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omments1.xml" ContentType="application/vnd.openxmlformats-officedocument.spreadsheetml.comments+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omments2.xml" ContentType="application/vnd.openxmlformats-officedocument.spreadsheetml.comments+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2.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3.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4.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prueb\Downloads\SIAU\"/>
    </mc:Choice>
  </mc:AlternateContent>
  <xr:revisionPtr revIDLastSave="0" documentId="13_ncr:1_{95391AC1-7651-4A7C-AB2C-42397C2C1482}" xr6:coauthVersionLast="47" xr6:coauthVersionMax="47" xr10:uidLastSave="{00000000-0000-0000-0000-000000000000}"/>
  <workbookProtection workbookAlgorithmName="SHA-512" workbookHashValue="SPB6c0EMD71t2KQRy3ppezwy3IwyiXQQFgRuDrWD3GeCMThqmrnrlI8NhdMCDBFndBYF9hqEAafPAwFz+0NFMQ==" workbookSaltValue="Ve9xyEOTlTK+Zb9DRDZVdA==" workbookSpinCount="100000" lockStructure="1"/>
  <bookViews>
    <workbookView xWindow="-120" yWindow="-120" windowWidth="19440" windowHeight="14880" tabRatio="827" firstSheet="1" activeTab="9" xr2:uid="{00000000-000D-0000-FFFF-FFFF00000000}"/>
  </bookViews>
  <sheets>
    <sheet name="CONSOLIDADO SATISF 22 AL 25" sheetId="24" r:id="rId1"/>
    <sheet name="Satisfaccion" sheetId="1" r:id="rId2"/>
    <sheet name="Recomendacion" sheetId="2" r:id="rId3"/>
    <sheet name="opor estadia" sheetId="3" state="hidden" r:id="rId4"/>
    <sheet name="oport" sheetId="13" state="hidden" r:id="rId5"/>
    <sheet name="Quejas" sheetId="12" r:id="rId6"/>
    <sheet name="Tasa quejas" sheetId="14" r:id="rId7"/>
    <sheet name="Felicitaciones" sheetId="15" r:id="rId8"/>
    <sheet name="Quejas no tramitadas" sheetId="16" r:id="rId9"/>
    <sheet name="Respuesta &lt;15" sheetId="17" r:id="rId10"/>
    <sheet name="Sugerencias" sheetId="9" r:id="rId11"/>
    <sheet name="Reclamos Simples" sheetId="20" r:id="rId12"/>
    <sheet name="Reclamo priorizado" sheetId="23" r:id="rId13"/>
    <sheet name="Reclamo riesgo v" sheetId="21" r:id="rId14"/>
    <sheet name="Respuesta peticiones" sheetId="22" r:id="rId15"/>
    <sheet name="CONSOLIDADO" sheetId="10" r:id="rId16"/>
  </sheets>
  <externalReferences>
    <externalReference r:id="rId17"/>
    <externalReference r:id="rId18"/>
    <externalReference r:id="rId19"/>
    <externalReference r:id="rId20"/>
    <externalReference r:id="rId21"/>
    <externalReference r:id="rId22"/>
    <externalReference r:id="rId23"/>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3" i="10" l="1"/>
  <c r="I42" i="9"/>
  <c r="G19" i="10" l="1"/>
  <c r="I52" i="22"/>
  <c r="H20" i="10" s="1"/>
  <c r="L52" i="22"/>
  <c r="O52" i="22"/>
  <c r="F52" i="22"/>
  <c r="G50" i="22"/>
  <c r="H50" i="22"/>
  <c r="I50" i="22"/>
  <c r="J50" i="22"/>
  <c r="K50" i="22"/>
  <c r="L50" i="22"/>
  <c r="M50" i="22"/>
  <c r="N50" i="22"/>
  <c r="O50" i="22"/>
  <c r="P50" i="22"/>
  <c r="Q50" i="22"/>
  <c r="F50" i="22"/>
  <c r="I10" i="10"/>
  <c r="I20" i="10"/>
  <c r="J19" i="10"/>
  <c r="I19" i="10"/>
  <c r="J18" i="10"/>
  <c r="I18" i="10"/>
  <c r="J17" i="10"/>
  <c r="O52" i="23"/>
  <c r="L52" i="23"/>
  <c r="I52" i="23"/>
  <c r="H18" i="10" s="1"/>
  <c r="F52" i="23"/>
  <c r="G18" i="10" s="1"/>
  <c r="Q50" i="23"/>
  <c r="P50" i="23"/>
  <c r="O50" i="23"/>
  <c r="N50" i="23"/>
  <c r="M50" i="23"/>
  <c r="L50" i="23"/>
  <c r="K50" i="23"/>
  <c r="J50" i="23"/>
  <c r="I50" i="23"/>
  <c r="H50" i="23"/>
  <c r="G50" i="23"/>
  <c r="F50" i="23"/>
  <c r="R49" i="23"/>
  <c r="R48" i="23"/>
  <c r="I45" i="23"/>
  <c r="C45" i="23"/>
  <c r="R43" i="23"/>
  <c r="Q43" i="23"/>
  <c r="R42" i="23"/>
  <c r="Q42" i="23"/>
  <c r="I42" i="23"/>
  <c r="C42" i="23"/>
  <c r="C12" i="23"/>
  <c r="K10" i="23"/>
  <c r="J10" i="23"/>
  <c r="I10" i="23"/>
  <c r="C10" i="23"/>
  <c r="C18" i="10" s="1"/>
  <c r="C7" i="23"/>
  <c r="J20" i="10"/>
  <c r="G20" i="10"/>
  <c r="R49" i="22"/>
  <c r="R48" i="22"/>
  <c r="I45" i="22"/>
  <c r="C45" i="22"/>
  <c r="R43" i="22"/>
  <c r="Q43" i="22"/>
  <c r="R42" i="22"/>
  <c r="Q42" i="22"/>
  <c r="I42" i="22"/>
  <c r="C42" i="22"/>
  <c r="C12" i="22"/>
  <c r="K10" i="22"/>
  <c r="J10" i="22"/>
  <c r="I10" i="22"/>
  <c r="C10" i="22"/>
  <c r="C20" i="10" s="1"/>
  <c r="C7" i="22"/>
  <c r="O52" i="21"/>
  <c r="L52" i="21"/>
  <c r="I52" i="21"/>
  <c r="H19" i="10" s="1"/>
  <c r="F52" i="21"/>
  <c r="Q50" i="21"/>
  <c r="P50" i="21"/>
  <c r="O50" i="21"/>
  <c r="N50" i="21"/>
  <c r="M50" i="21"/>
  <c r="L50" i="21"/>
  <c r="K50" i="21"/>
  <c r="J50" i="21"/>
  <c r="I50" i="21"/>
  <c r="H50" i="21"/>
  <c r="G50" i="21"/>
  <c r="F50" i="21"/>
  <c r="R49" i="21"/>
  <c r="R48" i="21"/>
  <c r="I45" i="21"/>
  <c r="C45" i="21"/>
  <c r="R43" i="21"/>
  <c r="Q43" i="21"/>
  <c r="R42" i="21"/>
  <c r="Q42" i="21"/>
  <c r="I42" i="21"/>
  <c r="C42" i="21"/>
  <c r="C12" i="21"/>
  <c r="K10" i="21"/>
  <c r="J10" i="21"/>
  <c r="I10" i="21"/>
  <c r="C10" i="21"/>
  <c r="C19" i="10" s="1"/>
  <c r="C7" i="21"/>
  <c r="O52" i="20"/>
  <c r="L52" i="20"/>
  <c r="I17" i="10" s="1"/>
  <c r="I52" i="20"/>
  <c r="H17" i="10" s="1"/>
  <c r="F52" i="20"/>
  <c r="G17" i="10" s="1"/>
  <c r="Q50" i="20"/>
  <c r="P50" i="20"/>
  <c r="O50" i="20"/>
  <c r="N50" i="20"/>
  <c r="M50" i="20"/>
  <c r="L50" i="20"/>
  <c r="K50" i="20"/>
  <c r="J50" i="20"/>
  <c r="I50" i="20"/>
  <c r="H50" i="20"/>
  <c r="G50" i="20"/>
  <c r="F50" i="20"/>
  <c r="R49" i="20"/>
  <c r="R48" i="20"/>
  <c r="I45" i="20"/>
  <c r="C45" i="20"/>
  <c r="R43" i="20"/>
  <c r="Q43" i="20"/>
  <c r="R42" i="20"/>
  <c r="Q42" i="20"/>
  <c r="I42" i="20"/>
  <c r="C42" i="20"/>
  <c r="C12" i="20"/>
  <c r="K10" i="20"/>
  <c r="J10" i="20"/>
  <c r="I10" i="20"/>
  <c r="C10" i="20"/>
  <c r="C17" i="10" s="1"/>
  <c r="C7" i="20"/>
  <c r="N45" i="22" l="1"/>
  <c r="N12" i="22" s="1"/>
  <c r="N45" i="21"/>
  <c r="N12" i="21" s="1"/>
  <c r="R50" i="23"/>
  <c r="K18" i="10" s="1"/>
  <c r="L18" i="10" s="1"/>
  <c r="N45" i="23"/>
  <c r="N12" i="23" s="1"/>
  <c r="R50" i="21"/>
  <c r="K19" i="10" s="1"/>
  <c r="L19" i="10" s="1"/>
  <c r="R50" i="22"/>
  <c r="K20" i="10" s="1"/>
  <c r="L20" i="10" s="1"/>
  <c r="N45" i="20"/>
  <c r="N12" i="20" s="1"/>
  <c r="R50" i="20"/>
  <c r="K17" i="10" s="1"/>
  <c r="L17" i="10" s="1"/>
  <c r="C14" i="22"/>
  <c r="C14" i="23"/>
  <c r="C14" i="21"/>
  <c r="C14" i="20"/>
  <c r="J16" i="10" l="1"/>
  <c r="I16" i="10"/>
  <c r="J15" i="10"/>
  <c r="J14" i="10"/>
  <c r="I14" i="10"/>
  <c r="I12" i="10"/>
  <c r="I11" i="10"/>
  <c r="Q42" i="12"/>
  <c r="Q43" i="9"/>
  <c r="Q42" i="9"/>
  <c r="R43" i="9"/>
  <c r="R42" i="9"/>
  <c r="I45" i="9"/>
  <c r="C45" i="9"/>
  <c r="C42" i="9"/>
  <c r="C12" i="9"/>
  <c r="K10" i="9"/>
  <c r="J10" i="9"/>
  <c r="I10" i="9"/>
  <c r="C10" i="9"/>
  <c r="C7" i="9"/>
  <c r="R43" i="17"/>
  <c r="R42" i="17"/>
  <c r="I45" i="17"/>
  <c r="C45" i="17"/>
  <c r="I42" i="17"/>
  <c r="C42" i="17"/>
  <c r="C12" i="17"/>
  <c r="K10" i="17"/>
  <c r="J10" i="17"/>
  <c r="I10" i="17"/>
  <c r="C10" i="17"/>
  <c r="C7" i="17"/>
  <c r="R43" i="16" l="1"/>
  <c r="R42" i="16"/>
  <c r="I45" i="16"/>
  <c r="C45" i="16"/>
  <c r="I42" i="16"/>
  <c r="C42" i="16"/>
  <c r="C12" i="16"/>
  <c r="K10" i="16"/>
  <c r="J10" i="16"/>
  <c r="I10" i="16"/>
  <c r="C10" i="16"/>
  <c r="C7" i="16"/>
  <c r="Q43" i="15" l="1"/>
  <c r="Q42" i="15"/>
  <c r="R43" i="15" l="1"/>
  <c r="R42" i="15"/>
  <c r="R54" i="15" s="1"/>
  <c r="I45" i="15"/>
  <c r="C45" i="15"/>
  <c r="I42" i="15"/>
  <c r="C42" i="15"/>
  <c r="C10" i="15"/>
  <c r="C12" i="15"/>
  <c r="K10" i="15"/>
  <c r="J10" i="15"/>
  <c r="C7" i="15"/>
  <c r="I10" i="15"/>
  <c r="R43" i="14"/>
  <c r="R42" i="14"/>
  <c r="I45" i="14"/>
  <c r="C45" i="14"/>
  <c r="I42" i="14"/>
  <c r="C42" i="14"/>
  <c r="C12" i="14"/>
  <c r="K10" i="14"/>
  <c r="J10" i="14"/>
  <c r="C10" i="14"/>
  <c r="I10" i="14"/>
  <c r="C7" i="14"/>
  <c r="C45" i="12"/>
  <c r="I42" i="12"/>
  <c r="R43" i="12"/>
  <c r="R42" i="12"/>
  <c r="I45" i="12"/>
  <c r="C42" i="12"/>
  <c r="C12" i="12"/>
  <c r="K10" i="12"/>
  <c r="J10" i="12"/>
  <c r="I10" i="12"/>
  <c r="C10" i="12"/>
  <c r="C7" i="12"/>
  <c r="G54" i="15" l="1"/>
  <c r="H54" i="15"/>
  <c r="I54" i="15"/>
  <c r="J54" i="15"/>
  <c r="K54" i="15"/>
  <c r="L54" i="15"/>
  <c r="M54" i="15"/>
  <c r="N54" i="15"/>
  <c r="O54" i="15"/>
  <c r="P54" i="15"/>
  <c r="Q54" i="15"/>
  <c r="F54" i="15"/>
  <c r="R42" i="2"/>
  <c r="R43" i="2"/>
  <c r="I52" i="2"/>
  <c r="H10" i="10" s="1"/>
  <c r="I45" i="2"/>
  <c r="C45" i="2"/>
  <c r="I42" i="2"/>
  <c r="C42" i="2"/>
  <c r="C12" i="2"/>
  <c r="K10" i="2"/>
  <c r="J10" i="2"/>
  <c r="I10" i="2"/>
  <c r="C10" i="2"/>
  <c r="C7" i="2"/>
  <c r="F52" i="1"/>
  <c r="G9" i="10" s="1"/>
  <c r="I45" i="1"/>
  <c r="C45" i="1"/>
  <c r="R43" i="1"/>
  <c r="R42" i="1"/>
  <c r="I42" i="1"/>
  <c r="C42" i="1"/>
  <c r="K10" i="1"/>
  <c r="J10" i="1"/>
  <c r="I10" i="1"/>
  <c r="C10" i="1"/>
  <c r="C7" i="1"/>
  <c r="J50" i="1" l="1"/>
  <c r="Q50" i="14" l="1"/>
  <c r="P50" i="14"/>
  <c r="O50" i="14"/>
  <c r="N50" i="14"/>
  <c r="M50" i="14"/>
  <c r="L50" i="14"/>
  <c r="K50" i="14"/>
  <c r="J50" i="14"/>
  <c r="I50" i="14"/>
  <c r="H50" i="14"/>
  <c r="G50" i="14"/>
  <c r="F50" i="14"/>
  <c r="O52" i="14"/>
  <c r="L52" i="14"/>
  <c r="I52" i="14"/>
  <c r="H12" i="10" s="1"/>
  <c r="F52" i="14"/>
  <c r="G12" i="10" s="1"/>
  <c r="F15" i="10"/>
  <c r="F14" i="10"/>
  <c r="F13" i="10"/>
  <c r="F12" i="10"/>
  <c r="F11" i="10"/>
  <c r="O52" i="17"/>
  <c r="L52" i="17"/>
  <c r="I15" i="10" s="1"/>
  <c r="I52" i="17"/>
  <c r="H15" i="10" s="1"/>
  <c r="F52" i="17"/>
  <c r="G15" i="10" s="1"/>
  <c r="Q50" i="17"/>
  <c r="P50" i="17"/>
  <c r="O50" i="17"/>
  <c r="N50" i="17"/>
  <c r="M50" i="17"/>
  <c r="L50" i="17"/>
  <c r="K50" i="17"/>
  <c r="J50" i="17"/>
  <c r="I50" i="17"/>
  <c r="H50" i="17"/>
  <c r="G50" i="17"/>
  <c r="F50" i="17"/>
  <c r="R49" i="17"/>
  <c r="R48" i="17"/>
  <c r="Q43" i="17"/>
  <c r="R54" i="17"/>
  <c r="Q42" i="17"/>
  <c r="O52" i="16"/>
  <c r="L52" i="16"/>
  <c r="I52" i="16"/>
  <c r="H14" i="10" s="1"/>
  <c r="F52" i="16"/>
  <c r="G14" i="10" s="1"/>
  <c r="Q50" i="16"/>
  <c r="P50" i="16"/>
  <c r="O50" i="16"/>
  <c r="N50" i="16"/>
  <c r="M50" i="16"/>
  <c r="L50" i="16"/>
  <c r="K50" i="16"/>
  <c r="J50" i="16"/>
  <c r="I50" i="16"/>
  <c r="H50" i="16"/>
  <c r="G50" i="16"/>
  <c r="F50" i="16"/>
  <c r="R49" i="16"/>
  <c r="R48" i="16"/>
  <c r="Q43" i="16"/>
  <c r="R54" i="16"/>
  <c r="Q42" i="16"/>
  <c r="O52" i="15"/>
  <c r="L52" i="15"/>
  <c r="I13" i="10" s="1"/>
  <c r="I52" i="15"/>
  <c r="H13" i="10" s="1"/>
  <c r="F52" i="15"/>
  <c r="G13" i="10" s="1"/>
  <c r="Q50" i="15"/>
  <c r="P50" i="15"/>
  <c r="O50" i="15"/>
  <c r="N50" i="15"/>
  <c r="M50" i="15"/>
  <c r="L50" i="15"/>
  <c r="K50" i="15"/>
  <c r="J50" i="15"/>
  <c r="I50" i="15"/>
  <c r="H50" i="15"/>
  <c r="G50" i="15"/>
  <c r="F50" i="15"/>
  <c r="R49" i="15"/>
  <c r="R48" i="15"/>
  <c r="R49" i="14"/>
  <c r="R48" i="14"/>
  <c r="Q43" i="14"/>
  <c r="R54" i="14"/>
  <c r="Q42" i="14"/>
  <c r="O52" i="13"/>
  <c r="L52" i="13"/>
  <c r="I52" i="13"/>
  <c r="F52" i="13"/>
  <c r="Q50" i="13"/>
  <c r="P50" i="13"/>
  <c r="O50" i="13"/>
  <c r="N50" i="13"/>
  <c r="M50" i="13"/>
  <c r="L50" i="13"/>
  <c r="K50" i="13"/>
  <c r="J50" i="13"/>
  <c r="I50" i="13"/>
  <c r="H50" i="13"/>
  <c r="G50" i="13"/>
  <c r="F50" i="13"/>
  <c r="R49" i="13"/>
  <c r="R48" i="13"/>
  <c r="N45" i="13"/>
  <c r="N12" i="13" s="1"/>
  <c r="I45" i="13"/>
  <c r="C45" i="13"/>
  <c r="R43" i="13"/>
  <c r="Q43" i="13"/>
  <c r="R42" i="13"/>
  <c r="R54" i="13" s="1"/>
  <c r="Q42" i="13"/>
  <c r="I42" i="13"/>
  <c r="C42" i="13"/>
  <c r="C12" i="13"/>
  <c r="K10" i="13"/>
  <c r="J10" i="13"/>
  <c r="I10" i="13"/>
  <c r="C10" i="13"/>
  <c r="C7" i="13"/>
  <c r="O52" i="12"/>
  <c r="L52" i="12"/>
  <c r="I52" i="12"/>
  <c r="H11" i="10" s="1"/>
  <c r="F52" i="12"/>
  <c r="G11" i="10" s="1"/>
  <c r="Q50" i="12"/>
  <c r="P50" i="12"/>
  <c r="O50" i="12"/>
  <c r="N50" i="12"/>
  <c r="M50" i="12"/>
  <c r="L50" i="12"/>
  <c r="K50" i="12"/>
  <c r="J50" i="12"/>
  <c r="I50" i="12"/>
  <c r="H50" i="12"/>
  <c r="G50" i="12"/>
  <c r="F50" i="12"/>
  <c r="R49" i="12"/>
  <c r="R48" i="12"/>
  <c r="Q43" i="12"/>
  <c r="R54" i="12"/>
  <c r="R50" i="13" l="1"/>
  <c r="N45" i="16"/>
  <c r="N12" i="16" s="1"/>
  <c r="R50" i="14"/>
  <c r="K12" i="10" s="1"/>
  <c r="R50" i="17"/>
  <c r="K15" i="10" s="1"/>
  <c r="N45" i="14"/>
  <c r="N12" i="14" s="1"/>
  <c r="R50" i="12"/>
  <c r="K11" i="10" s="1"/>
  <c r="N45" i="17"/>
  <c r="N12" i="17" s="1"/>
  <c r="N45" i="12"/>
  <c r="N12" i="12" s="1"/>
  <c r="N45" i="15"/>
  <c r="N12" i="15" s="1"/>
  <c r="R50" i="16"/>
  <c r="K14" i="10" s="1"/>
  <c r="R50" i="15"/>
  <c r="K13" i="10" s="1"/>
  <c r="C14" i="17"/>
  <c r="C14" i="14"/>
  <c r="C14" i="13"/>
  <c r="C14" i="16"/>
  <c r="C14" i="12"/>
  <c r="G54" i="14"/>
  <c r="G54" i="13"/>
  <c r="N54" i="13"/>
  <c r="G54" i="12"/>
  <c r="O54" i="13"/>
  <c r="C14" i="15"/>
  <c r="G54" i="17"/>
  <c r="P54" i="13"/>
  <c r="G54" i="16"/>
  <c r="H54" i="17"/>
  <c r="I54" i="17"/>
  <c r="J54" i="17"/>
  <c r="K54" i="17"/>
  <c r="L54" i="17"/>
  <c r="M54" i="17"/>
  <c r="N54" i="17"/>
  <c r="O54" i="17"/>
  <c r="P54" i="17"/>
  <c r="Q54" i="17"/>
  <c r="F54" i="17"/>
  <c r="H54" i="16"/>
  <c r="I54" i="16"/>
  <c r="J54" i="16"/>
  <c r="K54" i="16"/>
  <c r="L54" i="16"/>
  <c r="M54" i="16"/>
  <c r="N54" i="16"/>
  <c r="O54" i="16"/>
  <c r="P54" i="16"/>
  <c r="Q54" i="16"/>
  <c r="F54" i="16"/>
  <c r="H54" i="14"/>
  <c r="L54" i="14"/>
  <c r="I54" i="14"/>
  <c r="J54" i="14"/>
  <c r="K54" i="14"/>
  <c r="M54" i="14"/>
  <c r="N54" i="14"/>
  <c r="O54" i="14"/>
  <c r="P54" i="14"/>
  <c r="Q54" i="14"/>
  <c r="F54" i="14"/>
  <c r="H54" i="13"/>
  <c r="I54" i="13"/>
  <c r="J54" i="13"/>
  <c r="K54" i="13"/>
  <c r="L54" i="13"/>
  <c r="M54" i="13"/>
  <c r="Q54" i="13"/>
  <c r="F54" i="13"/>
  <c r="H54" i="12"/>
  <c r="J54" i="12"/>
  <c r="K54" i="12"/>
  <c r="L54" i="12"/>
  <c r="I54" i="12"/>
  <c r="M54" i="12"/>
  <c r="N54" i="12"/>
  <c r="O54" i="12"/>
  <c r="P54" i="12"/>
  <c r="Q54" i="12"/>
  <c r="F54" i="12"/>
  <c r="F16" i="10" l="1"/>
  <c r="F10" i="10"/>
  <c r="F9" i="10"/>
  <c r="L14" i="10" l="1"/>
  <c r="L11" i="10"/>
  <c r="L13" i="10"/>
  <c r="L15" i="10"/>
  <c r="L12" i="10"/>
  <c r="O52" i="9"/>
  <c r="L52" i="9"/>
  <c r="I52" i="9"/>
  <c r="H16" i="10" s="1"/>
  <c r="F52" i="9"/>
  <c r="G16" i="10" s="1"/>
  <c r="Q50" i="9"/>
  <c r="P50" i="9"/>
  <c r="O50" i="9"/>
  <c r="N50" i="9"/>
  <c r="M50" i="9"/>
  <c r="L50" i="9"/>
  <c r="K50" i="9"/>
  <c r="J50" i="9"/>
  <c r="I50" i="9"/>
  <c r="H50" i="9"/>
  <c r="G50" i="9"/>
  <c r="F50" i="9"/>
  <c r="R49" i="9"/>
  <c r="R48" i="9"/>
  <c r="O52" i="3"/>
  <c r="L52" i="3"/>
  <c r="I52" i="3"/>
  <c r="F52" i="3"/>
  <c r="Q50" i="3"/>
  <c r="P50" i="3"/>
  <c r="O50" i="3"/>
  <c r="N50" i="3"/>
  <c r="M50" i="3"/>
  <c r="L50" i="3"/>
  <c r="K50" i="3"/>
  <c r="J50" i="3"/>
  <c r="I50" i="3"/>
  <c r="H50" i="3"/>
  <c r="G50" i="3"/>
  <c r="F50" i="3"/>
  <c r="R49" i="3"/>
  <c r="R48" i="3"/>
  <c r="N45" i="3"/>
  <c r="N12" i="3" s="1"/>
  <c r="I45" i="3"/>
  <c r="C45" i="3"/>
  <c r="R43" i="3"/>
  <c r="Q43" i="3"/>
  <c r="R42" i="3"/>
  <c r="R54" i="3" s="1"/>
  <c r="Q42" i="3"/>
  <c r="I42" i="3"/>
  <c r="C42" i="3"/>
  <c r="C12" i="3"/>
  <c r="K10" i="3"/>
  <c r="J10" i="3"/>
  <c r="I10" i="3"/>
  <c r="C10" i="3"/>
  <c r="C7" i="3"/>
  <c r="O52" i="2"/>
  <c r="L52" i="2"/>
  <c r="F52" i="2"/>
  <c r="G10" i="10" s="1"/>
  <c r="Q50" i="2"/>
  <c r="P50" i="2"/>
  <c r="O50" i="2"/>
  <c r="N50" i="2"/>
  <c r="M50" i="2"/>
  <c r="L50" i="2"/>
  <c r="K50" i="2"/>
  <c r="J50" i="2"/>
  <c r="I50" i="2"/>
  <c r="H50" i="2"/>
  <c r="G50" i="2"/>
  <c r="F50" i="2"/>
  <c r="R49" i="2"/>
  <c r="R48" i="2"/>
  <c r="Q43" i="2"/>
  <c r="R54" i="2"/>
  <c r="Q42" i="2"/>
  <c r="N45" i="2" l="1"/>
  <c r="N12" i="2" s="1"/>
  <c r="R50" i="3"/>
  <c r="R50" i="2"/>
  <c r="K10" i="10" s="1"/>
  <c r="L10" i="10" s="1"/>
  <c r="R50" i="9"/>
  <c r="K16" i="10" s="1"/>
  <c r="L16" i="10" s="1"/>
  <c r="N45" i="9"/>
  <c r="N12" i="9" s="1"/>
  <c r="C14" i="9"/>
  <c r="C14" i="3"/>
  <c r="C14" i="2"/>
  <c r="G54" i="3"/>
  <c r="J54" i="3"/>
  <c r="K54" i="3"/>
  <c r="H54" i="3"/>
  <c r="I54" i="3"/>
  <c r="L54" i="3"/>
  <c r="M54" i="3"/>
  <c r="N54" i="3"/>
  <c r="O54" i="3"/>
  <c r="P54" i="3"/>
  <c r="Q54" i="3"/>
  <c r="F54" i="3"/>
  <c r="G54" i="2"/>
  <c r="H54" i="2"/>
  <c r="I54" i="2"/>
  <c r="J54" i="2"/>
  <c r="K54" i="2"/>
  <c r="L54" i="2"/>
  <c r="M54" i="2"/>
  <c r="N54" i="2"/>
  <c r="O54" i="2"/>
  <c r="P54" i="2"/>
  <c r="Q54" i="2"/>
  <c r="F54" i="2"/>
  <c r="C12" i="1"/>
  <c r="Q42" i="1"/>
  <c r="F54" i="1"/>
  <c r="Q43" i="1"/>
  <c r="R48" i="1"/>
  <c r="R49" i="1"/>
  <c r="F50" i="1"/>
  <c r="G50" i="1"/>
  <c r="H50" i="1"/>
  <c r="I50" i="1"/>
  <c r="K50" i="1"/>
  <c r="L50" i="1"/>
  <c r="M50" i="1"/>
  <c r="N50" i="1"/>
  <c r="O50" i="1"/>
  <c r="P50" i="1"/>
  <c r="Q50" i="1"/>
  <c r="I52" i="1"/>
  <c r="H9" i="10" s="1"/>
  <c r="L52" i="1"/>
  <c r="I9" i="10" s="1"/>
  <c r="O52" i="1"/>
  <c r="N45" i="1" l="1"/>
  <c r="N12" i="1" s="1"/>
  <c r="R50" i="1"/>
  <c r="C14" i="1"/>
  <c r="P54" i="1"/>
  <c r="R54" i="1"/>
  <c r="O54" i="1"/>
  <c r="N54" i="1"/>
  <c r="M54" i="1"/>
  <c r="L54" i="1"/>
  <c r="Q54" i="1"/>
  <c r="K54" i="1"/>
  <c r="J54" i="1"/>
  <c r="I54" i="1"/>
  <c r="H54" i="1"/>
  <c r="G54" i="1"/>
  <c r="K9" i="10" l="1"/>
  <c r="L9"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Siau Coordinador</author>
  </authors>
  <commentList>
    <comment ref="L48" authorId="0" shapeId="0" xr:uid="{00000000-0006-0000-0600-000001000000}">
      <text>
        <r>
          <rPr>
            <b/>
            <sz val="9"/>
            <color indexed="81"/>
            <rFont val="Tahoma"/>
            <family val="2"/>
          </rPr>
          <t>Siau Coordinador:</t>
        </r>
        <r>
          <rPr>
            <sz val="9"/>
            <color indexed="81"/>
            <rFont val="Tahoma"/>
            <family val="2"/>
          </rPr>
          <t xml:space="preserve">
registradas 332, pendientes 118 que se escanean y se van por correo a los sindicatos .</t>
        </r>
      </text>
    </comment>
    <comment ref="M48" authorId="0" shapeId="0" xr:uid="{00000000-0006-0000-0600-000002000000}">
      <text>
        <r>
          <rPr>
            <b/>
            <sz val="9"/>
            <color indexed="81"/>
            <rFont val="Tahoma"/>
            <family val="2"/>
          </rPr>
          <t>Siau Coordinador:</t>
        </r>
        <r>
          <rPr>
            <sz val="9"/>
            <color indexed="81"/>
            <rFont val="Tahoma"/>
            <family val="2"/>
          </rPr>
          <t xml:space="preserve">
275 digitados, pendientes 169 se escanean y se van por correo  a los sindicatos</t>
        </r>
      </text>
    </comment>
    <comment ref="N48" authorId="0" shapeId="0" xr:uid="{00000000-0006-0000-0600-000003000000}">
      <text>
        <r>
          <rPr>
            <b/>
            <sz val="9"/>
            <color indexed="81"/>
            <rFont val="Tahoma"/>
            <family val="2"/>
          </rPr>
          <t>Siau Coordinador:</t>
        </r>
        <r>
          <rPr>
            <sz val="9"/>
            <color indexed="81"/>
            <rFont val="Tahoma"/>
            <family val="2"/>
          </rPr>
          <t xml:space="preserve">
digitadas 175, escaneadas 370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Siau Coordinador</author>
  </authors>
  <commentList>
    <comment ref="P49" authorId="0" shapeId="0" xr:uid="{B5D0AE0E-2F67-4290-A07F-9C26B4EFA1DF}">
      <text>
        <r>
          <rPr>
            <b/>
            <sz val="9"/>
            <color indexed="81"/>
            <rFont val="Tahoma"/>
            <family val="2"/>
          </rPr>
          <t>Siau Coordinador:</t>
        </r>
        <r>
          <rPr>
            <sz val="9"/>
            <color indexed="81"/>
            <rFont val="Tahoma"/>
            <family val="2"/>
          </rPr>
          <t xml:space="preserve">
se quito las que estan en proceso por fecha sin vencer</t>
        </r>
      </text>
    </comment>
  </commentList>
</comments>
</file>

<file path=xl/sharedStrings.xml><?xml version="1.0" encoding="utf-8"?>
<sst xmlns="http://schemas.openxmlformats.org/spreadsheetml/2006/main" count="809" uniqueCount="122">
  <si>
    <t>REVISADO POR:</t>
  </si>
  <si>
    <t>DILIGENCIADO POR:</t>
  </si>
  <si>
    <t>ACCION DE MEJORA</t>
  </si>
  <si>
    <t>ANALISIS DE CAUSA</t>
  </si>
  <si>
    <t>Meta</t>
  </si>
  <si>
    <t>Referente de comparación</t>
  </si>
  <si>
    <t>Trimestre</t>
  </si>
  <si>
    <t>Vigencia anterior</t>
  </si>
  <si>
    <t>Resultado</t>
  </si>
  <si>
    <t>Denominador</t>
  </si>
  <si>
    <t>Numerador</t>
  </si>
  <si>
    <t>Total</t>
  </si>
  <si>
    <t>Diciembre</t>
  </si>
  <si>
    <t>Noviembre</t>
  </si>
  <si>
    <t>Octubre</t>
  </si>
  <si>
    <t>Septiembre</t>
  </si>
  <si>
    <t>Agosto</t>
  </si>
  <si>
    <t>Julio</t>
  </si>
  <si>
    <t>Junio</t>
  </si>
  <si>
    <t>Mayo</t>
  </si>
  <si>
    <t>Abril</t>
  </si>
  <si>
    <t>Marzo</t>
  </si>
  <si>
    <t>Febrero</t>
  </si>
  <si>
    <t>Enero</t>
  </si>
  <si>
    <t>Mes</t>
  </si>
  <si>
    <t>Valor obtenido en el periodo</t>
  </si>
  <si>
    <t>Fuente Denominador</t>
  </si>
  <si>
    <t>Fuente Numerador</t>
  </si>
  <si>
    <t>Insatisfactorio</t>
  </si>
  <si>
    <t>Satisfactorio</t>
  </si>
  <si>
    <t>Rango de calificación</t>
  </si>
  <si>
    <t xml:space="preserve"> </t>
  </si>
  <si>
    <t>Análisis del Indicador</t>
  </si>
  <si>
    <t>Formula del indicador</t>
  </si>
  <si>
    <t>INTERPRETACIÓN</t>
  </si>
  <si>
    <t>OBJETIVO DEL INDICADOR</t>
  </si>
  <si>
    <t>NUMERO DEL INDICADOR</t>
  </si>
  <si>
    <t>FECHA DE REPORTE</t>
  </si>
  <si>
    <t>PERIODO DE REPORTE</t>
  </si>
  <si>
    <t>UNIDAD DE MEDIDA</t>
  </si>
  <si>
    <t>TENDENCIA</t>
  </si>
  <si>
    <t>TIPOLOGÍA</t>
  </si>
  <si>
    <t>NOMBRE DEL INDICADOR</t>
  </si>
  <si>
    <t>ASPECTOS GENERALES</t>
  </si>
  <si>
    <t>Página 1 de 1</t>
  </si>
  <si>
    <t>Versión 03</t>
  </si>
  <si>
    <t>GCA-CA-PD11-FORA4</t>
  </si>
  <si>
    <t>REPORTE Y ANÁLISIS DE INDICADOR</t>
  </si>
  <si>
    <t>MATRIZ DE SEGUIMIENTO A INDICADORES INSTITUCIONALES
PROCESOS ASISTENCIAL</t>
  </si>
  <si>
    <t>No.</t>
  </si>
  <si>
    <t>Nombre del indicador</t>
  </si>
  <si>
    <t>Unidad de medida</t>
  </si>
  <si>
    <t>Meta 
 ≥ ó ≤</t>
  </si>
  <si>
    <t>Resultado vigencia anterior</t>
  </si>
  <si>
    <t>Resultado I 
Trimestre</t>
  </si>
  <si>
    <t>Resultado II Trimestre</t>
  </si>
  <si>
    <t>Resultado III Trimestre</t>
  </si>
  <si>
    <t>Resultado IV Trimestre</t>
  </si>
  <si>
    <t>Resultado final vigencia actual</t>
  </si>
  <si>
    <t>Variación vigencia</t>
  </si>
  <si>
    <t>%</t>
  </si>
  <si>
    <t>&lt;10%</t>
  </si>
  <si>
    <t>Tasa</t>
  </si>
  <si>
    <t>CUMPLIMIENTO GENERAL  DE INDICADORES (número de indicadores cumplidos / total de indicadores * 100)</t>
  </si>
  <si>
    <t>OBSERVACIONES (Situaciones internas o externas al proceso o a la entidad que pueden afectar el resultado de los indicadores)</t>
  </si>
  <si>
    <t>CONCLUSIONES (inicialmente se debe comenzar con el procentaje de cumplimiento de indicadores)</t>
  </si>
  <si>
    <t>RECOMENDACIONES</t>
  </si>
  <si>
    <t>OTRA INFORMACION RELEVANTE</t>
  </si>
  <si>
    <t xml:space="preserve">Proporción de Satisfacción Global de los usuarios en la IPS </t>
  </si>
  <si>
    <t>Proporción de usuarios que recomendaría su IPS a familiares y amigos</t>
  </si>
  <si>
    <t>Porcentaje de quejas global</t>
  </si>
  <si>
    <t>Tasa de quejas por usuarios</t>
  </si>
  <si>
    <t>Porcentaje de felicitaciones global</t>
  </si>
  <si>
    <t>Porcentaje de quejas no tramitadas</t>
  </si>
  <si>
    <t>Porcentaje de quejas con respuesta antes de 15 días</t>
  </si>
  <si>
    <t>Porcentaje de SUGERENCIAS global</t>
  </si>
  <si>
    <t>PROCESO: SIAU</t>
  </si>
  <si>
    <t>RESPONSABLE: JEFE AIDA TROCHEZ</t>
  </si>
  <si>
    <t>I Trimestre</t>
  </si>
  <si>
    <t xml:space="preserve">AYDA INES TROCHEZ MORAN - ENF. Gr. 1 apoyo  SIAU </t>
  </si>
  <si>
    <t xml:space="preserve">AYDA INES TROCHEZ MORAN - ENF. Gr. 1 apoyo a  SIAU </t>
  </si>
  <si>
    <t xml:space="preserve">AYDA INES TROCHEZ MORAN - ENF. Gr. 1 apoyo a SIAU </t>
  </si>
  <si>
    <t xml:space="preserve">AYDA INES TROCHEZ MORAN - ENF. Gr. 1 apoyo SIAU </t>
  </si>
  <si>
    <t xml:space="preserve">AYDA INES TROCHEZ MORAN - ENF. Gr. 1 apoyo  a SIAU </t>
  </si>
  <si>
    <t xml:space="preserve">AYDA INES TROCHEZ MORAN - ENF. Gr. 1 a  SIAU </t>
  </si>
  <si>
    <t>&gt;97%</t>
  </si>
  <si>
    <t>&lt;3%</t>
  </si>
  <si>
    <t>&lt;10</t>
  </si>
  <si>
    <t>&gt;75%</t>
  </si>
  <si>
    <t>&lt;5%</t>
  </si>
  <si>
    <t>&gt;85%</t>
  </si>
  <si>
    <t>&gt;80%</t>
  </si>
  <si>
    <t>El reclamo de enero corresponde a una solicitud de remisión a nivel IV y la de marzo a un resultado de un cateterismo cardiaco.</t>
  </si>
  <si>
    <t>Los usuarios que ingresan por la plataforma web no seleccionan de forma adecuada los reclamos, por tanto al revisarlos uno a uno, se encuentra que no corresponden a reclamos de riesgo vital.</t>
  </si>
  <si>
    <t>Las quejas no tramitadas se encuentran por debajo de la meta, significa que son pocas las pqrsf que no tienen datos o no se entiende lo que el usuario requiere expresar. El procedimiento de llamado que se hace al usuario para complementar información permite que la mayoria de las pqrsf sean tramitadas.</t>
  </si>
  <si>
    <t>Durante el primer trimestre del año 2025 se recibieron 182 quejas, las cuales se gestionaron oportunamente antes de los 15 dias dando respuesta a los usuarios. Las quejas estan relacionadas en su mayoria con el trato recibido, en las cuales 137 se asocian a este motivo. 16 con información suministrada y  14 con oportunidad para obtener un servicio. Todas las quejas son gestionadas ante las coordinaciones de los servicios , las agremiaciones sindicales para la intervención y mejora correspondiente. De igual manera el área de humanización interviene los servicios con mayor numero de quejas, realiza jornadas de sensibilización al trato amable, empatico y respetuoso.</t>
  </si>
  <si>
    <t>REPORTE Y ANÁLISIS DE INDICADOR SATISFACCION</t>
  </si>
  <si>
    <t>REPORTE Y ANÁLISIS DE INDICADOR RECOMENDACIÓN</t>
  </si>
  <si>
    <t>Durante el primer trimestre del año 2025 se cumple con 11/12 indicadores operativos con un cumplimiento del 91.6%. Es de aclarar que el cambio que genero la supersalud en la resolucion  de junio de 2022, definio un tiempo muy corto para resolver los reclamos simples, priorizados y riesgo de vida. Estos tiempos no se pueden cumplir en su totalidad dado que la capacidad instalada se hace insuficiente frente al volumen de usuarios que acuden a los servicios tanto asistenciales como ambulatorios, especificamente en los servicios de urgencias, consulta externa y cirugia la demanda supera la capacidad instalada viendose afectada la oportunidad del usuario. Se hace un trabajo articulado con cada coordinación en aras de poder dar respuesta oportuna, sin embargo en los reclamos priorizados no se logra cumplir con la meta de resolución en tiempo de norma.</t>
  </si>
  <si>
    <t>Se cumple con el 91.6% de los indicadores del proceso. Se debe seguir trabajando para lograr estar dentro del tiempo solicitado por la normatividad vigente para lograr un mejor resultado en la gestión de los reclamos.</t>
  </si>
  <si>
    <t>Pilotear el cambio de encuesta a medio digital, se espera contar con los dispositivos necesarios 6 tablet</t>
  </si>
  <si>
    <t>Continuar con la reclasificación de las pqrs internamente para hacer una buena tipificación de las mismas. Brindar respuesta oportuna por parte de los coordinadores y lideres de las agremiaciones sindicales.</t>
  </si>
  <si>
    <t>TRAZABILIDAD DE SATISFACCION AL USUARIO AÑOS 2022 A 2024</t>
  </si>
  <si>
    <t xml:space="preserve">Mes </t>
  </si>
  <si>
    <t>TOTAL</t>
  </si>
  <si>
    <t>Resultado 2022</t>
  </si>
  <si>
    <t>Resultado 2023</t>
  </si>
  <si>
    <t>Resultado 2024</t>
  </si>
  <si>
    <t>Resultado 2025</t>
  </si>
  <si>
    <t>Durante el primer trimestre del año 2025 se aplicaron 3268 encuestas con un promedio de 1089 por mes, encontrando que los usuarios afirman estar satisfechos con los servicios del HUSJ con un resultado de 97,85 %. Se cumple la meta que para el año 2025 se modificó en 2 puntos, siendo de 97%.SEGUNDO TRIMESTRE 2025: Se aplicaron 3396 encuestas en los servicios ambulatorios y de internación, logrando una satisfacción del   99.38%  comparada con el trimestre anterior aumento un punto. Comparada con el segundo  trimestre del año 2024 estuvo un punto por debajo  Despues de auditoria ISO se reajustara la muestra de encuestas que está muy alta.</t>
  </si>
  <si>
    <t>Durante el primer trimestre de 2025 se aplicaron 3268 encuestas,  a la pregunta si recomendaria el hospital a un amigo o un familiar, se suman las respuestas definitivamente si y probablemente si,  obtienendo un  resultado de 99,4% de respuesta positiva. Es el reflejo de la satisfacción de los usuarios con los servicios del Hospital Universitario San José. Indicador que se mantiene similar al logrado en el ultimo trimestre año 2024. A pesar de que se incremento la meta al 97% se logra estar por encima de la misma.SEGUNDO TRIMESTRE 2025: Se aplicaron 3396 encuestas en los servicios ambulatorios y de internación, logrando una recomendación del 99.83% que comparada con el primer trimestre nos muestra un aumento de 0.4% y comparada con el mismo trimestre del 2024 nos muestra un incremento del 0.4%.</t>
  </si>
  <si>
    <t>Los ajustes realizados en el aplicativo nexura y los cortes de seguimiento permiten dar cumplimiento a respuesta dentro de los terminos establecidos.</t>
  </si>
  <si>
    <t>Las peticiones son relacionadas a  solicitud de citas, documentos generales , informacion de procesos, cambios de horarios.</t>
  </si>
  <si>
    <t>Los usuarios relacionan mal trato por actitud, falta de empatia y falta de humanización.</t>
  </si>
  <si>
    <t>Durante el primer trimestre del año 2025 se recibieron 182 quejas, que corresponde al  0.63% sobre una meta del 3%. Este indicador se mide procentaje sobre total de egresos . En el segundo trimestre se reciben 136 quejas, las cuales se les dio respuesta antes de 15 dias. Estas quejas son gestionadas por los coordinadores y los representantes de las agremiaciones sindicales , quienes analizan y planteas las acciones de mejora a que haya lugar para evitar repetición.</t>
  </si>
  <si>
    <t>Durante el primer trimestre se reciben 1706 felicitaciones, que corresponden al 77,2% del total de pqrsf recibidas, indicador de satisfacción espontanea que los usuarios manifiestan y que es congruente con el % de satisfacción medido en las encuestas.Durante el segundo trimestre de 2025 se recibieron 1830 felicitaciones , 124 mas que el trimestre anterior. Las felicitaciones son expresiones espontaneas de los usuarios y demuestran la satisfacción que se les genera con la prestación de los servicios.</t>
  </si>
  <si>
    <t>La atención ha mejorado en los servicios, se motiva al personal con las felicitaciones, se retroalimenta de las oportunidades de mejora y se interviene oportunamente.</t>
  </si>
  <si>
    <t>Durante el primer trimestre del 2025 se reciben 182 quejas, de las cuales 175 se resolvieron antes de 15 dias, logrando un indicador de 96,1%, quedando por encima de la meta esperada que es del 85%.Esto refleja el resultado del plan de mejora realizado sobre los responsables de dar respuesta oportuna, el seguimiento a la gestión interna en el SIAU . En el segundo trimestre del año 2025 se implementó plan de mejora  dado que se requiere cumplir los tiempos de norma, esto permitio que de 134/136 quejas se respondieran antes de los 15 años.</t>
  </si>
  <si>
    <t>Se midio sobre total de formatos de pqrsf , se reciben 117 sugerencias que son llevadas a los servicios para que sean tenidas en cuenta en los planes de mejora . Se espera que maximo sea el 10% sobre el total de pqrsf recibidas, por tanto se cumple la meta propuesta. En el segundo trimestre de 2025 se recibieron 87 sugerencias, todas ellas se tienen en cuenta para el mejoramiento continuo en los diferentes servicios .</t>
  </si>
  <si>
    <t>Durante el primer trimestre del año 2025 se recibieron 74 reclamos simples, de los cuales el 91,8% se resolvieron en 72 horas como está definido en la norma.Queda el indicador cumpliendo meta.En el segundo trimestre del año 2025 se recibieron 106 reclamos , clasificados como simples, el objetivo es darles respuesta en los tiempos de norma establecidos por la Supersalud, que para este caso es de 72 horas.Se logra un resultado del 91,38%, quedando con la meta cumplida.</t>
  </si>
  <si>
    <t>En el primer trimestre del año 2025 se presentaron tres reclamos de riesgo priorizado, estos eventos son registrados por la web en pacientes internados, situaciones que deben ser resueltas en 24 horas, sin embargo de los cuator eventos solo 3 estuvieron dentro de los tiempos de norma, por ello se logra  un 75% de resultado favorable. Es de anotar que la Supersalud colocó unos tiempos muy cortos y hay eventos en los que se requieren dispositivos o apoyo de otros procesos, lo que hace que se resuelva posterior a las 48 horas. Para el segundo trimestre se tiene un total de 9 reclamos priorizados los cuales se 8 resolvieron dentro de las 48 horas y por ello el cumplimiento del 88,89%. Se logra cerrar el segundo trimestre por encima de la meta establecida .</t>
  </si>
  <si>
    <t>Los reclamos riesgo de vida, son aquellos que ponene en riesgo la vida del paciente, que se deben resolver dentro de las 24 horas acorde a la circular de la supersalud.Durante el segundo trimestre de 2025 no se presentaron este tipo de reclamos en los servicios del HUS.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</si>
</sst>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Arial"/>
      <family val="2"/>
    </font>
    <font>
      <b/>
      <sz val="14"/>
      <color theme="1"/>
      <name val="Calibri"/>
      <family val="2"/>
      <scheme val="minor"/>
    </font>
    <font>
      <sz val="12"/>
      <color theme="1"/>
      <name val="Calibri"/>
      <family val="2"/>
      <scheme val="minor"/>
    </font>
    <font>
      <b/>
      <sz val="12"/>
      <color theme="1"/>
      <name val="Calibri"/>
      <family val="2"/>
      <scheme val="minor"/>
    </font>
    <font>
      <sz val="11"/>
      <color theme="1"/>
      <name val="Calibri"/>
      <family val="2"/>
    </font>
    <font>
      <b/>
      <sz val="20"/>
      <color theme="1"/>
      <name val="Calibri"/>
      <family val="2"/>
      <scheme val="minor"/>
    </font>
    <font>
      <b/>
      <sz val="14"/>
      <name val="Calibri"/>
      <family val="2"/>
      <scheme val="minor"/>
    </font>
    <font>
      <sz val="14"/>
      <color theme="1"/>
      <name val="Calibri"/>
      <family val="2"/>
      <scheme val="minor"/>
    </font>
    <font>
      <b/>
      <sz val="18"/>
      <color theme="1"/>
      <name val="Calibri"/>
      <family val="2"/>
      <scheme val="minor"/>
    </font>
    <font>
      <b/>
      <sz val="16"/>
      <color theme="1"/>
      <name val="Calibri"/>
      <family val="2"/>
      <scheme val="minor"/>
    </font>
    <font>
      <b/>
      <sz val="22"/>
      <color theme="1"/>
      <name val="Calibri"/>
      <family val="2"/>
      <scheme val="minor"/>
    </font>
    <font>
      <sz val="11"/>
      <color theme="1"/>
      <name val="Arial"/>
      <family val="2"/>
    </font>
    <font>
      <sz val="11"/>
      <name val="Calibri"/>
      <family val="2"/>
    </font>
    <font>
      <b/>
      <sz val="16"/>
      <color theme="1"/>
      <name val="Calibri"/>
      <family val="2"/>
    </font>
    <font>
      <b/>
      <sz val="11"/>
      <color theme="1"/>
      <name val="Century Gothic"/>
      <family val="2"/>
    </font>
    <font>
      <b/>
      <sz val="9"/>
      <color theme="1"/>
      <name val="Century Gothic"/>
      <family val="2"/>
    </font>
    <font>
      <sz val="9"/>
      <color indexed="81"/>
      <name val="Tahoma"/>
      <family val="2"/>
    </font>
    <font>
      <b/>
      <sz val="9"/>
      <color indexed="81"/>
      <name val="Tahoma"/>
      <family val="2"/>
    </font>
    <font>
      <sz val="11"/>
      <name val="Arial"/>
      <family val="2"/>
    </font>
    <font>
      <sz val="14"/>
      <name val="Calibri"/>
      <family val="2"/>
    </font>
    <font>
      <sz val="10"/>
      <color theme="0"/>
      <name val="Arial"/>
      <family val="2"/>
    </font>
    <font>
      <sz val="10"/>
      <color theme="1"/>
      <name val="Arial"/>
      <family val="2"/>
    </font>
  </fonts>
  <fills count="15">
    <fill>
      <patternFill patternType="none"/>
    </fill>
    <fill>
      <patternFill patternType="gray125"/>
    </fill>
    <fill>
      <patternFill patternType="solid">
        <fgColor theme="4" tint="0.39997558519241921"/>
        <bgColor indexed="64"/>
      </patternFill>
    </fill>
    <fill>
      <patternFill patternType="solid">
        <fgColor rgb="FFFF0000"/>
        <bgColor indexed="64"/>
      </patternFill>
    </fill>
    <fill>
      <patternFill patternType="solid">
        <fgColor rgb="FF92D050"/>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rgb="FF00FFFF"/>
        <bgColor rgb="FF00FFFF"/>
      </patternFill>
    </fill>
    <fill>
      <patternFill patternType="solid">
        <fgColor rgb="FF7F7F7F"/>
        <bgColor rgb="FF7F7F7F"/>
      </patternFill>
    </fill>
    <fill>
      <patternFill patternType="solid">
        <fgColor theme="0"/>
        <bgColor indexed="64"/>
      </patternFill>
    </fill>
    <fill>
      <patternFill patternType="solid">
        <fgColor rgb="FF00B050"/>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00B0F0"/>
        <bgColor indexed="64"/>
      </patternFill>
    </fill>
    <fill>
      <patternFill patternType="solid">
        <fgColor rgb="FF0070C0"/>
        <bgColor indexed="64"/>
      </patternFill>
    </fill>
  </fills>
  <borders count="44">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auto="1"/>
      </left>
      <right/>
      <top style="thin">
        <color auto="1"/>
      </top>
      <bottom style="thin">
        <color auto="1"/>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right style="medium">
        <color rgb="FF000000"/>
      </right>
      <top/>
      <bottom style="medium">
        <color indexed="64"/>
      </bottom>
      <diagonal/>
    </border>
    <border>
      <left style="medium">
        <color rgb="FF000000"/>
      </left>
      <right style="medium">
        <color rgb="FF000000"/>
      </right>
      <top/>
      <bottom style="medium">
        <color indexed="64"/>
      </bottom>
      <diagonal/>
    </border>
    <border>
      <left style="thin">
        <color auto="1"/>
      </left>
      <right style="thin">
        <color auto="1"/>
      </right>
      <top style="thin">
        <color auto="1"/>
      </top>
      <bottom/>
      <diagonal/>
    </border>
    <border>
      <left/>
      <right/>
      <top/>
      <bottom style="thin">
        <color auto="1"/>
      </bottom>
      <diagonal/>
    </border>
  </borders>
  <cellStyleXfs count="4">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cellStyleXfs>
  <cellXfs count="310">
    <xf numFmtId="0" fontId="0" fillId="0" borderId="0" xfId="0"/>
    <xf numFmtId="0" fontId="3" fillId="0" borderId="0" xfId="2" applyProtection="1">
      <protection locked="0"/>
    </xf>
    <xf numFmtId="0" fontId="3" fillId="0" borderId="0" xfId="2" applyAlignment="1" applyProtection="1">
      <alignment horizontal="center" wrapText="1"/>
      <protection locked="0"/>
    </xf>
    <xf numFmtId="0" fontId="3" fillId="0" borderId="1" xfId="2" applyBorder="1" applyProtection="1">
      <protection locked="0"/>
    </xf>
    <xf numFmtId="0" fontId="3" fillId="0" borderId="2" xfId="2" applyBorder="1" applyAlignment="1" applyProtection="1">
      <alignment horizontal="center" wrapText="1"/>
      <protection locked="0"/>
    </xf>
    <xf numFmtId="0" fontId="3" fillId="0" borderId="2" xfId="2" applyBorder="1" applyProtection="1">
      <protection locked="0"/>
    </xf>
    <xf numFmtId="0" fontId="3" fillId="0" borderId="3" xfId="2" applyBorder="1" applyProtection="1">
      <protection locked="0"/>
    </xf>
    <xf numFmtId="0" fontId="3" fillId="0" borderId="4" xfId="2" applyBorder="1" applyProtection="1">
      <protection locked="0"/>
    </xf>
    <xf numFmtId="0" fontId="3" fillId="0" borderId="5" xfId="2" applyBorder="1" applyProtection="1">
      <protection locked="0"/>
    </xf>
    <xf numFmtId="1" fontId="5" fillId="0" borderId="12" xfId="3" applyNumberFormat="1" applyFont="1" applyBorder="1" applyAlignment="1" applyProtection="1">
      <alignment horizontal="center" vertical="center"/>
      <protection hidden="1"/>
    </xf>
    <xf numFmtId="1" fontId="5" fillId="0" borderId="13" xfId="3" applyNumberFormat="1" applyFont="1" applyBorder="1" applyAlignment="1" applyProtection="1">
      <alignment horizontal="center" vertical="center"/>
      <protection hidden="1"/>
    </xf>
    <xf numFmtId="1" fontId="5" fillId="0" borderId="14" xfId="3" applyNumberFormat="1" applyFont="1" applyBorder="1" applyAlignment="1" applyProtection="1">
      <alignment horizontal="center" vertical="center"/>
      <protection hidden="1"/>
    </xf>
    <xf numFmtId="0" fontId="5" fillId="0" borderId="15" xfId="2" applyFont="1" applyBorder="1" applyAlignment="1" applyProtection="1">
      <alignment horizontal="center" vertical="center"/>
      <protection locked="0"/>
    </xf>
    <xf numFmtId="0" fontId="5" fillId="0" borderId="16" xfId="2" applyFont="1" applyBorder="1" applyAlignment="1" applyProtection="1">
      <alignment horizontal="center" vertical="center"/>
      <protection locked="0"/>
    </xf>
    <xf numFmtId="0" fontId="5" fillId="0" borderId="17" xfId="2" applyFont="1" applyBorder="1" applyAlignment="1" applyProtection="1">
      <alignment horizontal="center" vertical="center"/>
      <protection locked="0"/>
    </xf>
    <xf numFmtId="10" fontId="5" fillId="0" borderId="15" xfId="3" applyNumberFormat="1" applyFont="1" applyBorder="1" applyAlignment="1" applyProtection="1">
      <alignment horizontal="center" vertical="center"/>
      <protection hidden="1"/>
    </xf>
    <xf numFmtId="10" fontId="5" fillId="0" borderId="16" xfId="3" applyNumberFormat="1" applyFont="1" applyBorder="1" applyAlignment="1" applyProtection="1">
      <alignment horizontal="center" vertical="center"/>
      <protection hidden="1"/>
    </xf>
    <xf numFmtId="10" fontId="5" fillId="0" borderId="17" xfId="3" applyNumberFormat="1" applyFont="1" applyBorder="1" applyAlignment="1" applyProtection="1">
      <alignment horizontal="center" vertical="center"/>
      <protection hidden="1"/>
    </xf>
    <xf numFmtId="0" fontId="5" fillId="0" borderId="15" xfId="2" applyFont="1" applyBorder="1" applyAlignment="1" applyProtection="1">
      <alignment horizontal="center" vertical="center"/>
      <protection hidden="1"/>
    </xf>
    <xf numFmtId="0" fontId="5" fillId="0" borderId="22" xfId="2" applyFont="1" applyBorder="1" applyAlignment="1" applyProtection="1">
      <alignment horizontal="center" vertical="center"/>
      <protection hidden="1"/>
    </xf>
    <xf numFmtId="0" fontId="5" fillId="0" borderId="23" xfId="2" applyFont="1" applyBorder="1" applyAlignment="1" applyProtection="1">
      <alignment horizontal="center" vertical="center"/>
      <protection locked="0"/>
    </xf>
    <xf numFmtId="0" fontId="5" fillId="0" borderId="24" xfId="2" applyFont="1" applyBorder="1" applyAlignment="1" applyProtection="1">
      <alignment horizontal="center" vertical="center"/>
      <protection locked="0"/>
    </xf>
    <xf numFmtId="0" fontId="5" fillId="0" borderId="0" xfId="2" applyFont="1" applyProtection="1">
      <protection locked="0"/>
    </xf>
    <xf numFmtId="0" fontId="5" fillId="0" borderId="4" xfId="2" applyFont="1" applyBorder="1" applyProtection="1">
      <protection locked="0"/>
    </xf>
    <xf numFmtId="0" fontId="6" fillId="2" borderId="25" xfId="2" applyFont="1" applyFill="1" applyBorder="1" applyAlignment="1" applyProtection="1">
      <alignment horizontal="center" vertical="center" wrapText="1"/>
      <protection locked="0"/>
    </xf>
    <xf numFmtId="0" fontId="6" fillId="2" borderId="9" xfId="2" applyFont="1" applyFill="1" applyBorder="1" applyAlignment="1" applyProtection="1">
      <alignment horizontal="center" vertical="center" wrapText="1"/>
      <protection locked="0"/>
    </xf>
    <xf numFmtId="0" fontId="5" fillId="0" borderId="5" xfId="2" applyFont="1" applyBorder="1" applyProtection="1">
      <protection locked="0"/>
    </xf>
    <xf numFmtId="0" fontId="7" fillId="0" borderId="0" xfId="2" applyFont="1" applyProtection="1">
      <protection locked="0"/>
    </xf>
    <xf numFmtId="1" fontId="4" fillId="3" borderId="9" xfId="3" applyNumberFormat="1" applyFont="1" applyFill="1" applyBorder="1" applyAlignment="1" applyProtection="1">
      <alignment horizontal="center" wrapText="1"/>
      <protection hidden="1"/>
    </xf>
    <xf numFmtId="0" fontId="4" fillId="3" borderId="11" xfId="2" applyFont="1" applyFill="1" applyBorder="1" applyAlignment="1" applyProtection="1">
      <alignment horizontal="center" vertical="center"/>
      <protection hidden="1"/>
    </xf>
    <xf numFmtId="1" fontId="4" fillId="4" borderId="9" xfId="3" applyNumberFormat="1" applyFont="1" applyFill="1" applyBorder="1" applyAlignment="1" applyProtection="1">
      <alignment horizontal="center" vertical="center" wrapText="1"/>
      <protection hidden="1"/>
    </xf>
    <xf numFmtId="0" fontId="4" fillId="4" borderId="11" xfId="2" applyFont="1" applyFill="1" applyBorder="1" applyAlignment="1" applyProtection="1">
      <alignment horizontal="center" vertical="center"/>
      <protection hidden="1"/>
    </xf>
    <xf numFmtId="0" fontId="3" fillId="0" borderId="25" xfId="2" applyBorder="1" applyAlignment="1" applyProtection="1">
      <alignment horizontal="center" wrapText="1"/>
      <protection locked="0"/>
    </xf>
    <xf numFmtId="0" fontId="3" fillId="0" borderId="25" xfId="2" applyBorder="1" applyAlignment="1" applyProtection="1">
      <alignment horizontal="center" vertical="center" wrapText="1"/>
      <protection hidden="1"/>
    </xf>
    <xf numFmtId="0" fontId="2" fillId="0" borderId="0" xfId="2" applyFont="1" applyAlignment="1" applyProtection="1">
      <alignment horizontal="center" vertical="center" wrapText="1"/>
      <protection locked="0"/>
    </xf>
    <xf numFmtId="0" fontId="3" fillId="0" borderId="6" xfId="2" applyBorder="1" applyProtection="1">
      <protection locked="0"/>
    </xf>
    <xf numFmtId="0" fontId="3" fillId="0" borderId="7" xfId="2" applyBorder="1" applyAlignment="1" applyProtection="1">
      <alignment horizontal="center" wrapText="1"/>
      <protection locked="0"/>
    </xf>
    <xf numFmtId="0" fontId="3" fillId="0" borderId="7" xfId="2" applyBorder="1" applyProtection="1">
      <protection locked="0"/>
    </xf>
    <xf numFmtId="0" fontId="3" fillId="0" borderId="8" xfId="2" applyBorder="1" applyProtection="1">
      <protection locked="0"/>
    </xf>
    <xf numFmtId="9" fontId="4" fillId="4" borderId="9" xfId="1" applyFont="1" applyFill="1" applyBorder="1" applyAlignment="1" applyProtection="1">
      <alignment horizontal="center" vertical="center" wrapText="1"/>
      <protection hidden="1"/>
    </xf>
    <xf numFmtId="9" fontId="4" fillId="3" borderId="9" xfId="1" applyFont="1" applyFill="1" applyBorder="1" applyAlignment="1" applyProtection="1">
      <alignment horizontal="center" wrapText="1"/>
      <protection hidden="1"/>
    </xf>
    <xf numFmtId="9" fontId="5" fillId="0" borderId="14" xfId="1" applyFont="1" applyBorder="1" applyAlignment="1" applyProtection="1">
      <alignment horizontal="center" vertical="center"/>
      <protection hidden="1"/>
    </xf>
    <xf numFmtId="9" fontId="5" fillId="0" borderId="13" xfId="1" applyFont="1" applyBorder="1" applyAlignment="1" applyProtection="1">
      <alignment horizontal="center" vertical="center"/>
      <protection hidden="1"/>
    </xf>
    <xf numFmtId="9" fontId="5" fillId="0" borderId="12" xfId="1" applyFont="1" applyBorder="1" applyAlignment="1" applyProtection="1">
      <alignment horizontal="center" vertical="center"/>
      <protection hidden="1"/>
    </xf>
    <xf numFmtId="10" fontId="5" fillId="0" borderId="17" xfId="1" applyNumberFormat="1" applyFont="1" applyBorder="1" applyAlignment="1" applyProtection="1">
      <alignment horizontal="center" vertical="center"/>
      <protection hidden="1"/>
    </xf>
    <xf numFmtId="10" fontId="5" fillId="0" borderId="16" xfId="1" applyNumberFormat="1" applyFont="1" applyBorder="1" applyAlignment="1" applyProtection="1">
      <alignment horizontal="center" vertical="center"/>
      <protection hidden="1"/>
    </xf>
    <xf numFmtId="10" fontId="5" fillId="0" borderId="15" xfId="1" applyNumberFormat="1" applyFont="1" applyBorder="1" applyAlignment="1" applyProtection="1">
      <alignment horizontal="center" vertical="center"/>
      <protection hidden="1"/>
    </xf>
    <xf numFmtId="10" fontId="5" fillId="0" borderId="17" xfId="1" applyNumberFormat="1" applyFont="1" applyBorder="1" applyAlignment="1" applyProtection="1">
      <alignment horizontal="center" vertical="center"/>
      <protection locked="0"/>
    </xf>
    <xf numFmtId="10" fontId="5" fillId="0" borderId="16" xfId="1" applyNumberFormat="1" applyFont="1" applyBorder="1" applyAlignment="1" applyProtection="1">
      <alignment horizontal="center" vertical="center"/>
      <protection locked="0"/>
    </xf>
    <xf numFmtId="10" fontId="5" fillId="0" borderId="15" xfId="1" applyNumberFormat="1" applyFont="1" applyBorder="1" applyAlignment="1" applyProtection="1">
      <alignment horizontal="center" vertical="center"/>
      <protection locked="0"/>
    </xf>
    <xf numFmtId="0" fontId="0" fillId="0" borderId="0" xfId="0" applyProtection="1">
      <protection locked="0"/>
    </xf>
    <xf numFmtId="0" fontId="14" fillId="0" borderId="0" xfId="0" applyFont="1" applyAlignment="1" applyProtection="1">
      <alignment vertical="center"/>
      <protection locked="0"/>
    </xf>
    <xf numFmtId="0" fontId="17" fillId="7" borderId="26" xfId="0" applyFont="1" applyFill="1" applyBorder="1" applyAlignment="1" applyProtection="1">
      <alignment horizontal="center" vertical="center" wrapText="1"/>
      <protection locked="0"/>
    </xf>
    <xf numFmtId="0" fontId="17" fillId="7" borderId="35" xfId="0" applyFont="1" applyFill="1" applyBorder="1" applyAlignment="1" applyProtection="1">
      <alignment horizontal="center" vertical="center" wrapText="1"/>
      <protection locked="0"/>
    </xf>
    <xf numFmtId="0" fontId="18" fillId="7" borderId="36" xfId="0" applyFont="1" applyFill="1" applyBorder="1" applyAlignment="1" applyProtection="1">
      <alignment horizontal="center" vertical="center" wrapText="1"/>
      <protection hidden="1"/>
    </xf>
    <xf numFmtId="0" fontId="18" fillId="7" borderId="37" xfId="0" applyFont="1" applyFill="1" applyBorder="1" applyAlignment="1" applyProtection="1">
      <alignment horizontal="center" vertical="center" wrapText="1"/>
      <protection hidden="1"/>
    </xf>
    <xf numFmtId="0" fontId="0" fillId="0" borderId="24" xfId="0" applyBorder="1" applyAlignment="1">
      <alignment horizontal="center"/>
    </xf>
    <xf numFmtId="0" fontId="0" fillId="0" borderId="17" xfId="0" applyBorder="1" applyAlignment="1">
      <alignment horizontal="center"/>
    </xf>
    <xf numFmtId="0" fontId="0" fillId="0" borderId="16" xfId="0" applyBorder="1"/>
    <xf numFmtId="164" fontId="0" fillId="0" borderId="16" xfId="1" applyNumberFormat="1" applyFont="1" applyBorder="1"/>
    <xf numFmtId="2" fontId="0" fillId="0" borderId="16" xfId="1" applyNumberFormat="1" applyFont="1" applyBorder="1"/>
    <xf numFmtId="10" fontId="0" fillId="0" borderId="16" xfId="1" applyNumberFormat="1" applyFont="1" applyBorder="1"/>
    <xf numFmtId="0" fontId="0" fillId="0" borderId="16" xfId="0" applyBorder="1" applyAlignment="1">
      <alignment horizontal="center"/>
    </xf>
    <xf numFmtId="9" fontId="0" fillId="0" borderId="16" xfId="1" applyFont="1" applyBorder="1" applyAlignment="1">
      <alignment horizontal="center"/>
    </xf>
    <xf numFmtId="0" fontId="0" fillId="0" borderId="0" xfId="0" applyAlignment="1" applyProtection="1">
      <alignment horizontal="center"/>
      <protection locked="0"/>
    </xf>
    <xf numFmtId="2" fontId="5" fillId="0" borderId="17" xfId="3" applyNumberFormat="1" applyFont="1" applyBorder="1" applyAlignment="1" applyProtection="1">
      <alignment horizontal="center" vertical="center"/>
      <protection hidden="1"/>
    </xf>
    <xf numFmtId="2" fontId="5" fillId="0" borderId="16" xfId="3" applyNumberFormat="1" applyFont="1" applyBorder="1" applyAlignment="1" applyProtection="1">
      <alignment horizontal="center" vertical="center"/>
      <protection hidden="1"/>
    </xf>
    <xf numFmtId="2" fontId="5" fillId="0" borderId="15" xfId="3" applyNumberFormat="1" applyFont="1" applyBorder="1" applyAlignment="1" applyProtection="1">
      <alignment horizontal="center" vertical="center"/>
      <protection hidden="1"/>
    </xf>
    <xf numFmtId="9" fontId="4" fillId="4" borderId="9" xfId="3" applyFont="1" applyFill="1" applyBorder="1" applyAlignment="1" applyProtection="1">
      <alignment horizontal="center" vertical="center" wrapText="1"/>
      <protection hidden="1"/>
    </xf>
    <xf numFmtId="9" fontId="4" fillId="3" borderId="9" xfId="3" applyFont="1" applyFill="1" applyBorder="1" applyAlignment="1" applyProtection="1">
      <alignment horizontal="center" wrapText="1"/>
      <protection hidden="1"/>
    </xf>
    <xf numFmtId="10" fontId="5" fillId="0" borderId="17" xfId="3" applyNumberFormat="1" applyFont="1" applyBorder="1" applyAlignment="1" applyProtection="1">
      <alignment horizontal="center" vertical="center"/>
      <protection locked="0"/>
    </xf>
    <xf numFmtId="10" fontId="5" fillId="0" borderId="16" xfId="3" applyNumberFormat="1" applyFont="1" applyBorder="1" applyAlignment="1" applyProtection="1">
      <alignment horizontal="center" vertical="center"/>
      <protection locked="0"/>
    </xf>
    <xf numFmtId="10" fontId="5" fillId="0" borderId="15" xfId="3" applyNumberFormat="1" applyFont="1" applyBorder="1" applyAlignment="1" applyProtection="1">
      <alignment horizontal="center" vertical="center"/>
      <protection locked="0"/>
    </xf>
    <xf numFmtId="9" fontId="5" fillId="0" borderId="14" xfId="3" applyFont="1" applyBorder="1" applyAlignment="1" applyProtection="1">
      <alignment horizontal="center" vertical="center"/>
      <protection hidden="1"/>
    </xf>
    <xf numFmtId="9" fontId="5" fillId="0" borderId="13" xfId="3" applyFont="1" applyBorder="1" applyAlignment="1" applyProtection="1">
      <alignment horizontal="center" vertical="center"/>
      <protection hidden="1"/>
    </xf>
    <xf numFmtId="9" fontId="5" fillId="0" borderId="12" xfId="3" applyFont="1" applyBorder="1" applyAlignment="1" applyProtection="1">
      <alignment horizontal="center" vertical="center"/>
      <protection hidden="1"/>
    </xf>
    <xf numFmtId="2" fontId="5" fillId="0" borderId="17" xfId="3" applyNumberFormat="1" applyFont="1" applyBorder="1" applyAlignment="1" applyProtection="1">
      <alignment horizontal="center" vertical="center"/>
      <protection locked="0"/>
    </xf>
    <xf numFmtId="2" fontId="5" fillId="0" borderId="16" xfId="3" applyNumberFormat="1" applyFont="1" applyBorder="1" applyAlignment="1" applyProtection="1">
      <alignment horizontal="center" vertical="center"/>
      <protection locked="0"/>
    </xf>
    <xf numFmtId="2" fontId="5" fillId="0" borderId="15" xfId="3" applyNumberFormat="1" applyFont="1" applyBorder="1" applyAlignment="1" applyProtection="1">
      <alignment horizontal="center" vertical="center"/>
      <protection locked="0"/>
    </xf>
    <xf numFmtId="10" fontId="5" fillId="9" borderId="16" xfId="3" applyNumberFormat="1" applyFont="1" applyFill="1" applyBorder="1" applyAlignment="1" applyProtection="1">
      <alignment horizontal="center" vertical="center"/>
      <protection hidden="1"/>
    </xf>
    <xf numFmtId="0" fontId="5" fillId="9" borderId="16" xfId="2" applyFont="1" applyFill="1" applyBorder="1" applyAlignment="1" applyProtection="1">
      <alignment horizontal="center" vertical="center"/>
      <protection locked="0"/>
    </xf>
    <xf numFmtId="0" fontId="5" fillId="9" borderId="23" xfId="2" applyFont="1" applyFill="1" applyBorder="1" applyAlignment="1" applyProtection="1">
      <alignment horizontal="center" vertical="center"/>
      <protection locked="0"/>
    </xf>
    <xf numFmtId="10" fontId="5" fillId="9" borderId="17" xfId="3" applyNumberFormat="1" applyFont="1" applyFill="1" applyBorder="1" applyAlignment="1" applyProtection="1">
      <alignment horizontal="center" vertical="center"/>
      <protection hidden="1"/>
    </xf>
    <xf numFmtId="0" fontId="6" fillId="2" borderId="6" xfId="2" applyFont="1" applyFill="1" applyBorder="1" applyAlignment="1" applyProtection="1">
      <alignment horizontal="center" vertical="center" wrapText="1"/>
      <protection locked="0"/>
    </xf>
    <xf numFmtId="0" fontId="6" fillId="2" borderId="35" xfId="2" applyFont="1" applyFill="1" applyBorder="1" applyAlignment="1" applyProtection="1">
      <alignment horizontal="center" vertical="center" wrapText="1"/>
      <protection locked="0"/>
    </xf>
    <xf numFmtId="9" fontId="5" fillId="9" borderId="14" xfId="1" applyFont="1" applyFill="1" applyBorder="1" applyAlignment="1" applyProtection="1">
      <alignment horizontal="center" vertical="center"/>
      <protection hidden="1"/>
    </xf>
    <xf numFmtId="10" fontId="0" fillId="0" borderId="16" xfId="1" applyNumberFormat="1" applyFont="1" applyBorder="1" applyAlignment="1">
      <alignment horizontal="center"/>
    </xf>
    <xf numFmtId="10" fontId="0" fillId="0" borderId="16" xfId="1" applyNumberFormat="1" applyFont="1" applyFill="1" applyBorder="1" applyAlignment="1">
      <alignment horizontal="center"/>
    </xf>
    <xf numFmtId="9" fontId="0" fillId="0" borderId="16" xfId="1" applyFont="1" applyFill="1" applyBorder="1" applyAlignment="1">
      <alignment horizontal="center"/>
    </xf>
    <xf numFmtId="0" fontId="18" fillId="7" borderId="36" xfId="0" applyFont="1" applyFill="1" applyBorder="1" applyAlignment="1" applyProtection="1">
      <alignment horizontal="center" vertical="center" wrapText="1"/>
      <protection locked="0"/>
    </xf>
    <xf numFmtId="164" fontId="0" fillId="0" borderId="41" xfId="1" applyNumberFormat="1" applyFont="1" applyBorder="1" applyAlignment="1" applyProtection="1">
      <alignment horizontal="center" vertical="center"/>
      <protection locked="0"/>
    </xf>
    <xf numFmtId="0" fontId="0" fillId="8" borderId="1" xfId="0" applyFill="1" applyBorder="1" applyProtection="1">
      <protection locked="0"/>
    </xf>
    <xf numFmtId="0" fontId="0" fillId="0" borderId="42" xfId="0" applyBorder="1"/>
    <xf numFmtId="0" fontId="0" fillId="0" borderId="42" xfId="0" applyBorder="1" applyAlignment="1">
      <alignment horizontal="center"/>
    </xf>
    <xf numFmtId="9" fontId="0" fillId="0" borderId="42" xfId="1" applyFont="1" applyBorder="1" applyAlignment="1">
      <alignment horizontal="center"/>
    </xf>
    <xf numFmtId="2" fontId="0" fillId="0" borderId="42" xfId="1" applyNumberFormat="1" applyFont="1" applyBorder="1"/>
    <xf numFmtId="0" fontId="0" fillId="0" borderId="3" xfId="0" applyBorder="1" applyProtection="1">
      <protection locked="0"/>
    </xf>
    <xf numFmtId="0" fontId="0" fillId="0" borderId="16" xfId="0" applyBorder="1" applyProtection="1">
      <protection locked="0"/>
    </xf>
    <xf numFmtId="2" fontId="3" fillId="0" borderId="4" xfId="2" applyNumberFormat="1" applyBorder="1" applyProtection="1">
      <protection locked="0"/>
    </xf>
    <xf numFmtId="0" fontId="0" fillId="0" borderId="16" xfId="0" applyBorder="1" applyAlignment="1" applyProtection="1">
      <alignment horizontal="center"/>
      <protection locked="0"/>
    </xf>
    <xf numFmtId="164" fontId="0" fillId="0" borderId="16" xfId="1" applyNumberFormat="1" applyFont="1" applyBorder="1" applyAlignment="1">
      <alignment horizontal="center"/>
    </xf>
    <xf numFmtId="2" fontId="0" fillId="0" borderId="16" xfId="1" applyNumberFormat="1" applyFont="1" applyBorder="1" applyAlignment="1">
      <alignment horizontal="center"/>
    </xf>
    <xf numFmtId="10" fontId="0" fillId="0" borderId="42" xfId="1" applyNumberFormat="1" applyFont="1" applyBorder="1" applyAlignment="1">
      <alignment horizontal="center"/>
    </xf>
    <xf numFmtId="10" fontId="0" fillId="0" borderId="16" xfId="0" applyNumberFormat="1" applyBorder="1"/>
    <xf numFmtId="9" fontId="0" fillId="0" borderId="16" xfId="1" applyFont="1" applyBorder="1"/>
    <xf numFmtId="0" fontId="5" fillId="12" borderId="17" xfId="2" applyFont="1" applyFill="1" applyBorder="1" applyAlignment="1" applyProtection="1">
      <alignment horizontal="center" vertical="center"/>
      <protection locked="0"/>
    </xf>
    <xf numFmtId="0" fontId="5" fillId="12" borderId="16" xfId="2" applyFont="1" applyFill="1" applyBorder="1" applyAlignment="1" applyProtection="1">
      <alignment horizontal="center" vertical="center"/>
      <protection locked="0"/>
    </xf>
    <xf numFmtId="10" fontId="0" fillId="0" borderId="16" xfId="0" applyNumberFormat="1" applyBorder="1" applyAlignment="1">
      <alignment horizontal="center"/>
    </xf>
    <xf numFmtId="10" fontId="5" fillId="11" borderId="15" xfId="3" applyNumberFormat="1" applyFont="1" applyFill="1" applyBorder="1" applyAlignment="1" applyProtection="1">
      <alignment horizontal="center" vertical="center"/>
      <protection hidden="1"/>
    </xf>
    <xf numFmtId="0" fontId="10" fillId="0" borderId="25" xfId="0" applyFont="1" applyBorder="1" applyAlignment="1" applyProtection="1">
      <alignment vertical="center" wrapText="1"/>
      <protection locked="0"/>
    </xf>
    <xf numFmtId="10" fontId="0" fillId="4" borderId="16" xfId="0" applyNumberFormat="1" applyFill="1" applyBorder="1" applyAlignment="1">
      <alignment horizontal="center"/>
    </xf>
    <xf numFmtId="2" fontId="5" fillId="9" borderId="16" xfId="3" applyNumberFormat="1" applyFont="1" applyFill="1" applyBorder="1" applyAlignment="1" applyProtection="1">
      <alignment horizontal="center" vertical="center"/>
      <protection hidden="1"/>
    </xf>
    <xf numFmtId="0" fontId="24" fillId="13" borderId="16" xfId="0" applyFont="1" applyFill="1" applyBorder="1"/>
    <xf numFmtId="0" fontId="24" fillId="0" borderId="16" xfId="0" applyFont="1" applyBorder="1"/>
    <xf numFmtId="0" fontId="24" fillId="13" borderId="16" xfId="0" applyFont="1" applyFill="1" applyBorder="1" applyAlignment="1">
      <alignment horizontal="right"/>
    </xf>
    <xf numFmtId="9" fontId="24" fillId="0" borderId="16" xfId="0" applyNumberFormat="1" applyFont="1" applyBorder="1"/>
    <xf numFmtId="164" fontId="24" fillId="0" borderId="16" xfId="0" applyNumberFormat="1" applyFont="1" applyBorder="1"/>
    <xf numFmtId="10" fontId="24" fillId="0" borderId="16" xfId="0" applyNumberFormat="1" applyFont="1" applyBorder="1"/>
    <xf numFmtId="10" fontId="5" fillId="4" borderId="15" xfId="3" applyNumberFormat="1" applyFont="1" applyFill="1" applyBorder="1" applyAlignment="1" applyProtection="1">
      <alignment horizontal="center" vertical="center"/>
      <protection hidden="1"/>
    </xf>
    <xf numFmtId="0" fontId="23" fillId="14" borderId="43" xfId="0" applyFont="1" applyFill="1" applyBorder="1" applyAlignment="1">
      <alignment horizontal="center"/>
    </xf>
    <xf numFmtId="0" fontId="3" fillId="0" borderId="8" xfId="2" applyBorder="1" applyAlignment="1" applyProtection="1">
      <alignment horizontal="center"/>
      <protection locked="0"/>
    </xf>
    <xf numFmtId="0" fontId="3" fillId="0" borderId="7" xfId="2" applyBorder="1" applyAlignment="1" applyProtection="1">
      <alignment horizontal="center"/>
      <protection locked="0"/>
    </xf>
    <xf numFmtId="0" fontId="3" fillId="0" borderId="6" xfId="2" applyBorder="1" applyAlignment="1" applyProtection="1">
      <alignment horizontal="center"/>
      <protection locked="0"/>
    </xf>
    <xf numFmtId="0" fontId="3" fillId="0" borderId="5" xfId="2" applyBorder="1" applyAlignment="1" applyProtection="1">
      <alignment horizontal="center"/>
      <protection locked="0"/>
    </xf>
    <xf numFmtId="0" fontId="3" fillId="0" borderId="0" xfId="2" applyAlignment="1" applyProtection="1">
      <alignment horizontal="center"/>
      <protection locked="0"/>
    </xf>
    <xf numFmtId="0" fontId="3" fillId="0" borderId="4" xfId="2" applyBorder="1" applyAlignment="1" applyProtection="1">
      <alignment horizontal="center"/>
      <protection locked="0"/>
    </xf>
    <xf numFmtId="0" fontId="3" fillId="0" borderId="3" xfId="2" applyBorder="1" applyAlignment="1" applyProtection="1">
      <alignment horizontal="center"/>
      <protection locked="0"/>
    </xf>
    <xf numFmtId="0" fontId="3" fillId="0" borderId="2" xfId="2" applyBorder="1" applyAlignment="1" applyProtection="1">
      <alignment horizontal="center"/>
      <protection locked="0"/>
    </xf>
    <xf numFmtId="0" fontId="3" fillId="0" borderId="1" xfId="2" applyBorder="1" applyAlignment="1" applyProtection="1">
      <alignment horizontal="center"/>
      <protection locked="0"/>
    </xf>
    <xf numFmtId="0" fontId="8" fillId="0" borderId="8" xfId="2" applyFont="1" applyBorder="1" applyAlignment="1" applyProtection="1">
      <alignment horizontal="center" vertical="center" wrapText="1"/>
      <protection locked="0"/>
    </xf>
    <xf numFmtId="0" fontId="8" fillId="0" borderId="7" xfId="2" applyFont="1" applyBorder="1" applyAlignment="1" applyProtection="1">
      <alignment horizontal="center" vertical="center" wrapText="1"/>
      <protection locked="0"/>
    </xf>
    <xf numFmtId="0" fontId="8" fillId="0" borderId="6" xfId="2" applyFont="1" applyBorder="1" applyAlignment="1" applyProtection="1">
      <alignment horizontal="center" vertical="center" wrapText="1"/>
      <protection locked="0"/>
    </xf>
    <xf numFmtId="0" fontId="8" fillId="0" borderId="5" xfId="2" applyFont="1" applyBorder="1" applyAlignment="1" applyProtection="1">
      <alignment horizontal="center" vertical="center" wrapText="1"/>
      <protection locked="0"/>
    </xf>
    <xf numFmtId="0" fontId="8" fillId="0" borderId="0" xfId="2" applyFont="1" applyAlignment="1" applyProtection="1">
      <alignment horizontal="center" vertical="center" wrapText="1"/>
      <protection locked="0"/>
    </xf>
    <xf numFmtId="0" fontId="8" fillId="0" borderId="4" xfId="2" applyFont="1" applyBorder="1" applyAlignment="1" applyProtection="1">
      <alignment horizontal="center" vertical="center" wrapText="1"/>
      <protection locked="0"/>
    </xf>
    <xf numFmtId="0" fontId="8" fillId="0" borderId="3" xfId="2" applyFont="1" applyBorder="1" applyAlignment="1" applyProtection="1">
      <alignment horizontal="center" vertical="center" wrapText="1"/>
      <protection locked="0"/>
    </xf>
    <xf numFmtId="0" fontId="8" fillId="0" borderId="2" xfId="2" applyFont="1" applyBorder="1" applyAlignment="1" applyProtection="1">
      <alignment horizontal="center" vertical="center" wrapText="1"/>
      <protection locked="0"/>
    </xf>
    <xf numFmtId="0" fontId="8" fillId="0" borderId="1" xfId="2" applyFont="1" applyBorder="1" applyAlignment="1" applyProtection="1">
      <alignment horizontal="center" vertical="center" wrapText="1"/>
      <protection locked="0"/>
    </xf>
    <xf numFmtId="0" fontId="6" fillId="0" borderId="11" xfId="2" applyFont="1" applyBorder="1" applyAlignment="1" applyProtection="1">
      <alignment horizontal="center" vertical="center" wrapText="1"/>
      <protection locked="0"/>
    </xf>
    <xf numFmtId="0" fontId="6" fillId="0" borderId="10" xfId="2" applyFont="1" applyBorder="1" applyAlignment="1" applyProtection="1">
      <alignment horizontal="center" vertical="center" wrapText="1"/>
      <protection locked="0"/>
    </xf>
    <xf numFmtId="0" fontId="6" fillId="0" borderId="9" xfId="2" applyFont="1" applyBorder="1" applyAlignment="1" applyProtection="1">
      <alignment horizontal="center" vertical="center" wrapText="1"/>
      <protection locked="0"/>
    </xf>
    <xf numFmtId="0" fontId="13" fillId="6" borderId="11" xfId="2" applyFont="1" applyFill="1" applyBorder="1" applyAlignment="1">
      <alignment horizontal="center" vertical="center"/>
    </xf>
    <xf numFmtId="0" fontId="13" fillId="6" borderId="10" xfId="2" applyFont="1" applyFill="1" applyBorder="1" applyAlignment="1">
      <alignment horizontal="center" vertical="center"/>
    </xf>
    <xf numFmtId="0" fontId="13" fillId="6" borderId="9" xfId="2" applyFont="1" applyFill="1" applyBorder="1" applyAlignment="1">
      <alignment horizontal="center" vertical="center"/>
    </xf>
    <xf numFmtId="0" fontId="12" fillId="5" borderId="11" xfId="2" applyFont="1" applyFill="1" applyBorder="1" applyAlignment="1" applyProtection="1">
      <alignment horizontal="center" vertical="center"/>
      <protection locked="0"/>
    </xf>
    <xf numFmtId="0" fontId="12" fillId="5" borderId="10" xfId="2" applyFont="1" applyFill="1" applyBorder="1" applyAlignment="1" applyProtection="1">
      <alignment horizontal="center" vertical="center"/>
      <protection locked="0"/>
    </xf>
    <xf numFmtId="0" fontId="12" fillId="5" borderId="9" xfId="2" applyFont="1" applyFill="1" applyBorder="1" applyAlignment="1" applyProtection="1">
      <alignment horizontal="center" vertical="center"/>
      <protection locked="0"/>
    </xf>
    <xf numFmtId="0" fontId="6" fillId="2" borderId="11" xfId="2" applyFont="1" applyFill="1" applyBorder="1" applyAlignment="1" applyProtection="1">
      <alignment horizontal="center" vertical="center" wrapText="1"/>
      <protection locked="0"/>
    </xf>
    <xf numFmtId="0" fontId="6" fillId="2" borderId="10" xfId="2" applyFont="1" applyFill="1" applyBorder="1" applyAlignment="1" applyProtection="1">
      <alignment horizontal="center" vertical="center" wrapText="1"/>
      <protection locked="0"/>
    </xf>
    <xf numFmtId="0" fontId="6" fillId="2" borderId="9" xfId="2" applyFont="1" applyFill="1" applyBorder="1" applyAlignment="1" applyProtection="1">
      <alignment horizontal="center" vertical="center" wrapText="1"/>
      <protection locked="0"/>
    </xf>
    <xf numFmtId="0" fontId="3" fillId="0" borderId="11" xfId="2" applyBorder="1" applyAlignment="1" applyProtection="1">
      <alignment horizontal="center" vertical="center" wrapText="1"/>
      <protection hidden="1"/>
    </xf>
    <xf numFmtId="0" fontId="3" fillId="0" borderId="10" xfId="2" applyBorder="1" applyAlignment="1" applyProtection="1">
      <alignment horizontal="center" vertical="center" wrapText="1"/>
      <protection hidden="1"/>
    </xf>
    <xf numFmtId="0" fontId="3" fillId="0" borderId="9" xfId="2" applyBorder="1" applyAlignment="1" applyProtection="1">
      <alignment horizontal="center" vertical="center" wrapText="1"/>
      <protection hidden="1"/>
    </xf>
    <xf numFmtId="0" fontId="3" fillId="0" borderId="11" xfId="2" applyBorder="1" applyAlignment="1" applyProtection="1">
      <alignment horizontal="center" vertical="center" wrapText="1"/>
      <protection locked="0"/>
    </xf>
    <xf numFmtId="0" fontId="3" fillId="0" borderId="9" xfId="2" applyBorder="1" applyAlignment="1" applyProtection="1">
      <alignment horizontal="center" vertical="center" wrapText="1"/>
      <protection locked="0"/>
    </xf>
    <xf numFmtId="0" fontId="11" fillId="0" borderId="11" xfId="2" applyFont="1" applyBorder="1" applyAlignment="1" applyProtection="1">
      <alignment horizontal="center" vertical="center"/>
      <protection hidden="1"/>
    </xf>
    <xf numFmtId="0" fontId="11" fillId="0" borderId="9" xfId="2" applyFont="1" applyBorder="1" applyAlignment="1" applyProtection="1">
      <alignment horizontal="center" vertical="center"/>
      <protection hidden="1"/>
    </xf>
    <xf numFmtId="0" fontId="4" fillId="2" borderId="11" xfId="2" applyFont="1" applyFill="1" applyBorder="1" applyAlignment="1" applyProtection="1">
      <alignment horizontal="center"/>
      <protection hidden="1"/>
    </xf>
    <xf numFmtId="0" fontId="4" fillId="2" borderId="10" xfId="2" applyFont="1" applyFill="1" applyBorder="1" applyAlignment="1" applyProtection="1">
      <alignment horizontal="center"/>
      <protection hidden="1"/>
    </xf>
    <xf numFmtId="0" fontId="4" fillId="2" borderId="9" xfId="2" applyFont="1" applyFill="1" applyBorder="1" applyAlignment="1" applyProtection="1">
      <alignment horizontal="center"/>
      <protection hidden="1"/>
    </xf>
    <xf numFmtId="0" fontId="4" fillId="2" borderId="11" xfId="2" applyFont="1" applyFill="1" applyBorder="1" applyAlignment="1" applyProtection="1">
      <alignment horizontal="center" wrapText="1"/>
      <protection locked="0"/>
    </xf>
    <xf numFmtId="0" fontId="4" fillId="2" borderId="10" xfId="2" applyFont="1" applyFill="1" applyBorder="1" applyAlignment="1" applyProtection="1">
      <alignment horizontal="center" wrapText="1"/>
      <protection locked="0"/>
    </xf>
    <xf numFmtId="0" fontId="4" fillId="2" borderId="9" xfId="2" applyFont="1" applyFill="1" applyBorder="1" applyAlignment="1" applyProtection="1">
      <alignment horizontal="center" wrapText="1"/>
      <protection locked="0"/>
    </xf>
    <xf numFmtId="0" fontId="4" fillId="2" borderId="11" xfId="2" applyFont="1" applyFill="1" applyBorder="1" applyAlignment="1" applyProtection="1">
      <alignment horizontal="center"/>
      <protection locked="0"/>
    </xf>
    <xf numFmtId="0" fontId="4" fillId="2" borderId="10" xfId="2" applyFont="1" applyFill="1" applyBorder="1" applyAlignment="1" applyProtection="1">
      <alignment horizontal="center"/>
      <protection locked="0"/>
    </xf>
    <xf numFmtId="0" fontId="4" fillId="2" borderId="9" xfId="2" applyFont="1" applyFill="1" applyBorder="1" applyAlignment="1" applyProtection="1">
      <alignment horizontal="center"/>
      <protection locked="0"/>
    </xf>
    <xf numFmtId="0" fontId="10" fillId="0" borderId="8" xfId="2" applyFont="1" applyBorder="1" applyAlignment="1" applyProtection="1">
      <alignment horizontal="center" vertical="center" wrapText="1"/>
      <protection hidden="1"/>
    </xf>
    <xf numFmtId="0" fontId="10" fillId="0" borderId="7" xfId="2" applyFont="1" applyBorder="1" applyAlignment="1" applyProtection="1">
      <alignment horizontal="center" vertical="center" wrapText="1"/>
      <protection hidden="1"/>
    </xf>
    <xf numFmtId="0" fontId="10" fillId="0" borderId="6" xfId="2" applyFont="1" applyBorder="1" applyAlignment="1" applyProtection="1">
      <alignment horizontal="center" vertical="center" wrapText="1"/>
      <protection hidden="1"/>
    </xf>
    <xf numFmtId="0" fontId="10" fillId="0" borderId="5" xfId="2" applyFont="1" applyBorder="1" applyAlignment="1" applyProtection="1">
      <alignment horizontal="center" vertical="center" wrapText="1"/>
      <protection hidden="1"/>
    </xf>
    <xf numFmtId="0" fontId="10" fillId="0" borderId="0" xfId="2" applyFont="1" applyAlignment="1" applyProtection="1">
      <alignment horizontal="center" vertical="center" wrapText="1"/>
      <protection hidden="1"/>
    </xf>
    <xf numFmtId="0" fontId="10" fillId="0" borderId="4" xfId="2" applyFont="1" applyBorder="1" applyAlignment="1" applyProtection="1">
      <alignment horizontal="center" vertical="center" wrapText="1"/>
      <protection hidden="1"/>
    </xf>
    <xf numFmtId="0" fontId="10" fillId="0" borderId="3" xfId="2" applyFont="1" applyBorder="1" applyAlignment="1" applyProtection="1">
      <alignment horizontal="center" vertical="center" wrapText="1"/>
      <protection hidden="1"/>
    </xf>
    <xf numFmtId="0" fontId="10" fillId="0" borderId="2" xfId="2" applyFont="1" applyBorder="1" applyAlignment="1" applyProtection="1">
      <alignment horizontal="center" vertical="center" wrapText="1"/>
      <protection hidden="1"/>
    </xf>
    <xf numFmtId="0" fontId="10" fillId="0" borderId="1" xfId="2" applyFont="1" applyBorder="1" applyAlignment="1" applyProtection="1">
      <alignment horizontal="center" vertical="center" wrapText="1"/>
      <protection hidden="1"/>
    </xf>
    <xf numFmtId="0" fontId="3" fillId="0" borderId="8" xfId="2" applyBorder="1" applyAlignment="1" applyProtection="1">
      <alignment horizontal="center" wrapText="1"/>
      <protection locked="0"/>
    </xf>
    <xf numFmtId="0" fontId="3" fillId="0" borderId="7" xfId="2" applyBorder="1" applyAlignment="1" applyProtection="1">
      <alignment horizontal="center" wrapText="1"/>
      <protection locked="0"/>
    </xf>
    <xf numFmtId="0" fontId="3" fillId="0" borderId="6" xfId="2" applyBorder="1" applyAlignment="1" applyProtection="1">
      <alignment horizontal="center" wrapText="1"/>
      <protection locked="0"/>
    </xf>
    <xf numFmtId="0" fontId="3" fillId="0" borderId="5" xfId="2" applyBorder="1" applyAlignment="1" applyProtection="1">
      <alignment horizontal="center" wrapText="1"/>
      <protection locked="0"/>
    </xf>
    <xf numFmtId="0" fontId="3" fillId="0" borderId="0" xfId="2" applyAlignment="1" applyProtection="1">
      <alignment horizontal="center" wrapText="1"/>
      <protection locked="0"/>
    </xf>
    <xf numFmtId="0" fontId="3" fillId="0" borderId="4" xfId="2" applyBorder="1" applyAlignment="1" applyProtection="1">
      <alignment horizontal="center" wrapText="1"/>
      <protection locked="0"/>
    </xf>
    <xf numFmtId="0" fontId="3" fillId="0" borderId="3" xfId="2" applyBorder="1" applyAlignment="1" applyProtection="1">
      <alignment horizontal="center" wrapText="1"/>
      <protection locked="0"/>
    </xf>
    <xf numFmtId="0" fontId="3" fillId="0" borderId="2" xfId="2" applyBorder="1" applyAlignment="1" applyProtection="1">
      <alignment horizontal="center" wrapText="1"/>
      <protection locked="0"/>
    </xf>
    <xf numFmtId="0" fontId="3" fillId="0" borderId="1" xfId="2" applyBorder="1" applyAlignment="1" applyProtection="1">
      <alignment horizontal="center" wrapText="1"/>
      <protection locked="0"/>
    </xf>
    <xf numFmtId="0" fontId="5" fillId="0" borderId="8" xfId="2" applyFont="1" applyBorder="1" applyAlignment="1" applyProtection="1">
      <alignment horizontal="center" vertical="center" wrapText="1"/>
      <protection hidden="1"/>
    </xf>
    <xf numFmtId="0" fontId="5" fillId="0" borderId="7" xfId="2" applyFont="1" applyBorder="1" applyAlignment="1" applyProtection="1">
      <alignment horizontal="center" vertical="center" wrapText="1"/>
      <protection hidden="1"/>
    </xf>
    <xf numFmtId="0" fontId="5" fillId="0" borderId="6" xfId="2" applyFont="1" applyBorder="1" applyAlignment="1" applyProtection="1">
      <alignment horizontal="center" vertical="center" wrapText="1"/>
      <protection hidden="1"/>
    </xf>
    <xf numFmtId="0" fontId="5" fillId="0" borderId="3" xfId="2" applyFont="1" applyBorder="1" applyAlignment="1" applyProtection="1">
      <alignment horizontal="center" vertical="center" wrapText="1"/>
      <protection hidden="1"/>
    </xf>
    <xf numFmtId="0" fontId="5" fillId="0" borderId="2" xfId="2" applyFont="1" applyBorder="1" applyAlignment="1" applyProtection="1">
      <alignment horizontal="center" vertical="center" wrapText="1"/>
      <protection hidden="1"/>
    </xf>
    <xf numFmtId="0" fontId="5" fillId="0" borderId="1" xfId="2" applyFont="1" applyBorder="1" applyAlignment="1" applyProtection="1">
      <alignment horizontal="center" vertical="center" wrapText="1"/>
      <protection hidden="1"/>
    </xf>
    <xf numFmtId="0" fontId="4" fillId="4" borderId="11" xfId="2" applyFont="1" applyFill="1" applyBorder="1" applyAlignment="1" applyProtection="1">
      <alignment horizontal="center" vertical="center" wrapText="1"/>
      <protection locked="0"/>
    </xf>
    <xf numFmtId="0" fontId="4" fillId="4" borderId="10" xfId="2" applyFont="1" applyFill="1" applyBorder="1" applyAlignment="1" applyProtection="1">
      <alignment horizontal="center" vertical="center" wrapText="1"/>
      <protection locked="0"/>
    </xf>
    <xf numFmtId="0" fontId="4" fillId="4" borderId="9" xfId="2" applyFont="1" applyFill="1" applyBorder="1" applyAlignment="1" applyProtection="1">
      <alignment horizontal="center" vertical="center" wrapText="1"/>
      <protection locked="0"/>
    </xf>
    <xf numFmtId="0" fontId="9" fillId="3" borderId="11" xfId="2" applyFont="1" applyFill="1" applyBorder="1" applyAlignment="1" applyProtection="1">
      <alignment horizontal="center" vertical="center" wrapText="1"/>
      <protection locked="0"/>
    </xf>
    <xf numFmtId="0" fontId="9" fillId="3" borderId="10" xfId="2" applyFont="1" applyFill="1" applyBorder="1" applyAlignment="1" applyProtection="1">
      <alignment horizontal="center" vertical="center" wrapText="1"/>
      <protection locked="0"/>
    </xf>
    <xf numFmtId="0" fontId="9" fillId="3"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wrapText="1"/>
      <protection hidden="1"/>
    </xf>
    <xf numFmtId="0" fontId="4" fillId="2" borderId="10" xfId="2" applyFont="1" applyFill="1" applyBorder="1" applyAlignment="1" applyProtection="1">
      <alignment horizontal="center" wrapText="1"/>
      <protection hidden="1"/>
    </xf>
    <xf numFmtId="0" fontId="4" fillId="2" borderId="9" xfId="2" applyFont="1" applyFill="1" applyBorder="1" applyAlignment="1" applyProtection="1">
      <alignment horizontal="center" wrapText="1"/>
      <protection hidden="1"/>
    </xf>
    <xf numFmtId="0" fontId="5" fillId="0" borderId="8" xfId="2" applyFont="1" applyBorder="1" applyAlignment="1" applyProtection="1">
      <alignment horizontal="center" vertical="center"/>
      <protection hidden="1"/>
    </xf>
    <xf numFmtId="0" fontId="5" fillId="0" borderId="7" xfId="2" applyFont="1" applyBorder="1" applyAlignment="1" applyProtection="1">
      <alignment horizontal="center" vertical="center"/>
      <protection hidden="1"/>
    </xf>
    <xf numFmtId="0" fontId="5" fillId="0" borderId="6" xfId="2" applyFont="1" applyBorder="1" applyAlignment="1" applyProtection="1">
      <alignment horizontal="center" vertical="center"/>
      <protection hidden="1"/>
    </xf>
    <xf numFmtId="0" fontId="5" fillId="0" borderId="3" xfId="2" applyFont="1" applyBorder="1" applyAlignment="1" applyProtection="1">
      <alignment horizontal="center" vertical="center"/>
      <protection hidden="1"/>
    </xf>
    <xf numFmtId="0" fontId="5" fillId="0" borderId="2" xfId="2" applyFont="1" applyBorder="1" applyAlignment="1" applyProtection="1">
      <alignment horizontal="center" vertical="center"/>
      <protection hidden="1"/>
    </xf>
    <xf numFmtId="0" fontId="5" fillId="0" borderId="1" xfId="2" applyFont="1" applyBorder="1" applyAlignment="1" applyProtection="1">
      <alignment horizontal="center" vertical="center"/>
      <protection hidden="1"/>
    </xf>
    <xf numFmtId="10" fontId="8" fillId="4" borderId="8" xfId="3" applyNumberFormat="1" applyFont="1" applyFill="1" applyBorder="1" applyAlignment="1" applyProtection="1">
      <alignment horizontal="center" vertical="center" wrapText="1"/>
      <protection hidden="1"/>
    </xf>
    <xf numFmtId="10" fontId="8" fillId="4" borderId="7" xfId="3" applyNumberFormat="1" applyFont="1" applyFill="1" applyBorder="1" applyAlignment="1" applyProtection="1">
      <alignment horizontal="center" vertical="center" wrapText="1"/>
      <protection hidden="1"/>
    </xf>
    <xf numFmtId="10" fontId="8" fillId="4" borderId="6" xfId="3" applyNumberFormat="1" applyFont="1" applyFill="1" applyBorder="1" applyAlignment="1" applyProtection="1">
      <alignment horizontal="center" vertical="center" wrapText="1"/>
      <protection hidden="1"/>
    </xf>
    <xf numFmtId="10" fontId="8" fillId="4" borderId="3" xfId="3" applyNumberFormat="1" applyFont="1" applyFill="1" applyBorder="1" applyAlignment="1" applyProtection="1">
      <alignment horizontal="center" vertical="center" wrapText="1"/>
      <protection hidden="1"/>
    </xf>
    <xf numFmtId="10" fontId="8" fillId="4" borderId="2" xfId="3" applyNumberFormat="1" applyFont="1" applyFill="1" applyBorder="1" applyAlignment="1" applyProtection="1">
      <alignment horizontal="center" vertical="center" wrapText="1"/>
      <protection hidden="1"/>
    </xf>
    <xf numFmtId="10" fontId="8" fillId="4" borderId="1" xfId="3" applyNumberFormat="1" applyFont="1" applyFill="1" applyBorder="1" applyAlignment="1" applyProtection="1">
      <alignment horizontal="center" vertical="center" wrapText="1"/>
      <protection hidden="1"/>
    </xf>
    <xf numFmtId="0" fontId="4" fillId="2" borderId="11" xfId="2" applyFont="1" applyFill="1" applyBorder="1" applyAlignment="1" applyProtection="1">
      <alignment horizontal="center" vertical="center"/>
      <protection locked="0"/>
    </xf>
    <xf numFmtId="0" fontId="4" fillId="2" borderId="10" xfId="2" applyFont="1" applyFill="1" applyBorder="1" applyAlignment="1" applyProtection="1">
      <alignment horizontal="center" vertical="center"/>
      <protection locked="0"/>
    </xf>
    <xf numFmtId="0" fontId="4" fillId="2" borderId="9" xfId="2" applyFont="1" applyFill="1" applyBorder="1" applyAlignment="1" applyProtection="1">
      <alignment horizontal="center" vertical="center"/>
      <protection locked="0"/>
    </xf>
    <xf numFmtId="0" fontId="3" fillId="0" borderId="8" xfId="2" applyBorder="1" applyAlignment="1" applyProtection="1">
      <alignment horizontal="center" vertical="center" wrapText="1"/>
      <protection locked="0"/>
    </xf>
    <xf numFmtId="0" fontId="3" fillId="0" borderId="7" xfId="2" applyBorder="1" applyAlignment="1" applyProtection="1">
      <alignment horizontal="center" vertical="center" wrapText="1"/>
      <protection locked="0"/>
    </xf>
    <xf numFmtId="0" fontId="3" fillId="0" borderId="6" xfId="2" applyBorder="1" applyAlignment="1" applyProtection="1">
      <alignment horizontal="center" vertical="center" wrapText="1"/>
      <protection locked="0"/>
    </xf>
    <xf numFmtId="0" fontId="3" fillId="0" borderId="5" xfId="2" applyBorder="1" applyAlignment="1" applyProtection="1">
      <alignment horizontal="center" vertical="center" wrapText="1"/>
      <protection locked="0"/>
    </xf>
    <xf numFmtId="0" fontId="3" fillId="0" borderId="0" xfId="2" applyAlignment="1" applyProtection="1">
      <alignment horizontal="center" vertical="center" wrapText="1"/>
      <protection locked="0"/>
    </xf>
    <xf numFmtId="0" fontId="3" fillId="0" borderId="4" xfId="2" applyBorder="1" applyAlignment="1" applyProtection="1">
      <alignment horizontal="center" vertical="center" wrapText="1"/>
      <protection locked="0"/>
    </xf>
    <xf numFmtId="0" fontId="3" fillId="0" borderId="3" xfId="2" applyBorder="1" applyAlignment="1" applyProtection="1">
      <alignment horizontal="center" vertical="center" wrapText="1"/>
      <protection locked="0"/>
    </xf>
    <xf numFmtId="0" fontId="3" fillId="0" borderId="2" xfId="2" applyBorder="1" applyAlignment="1" applyProtection="1">
      <alignment horizontal="center" vertical="center" wrapText="1"/>
      <protection locked="0"/>
    </xf>
    <xf numFmtId="0" fontId="3" fillId="0" borderId="1" xfId="2" applyBorder="1" applyAlignment="1" applyProtection="1">
      <alignment horizontal="center" vertical="center" wrapText="1"/>
      <protection locked="0"/>
    </xf>
    <xf numFmtId="0" fontId="4" fillId="13" borderId="11" xfId="2" applyFont="1" applyFill="1" applyBorder="1" applyAlignment="1" applyProtection="1">
      <alignment horizontal="center" vertical="center"/>
      <protection locked="0"/>
    </xf>
    <xf numFmtId="0" fontId="4" fillId="13" borderId="10" xfId="2" applyFont="1" applyFill="1" applyBorder="1" applyAlignment="1" applyProtection="1">
      <alignment horizontal="center" vertical="center"/>
      <protection locked="0"/>
    </xf>
    <xf numFmtId="0" fontId="4" fillId="13" borderId="9" xfId="2" applyFont="1" applyFill="1" applyBorder="1" applyAlignment="1" applyProtection="1">
      <alignment horizontal="center" vertical="center"/>
      <protection locked="0"/>
    </xf>
    <xf numFmtId="10" fontId="5" fillId="4" borderId="21" xfId="3" applyNumberFormat="1" applyFont="1" applyFill="1" applyBorder="1" applyAlignment="1" applyProtection="1">
      <alignment horizontal="center" vertical="center"/>
      <protection hidden="1"/>
    </xf>
    <xf numFmtId="10" fontId="5" fillId="4" borderId="19" xfId="3" applyNumberFormat="1" applyFont="1" applyFill="1" applyBorder="1" applyAlignment="1" applyProtection="1">
      <alignment horizontal="center" vertical="center"/>
      <protection hidden="1"/>
    </xf>
    <xf numFmtId="10" fontId="5" fillId="4" borderId="18" xfId="3" applyNumberFormat="1" applyFont="1" applyFill="1" applyBorder="1" applyAlignment="1" applyProtection="1">
      <alignment horizontal="center" vertical="center"/>
      <protection hidden="1"/>
    </xf>
    <xf numFmtId="10" fontId="5" fillId="4" borderId="20" xfId="3" applyNumberFormat="1" applyFont="1" applyFill="1" applyBorder="1" applyAlignment="1" applyProtection="1">
      <alignment horizontal="center" vertical="center"/>
      <protection hidden="1"/>
    </xf>
    <xf numFmtId="10" fontId="5" fillId="9" borderId="20" xfId="3" applyNumberFormat="1" applyFont="1" applyFill="1" applyBorder="1" applyAlignment="1" applyProtection="1">
      <alignment horizontal="center" vertical="center"/>
      <protection hidden="1"/>
    </xf>
    <xf numFmtId="10" fontId="5" fillId="9" borderId="19" xfId="3" applyNumberFormat="1" applyFont="1" applyFill="1" applyBorder="1" applyAlignment="1" applyProtection="1">
      <alignment horizontal="center" vertical="center"/>
      <protection hidden="1"/>
    </xf>
    <xf numFmtId="10" fontId="5" fillId="9" borderId="18" xfId="3" applyNumberFormat="1" applyFont="1" applyFill="1" applyBorder="1" applyAlignment="1" applyProtection="1">
      <alignment horizontal="center" vertical="center"/>
      <protection hidden="1"/>
    </xf>
    <xf numFmtId="0" fontId="4" fillId="2" borderId="11" xfId="2" applyFont="1" applyFill="1" applyBorder="1" applyAlignment="1" applyProtection="1">
      <alignment horizontal="center" vertical="center" wrapText="1"/>
      <protection locked="0"/>
    </xf>
    <xf numFmtId="0" fontId="4" fillId="2" borderId="10"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10" fontId="5" fillId="0" borderId="20" xfId="3" applyNumberFormat="1" applyFont="1" applyBorder="1" applyAlignment="1" applyProtection="1">
      <alignment horizontal="center" vertical="center"/>
      <protection hidden="1"/>
    </xf>
    <xf numFmtId="10" fontId="5" fillId="0" borderId="19" xfId="3" applyNumberFormat="1" applyFont="1" applyBorder="1" applyAlignment="1" applyProtection="1">
      <alignment horizontal="center" vertical="center"/>
      <protection hidden="1"/>
    </xf>
    <xf numFmtId="10" fontId="5" fillId="0" borderId="18" xfId="3" applyNumberFormat="1" applyFont="1" applyBorder="1" applyAlignment="1" applyProtection="1">
      <alignment horizontal="center" vertical="center"/>
      <protection hidden="1"/>
    </xf>
    <xf numFmtId="10" fontId="5" fillId="0" borderId="21" xfId="3" applyNumberFormat="1" applyFont="1" applyBorder="1" applyAlignment="1" applyProtection="1">
      <alignment horizontal="center" vertical="center"/>
      <protection hidden="1"/>
    </xf>
    <xf numFmtId="10" fontId="8" fillId="0" borderId="8" xfId="3" applyNumberFormat="1" applyFont="1" applyBorder="1" applyAlignment="1" applyProtection="1">
      <alignment horizontal="center" vertical="center" wrapText="1"/>
      <protection hidden="1"/>
    </xf>
    <xf numFmtId="10" fontId="8" fillId="0" borderId="7" xfId="3" applyNumberFormat="1" applyFont="1" applyBorder="1" applyAlignment="1" applyProtection="1">
      <alignment horizontal="center" vertical="center" wrapText="1"/>
      <protection hidden="1"/>
    </xf>
    <xf numFmtId="10" fontId="8" fillId="0" borderId="6" xfId="3" applyNumberFormat="1" applyFont="1" applyBorder="1" applyAlignment="1" applyProtection="1">
      <alignment horizontal="center" vertical="center" wrapText="1"/>
      <protection hidden="1"/>
    </xf>
    <xf numFmtId="10" fontId="8" fillId="0" borderId="3" xfId="3" applyNumberFormat="1" applyFont="1" applyBorder="1" applyAlignment="1" applyProtection="1">
      <alignment horizontal="center" vertical="center" wrapText="1"/>
      <protection hidden="1"/>
    </xf>
    <xf numFmtId="10" fontId="8" fillId="0" borderId="2" xfId="3" applyNumberFormat="1" applyFont="1" applyBorder="1" applyAlignment="1" applyProtection="1">
      <alignment horizontal="center" vertical="center" wrapText="1"/>
      <protection hidden="1"/>
    </xf>
    <xf numFmtId="10" fontId="8" fillId="0" borderId="1" xfId="3" applyNumberFormat="1" applyFont="1" applyBorder="1" applyAlignment="1" applyProtection="1">
      <alignment horizontal="center" vertical="center" wrapText="1"/>
      <protection hidden="1"/>
    </xf>
    <xf numFmtId="2" fontId="5" fillId="0" borderId="20" xfId="3" applyNumberFormat="1" applyFont="1" applyBorder="1" applyAlignment="1" applyProtection="1">
      <alignment horizontal="center" vertical="center"/>
      <protection hidden="1"/>
    </xf>
    <xf numFmtId="2" fontId="5" fillId="0" borderId="19" xfId="3" applyNumberFormat="1" applyFont="1" applyBorder="1" applyAlignment="1" applyProtection="1">
      <alignment horizontal="center" vertical="center"/>
      <protection hidden="1"/>
    </xf>
    <xf numFmtId="2" fontId="5" fillId="0" borderId="18" xfId="3" applyNumberFormat="1" applyFont="1" applyBorder="1" applyAlignment="1" applyProtection="1">
      <alignment horizontal="center" vertical="center"/>
      <protection hidden="1"/>
    </xf>
    <xf numFmtId="2" fontId="5" fillId="10" borderId="21" xfId="3" applyNumberFormat="1" applyFont="1" applyFill="1" applyBorder="1" applyAlignment="1" applyProtection="1">
      <alignment horizontal="center" vertical="center"/>
      <protection hidden="1"/>
    </xf>
    <xf numFmtId="2" fontId="5" fillId="10" borderId="19" xfId="3" applyNumberFormat="1" applyFont="1" applyFill="1" applyBorder="1" applyAlignment="1" applyProtection="1">
      <alignment horizontal="center" vertical="center"/>
      <protection hidden="1"/>
    </xf>
    <xf numFmtId="2" fontId="5" fillId="10" borderId="18" xfId="3" applyNumberFormat="1" applyFont="1" applyFill="1" applyBorder="1" applyAlignment="1" applyProtection="1">
      <alignment horizontal="center" vertical="center"/>
      <protection hidden="1"/>
    </xf>
    <xf numFmtId="2" fontId="5" fillId="9" borderId="20" xfId="3" applyNumberFormat="1" applyFont="1" applyFill="1" applyBorder="1" applyAlignment="1" applyProtection="1">
      <alignment horizontal="center" vertical="center"/>
      <protection hidden="1"/>
    </xf>
    <xf numFmtId="2" fontId="5" fillId="9" borderId="19" xfId="3" applyNumberFormat="1" applyFont="1" applyFill="1" applyBorder="1" applyAlignment="1" applyProtection="1">
      <alignment horizontal="center" vertical="center"/>
      <protection hidden="1"/>
    </xf>
    <xf numFmtId="2" fontId="5" fillId="9" borderId="18" xfId="3" applyNumberFormat="1" applyFont="1" applyFill="1" applyBorder="1" applyAlignment="1" applyProtection="1">
      <alignment horizontal="center" vertical="center"/>
      <protection hidden="1"/>
    </xf>
    <xf numFmtId="2" fontId="8" fillId="10" borderId="8" xfId="3" applyNumberFormat="1" applyFont="1" applyFill="1" applyBorder="1" applyAlignment="1" applyProtection="1">
      <alignment horizontal="center" vertical="center" wrapText="1"/>
      <protection hidden="1"/>
    </xf>
    <xf numFmtId="2" fontId="8" fillId="10" borderId="7" xfId="3" applyNumberFormat="1" applyFont="1" applyFill="1" applyBorder="1" applyAlignment="1" applyProtection="1">
      <alignment horizontal="center" vertical="center" wrapText="1"/>
      <protection hidden="1"/>
    </xf>
    <xf numFmtId="2" fontId="8" fillId="10" borderId="6" xfId="3" applyNumberFormat="1" applyFont="1" applyFill="1" applyBorder="1" applyAlignment="1" applyProtection="1">
      <alignment horizontal="center" vertical="center" wrapText="1"/>
      <protection hidden="1"/>
    </xf>
    <xf numFmtId="2" fontId="8" fillId="10" borderId="3" xfId="3" applyNumberFormat="1" applyFont="1" applyFill="1" applyBorder="1" applyAlignment="1" applyProtection="1">
      <alignment horizontal="center" vertical="center" wrapText="1"/>
      <protection hidden="1"/>
    </xf>
    <xf numFmtId="2" fontId="8" fillId="10" borderId="2" xfId="3" applyNumberFormat="1" applyFont="1" applyFill="1" applyBorder="1" applyAlignment="1" applyProtection="1">
      <alignment horizontal="center" vertical="center" wrapText="1"/>
      <protection hidden="1"/>
    </xf>
    <xf numFmtId="2" fontId="8" fillId="10" borderId="1" xfId="3" applyNumberFormat="1" applyFont="1" applyFill="1" applyBorder="1" applyAlignment="1" applyProtection="1">
      <alignment horizontal="center" vertical="center" wrapText="1"/>
      <protection hidden="1"/>
    </xf>
    <xf numFmtId="10" fontId="5" fillId="9" borderId="21" xfId="3" applyNumberFormat="1" applyFont="1" applyFill="1" applyBorder="1" applyAlignment="1" applyProtection="1">
      <alignment horizontal="center" vertical="center"/>
      <protection hidden="1"/>
    </xf>
    <xf numFmtId="0" fontId="21" fillId="0" borderId="8" xfId="2" applyFont="1" applyBorder="1" applyAlignment="1" applyProtection="1">
      <alignment horizontal="center" wrapText="1"/>
      <protection locked="0"/>
    </xf>
    <xf numFmtId="0" fontId="21" fillId="0" borderId="7" xfId="2" applyFont="1" applyBorder="1" applyAlignment="1" applyProtection="1">
      <alignment horizontal="center" wrapText="1"/>
      <protection locked="0"/>
    </xf>
    <xf numFmtId="0" fontId="21" fillId="0" borderId="6" xfId="2" applyFont="1" applyBorder="1" applyAlignment="1" applyProtection="1">
      <alignment horizontal="center" wrapText="1"/>
      <protection locked="0"/>
    </xf>
    <xf numFmtId="0" fontId="21" fillId="0" borderId="5" xfId="2" applyFont="1" applyBorder="1" applyAlignment="1" applyProtection="1">
      <alignment horizontal="center" wrapText="1"/>
      <protection locked="0"/>
    </xf>
    <xf numFmtId="0" fontId="21" fillId="0" borderId="0" xfId="2" applyFont="1" applyAlignment="1" applyProtection="1">
      <alignment horizontal="center" wrapText="1"/>
      <protection locked="0"/>
    </xf>
    <xf numFmtId="0" fontId="21" fillId="0" borderId="4" xfId="2" applyFont="1" applyBorder="1" applyAlignment="1" applyProtection="1">
      <alignment horizontal="center" wrapText="1"/>
      <protection locked="0"/>
    </xf>
    <xf numFmtId="0" fontId="21" fillId="0" borderId="3" xfId="2" applyFont="1" applyBorder="1" applyAlignment="1" applyProtection="1">
      <alignment horizontal="center" wrapText="1"/>
      <protection locked="0"/>
    </xf>
    <xf numFmtId="0" fontId="21" fillId="0" borderId="2" xfId="2" applyFont="1" applyBorder="1" applyAlignment="1" applyProtection="1">
      <alignment horizontal="center" wrapText="1"/>
      <protection locked="0"/>
    </xf>
    <xf numFmtId="0" fontId="21" fillId="0" borderId="1" xfId="2" applyFont="1" applyBorder="1" applyAlignment="1" applyProtection="1">
      <alignment horizontal="center" wrapText="1"/>
      <protection locked="0"/>
    </xf>
    <xf numFmtId="10" fontId="5" fillId="0" borderId="20" xfId="1" applyNumberFormat="1" applyFont="1" applyBorder="1" applyAlignment="1" applyProtection="1">
      <alignment horizontal="center" vertical="center"/>
      <protection hidden="1"/>
    </xf>
    <xf numFmtId="10" fontId="5" fillId="0" borderId="19" xfId="1" applyNumberFormat="1" applyFont="1" applyBorder="1" applyAlignment="1" applyProtection="1">
      <alignment horizontal="center" vertical="center"/>
      <protection hidden="1"/>
    </xf>
    <xf numFmtId="10" fontId="5" fillId="0" borderId="18" xfId="1" applyNumberFormat="1" applyFont="1" applyBorder="1" applyAlignment="1" applyProtection="1">
      <alignment horizontal="center" vertical="center"/>
      <protection hidden="1"/>
    </xf>
    <xf numFmtId="10" fontId="5" fillId="9" borderId="20" xfId="1" applyNumberFormat="1" applyFont="1" applyFill="1" applyBorder="1" applyAlignment="1" applyProtection="1">
      <alignment horizontal="center" vertical="center"/>
      <protection hidden="1"/>
    </xf>
    <xf numFmtId="10" fontId="5" fillId="9" borderId="19" xfId="1" applyNumberFormat="1" applyFont="1" applyFill="1" applyBorder="1" applyAlignment="1" applyProtection="1">
      <alignment horizontal="center" vertical="center"/>
      <protection hidden="1"/>
    </xf>
    <xf numFmtId="10" fontId="5" fillId="9" borderId="18" xfId="1" applyNumberFormat="1" applyFont="1" applyFill="1" applyBorder="1" applyAlignment="1" applyProtection="1">
      <alignment horizontal="center" vertical="center"/>
      <protection hidden="1"/>
    </xf>
    <xf numFmtId="10" fontId="5" fillId="9" borderId="21" xfId="1" applyNumberFormat="1" applyFont="1" applyFill="1" applyBorder="1" applyAlignment="1" applyProtection="1">
      <alignment horizontal="center" vertical="center"/>
      <protection hidden="1"/>
    </xf>
    <xf numFmtId="9" fontId="5" fillId="3" borderId="21" xfId="3" applyFont="1" applyFill="1" applyBorder="1" applyAlignment="1" applyProtection="1">
      <alignment horizontal="center" vertical="center"/>
      <protection hidden="1"/>
    </xf>
    <xf numFmtId="9" fontId="5" fillId="3" borderId="19" xfId="3" applyFont="1" applyFill="1" applyBorder="1" applyAlignment="1" applyProtection="1">
      <alignment horizontal="center" vertical="center"/>
      <protection hidden="1"/>
    </xf>
    <xf numFmtId="9" fontId="5" fillId="3" borderId="18" xfId="3" applyFont="1" applyFill="1" applyBorder="1" applyAlignment="1" applyProtection="1">
      <alignment horizontal="center" vertical="center"/>
      <protection hidden="1"/>
    </xf>
    <xf numFmtId="10" fontId="8" fillId="11" borderId="8" xfId="3" applyNumberFormat="1" applyFont="1" applyFill="1" applyBorder="1" applyAlignment="1" applyProtection="1">
      <alignment horizontal="center" vertical="center" wrapText="1"/>
      <protection hidden="1"/>
    </xf>
    <xf numFmtId="10" fontId="8" fillId="11" borderId="7" xfId="3" applyNumberFormat="1" applyFont="1" applyFill="1" applyBorder="1" applyAlignment="1" applyProtection="1">
      <alignment horizontal="center" vertical="center" wrapText="1"/>
      <protection hidden="1"/>
    </xf>
    <xf numFmtId="10" fontId="8" fillId="11" borderId="6" xfId="3" applyNumberFormat="1" applyFont="1" applyFill="1" applyBorder="1" applyAlignment="1" applyProtection="1">
      <alignment horizontal="center" vertical="center" wrapText="1"/>
      <protection hidden="1"/>
    </xf>
    <xf numFmtId="10" fontId="8" fillId="11" borderId="3" xfId="3" applyNumberFormat="1" applyFont="1" applyFill="1" applyBorder="1" applyAlignment="1" applyProtection="1">
      <alignment horizontal="center" vertical="center" wrapText="1"/>
      <protection hidden="1"/>
    </xf>
    <xf numFmtId="10" fontId="8" fillId="11" borderId="2" xfId="3" applyNumberFormat="1" applyFont="1" applyFill="1" applyBorder="1" applyAlignment="1" applyProtection="1">
      <alignment horizontal="center" vertical="center" wrapText="1"/>
      <protection hidden="1"/>
    </xf>
    <xf numFmtId="10" fontId="8" fillId="11" borderId="1" xfId="3" applyNumberFormat="1" applyFont="1" applyFill="1" applyBorder="1" applyAlignment="1" applyProtection="1">
      <alignment horizontal="center" vertical="center" wrapText="1"/>
      <protection hidden="1"/>
    </xf>
    <xf numFmtId="0" fontId="0" fillId="0" borderId="2" xfId="0" applyBorder="1" applyAlignment="1" applyProtection="1">
      <alignment horizontal="left" vertical="center"/>
      <protection locked="0"/>
    </xf>
    <xf numFmtId="0" fontId="15" fillId="0" borderId="2" xfId="0" applyFont="1" applyBorder="1" applyProtection="1">
      <protection locked="0"/>
    </xf>
    <xf numFmtId="0" fontId="15" fillId="0" borderId="40" xfId="0" applyFont="1" applyBorder="1" applyProtection="1">
      <protection locked="0"/>
    </xf>
    <xf numFmtId="0" fontId="0" fillId="0" borderId="26" xfId="0" applyBorder="1" applyAlignment="1" applyProtection="1">
      <alignment horizontal="center"/>
      <protection locked="0"/>
    </xf>
    <xf numFmtId="0" fontId="15" fillId="0" borderId="27" xfId="0" applyFont="1" applyBorder="1" applyProtection="1">
      <protection locked="0"/>
    </xf>
    <xf numFmtId="0" fontId="15" fillId="0" borderId="29" xfId="0" applyFont="1" applyBorder="1" applyProtection="1">
      <protection locked="0"/>
    </xf>
    <xf numFmtId="0" fontId="15" fillId="0" borderId="30" xfId="0" applyFont="1" applyBorder="1" applyProtection="1">
      <protection locked="0"/>
    </xf>
    <xf numFmtId="0" fontId="16" fillId="0" borderId="26" xfId="0" applyFont="1" applyBorder="1" applyAlignment="1" applyProtection="1">
      <alignment horizontal="center" vertical="center" wrapText="1"/>
      <protection locked="0"/>
    </xf>
    <xf numFmtId="0" fontId="15" fillId="0" borderId="28" xfId="0" applyFont="1" applyBorder="1" applyProtection="1">
      <protection locked="0"/>
    </xf>
    <xf numFmtId="0" fontId="15" fillId="0" borderId="31" xfId="0" applyFont="1" applyBorder="1" applyProtection="1">
      <protection locked="0"/>
    </xf>
    <xf numFmtId="0" fontId="10" fillId="0" borderId="32" xfId="0" applyFont="1" applyBorder="1" applyAlignment="1">
      <alignment horizontal="left" vertical="center"/>
    </xf>
    <xf numFmtId="0" fontId="22" fillId="0" borderId="33" xfId="0" applyFont="1" applyBorder="1"/>
    <xf numFmtId="14" fontId="10" fillId="0" borderId="33" xfId="0" applyNumberFormat="1" applyFont="1" applyBorder="1" applyAlignment="1" applyProtection="1">
      <alignment horizontal="center" vertical="center" wrapText="1"/>
      <protection locked="0"/>
    </xf>
    <xf numFmtId="0" fontId="22" fillId="0" borderId="34" xfId="0" applyFont="1" applyBorder="1" applyProtection="1">
      <protection locked="0"/>
    </xf>
    <xf numFmtId="0" fontId="0" fillId="0" borderId="11" xfId="0" applyBorder="1" applyAlignment="1" applyProtection="1">
      <alignment horizontal="left"/>
      <protection locked="0"/>
    </xf>
    <xf numFmtId="0" fontId="15" fillId="0" borderId="10" xfId="0" applyFont="1" applyBorder="1" applyProtection="1">
      <protection locked="0"/>
    </xf>
    <xf numFmtId="0" fontId="15" fillId="0" borderId="9" xfId="0" applyFont="1" applyBorder="1" applyProtection="1">
      <protection locked="0"/>
    </xf>
    <xf numFmtId="0" fontId="0" fillId="0" borderId="38"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39" xfId="0" applyBorder="1" applyAlignment="1" applyProtection="1">
      <alignment horizontal="left" vertical="center" wrapText="1"/>
      <protection locked="0"/>
    </xf>
    <xf numFmtId="0" fontId="0" fillId="0" borderId="29" xfId="0" applyBorder="1" applyAlignment="1" applyProtection="1">
      <alignment horizontal="left" vertical="center" wrapText="1"/>
      <protection locked="0"/>
    </xf>
    <xf numFmtId="0" fontId="0" fillId="0" borderId="30" xfId="0" applyBorder="1" applyAlignment="1" applyProtection="1">
      <alignment horizontal="left" vertical="center" wrapText="1"/>
      <protection locked="0"/>
    </xf>
    <xf numFmtId="0" fontId="0" fillId="0" borderId="31" xfId="0" applyBorder="1" applyAlignment="1" applyProtection="1">
      <alignment horizontal="left" vertical="center" wrapText="1"/>
      <protection locked="0"/>
    </xf>
  </cellXfs>
  <cellStyles count="4">
    <cellStyle name="Normal" xfId="0" builtinId="0"/>
    <cellStyle name="Normal 2" xfId="2" xr:uid="{00000000-0005-0000-0000-000001000000}"/>
    <cellStyle name="Percent" xfId="1" builtinId="5"/>
    <cellStyle name="Porcentaje 2" xfId="3" xr:uid="{00000000-0005-0000-0000-000003000000}"/>
  </cellStyles>
  <dxfs count="22">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FF0000"/>
        </patternFill>
      </fill>
    </dxf>
  </dxfs>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Satisfaccion!$C$50</c:f>
              <c:strCache>
                <c:ptCount val="1"/>
                <c:pt idx="0">
                  <c:v>Resultado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Satisfaccion!$F$47:$R$47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Satisfaccion!$F$50:$R$50</c:f>
              <c:numCache>
                <c:formatCode>0.00%</c:formatCode>
                <c:ptCount val="13"/>
                <c:pt idx="0">
                  <c:v>0.98506151142355014</c:v>
                </c:pt>
                <c:pt idx="1">
                  <c:v>0.96646072374227709</c:v>
                </c:pt>
                <c:pt idx="2">
                  <c:v>0.98395185556670006</c:v>
                </c:pt>
                <c:pt idx="3">
                  <c:v>0.99909502262443439</c:v>
                </c:pt>
                <c:pt idx="4">
                  <c:v>0.99568221070811747</c:v>
                </c:pt>
                <c:pt idx="5">
                  <c:v>0.9867608120035305</c:v>
                </c:pt>
                <c:pt idx="6">
                  <c:v>0</c:v>
                </c:pt>
                <c:pt idx="7">
                  <c:v>0</c:v>
                </c:pt>
                <c:pt idx="8">
                  <c:v>0</c:v>
                </c:pt>
                <c:pt idx="9">
                  <c:v>0</c:v>
                </c:pt>
                <c:pt idx="10">
                  <c:v>0</c:v>
                </c:pt>
                <c:pt idx="11">
                  <c:v>0</c:v>
                </c:pt>
                <c:pt idx="12">
                  <c:v>0.98619447779111646</c:v>
                </c:pt>
              </c:numCache>
            </c:numRef>
          </c:val>
          <c:smooth val="0"/>
          <c:extLst>
            <c:ext xmlns:c16="http://schemas.microsoft.com/office/drawing/2014/chart" uri="{C3380CC4-5D6E-409C-BE32-E72D297353CC}">
              <c16:uniqueId val="{00000000-6CCF-4C73-A95C-A5625440649A}"/>
            </c:ext>
          </c:extLst>
        </c:ser>
        <c:ser>
          <c:idx val="1"/>
          <c:order val="1"/>
          <c:tx>
            <c:strRef>
              <c:f>Satisfaccion!$C$51</c:f>
              <c:strCache>
                <c:ptCount val="1"/>
                <c:pt idx="0">
                  <c:v>Vigencia anterior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Satisfaccion!$F$47:$R$47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Satisfaccion!$F$51:$R$51</c:f>
              <c:numCache>
                <c:formatCode>0.00%</c:formatCode>
                <c:ptCount val="13"/>
                <c:pt idx="0">
                  <c:v>0.98554216867469879</c:v>
                </c:pt>
                <c:pt idx="1">
                  <c:v>0.99180775532495902</c:v>
                </c:pt>
                <c:pt idx="2">
                  <c:v>0.98199356913183278</c:v>
                </c:pt>
                <c:pt idx="3">
                  <c:v>0.98524665744582762</c:v>
                </c:pt>
                <c:pt idx="4">
                  <c:v>0.986328125</c:v>
                </c:pt>
                <c:pt idx="5">
                  <c:v>0.96739130434782605</c:v>
                </c:pt>
                <c:pt idx="6">
                  <c:v>0.99060542797494777</c:v>
                </c:pt>
                <c:pt idx="7">
                  <c:v>0.99105145413870244</c:v>
                </c:pt>
                <c:pt idx="8">
                  <c:v>0.99109036911327963</c:v>
                </c:pt>
                <c:pt idx="9">
                  <c:v>0.99004975124378114</c:v>
                </c:pt>
                <c:pt idx="10">
                  <c:v>0.99024390243902438</c:v>
                </c:pt>
                <c:pt idx="11">
                  <c:v>0.99244875943905075</c:v>
                </c:pt>
                <c:pt idx="12">
                  <c:v>0.98717575051005535</c:v>
                </c:pt>
              </c:numCache>
            </c:numRef>
          </c:val>
          <c:smooth val="0"/>
          <c:extLst>
            <c:ext xmlns:c16="http://schemas.microsoft.com/office/drawing/2014/chart" uri="{C3380CC4-5D6E-409C-BE32-E72D297353CC}">
              <c16:uniqueId val="{00000001-6CCF-4C73-A95C-A5625440649A}"/>
            </c:ext>
          </c:extLst>
        </c:ser>
        <c:ser>
          <c:idx val="2"/>
          <c:order val="2"/>
          <c:tx>
            <c:strRef>
              <c:f>Satisfaccion!$C$52</c:f>
              <c:strCache>
                <c:ptCount val="1"/>
                <c:pt idx="0">
                  <c:v>Trimestre</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Satisfaccion!$F$47:$R$47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Satisfaccion!$F$52:$Q$52</c:f>
              <c:numCache>
                <c:formatCode>0.00%</c:formatCode>
                <c:ptCount val="12"/>
                <c:pt idx="0">
                  <c:v>0.97827417380660953</c:v>
                </c:pt>
                <c:pt idx="3">
                  <c:v>0.99381625441696109</c:v>
                </c:pt>
                <c:pt idx="6">
                  <c:v>0</c:v>
                </c:pt>
                <c:pt idx="9">
                  <c:v>0</c:v>
                </c:pt>
              </c:numCache>
            </c:numRef>
          </c:val>
          <c:smooth val="0"/>
          <c:extLst>
            <c:ext xmlns:c16="http://schemas.microsoft.com/office/drawing/2014/chart" uri="{C3380CC4-5D6E-409C-BE32-E72D297353CC}">
              <c16:uniqueId val="{00000002-6CCF-4C73-A95C-A5625440649A}"/>
            </c:ext>
          </c:extLst>
        </c:ser>
        <c:ser>
          <c:idx val="3"/>
          <c:order val="3"/>
          <c:tx>
            <c:strRef>
              <c:f>Satisfaccion!$C$54</c:f>
              <c:strCache>
                <c:ptCount val="1"/>
                <c:pt idx="0">
                  <c:v>Meta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Satisfaccion!$F$47:$R$47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Satisfaccion!$F$54:$R$54</c:f>
              <c:numCache>
                <c:formatCode>0%</c:formatCode>
                <c:ptCount val="13"/>
                <c:pt idx="0">
                  <c:v>0.97</c:v>
                </c:pt>
                <c:pt idx="1">
                  <c:v>0.97</c:v>
                </c:pt>
                <c:pt idx="2">
                  <c:v>0.97</c:v>
                </c:pt>
                <c:pt idx="3">
                  <c:v>0.97</c:v>
                </c:pt>
                <c:pt idx="4">
                  <c:v>0.97</c:v>
                </c:pt>
                <c:pt idx="5">
                  <c:v>0.97</c:v>
                </c:pt>
                <c:pt idx="6">
                  <c:v>0.97</c:v>
                </c:pt>
                <c:pt idx="7">
                  <c:v>0.97</c:v>
                </c:pt>
                <c:pt idx="8">
                  <c:v>0.97</c:v>
                </c:pt>
                <c:pt idx="9">
                  <c:v>0.97</c:v>
                </c:pt>
                <c:pt idx="10">
                  <c:v>0.97</c:v>
                </c:pt>
                <c:pt idx="11">
                  <c:v>0.97</c:v>
                </c:pt>
                <c:pt idx="12">
                  <c:v>0.97</c:v>
                </c:pt>
              </c:numCache>
            </c:numRef>
          </c:val>
          <c:smooth val="0"/>
          <c:extLst>
            <c:ext xmlns:c16="http://schemas.microsoft.com/office/drawing/2014/chart" uri="{C3380CC4-5D6E-409C-BE32-E72D297353CC}">
              <c16:uniqueId val="{00000003-6CCF-4C73-A95C-A5625440649A}"/>
            </c:ext>
          </c:extLst>
        </c:ser>
        <c:dLbls>
          <c:dLblPos val="t"/>
          <c:showLegendKey val="0"/>
          <c:showVal val="1"/>
          <c:showCatName val="0"/>
          <c:showSerName val="0"/>
          <c:showPercent val="0"/>
          <c:showBubbleSize val="0"/>
        </c:dLbls>
        <c:marker val="1"/>
        <c:smooth val="0"/>
        <c:axId val="-301890480"/>
        <c:axId val="-301891024"/>
      </c:lineChart>
      <c:catAx>
        <c:axId val="-301890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01891024"/>
        <c:crosses val="autoZero"/>
        <c:auto val="1"/>
        <c:lblAlgn val="ctr"/>
        <c:lblOffset val="100"/>
        <c:noMultiLvlLbl val="0"/>
      </c:catAx>
      <c:valAx>
        <c:axId val="-301891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018904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Recomendacion!$C$50</c:f>
              <c:strCache>
                <c:ptCount val="1"/>
                <c:pt idx="0">
                  <c:v>Resultado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Recomendacion!$F$47:$R$47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Recomendacion!$F$50:$R$50</c:f>
              <c:numCache>
                <c:formatCode>0.00%</c:formatCode>
                <c:ptCount val="13"/>
                <c:pt idx="0">
                  <c:v>0.99472759226713536</c:v>
                </c:pt>
                <c:pt idx="1">
                  <c:v>0.99293909973521621</c:v>
                </c:pt>
                <c:pt idx="2">
                  <c:v>0.99498495486459382</c:v>
                </c:pt>
                <c:pt idx="3">
                  <c:v>1</c:v>
                </c:pt>
                <c:pt idx="4">
                  <c:v>0.99654576856649391</c:v>
                </c:pt>
                <c:pt idx="5">
                  <c:v>0.99823477493380408</c:v>
                </c:pt>
                <c:pt idx="6">
                  <c:v>0</c:v>
                </c:pt>
                <c:pt idx="7">
                  <c:v>0</c:v>
                </c:pt>
                <c:pt idx="8">
                  <c:v>0</c:v>
                </c:pt>
                <c:pt idx="9">
                  <c:v>0</c:v>
                </c:pt>
                <c:pt idx="10">
                  <c:v>0</c:v>
                </c:pt>
                <c:pt idx="11">
                  <c:v>0</c:v>
                </c:pt>
                <c:pt idx="12">
                  <c:v>0.9962484993997599</c:v>
                </c:pt>
              </c:numCache>
            </c:numRef>
          </c:val>
          <c:smooth val="0"/>
          <c:extLst>
            <c:ext xmlns:c16="http://schemas.microsoft.com/office/drawing/2014/chart" uri="{C3380CC4-5D6E-409C-BE32-E72D297353CC}">
              <c16:uniqueId val="{00000000-CF03-497D-8C6E-F6A2F5C73DC9}"/>
            </c:ext>
          </c:extLst>
        </c:ser>
        <c:ser>
          <c:idx val="1"/>
          <c:order val="1"/>
          <c:tx>
            <c:strRef>
              <c:f>Recomendacion!$C$51</c:f>
              <c:strCache>
                <c:ptCount val="1"/>
                <c:pt idx="0">
                  <c:v>Vigencia anterior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Recomendacion!$F$47:$R$47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Recomendacion!$F$51:$R$51</c:f>
              <c:numCache>
                <c:formatCode>0.00%</c:formatCode>
                <c:ptCount val="13"/>
                <c:pt idx="0">
                  <c:v>0.99196787148594379</c:v>
                </c:pt>
                <c:pt idx="1">
                  <c:v>0.99672310212998361</c:v>
                </c:pt>
                <c:pt idx="2">
                  <c:v>0.99356913183279738</c:v>
                </c:pt>
                <c:pt idx="3">
                  <c:v>0.99538958045182113</c:v>
                </c:pt>
                <c:pt idx="4">
                  <c:v>0.9970703125</c:v>
                </c:pt>
                <c:pt idx="5">
                  <c:v>0.98586956521739133</c:v>
                </c:pt>
                <c:pt idx="6">
                  <c:v>0.9989561586638831</c:v>
                </c:pt>
                <c:pt idx="7">
                  <c:v>0.99664429530201337</c:v>
                </c:pt>
                <c:pt idx="8">
                  <c:v>0.9978786593126856</c:v>
                </c:pt>
                <c:pt idx="9">
                  <c:v>0.9970149253731343</c:v>
                </c:pt>
                <c:pt idx="10">
                  <c:v>0.99512195121951219</c:v>
                </c:pt>
                <c:pt idx="11">
                  <c:v>0.99568500539374327</c:v>
                </c:pt>
                <c:pt idx="12">
                  <c:v>0.99516176041970272</c:v>
                </c:pt>
              </c:numCache>
            </c:numRef>
          </c:val>
          <c:smooth val="0"/>
          <c:extLst>
            <c:ext xmlns:c16="http://schemas.microsoft.com/office/drawing/2014/chart" uri="{C3380CC4-5D6E-409C-BE32-E72D297353CC}">
              <c16:uniqueId val="{00000001-CF03-497D-8C6E-F6A2F5C73DC9}"/>
            </c:ext>
          </c:extLst>
        </c:ser>
        <c:ser>
          <c:idx val="2"/>
          <c:order val="2"/>
          <c:tx>
            <c:strRef>
              <c:f>Recomendacion!$C$52</c:f>
              <c:strCache>
                <c:ptCount val="1"/>
                <c:pt idx="0">
                  <c:v>Trimestre</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Recomendacion!$F$47:$R$47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Recomendacion!$F$52:$Q$52</c:f>
              <c:numCache>
                <c:formatCode>0.00%</c:formatCode>
                <c:ptCount val="12"/>
                <c:pt idx="0">
                  <c:v>0.9941860465116279</c:v>
                </c:pt>
                <c:pt idx="3">
                  <c:v>0.99823321554770317</c:v>
                </c:pt>
                <c:pt idx="6">
                  <c:v>0</c:v>
                </c:pt>
                <c:pt idx="9">
                  <c:v>0</c:v>
                </c:pt>
              </c:numCache>
            </c:numRef>
          </c:val>
          <c:smooth val="0"/>
          <c:extLst>
            <c:ext xmlns:c16="http://schemas.microsoft.com/office/drawing/2014/chart" uri="{C3380CC4-5D6E-409C-BE32-E72D297353CC}">
              <c16:uniqueId val="{00000002-CF03-497D-8C6E-F6A2F5C73DC9}"/>
            </c:ext>
          </c:extLst>
        </c:ser>
        <c:ser>
          <c:idx val="3"/>
          <c:order val="3"/>
          <c:tx>
            <c:strRef>
              <c:f>Recomendacion!$C$54</c:f>
              <c:strCache>
                <c:ptCount val="1"/>
                <c:pt idx="0">
                  <c:v>Meta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Recomendacion!$F$47:$R$47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Recomendacion!$F$54:$R$54</c:f>
              <c:numCache>
                <c:formatCode>0%</c:formatCode>
                <c:ptCount val="13"/>
                <c:pt idx="0">
                  <c:v>0.97</c:v>
                </c:pt>
                <c:pt idx="1">
                  <c:v>0.97</c:v>
                </c:pt>
                <c:pt idx="2">
                  <c:v>0.97</c:v>
                </c:pt>
                <c:pt idx="3">
                  <c:v>0.97</c:v>
                </c:pt>
                <c:pt idx="4">
                  <c:v>0.97</c:v>
                </c:pt>
                <c:pt idx="5">
                  <c:v>0.97</c:v>
                </c:pt>
                <c:pt idx="6">
                  <c:v>0.97</c:v>
                </c:pt>
                <c:pt idx="7">
                  <c:v>0.97</c:v>
                </c:pt>
                <c:pt idx="8">
                  <c:v>0.97</c:v>
                </c:pt>
                <c:pt idx="9">
                  <c:v>0.97</c:v>
                </c:pt>
                <c:pt idx="10">
                  <c:v>0.97</c:v>
                </c:pt>
                <c:pt idx="11">
                  <c:v>0.97</c:v>
                </c:pt>
                <c:pt idx="12">
                  <c:v>0.97</c:v>
                </c:pt>
              </c:numCache>
            </c:numRef>
          </c:val>
          <c:smooth val="0"/>
          <c:extLst>
            <c:ext xmlns:c16="http://schemas.microsoft.com/office/drawing/2014/chart" uri="{C3380CC4-5D6E-409C-BE32-E72D297353CC}">
              <c16:uniqueId val="{00000003-CF03-497D-8C6E-F6A2F5C73DC9}"/>
            </c:ext>
          </c:extLst>
        </c:ser>
        <c:dLbls>
          <c:dLblPos val="t"/>
          <c:showLegendKey val="0"/>
          <c:showVal val="1"/>
          <c:showCatName val="0"/>
          <c:showSerName val="0"/>
          <c:showPercent val="0"/>
          <c:showBubbleSize val="0"/>
        </c:dLbls>
        <c:marker val="1"/>
        <c:smooth val="0"/>
        <c:axId val="-301900816"/>
        <c:axId val="-301897008"/>
      </c:lineChart>
      <c:catAx>
        <c:axId val="-301900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01897008"/>
        <c:crosses val="autoZero"/>
        <c:auto val="1"/>
        <c:lblAlgn val="ctr"/>
        <c:lblOffset val="100"/>
        <c:noMultiLvlLbl val="0"/>
      </c:catAx>
      <c:valAx>
        <c:axId val="-30189700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019008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'opor estadia'!$C$50</c:f>
              <c:strCache>
                <c:ptCount val="1"/>
                <c:pt idx="0">
                  <c:v>Resultado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'opor estadia'!$F$47:$R$47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'opor estadia'!$F$50:$R$50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00-FF93-4763-9E6D-2900A69611BD}"/>
            </c:ext>
          </c:extLst>
        </c:ser>
        <c:ser>
          <c:idx val="1"/>
          <c:order val="1"/>
          <c:tx>
            <c:strRef>
              <c:f>'opor estadia'!$C$51</c:f>
              <c:strCache>
                <c:ptCount val="1"/>
                <c:pt idx="0">
                  <c:v>Vigencia anterior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'opor estadia'!$F$47:$R$47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'opor estadia'!$F$51:$R$51</c:f>
              <c:numCache>
                <c:formatCode>0.00%</c:formatCode>
                <c:ptCount val="13"/>
              </c:numCache>
            </c:numRef>
          </c:val>
          <c:smooth val="0"/>
          <c:extLst>
            <c:ext xmlns:c16="http://schemas.microsoft.com/office/drawing/2014/chart" uri="{C3380CC4-5D6E-409C-BE32-E72D297353CC}">
              <c16:uniqueId val="{00000001-FF93-4763-9E6D-2900A69611BD}"/>
            </c:ext>
          </c:extLst>
        </c:ser>
        <c:ser>
          <c:idx val="2"/>
          <c:order val="2"/>
          <c:tx>
            <c:strRef>
              <c:f>'opor estadia'!$C$52</c:f>
              <c:strCache>
                <c:ptCount val="1"/>
                <c:pt idx="0">
                  <c:v>Trimestre</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'opor estadia'!$F$47:$R$47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'opor estadia'!$F$52:$Q$52</c:f>
              <c:numCache>
                <c:formatCode>0.00%</c:formatCode>
                <c:ptCount val="12"/>
                <c:pt idx="0">
                  <c:v>0</c:v>
                </c:pt>
                <c:pt idx="3">
                  <c:v>0</c:v>
                </c:pt>
                <c:pt idx="6">
                  <c:v>0</c:v>
                </c:pt>
                <c:pt idx="9">
                  <c:v>0</c:v>
                </c:pt>
              </c:numCache>
            </c:numRef>
          </c:val>
          <c:smooth val="0"/>
          <c:extLst>
            <c:ext xmlns:c16="http://schemas.microsoft.com/office/drawing/2014/chart" uri="{C3380CC4-5D6E-409C-BE32-E72D297353CC}">
              <c16:uniqueId val="{00000002-FF93-4763-9E6D-2900A69611BD}"/>
            </c:ext>
          </c:extLst>
        </c:ser>
        <c:ser>
          <c:idx val="3"/>
          <c:order val="3"/>
          <c:tx>
            <c:strRef>
              <c:f>'opor estadia'!$C$54</c:f>
              <c:strCache>
                <c:ptCount val="1"/>
                <c:pt idx="0">
                  <c:v>Meta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'opor estadia'!$F$47:$R$47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'opor estadia'!$F$54:$R$54</c:f>
              <c:numCache>
                <c:formatCode>0%</c:formatCode>
                <c:ptCount val="13"/>
                <c:pt idx="0">
                  <c:v>0.9</c:v>
                </c:pt>
                <c:pt idx="1">
                  <c:v>0.9</c:v>
                </c:pt>
                <c:pt idx="2">
                  <c:v>0.9</c:v>
                </c:pt>
                <c:pt idx="3">
                  <c:v>0.9</c:v>
                </c:pt>
                <c:pt idx="4">
                  <c:v>0.9</c:v>
                </c:pt>
                <c:pt idx="5">
                  <c:v>0.9</c:v>
                </c:pt>
                <c:pt idx="6">
                  <c:v>0.9</c:v>
                </c:pt>
                <c:pt idx="7">
                  <c:v>0.9</c:v>
                </c:pt>
                <c:pt idx="8">
                  <c:v>0.9</c:v>
                </c:pt>
                <c:pt idx="9">
                  <c:v>0.9</c:v>
                </c:pt>
                <c:pt idx="10">
                  <c:v>0.9</c:v>
                </c:pt>
                <c:pt idx="11">
                  <c:v>0.9</c:v>
                </c:pt>
                <c:pt idx="12">
                  <c:v>0.9</c:v>
                </c:pt>
              </c:numCache>
            </c:numRef>
          </c:val>
          <c:smooth val="0"/>
          <c:extLst>
            <c:ext xmlns:c16="http://schemas.microsoft.com/office/drawing/2014/chart" uri="{C3380CC4-5D6E-409C-BE32-E72D297353CC}">
              <c16:uniqueId val="{00000003-FF93-4763-9E6D-2900A69611BD}"/>
            </c:ext>
          </c:extLst>
        </c:ser>
        <c:dLbls>
          <c:dLblPos val="t"/>
          <c:showLegendKey val="0"/>
          <c:showVal val="1"/>
          <c:showCatName val="0"/>
          <c:showSerName val="0"/>
          <c:showPercent val="0"/>
          <c:showBubbleSize val="0"/>
        </c:dLbls>
        <c:marker val="1"/>
        <c:smooth val="0"/>
        <c:axId val="-301889936"/>
        <c:axId val="-301888848"/>
      </c:lineChart>
      <c:catAx>
        <c:axId val="-301889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01888848"/>
        <c:crosses val="autoZero"/>
        <c:auto val="1"/>
        <c:lblAlgn val="ctr"/>
        <c:lblOffset val="100"/>
        <c:noMultiLvlLbl val="0"/>
      </c:catAx>
      <c:valAx>
        <c:axId val="-3018888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018899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oport!$C$50</c:f>
              <c:strCache>
                <c:ptCount val="1"/>
                <c:pt idx="0">
                  <c:v>Resultado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oport!$F$47:$R$47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oport!$F$50:$R$50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00-88A7-4BF0-9BAD-643D6AAAA87A}"/>
            </c:ext>
          </c:extLst>
        </c:ser>
        <c:ser>
          <c:idx val="1"/>
          <c:order val="1"/>
          <c:tx>
            <c:strRef>
              <c:f>oport!$C$51</c:f>
              <c:strCache>
                <c:ptCount val="1"/>
                <c:pt idx="0">
                  <c:v>Vigencia anterior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oport!$F$47:$R$47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oport!$F$51:$R$51</c:f>
              <c:numCache>
                <c:formatCode>0.00%</c:formatCode>
                <c:ptCount val="13"/>
              </c:numCache>
            </c:numRef>
          </c:val>
          <c:smooth val="0"/>
          <c:extLst>
            <c:ext xmlns:c16="http://schemas.microsoft.com/office/drawing/2014/chart" uri="{C3380CC4-5D6E-409C-BE32-E72D297353CC}">
              <c16:uniqueId val="{00000001-88A7-4BF0-9BAD-643D6AAAA87A}"/>
            </c:ext>
          </c:extLst>
        </c:ser>
        <c:ser>
          <c:idx val="2"/>
          <c:order val="2"/>
          <c:tx>
            <c:strRef>
              <c:f>oport!$C$52</c:f>
              <c:strCache>
                <c:ptCount val="1"/>
                <c:pt idx="0">
                  <c:v>Trimestre</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oport!$F$47:$R$47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oport!$F$52:$Q$52</c:f>
              <c:numCache>
                <c:formatCode>0.00%</c:formatCode>
                <c:ptCount val="12"/>
                <c:pt idx="0">
                  <c:v>0</c:v>
                </c:pt>
                <c:pt idx="3">
                  <c:v>0</c:v>
                </c:pt>
                <c:pt idx="6">
                  <c:v>0</c:v>
                </c:pt>
                <c:pt idx="9">
                  <c:v>0</c:v>
                </c:pt>
              </c:numCache>
            </c:numRef>
          </c:val>
          <c:smooth val="0"/>
          <c:extLst>
            <c:ext xmlns:c16="http://schemas.microsoft.com/office/drawing/2014/chart" uri="{C3380CC4-5D6E-409C-BE32-E72D297353CC}">
              <c16:uniqueId val="{00000002-88A7-4BF0-9BAD-643D6AAAA87A}"/>
            </c:ext>
          </c:extLst>
        </c:ser>
        <c:ser>
          <c:idx val="3"/>
          <c:order val="3"/>
          <c:tx>
            <c:strRef>
              <c:f>oport!$C$54</c:f>
              <c:strCache>
                <c:ptCount val="1"/>
                <c:pt idx="0">
                  <c:v>Meta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oport!$F$47:$R$47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oport!$F$54:$R$54</c:f>
              <c:numCache>
                <c:formatCode>0%</c:formatCode>
                <c:ptCount val="13"/>
                <c:pt idx="0">
                  <c:v>0.9</c:v>
                </c:pt>
                <c:pt idx="1">
                  <c:v>0.9</c:v>
                </c:pt>
                <c:pt idx="2">
                  <c:v>0.9</c:v>
                </c:pt>
                <c:pt idx="3">
                  <c:v>0.9</c:v>
                </c:pt>
                <c:pt idx="4">
                  <c:v>0.9</c:v>
                </c:pt>
                <c:pt idx="5">
                  <c:v>0.9</c:v>
                </c:pt>
                <c:pt idx="6">
                  <c:v>0.9</c:v>
                </c:pt>
                <c:pt idx="7">
                  <c:v>0.9</c:v>
                </c:pt>
                <c:pt idx="8">
                  <c:v>0.9</c:v>
                </c:pt>
                <c:pt idx="9">
                  <c:v>0.9</c:v>
                </c:pt>
                <c:pt idx="10">
                  <c:v>0.9</c:v>
                </c:pt>
                <c:pt idx="11">
                  <c:v>0.9</c:v>
                </c:pt>
                <c:pt idx="12">
                  <c:v>0.9</c:v>
                </c:pt>
              </c:numCache>
            </c:numRef>
          </c:val>
          <c:smooth val="0"/>
          <c:extLst>
            <c:ext xmlns:c16="http://schemas.microsoft.com/office/drawing/2014/chart" uri="{C3380CC4-5D6E-409C-BE32-E72D297353CC}">
              <c16:uniqueId val="{00000003-88A7-4BF0-9BAD-643D6AAAA87A}"/>
            </c:ext>
          </c:extLst>
        </c:ser>
        <c:dLbls>
          <c:dLblPos val="t"/>
          <c:showLegendKey val="0"/>
          <c:showVal val="1"/>
          <c:showCatName val="0"/>
          <c:showSerName val="0"/>
          <c:showPercent val="0"/>
          <c:showBubbleSize val="0"/>
        </c:dLbls>
        <c:marker val="1"/>
        <c:smooth val="0"/>
        <c:axId val="-301885040"/>
        <c:axId val="-301884496"/>
      </c:lineChart>
      <c:catAx>
        <c:axId val="-3018850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01884496"/>
        <c:crosses val="autoZero"/>
        <c:auto val="1"/>
        <c:lblAlgn val="ctr"/>
        <c:lblOffset val="100"/>
        <c:noMultiLvlLbl val="0"/>
      </c:catAx>
      <c:valAx>
        <c:axId val="-3018844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018850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Quejas!$C$50</c:f>
              <c:strCache>
                <c:ptCount val="1"/>
                <c:pt idx="0">
                  <c:v>Resultado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Quejas!$F$47:$R$47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Quejas!$F$50:$R$50</c:f>
              <c:numCache>
                <c:formatCode>0.00%</c:formatCode>
                <c:ptCount val="13"/>
                <c:pt idx="0">
                  <c:v>4.1604437806699382E-3</c:v>
                </c:pt>
                <c:pt idx="1">
                  <c:v>7.5118337106400493E-3</c:v>
                </c:pt>
                <c:pt idx="2">
                  <c:v>7.0979517339282089E-3</c:v>
                </c:pt>
                <c:pt idx="3">
                  <c:v>4.19834335640531E-3</c:v>
                </c:pt>
                <c:pt idx="4">
                  <c:v>6.3140461649932719E-3</c:v>
                </c:pt>
                <c:pt idx="5">
                  <c:v>3.3518567522272205E-3</c:v>
                </c:pt>
                <c:pt idx="6">
                  <c:v>0</c:v>
                </c:pt>
                <c:pt idx="7">
                  <c:v>0</c:v>
                </c:pt>
                <c:pt idx="8">
                  <c:v>0</c:v>
                </c:pt>
                <c:pt idx="9">
                  <c:v>0</c:v>
                </c:pt>
                <c:pt idx="10">
                  <c:v>0</c:v>
                </c:pt>
                <c:pt idx="11">
                  <c:v>0</c:v>
                </c:pt>
                <c:pt idx="12">
                  <c:v>5.4113843274057691E-3</c:v>
                </c:pt>
              </c:numCache>
            </c:numRef>
          </c:val>
          <c:smooth val="0"/>
          <c:extLst>
            <c:ext xmlns:c16="http://schemas.microsoft.com/office/drawing/2014/chart" uri="{C3380CC4-5D6E-409C-BE32-E72D297353CC}">
              <c16:uniqueId val="{00000000-7704-4778-802F-51BD1C15070E}"/>
            </c:ext>
          </c:extLst>
        </c:ser>
        <c:ser>
          <c:idx val="1"/>
          <c:order val="1"/>
          <c:tx>
            <c:strRef>
              <c:f>Quejas!$C$51</c:f>
              <c:strCache>
                <c:ptCount val="1"/>
                <c:pt idx="0">
                  <c:v>Vigencia anterior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Quejas!$F$47:$R$47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Quejas!$F$51:$R$51</c:f>
              <c:numCache>
                <c:formatCode>0.00%</c:formatCode>
                <c:ptCount val="13"/>
                <c:pt idx="0">
                  <c:v>3.3467202141900937E-3</c:v>
                </c:pt>
                <c:pt idx="1">
                  <c:v>2.8571428571428571E-3</c:v>
                </c:pt>
                <c:pt idx="2">
                  <c:v>2.531004808909137E-3</c:v>
                </c:pt>
                <c:pt idx="3">
                  <c:v>4.2007001166861147E-3</c:v>
                </c:pt>
                <c:pt idx="4">
                  <c:v>6.2771607918879766E-3</c:v>
                </c:pt>
                <c:pt idx="5">
                  <c:v>3.0003750468808603E-3</c:v>
                </c:pt>
                <c:pt idx="6">
                  <c:v>4.6309981278943738E-3</c:v>
                </c:pt>
                <c:pt idx="7">
                  <c:v>6.0849598163030998E-3</c:v>
                </c:pt>
                <c:pt idx="8">
                  <c:v>1.0068892421833599E-2</c:v>
                </c:pt>
                <c:pt idx="9">
                  <c:v>9.0927460092948068E-3</c:v>
                </c:pt>
                <c:pt idx="10">
                  <c:v>5.8139534883720929E-3</c:v>
                </c:pt>
                <c:pt idx="11">
                  <c:v>5.1133837261004888E-3</c:v>
                </c:pt>
                <c:pt idx="12">
                  <c:v>5.3985182388749942E-3</c:v>
                </c:pt>
              </c:numCache>
            </c:numRef>
          </c:val>
          <c:smooth val="0"/>
          <c:extLst>
            <c:ext xmlns:c16="http://schemas.microsoft.com/office/drawing/2014/chart" uri="{C3380CC4-5D6E-409C-BE32-E72D297353CC}">
              <c16:uniqueId val="{00000001-7704-4778-802F-51BD1C15070E}"/>
            </c:ext>
          </c:extLst>
        </c:ser>
        <c:ser>
          <c:idx val="2"/>
          <c:order val="2"/>
          <c:tx>
            <c:strRef>
              <c:f>Quejas!$C$52</c:f>
              <c:strCache>
                <c:ptCount val="1"/>
                <c:pt idx="0">
                  <c:v>Trimestre</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Quejas!$F$47:$R$47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Quejas!$F$52:$Q$52</c:f>
              <c:numCache>
                <c:formatCode>0.00%</c:formatCode>
                <c:ptCount val="12"/>
                <c:pt idx="0">
                  <c:v>6.2858327001450573E-3</c:v>
                </c:pt>
                <c:pt idx="3">
                  <c:v>4.5620744020663517E-3</c:v>
                </c:pt>
                <c:pt idx="6">
                  <c:v>0</c:v>
                </c:pt>
                <c:pt idx="9">
                  <c:v>0</c:v>
                </c:pt>
              </c:numCache>
            </c:numRef>
          </c:val>
          <c:smooth val="0"/>
          <c:extLst>
            <c:ext xmlns:c16="http://schemas.microsoft.com/office/drawing/2014/chart" uri="{C3380CC4-5D6E-409C-BE32-E72D297353CC}">
              <c16:uniqueId val="{00000002-7704-4778-802F-51BD1C15070E}"/>
            </c:ext>
          </c:extLst>
        </c:ser>
        <c:ser>
          <c:idx val="3"/>
          <c:order val="3"/>
          <c:tx>
            <c:strRef>
              <c:f>Quejas!$C$54</c:f>
              <c:strCache>
                <c:ptCount val="1"/>
                <c:pt idx="0">
                  <c:v>Meta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Quejas!$F$47:$R$47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Quejas!$F$54:$R$54</c:f>
              <c:numCache>
                <c:formatCode>0%</c:formatCode>
                <c:ptCount val="13"/>
                <c:pt idx="0">
                  <c:v>0.03</c:v>
                </c:pt>
                <c:pt idx="1">
                  <c:v>0.03</c:v>
                </c:pt>
                <c:pt idx="2">
                  <c:v>0.03</c:v>
                </c:pt>
                <c:pt idx="3">
                  <c:v>0.03</c:v>
                </c:pt>
                <c:pt idx="4">
                  <c:v>0.03</c:v>
                </c:pt>
                <c:pt idx="5">
                  <c:v>0.03</c:v>
                </c:pt>
                <c:pt idx="6">
                  <c:v>0.03</c:v>
                </c:pt>
                <c:pt idx="7">
                  <c:v>0.03</c:v>
                </c:pt>
                <c:pt idx="8">
                  <c:v>0.03</c:v>
                </c:pt>
                <c:pt idx="9">
                  <c:v>0.03</c:v>
                </c:pt>
                <c:pt idx="10">
                  <c:v>0.03</c:v>
                </c:pt>
                <c:pt idx="11">
                  <c:v>0.03</c:v>
                </c:pt>
                <c:pt idx="12">
                  <c:v>0.03</c:v>
                </c:pt>
              </c:numCache>
            </c:numRef>
          </c:val>
          <c:smooth val="0"/>
          <c:extLst>
            <c:ext xmlns:c16="http://schemas.microsoft.com/office/drawing/2014/chart" uri="{C3380CC4-5D6E-409C-BE32-E72D297353CC}">
              <c16:uniqueId val="{00000003-7704-4778-802F-51BD1C15070E}"/>
            </c:ext>
          </c:extLst>
        </c:ser>
        <c:dLbls>
          <c:dLblPos val="t"/>
          <c:showLegendKey val="0"/>
          <c:showVal val="1"/>
          <c:showCatName val="0"/>
          <c:showSerName val="0"/>
          <c:showPercent val="0"/>
          <c:showBubbleSize val="0"/>
        </c:dLbls>
        <c:marker val="1"/>
        <c:smooth val="0"/>
        <c:axId val="-301883952"/>
        <c:axId val="-301882864"/>
      </c:lineChart>
      <c:catAx>
        <c:axId val="-3018839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01882864"/>
        <c:crosses val="autoZero"/>
        <c:auto val="1"/>
        <c:lblAlgn val="ctr"/>
        <c:lblOffset val="100"/>
        <c:noMultiLvlLbl val="0"/>
      </c:catAx>
      <c:valAx>
        <c:axId val="-30188286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018839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'Tasa quejas'!$C$50</c:f>
              <c:strCache>
                <c:ptCount val="1"/>
                <c:pt idx="0">
                  <c:v>Resultado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'Tasa quejas'!$F$47:$R$47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'Tasa quejas'!$F$50:$R$50</c:f>
              <c:numCache>
                <c:formatCode>0.00</c:formatCode>
                <c:ptCount val="13"/>
                <c:pt idx="0">
                  <c:v>4.1604437806699384</c:v>
                </c:pt>
                <c:pt idx="1">
                  <c:v>7.5118337106400492</c:v>
                </c:pt>
                <c:pt idx="2">
                  <c:v>7.097951733928209</c:v>
                </c:pt>
                <c:pt idx="3">
                  <c:v>4.1983433564053101</c:v>
                </c:pt>
                <c:pt idx="4">
                  <c:v>6.3140461649932718</c:v>
                </c:pt>
                <c:pt idx="5">
                  <c:v>3.3518567522272207</c:v>
                </c:pt>
                <c:pt idx="6">
                  <c:v>0</c:v>
                </c:pt>
                <c:pt idx="7">
                  <c:v>0</c:v>
                </c:pt>
                <c:pt idx="8">
                  <c:v>0</c:v>
                </c:pt>
                <c:pt idx="9">
                  <c:v>0</c:v>
                </c:pt>
                <c:pt idx="10">
                  <c:v>0</c:v>
                </c:pt>
                <c:pt idx="11">
                  <c:v>0</c:v>
                </c:pt>
                <c:pt idx="12">
                  <c:v>5.4113843274057691</c:v>
                </c:pt>
              </c:numCache>
            </c:numRef>
          </c:val>
          <c:smooth val="0"/>
          <c:extLst>
            <c:ext xmlns:c16="http://schemas.microsoft.com/office/drawing/2014/chart" uri="{C3380CC4-5D6E-409C-BE32-E72D297353CC}">
              <c16:uniqueId val="{00000000-8D71-4FFE-B233-8CB7BF1B5F49}"/>
            </c:ext>
          </c:extLst>
        </c:ser>
        <c:ser>
          <c:idx val="1"/>
          <c:order val="1"/>
          <c:tx>
            <c:strRef>
              <c:f>'Tasa quejas'!$C$51</c:f>
              <c:strCache>
                <c:ptCount val="1"/>
                <c:pt idx="0">
                  <c:v>Vigencia anterior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'Tasa quejas'!$F$47:$R$47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'Tasa quejas'!$F$51:$R$51</c:f>
              <c:numCache>
                <c:formatCode>0.00</c:formatCode>
                <c:ptCount val="13"/>
                <c:pt idx="0">
                  <c:v>3.3467202141900936</c:v>
                </c:pt>
                <c:pt idx="1">
                  <c:v>2.8571428571428572</c:v>
                </c:pt>
                <c:pt idx="2">
                  <c:v>2.5310048089091373</c:v>
                </c:pt>
                <c:pt idx="3">
                  <c:v>4.2007001166861144</c:v>
                </c:pt>
                <c:pt idx="4">
                  <c:v>6.2771607918879768</c:v>
                </c:pt>
                <c:pt idx="5">
                  <c:v>3.0003750468808601</c:v>
                </c:pt>
                <c:pt idx="6">
                  <c:v>4.6309981278943742</c:v>
                </c:pt>
                <c:pt idx="7">
                  <c:v>6.0849598163031002</c:v>
                </c:pt>
                <c:pt idx="8">
                  <c:v>10.068892421833599</c:v>
                </c:pt>
                <c:pt idx="9">
                  <c:v>9.0927460092948067</c:v>
                </c:pt>
                <c:pt idx="10">
                  <c:v>8.5779641631719397</c:v>
                </c:pt>
                <c:pt idx="11">
                  <c:v>5.1133837261004889</c:v>
                </c:pt>
                <c:pt idx="12">
                  <c:v>5.672219338398377</c:v>
                </c:pt>
              </c:numCache>
            </c:numRef>
          </c:val>
          <c:smooth val="0"/>
          <c:extLst>
            <c:ext xmlns:c16="http://schemas.microsoft.com/office/drawing/2014/chart" uri="{C3380CC4-5D6E-409C-BE32-E72D297353CC}">
              <c16:uniqueId val="{00000001-8D71-4FFE-B233-8CB7BF1B5F49}"/>
            </c:ext>
          </c:extLst>
        </c:ser>
        <c:ser>
          <c:idx val="2"/>
          <c:order val="2"/>
          <c:tx>
            <c:strRef>
              <c:f>'Tasa quejas'!$C$52</c:f>
              <c:strCache>
                <c:ptCount val="1"/>
                <c:pt idx="0">
                  <c:v>Trimestre</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'Tasa quejas'!$F$47:$R$47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'Tasa quejas'!$F$52:$Q$52</c:f>
              <c:numCache>
                <c:formatCode>0.00</c:formatCode>
                <c:ptCount val="12"/>
                <c:pt idx="0">
                  <c:v>6.2858327001450576</c:v>
                </c:pt>
                <c:pt idx="3">
                  <c:v>4.5620744020663517</c:v>
                </c:pt>
                <c:pt idx="6">
                  <c:v>0</c:v>
                </c:pt>
                <c:pt idx="9">
                  <c:v>0</c:v>
                </c:pt>
              </c:numCache>
            </c:numRef>
          </c:val>
          <c:smooth val="0"/>
          <c:extLst>
            <c:ext xmlns:c16="http://schemas.microsoft.com/office/drawing/2014/chart" uri="{C3380CC4-5D6E-409C-BE32-E72D297353CC}">
              <c16:uniqueId val="{00000002-8D71-4FFE-B233-8CB7BF1B5F49}"/>
            </c:ext>
          </c:extLst>
        </c:ser>
        <c:ser>
          <c:idx val="3"/>
          <c:order val="3"/>
          <c:tx>
            <c:strRef>
              <c:f>'Tasa quejas'!$C$54</c:f>
              <c:strCache>
                <c:ptCount val="1"/>
                <c:pt idx="0">
                  <c:v>Meta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'Tasa quejas'!$F$47:$R$47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'Tasa quejas'!$F$54:$R$54</c:f>
              <c:numCache>
                <c:formatCode>0</c:formatCode>
                <c:ptCount val="13"/>
                <c:pt idx="0">
                  <c:v>10</c:v>
                </c:pt>
                <c:pt idx="1">
                  <c:v>10</c:v>
                </c:pt>
                <c:pt idx="2">
                  <c:v>10</c:v>
                </c:pt>
                <c:pt idx="3">
                  <c:v>10</c:v>
                </c:pt>
                <c:pt idx="4">
                  <c:v>10</c:v>
                </c:pt>
                <c:pt idx="5">
                  <c:v>10</c:v>
                </c:pt>
                <c:pt idx="6">
                  <c:v>10</c:v>
                </c:pt>
                <c:pt idx="7">
                  <c:v>10</c:v>
                </c:pt>
                <c:pt idx="8">
                  <c:v>10</c:v>
                </c:pt>
                <c:pt idx="9">
                  <c:v>10</c:v>
                </c:pt>
                <c:pt idx="10">
                  <c:v>10</c:v>
                </c:pt>
                <c:pt idx="11">
                  <c:v>10</c:v>
                </c:pt>
                <c:pt idx="12">
                  <c:v>10</c:v>
                </c:pt>
              </c:numCache>
            </c:numRef>
          </c:val>
          <c:smooth val="0"/>
          <c:extLst>
            <c:ext xmlns:c16="http://schemas.microsoft.com/office/drawing/2014/chart" uri="{C3380CC4-5D6E-409C-BE32-E72D297353CC}">
              <c16:uniqueId val="{00000003-8D71-4FFE-B233-8CB7BF1B5F49}"/>
            </c:ext>
          </c:extLst>
        </c:ser>
        <c:dLbls>
          <c:dLblPos val="t"/>
          <c:showLegendKey val="0"/>
          <c:showVal val="1"/>
          <c:showCatName val="0"/>
          <c:showSerName val="0"/>
          <c:showPercent val="0"/>
          <c:showBubbleSize val="0"/>
        </c:dLbls>
        <c:marker val="1"/>
        <c:smooth val="0"/>
        <c:axId val="-299587216"/>
        <c:axId val="-299595376"/>
      </c:lineChart>
      <c:catAx>
        <c:axId val="-2995872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99595376"/>
        <c:crosses val="autoZero"/>
        <c:auto val="1"/>
        <c:lblAlgn val="ctr"/>
        <c:lblOffset val="100"/>
        <c:noMultiLvlLbl val="0"/>
      </c:catAx>
      <c:valAx>
        <c:axId val="-299595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995872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Felicitaciones!$C$50</c:f>
              <c:strCache>
                <c:ptCount val="1"/>
                <c:pt idx="0">
                  <c:v>Resultado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Felicitaciones!$F$47:$R$47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Felicitaciones!$F$50:$R$50</c:f>
              <c:numCache>
                <c:formatCode>0.00%</c:formatCode>
                <c:ptCount val="13"/>
                <c:pt idx="0">
                  <c:v>0.81852551984877131</c:v>
                </c:pt>
                <c:pt idx="1">
                  <c:v>0.77261904761904765</c:v>
                </c:pt>
                <c:pt idx="2">
                  <c:v>0.74374255065554229</c:v>
                </c:pt>
                <c:pt idx="3">
                  <c:v>0.82641509433962268</c:v>
                </c:pt>
                <c:pt idx="4">
                  <c:v>0.80657894736842106</c:v>
                </c:pt>
                <c:pt idx="5">
                  <c:v>0.78762306610407873</c:v>
                </c:pt>
                <c:pt idx="6">
                  <c:v>0</c:v>
                </c:pt>
                <c:pt idx="7">
                  <c:v>0</c:v>
                </c:pt>
                <c:pt idx="8">
                  <c:v>0</c:v>
                </c:pt>
                <c:pt idx="9">
                  <c:v>0</c:v>
                </c:pt>
                <c:pt idx="10">
                  <c:v>0</c:v>
                </c:pt>
                <c:pt idx="11">
                  <c:v>0</c:v>
                </c:pt>
                <c:pt idx="12">
                  <c:v>0.7903442109968708</c:v>
                </c:pt>
              </c:numCache>
            </c:numRef>
          </c:val>
          <c:smooth val="0"/>
          <c:extLst>
            <c:ext xmlns:c16="http://schemas.microsoft.com/office/drawing/2014/chart" uri="{C3380CC4-5D6E-409C-BE32-E72D297353CC}">
              <c16:uniqueId val="{00000000-3BAA-428E-803B-D268B2F3AE1A}"/>
            </c:ext>
          </c:extLst>
        </c:ser>
        <c:ser>
          <c:idx val="1"/>
          <c:order val="1"/>
          <c:tx>
            <c:strRef>
              <c:f>Felicitaciones!$C$51</c:f>
              <c:strCache>
                <c:ptCount val="1"/>
                <c:pt idx="0">
                  <c:v>Vigencia anterior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Felicitaciones!$F$47:$R$47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Felicitaciones!$F$51:$R$51</c:f>
              <c:numCache>
                <c:formatCode>0.00%</c:formatCode>
                <c:ptCount val="13"/>
                <c:pt idx="0">
                  <c:v>0.96130000000000004</c:v>
                </c:pt>
                <c:pt idx="1">
                  <c:v>0.781190019193858</c:v>
                </c:pt>
                <c:pt idx="2">
                  <c:v>0.75278810408921937</c:v>
                </c:pt>
                <c:pt idx="3">
                  <c:v>0.76385224274406327</c:v>
                </c:pt>
                <c:pt idx="4">
                  <c:v>0.73570324574961365</c:v>
                </c:pt>
                <c:pt idx="5">
                  <c:v>0.75855130784708247</c:v>
                </c:pt>
                <c:pt idx="6">
                  <c:v>0.80071174377224197</c:v>
                </c:pt>
                <c:pt idx="7">
                  <c:v>0.75897435897435894</c:v>
                </c:pt>
                <c:pt idx="8">
                  <c:v>0.82450832072617242</c:v>
                </c:pt>
                <c:pt idx="9">
                  <c:v>0.84437596302003082</c:v>
                </c:pt>
                <c:pt idx="10">
                  <c:v>0.75974025974025972</c:v>
                </c:pt>
                <c:pt idx="11">
                  <c:v>0.90776699029126218</c:v>
                </c:pt>
                <c:pt idx="12">
                  <c:v>0.80529272619751624</c:v>
                </c:pt>
              </c:numCache>
            </c:numRef>
          </c:val>
          <c:smooth val="0"/>
          <c:extLst>
            <c:ext xmlns:c16="http://schemas.microsoft.com/office/drawing/2014/chart" uri="{C3380CC4-5D6E-409C-BE32-E72D297353CC}">
              <c16:uniqueId val="{00000001-3BAA-428E-803B-D268B2F3AE1A}"/>
            </c:ext>
          </c:extLst>
        </c:ser>
        <c:ser>
          <c:idx val="2"/>
          <c:order val="2"/>
          <c:tx>
            <c:strRef>
              <c:f>Felicitaciones!$C$52</c:f>
              <c:strCache>
                <c:ptCount val="1"/>
                <c:pt idx="0">
                  <c:v>Trimestre</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Felicitaciones!$F$47:$R$47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Felicitaciones!$F$52:$Q$52</c:f>
              <c:numCache>
                <c:formatCode>0.00%</c:formatCode>
                <c:ptCount val="12"/>
                <c:pt idx="0">
                  <c:v>0.77264492753623193</c:v>
                </c:pt>
                <c:pt idx="3">
                  <c:v>0.8075904677846425</c:v>
                </c:pt>
                <c:pt idx="6">
                  <c:v>0</c:v>
                </c:pt>
                <c:pt idx="9">
                  <c:v>0</c:v>
                </c:pt>
              </c:numCache>
            </c:numRef>
          </c:val>
          <c:smooth val="0"/>
          <c:extLst>
            <c:ext xmlns:c16="http://schemas.microsoft.com/office/drawing/2014/chart" uri="{C3380CC4-5D6E-409C-BE32-E72D297353CC}">
              <c16:uniqueId val="{00000002-3BAA-428E-803B-D268B2F3AE1A}"/>
            </c:ext>
          </c:extLst>
        </c:ser>
        <c:ser>
          <c:idx val="3"/>
          <c:order val="3"/>
          <c:tx>
            <c:strRef>
              <c:f>Felicitaciones!$C$54</c:f>
              <c:strCache>
                <c:ptCount val="1"/>
                <c:pt idx="0">
                  <c:v>Meta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Felicitaciones!$F$47:$R$47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Felicitaciones!$F$54:$R$54</c:f>
              <c:numCache>
                <c:formatCode>0%</c:formatCode>
                <c:ptCount val="13"/>
                <c:pt idx="0">
                  <c:v>0.75</c:v>
                </c:pt>
                <c:pt idx="1">
                  <c:v>0.75</c:v>
                </c:pt>
                <c:pt idx="2">
                  <c:v>0.75</c:v>
                </c:pt>
                <c:pt idx="3">
                  <c:v>0.75</c:v>
                </c:pt>
                <c:pt idx="4">
                  <c:v>0.75</c:v>
                </c:pt>
                <c:pt idx="5">
                  <c:v>0.75</c:v>
                </c:pt>
                <c:pt idx="6">
                  <c:v>0.75</c:v>
                </c:pt>
                <c:pt idx="7">
                  <c:v>0.75</c:v>
                </c:pt>
                <c:pt idx="8">
                  <c:v>0.75</c:v>
                </c:pt>
                <c:pt idx="9">
                  <c:v>0.75</c:v>
                </c:pt>
                <c:pt idx="10">
                  <c:v>0.75</c:v>
                </c:pt>
                <c:pt idx="11">
                  <c:v>0.75</c:v>
                </c:pt>
                <c:pt idx="12">
                  <c:v>0.75</c:v>
                </c:pt>
              </c:numCache>
            </c:numRef>
          </c:val>
          <c:smooth val="0"/>
          <c:extLst>
            <c:ext xmlns:c16="http://schemas.microsoft.com/office/drawing/2014/chart" uri="{C3380CC4-5D6E-409C-BE32-E72D297353CC}">
              <c16:uniqueId val="{00000003-3BAA-428E-803B-D268B2F3AE1A}"/>
            </c:ext>
          </c:extLst>
        </c:ser>
        <c:dLbls>
          <c:dLblPos val="t"/>
          <c:showLegendKey val="0"/>
          <c:showVal val="1"/>
          <c:showCatName val="0"/>
          <c:showSerName val="0"/>
          <c:showPercent val="0"/>
          <c:showBubbleSize val="0"/>
        </c:dLbls>
        <c:marker val="1"/>
        <c:smooth val="0"/>
        <c:axId val="-299591024"/>
        <c:axId val="-299572528"/>
      </c:lineChart>
      <c:catAx>
        <c:axId val="-2995910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99572528"/>
        <c:crosses val="autoZero"/>
        <c:auto val="1"/>
        <c:lblAlgn val="ctr"/>
        <c:lblOffset val="100"/>
        <c:noMultiLvlLbl val="0"/>
      </c:catAx>
      <c:valAx>
        <c:axId val="-29957252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995910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'Quejas no tramitadas'!$C$50</c:f>
              <c:strCache>
                <c:ptCount val="1"/>
                <c:pt idx="0">
                  <c:v>Resultado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'Quejas no tramitadas'!$F$47:$R$47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'Quejas no tramitadas'!$F$50:$R$50</c:f>
              <c:numCache>
                <c:formatCode>0.00%</c:formatCode>
                <c:ptCount val="13"/>
                <c:pt idx="0">
                  <c:v>0</c:v>
                </c:pt>
                <c:pt idx="1">
                  <c:v>1.3698630136986301E-2</c:v>
                </c:pt>
                <c:pt idx="2">
                  <c:v>0</c:v>
                </c:pt>
                <c:pt idx="3">
                  <c:v>0</c:v>
                </c:pt>
                <c:pt idx="4">
                  <c:v>1.6393442622950821E-2</c:v>
                </c:pt>
                <c:pt idx="5">
                  <c:v>2.6315789473684209E-2</c:v>
                </c:pt>
                <c:pt idx="6">
                  <c:v>0</c:v>
                </c:pt>
                <c:pt idx="7">
                  <c:v>0</c:v>
                </c:pt>
                <c:pt idx="8">
                  <c:v>0</c:v>
                </c:pt>
                <c:pt idx="9">
                  <c:v>0</c:v>
                </c:pt>
                <c:pt idx="10">
                  <c:v>0</c:v>
                </c:pt>
                <c:pt idx="11">
                  <c:v>0</c:v>
                </c:pt>
                <c:pt idx="12">
                  <c:v>9.433962264150943E-3</c:v>
                </c:pt>
              </c:numCache>
            </c:numRef>
          </c:val>
          <c:smooth val="0"/>
          <c:extLst>
            <c:ext xmlns:c16="http://schemas.microsoft.com/office/drawing/2014/chart" uri="{C3380CC4-5D6E-409C-BE32-E72D297353CC}">
              <c16:uniqueId val="{00000000-47A5-440A-B97D-507225B521FF}"/>
            </c:ext>
          </c:extLst>
        </c:ser>
        <c:ser>
          <c:idx val="1"/>
          <c:order val="1"/>
          <c:tx>
            <c:strRef>
              <c:f>'Quejas no tramitadas'!$C$51</c:f>
              <c:strCache>
                <c:ptCount val="1"/>
                <c:pt idx="0">
                  <c:v>Vigencia anterior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'Quejas no tramitadas'!$F$47:$R$47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'Quejas no tramitadas'!$F$51:$R$51</c:f>
              <c:numCache>
                <c:formatCode>0.00%</c:formatCode>
                <c:ptCount val="13"/>
                <c:pt idx="0">
                  <c:v>1.6949152542372881E-2</c:v>
                </c:pt>
                <c:pt idx="1">
                  <c:v>1.3435700575815739E-2</c:v>
                </c:pt>
                <c:pt idx="2">
                  <c:v>1.4869888475836431E-2</c:v>
                </c:pt>
                <c:pt idx="3">
                  <c:v>0.1388888888888889</c:v>
                </c:pt>
                <c:pt idx="4">
                  <c:v>0.19230769230769232</c:v>
                </c:pt>
                <c:pt idx="5">
                  <c:v>0.20833333333333334</c:v>
                </c:pt>
                <c:pt idx="6">
                  <c:v>0.14893617021276595</c:v>
                </c:pt>
                <c:pt idx="7">
                  <c:v>9.4339622641509441E-2</c:v>
                </c:pt>
                <c:pt idx="8">
                  <c:v>0</c:v>
                </c:pt>
                <c:pt idx="9">
                  <c:v>4.4444444444444446E-2</c:v>
                </c:pt>
                <c:pt idx="10">
                  <c:v>4.9180327868852458E-2</c:v>
                </c:pt>
                <c:pt idx="11">
                  <c:v>4.3478260869565216E-2</c:v>
                </c:pt>
                <c:pt idx="12">
                  <c:v>3.1449631449631449E-2</c:v>
                </c:pt>
              </c:numCache>
            </c:numRef>
          </c:val>
          <c:smooth val="0"/>
          <c:extLst>
            <c:ext xmlns:c16="http://schemas.microsoft.com/office/drawing/2014/chart" uri="{C3380CC4-5D6E-409C-BE32-E72D297353CC}">
              <c16:uniqueId val="{00000001-47A5-440A-B97D-507225B521FF}"/>
            </c:ext>
          </c:extLst>
        </c:ser>
        <c:ser>
          <c:idx val="2"/>
          <c:order val="2"/>
          <c:tx>
            <c:strRef>
              <c:f>'Quejas no tramitadas'!$C$52</c:f>
              <c:strCache>
                <c:ptCount val="1"/>
                <c:pt idx="0">
                  <c:v>Trimestre</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'Quejas no tramitadas'!$F$47:$R$47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'Quejas no tramitadas'!$F$52:$Q$52</c:f>
              <c:numCache>
                <c:formatCode>0.00%</c:formatCode>
                <c:ptCount val="12"/>
                <c:pt idx="0">
                  <c:v>5.4945054945054949E-3</c:v>
                </c:pt>
                <c:pt idx="3">
                  <c:v>1.4705882352941176E-2</c:v>
                </c:pt>
                <c:pt idx="6">
                  <c:v>0</c:v>
                </c:pt>
                <c:pt idx="9">
                  <c:v>0</c:v>
                </c:pt>
              </c:numCache>
            </c:numRef>
          </c:val>
          <c:smooth val="0"/>
          <c:extLst>
            <c:ext xmlns:c16="http://schemas.microsoft.com/office/drawing/2014/chart" uri="{C3380CC4-5D6E-409C-BE32-E72D297353CC}">
              <c16:uniqueId val="{00000002-47A5-440A-B97D-507225B521FF}"/>
            </c:ext>
          </c:extLst>
        </c:ser>
        <c:ser>
          <c:idx val="3"/>
          <c:order val="3"/>
          <c:tx>
            <c:strRef>
              <c:f>'Quejas no tramitadas'!$C$54</c:f>
              <c:strCache>
                <c:ptCount val="1"/>
                <c:pt idx="0">
                  <c:v>Meta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'Quejas no tramitadas'!$F$47:$R$47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'Quejas no tramitadas'!$F$54:$R$54</c:f>
              <c:numCache>
                <c:formatCode>0%</c:formatCode>
                <c:ptCount val="13"/>
                <c:pt idx="0">
                  <c:v>0.05</c:v>
                </c:pt>
                <c:pt idx="1">
                  <c:v>0.05</c:v>
                </c:pt>
                <c:pt idx="2">
                  <c:v>0.05</c:v>
                </c:pt>
                <c:pt idx="3">
                  <c:v>0.05</c:v>
                </c:pt>
                <c:pt idx="4">
                  <c:v>0.05</c:v>
                </c:pt>
                <c:pt idx="5">
                  <c:v>0.05</c:v>
                </c:pt>
                <c:pt idx="6">
                  <c:v>0.05</c:v>
                </c:pt>
                <c:pt idx="7">
                  <c:v>0.05</c:v>
                </c:pt>
                <c:pt idx="8">
                  <c:v>0.05</c:v>
                </c:pt>
                <c:pt idx="9">
                  <c:v>0.05</c:v>
                </c:pt>
                <c:pt idx="10">
                  <c:v>0.05</c:v>
                </c:pt>
                <c:pt idx="11">
                  <c:v>0.05</c:v>
                </c:pt>
                <c:pt idx="12">
                  <c:v>0.05</c:v>
                </c:pt>
              </c:numCache>
            </c:numRef>
          </c:val>
          <c:smooth val="0"/>
          <c:extLst>
            <c:ext xmlns:c16="http://schemas.microsoft.com/office/drawing/2014/chart" uri="{C3380CC4-5D6E-409C-BE32-E72D297353CC}">
              <c16:uniqueId val="{00000003-47A5-440A-B97D-507225B521FF}"/>
            </c:ext>
          </c:extLst>
        </c:ser>
        <c:dLbls>
          <c:dLblPos val="t"/>
          <c:showLegendKey val="0"/>
          <c:showVal val="1"/>
          <c:showCatName val="0"/>
          <c:showSerName val="0"/>
          <c:showPercent val="0"/>
          <c:showBubbleSize val="0"/>
        </c:dLbls>
        <c:marker val="1"/>
        <c:smooth val="0"/>
        <c:axId val="-299580144"/>
        <c:axId val="-299579600"/>
      </c:lineChart>
      <c:catAx>
        <c:axId val="-299580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99579600"/>
        <c:crosses val="autoZero"/>
        <c:auto val="1"/>
        <c:lblAlgn val="ctr"/>
        <c:lblOffset val="100"/>
        <c:noMultiLvlLbl val="0"/>
      </c:catAx>
      <c:valAx>
        <c:axId val="-29957960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99580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'Respuesta &lt;15'!$C$50</c:f>
              <c:strCache>
                <c:ptCount val="1"/>
                <c:pt idx="0">
                  <c:v>Resultado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'Respuesta &lt;15'!$F$47:$R$47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'Respuesta &lt;15'!$F$50:$R$50</c:f>
              <c:numCache>
                <c:formatCode>0.00%</c:formatCode>
                <c:ptCount val="13"/>
                <c:pt idx="0">
                  <c:v>0.94871794871794868</c:v>
                </c:pt>
                <c:pt idx="1">
                  <c:v>0.93150684931506844</c:v>
                </c:pt>
                <c:pt idx="2">
                  <c:v>1</c:v>
                </c:pt>
                <c:pt idx="3">
                  <c:v>0.94594594594594594</c:v>
                </c:pt>
                <c:pt idx="4">
                  <c:v>1</c:v>
                </c:pt>
                <c:pt idx="5">
                  <c:v>1</c:v>
                </c:pt>
                <c:pt idx="6">
                  <c:v>0</c:v>
                </c:pt>
                <c:pt idx="7">
                  <c:v>0</c:v>
                </c:pt>
                <c:pt idx="8">
                  <c:v>0</c:v>
                </c:pt>
                <c:pt idx="9">
                  <c:v>0</c:v>
                </c:pt>
                <c:pt idx="10">
                  <c:v>0</c:v>
                </c:pt>
                <c:pt idx="11">
                  <c:v>0</c:v>
                </c:pt>
                <c:pt idx="12">
                  <c:v>0.97169811320754718</c:v>
                </c:pt>
              </c:numCache>
            </c:numRef>
          </c:val>
          <c:smooth val="0"/>
          <c:extLst>
            <c:ext xmlns:c16="http://schemas.microsoft.com/office/drawing/2014/chart" uri="{C3380CC4-5D6E-409C-BE32-E72D297353CC}">
              <c16:uniqueId val="{00000000-AE14-4A87-8706-BF84BE334D6F}"/>
            </c:ext>
          </c:extLst>
        </c:ser>
        <c:ser>
          <c:idx val="1"/>
          <c:order val="1"/>
          <c:tx>
            <c:strRef>
              <c:f>'Respuesta &lt;15'!$C$51</c:f>
              <c:strCache>
                <c:ptCount val="1"/>
                <c:pt idx="0">
                  <c:v>Vigencia anterior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'Respuesta &lt;15'!$F$47:$R$47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'Respuesta &lt;15'!$F$51:$R$51</c:f>
              <c:numCache>
                <c:formatCode>0.00%</c:formatCode>
                <c:ptCount val="13"/>
                <c:pt idx="0">
                  <c:v>0.92</c:v>
                </c:pt>
                <c:pt idx="1">
                  <c:v>0.86956521739130432</c:v>
                </c:pt>
                <c:pt idx="2">
                  <c:v>0.95</c:v>
                </c:pt>
                <c:pt idx="3">
                  <c:v>0.94444444444444442</c:v>
                </c:pt>
                <c:pt idx="4">
                  <c:v>0.86538461538461542</c:v>
                </c:pt>
                <c:pt idx="5">
                  <c:v>0.79166666666666663</c:v>
                </c:pt>
                <c:pt idx="6">
                  <c:v>1</c:v>
                </c:pt>
                <c:pt idx="7">
                  <c:v>1</c:v>
                </c:pt>
                <c:pt idx="8">
                  <c:v>0.82105263157894737</c:v>
                </c:pt>
                <c:pt idx="9">
                  <c:v>0.74444444444444446</c:v>
                </c:pt>
                <c:pt idx="10">
                  <c:v>0.92307692307692313</c:v>
                </c:pt>
                <c:pt idx="11">
                  <c:v>0.84782608695652173</c:v>
                </c:pt>
                <c:pt idx="12">
                  <c:v>0.87150837988826813</c:v>
                </c:pt>
              </c:numCache>
            </c:numRef>
          </c:val>
          <c:smooth val="0"/>
          <c:extLst>
            <c:ext xmlns:c16="http://schemas.microsoft.com/office/drawing/2014/chart" uri="{C3380CC4-5D6E-409C-BE32-E72D297353CC}">
              <c16:uniqueId val="{00000001-AE14-4A87-8706-BF84BE334D6F}"/>
            </c:ext>
          </c:extLst>
        </c:ser>
        <c:ser>
          <c:idx val="2"/>
          <c:order val="2"/>
          <c:tx>
            <c:strRef>
              <c:f>'Respuesta &lt;15'!$C$52</c:f>
              <c:strCache>
                <c:ptCount val="1"/>
                <c:pt idx="0">
                  <c:v>Trimestre</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'Respuesta &lt;15'!$F$47:$R$47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'Respuesta &lt;15'!$F$52:$Q$52</c:f>
              <c:numCache>
                <c:formatCode>0.00%</c:formatCode>
                <c:ptCount val="12"/>
                <c:pt idx="0">
                  <c:v>0.96153846153846156</c:v>
                </c:pt>
                <c:pt idx="3">
                  <c:v>0.98529411764705888</c:v>
                </c:pt>
                <c:pt idx="6">
                  <c:v>0</c:v>
                </c:pt>
                <c:pt idx="9">
                  <c:v>0</c:v>
                </c:pt>
              </c:numCache>
            </c:numRef>
          </c:val>
          <c:smooth val="0"/>
          <c:extLst>
            <c:ext xmlns:c16="http://schemas.microsoft.com/office/drawing/2014/chart" uri="{C3380CC4-5D6E-409C-BE32-E72D297353CC}">
              <c16:uniqueId val="{00000002-AE14-4A87-8706-BF84BE334D6F}"/>
            </c:ext>
          </c:extLst>
        </c:ser>
        <c:ser>
          <c:idx val="3"/>
          <c:order val="3"/>
          <c:tx>
            <c:strRef>
              <c:f>'Respuesta &lt;15'!$C$54</c:f>
              <c:strCache>
                <c:ptCount val="1"/>
                <c:pt idx="0">
                  <c:v>Meta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'Respuesta &lt;15'!$F$47:$R$47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'Respuesta &lt;15'!$F$54:$R$54</c:f>
              <c:numCache>
                <c:formatCode>0%</c:formatCode>
                <c:ptCount val="13"/>
                <c:pt idx="0">
                  <c:v>0.85</c:v>
                </c:pt>
                <c:pt idx="1">
                  <c:v>0.85</c:v>
                </c:pt>
                <c:pt idx="2">
                  <c:v>0.85</c:v>
                </c:pt>
                <c:pt idx="3">
                  <c:v>0.85</c:v>
                </c:pt>
                <c:pt idx="4">
                  <c:v>0.85</c:v>
                </c:pt>
                <c:pt idx="5">
                  <c:v>0.85</c:v>
                </c:pt>
                <c:pt idx="6">
                  <c:v>0.85</c:v>
                </c:pt>
                <c:pt idx="7">
                  <c:v>0.85</c:v>
                </c:pt>
                <c:pt idx="8">
                  <c:v>0.85</c:v>
                </c:pt>
                <c:pt idx="9">
                  <c:v>0.85</c:v>
                </c:pt>
                <c:pt idx="10">
                  <c:v>0.85</c:v>
                </c:pt>
                <c:pt idx="11">
                  <c:v>0.85</c:v>
                </c:pt>
                <c:pt idx="12">
                  <c:v>0.85</c:v>
                </c:pt>
              </c:numCache>
            </c:numRef>
          </c:val>
          <c:smooth val="0"/>
          <c:extLst>
            <c:ext xmlns:c16="http://schemas.microsoft.com/office/drawing/2014/chart" uri="{C3380CC4-5D6E-409C-BE32-E72D297353CC}">
              <c16:uniqueId val="{00000003-AE14-4A87-8706-BF84BE334D6F}"/>
            </c:ext>
          </c:extLst>
        </c:ser>
        <c:dLbls>
          <c:dLblPos val="t"/>
          <c:showLegendKey val="0"/>
          <c:showVal val="1"/>
          <c:showCatName val="0"/>
          <c:showSerName val="0"/>
          <c:showPercent val="0"/>
          <c:showBubbleSize val="0"/>
        </c:dLbls>
        <c:marker val="1"/>
        <c:smooth val="0"/>
        <c:axId val="-299594288"/>
        <c:axId val="-299579056"/>
      </c:lineChart>
      <c:catAx>
        <c:axId val="-2995942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99579056"/>
        <c:crosses val="autoZero"/>
        <c:auto val="1"/>
        <c:lblAlgn val="ctr"/>
        <c:lblOffset val="100"/>
        <c:noMultiLvlLbl val="0"/>
      </c:catAx>
      <c:valAx>
        <c:axId val="-2995790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995942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Sugerencias!$C$50</c:f>
              <c:strCache>
                <c:ptCount val="1"/>
                <c:pt idx="0">
                  <c:v>Resultado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Sugerencias!$F$47:$R$47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Sugerencias!$F$50:$R$50</c:f>
              <c:numCache>
                <c:formatCode>0.00%</c:formatCode>
                <c:ptCount val="13"/>
                <c:pt idx="0">
                  <c:v>3.8306451612903226E-2</c:v>
                </c:pt>
                <c:pt idx="1">
                  <c:v>7.3170731707317069E-2</c:v>
                </c:pt>
                <c:pt idx="2">
                  <c:v>7.407407407407407E-2</c:v>
                </c:pt>
                <c:pt idx="3">
                  <c:v>4.1509433962264149E-2</c:v>
                </c:pt>
                <c:pt idx="4">
                  <c:v>3.1578947368421054E-2</c:v>
                </c:pt>
                <c:pt idx="5">
                  <c:v>4.2194092827004218E-2</c:v>
                </c:pt>
                <c:pt idx="6">
                  <c:v>0</c:v>
                </c:pt>
                <c:pt idx="7">
                  <c:v>0</c:v>
                </c:pt>
                <c:pt idx="8">
                  <c:v>0</c:v>
                </c:pt>
                <c:pt idx="9">
                  <c:v>0</c:v>
                </c:pt>
                <c:pt idx="10">
                  <c:v>0</c:v>
                </c:pt>
                <c:pt idx="11">
                  <c:v>0</c:v>
                </c:pt>
                <c:pt idx="12">
                  <c:v>4.9841192279501588E-2</c:v>
                </c:pt>
              </c:numCache>
            </c:numRef>
          </c:val>
          <c:smooth val="0"/>
          <c:extLst>
            <c:ext xmlns:c16="http://schemas.microsoft.com/office/drawing/2014/chart" uri="{C3380CC4-5D6E-409C-BE32-E72D297353CC}">
              <c16:uniqueId val="{00000000-F04E-4E69-84B5-A8E36DB6F2A5}"/>
            </c:ext>
          </c:extLst>
        </c:ser>
        <c:ser>
          <c:idx val="1"/>
          <c:order val="1"/>
          <c:tx>
            <c:strRef>
              <c:f>Sugerencias!$C$51</c:f>
              <c:strCache>
                <c:ptCount val="1"/>
                <c:pt idx="0">
                  <c:v>Vigencia anterior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Sugerencias!$F$47:$R$47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Sugerencias!$F$51:$R$51</c:f>
              <c:numCache>
                <c:formatCode>0.00%</c:formatCode>
                <c:ptCount val="13"/>
                <c:pt idx="0">
                  <c:v>0.16101694915254236</c:v>
                </c:pt>
                <c:pt idx="1">
                  <c:v>9.5969289827255277E-2</c:v>
                </c:pt>
                <c:pt idx="2">
                  <c:v>8.3643122676579931E-2</c:v>
                </c:pt>
                <c:pt idx="3">
                  <c:v>6.464379947229551E-2</c:v>
                </c:pt>
                <c:pt idx="4">
                  <c:v>5.7187017001545597E-2</c:v>
                </c:pt>
                <c:pt idx="5">
                  <c:v>5.2313883299798795E-2</c:v>
                </c:pt>
                <c:pt idx="6">
                  <c:v>6.9395017793594305E-2</c:v>
                </c:pt>
                <c:pt idx="7">
                  <c:v>4.957264957264957E-2</c:v>
                </c:pt>
                <c:pt idx="8">
                  <c:v>3.1770045385779121E-2</c:v>
                </c:pt>
                <c:pt idx="9">
                  <c:v>9.2449922958397532E-2</c:v>
                </c:pt>
                <c:pt idx="10">
                  <c:v>7.575757575757576E-2</c:v>
                </c:pt>
                <c:pt idx="11">
                  <c:v>8.2524271844660199E-2</c:v>
                </c:pt>
                <c:pt idx="12">
                  <c:v>7.406859846244826E-2</c:v>
                </c:pt>
              </c:numCache>
            </c:numRef>
          </c:val>
          <c:smooth val="0"/>
          <c:extLst>
            <c:ext xmlns:c16="http://schemas.microsoft.com/office/drawing/2014/chart" uri="{C3380CC4-5D6E-409C-BE32-E72D297353CC}">
              <c16:uniqueId val="{00000001-F04E-4E69-84B5-A8E36DB6F2A5}"/>
            </c:ext>
          </c:extLst>
        </c:ser>
        <c:ser>
          <c:idx val="2"/>
          <c:order val="2"/>
          <c:tx>
            <c:strRef>
              <c:f>Sugerencias!$C$52</c:f>
              <c:strCache>
                <c:ptCount val="1"/>
                <c:pt idx="0">
                  <c:v>Trimestre</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Sugerencias!$F$47:$R$47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Sugerencias!$F$52:$Q$52</c:f>
              <c:numCache>
                <c:formatCode>0.00%</c:formatCode>
                <c:ptCount val="12"/>
                <c:pt idx="0">
                  <c:v>6.4039408866995079E-2</c:v>
                </c:pt>
                <c:pt idx="3">
                  <c:v>3.8393645189761696E-2</c:v>
                </c:pt>
                <c:pt idx="6">
                  <c:v>0</c:v>
                </c:pt>
                <c:pt idx="9">
                  <c:v>0</c:v>
                </c:pt>
              </c:numCache>
            </c:numRef>
          </c:val>
          <c:smooth val="0"/>
          <c:extLst>
            <c:ext xmlns:c16="http://schemas.microsoft.com/office/drawing/2014/chart" uri="{C3380CC4-5D6E-409C-BE32-E72D297353CC}">
              <c16:uniqueId val="{00000002-F04E-4E69-84B5-A8E36DB6F2A5}"/>
            </c:ext>
          </c:extLst>
        </c:ser>
        <c:ser>
          <c:idx val="3"/>
          <c:order val="3"/>
          <c:tx>
            <c:strRef>
              <c:f>Sugerencias!$C$54</c:f>
              <c:strCache>
                <c:ptCount val="1"/>
                <c:pt idx="0">
                  <c:v>Meta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Sugerencias!$F$47:$R$47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Sugerencias!$F$54:$R$54</c:f>
              <c:numCache>
                <c:formatCode>0%</c:formatCode>
                <c:ptCount val="13"/>
                <c:pt idx="0">
                  <c:v>0.1</c:v>
                </c:pt>
                <c:pt idx="1">
                  <c:v>0.1</c:v>
                </c:pt>
                <c:pt idx="2">
                  <c:v>0.1</c:v>
                </c:pt>
                <c:pt idx="3">
                  <c:v>0.1</c:v>
                </c:pt>
                <c:pt idx="4">
                  <c:v>0.1</c:v>
                </c:pt>
                <c:pt idx="5">
                  <c:v>0.1</c:v>
                </c:pt>
                <c:pt idx="6">
                  <c:v>0.1</c:v>
                </c:pt>
                <c:pt idx="7">
                  <c:v>0.1</c:v>
                </c:pt>
                <c:pt idx="8">
                  <c:v>0.1</c:v>
                </c:pt>
                <c:pt idx="9">
                  <c:v>0.1</c:v>
                </c:pt>
                <c:pt idx="10">
                  <c:v>0.1</c:v>
                </c:pt>
                <c:pt idx="11">
                  <c:v>0.1</c:v>
                </c:pt>
                <c:pt idx="12">
                  <c:v>0.1</c:v>
                </c:pt>
              </c:numCache>
            </c:numRef>
          </c:val>
          <c:smooth val="0"/>
          <c:extLst>
            <c:ext xmlns:c16="http://schemas.microsoft.com/office/drawing/2014/chart" uri="{C3380CC4-5D6E-409C-BE32-E72D297353CC}">
              <c16:uniqueId val="{00000003-F04E-4E69-84B5-A8E36DB6F2A5}"/>
            </c:ext>
          </c:extLst>
        </c:ser>
        <c:dLbls>
          <c:dLblPos val="t"/>
          <c:showLegendKey val="0"/>
          <c:showVal val="1"/>
          <c:showCatName val="0"/>
          <c:showSerName val="0"/>
          <c:showPercent val="0"/>
          <c:showBubbleSize val="0"/>
        </c:dLbls>
        <c:marker val="1"/>
        <c:smooth val="0"/>
        <c:axId val="-299578512"/>
        <c:axId val="-299590480"/>
      </c:lineChart>
      <c:catAx>
        <c:axId val="-299578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99590480"/>
        <c:crosses val="autoZero"/>
        <c:auto val="1"/>
        <c:lblAlgn val="ctr"/>
        <c:lblOffset val="100"/>
        <c:noMultiLvlLbl val="0"/>
      </c:catAx>
      <c:valAx>
        <c:axId val="-2995904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995785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'Reclamos Simples'!$C$50</c:f>
              <c:strCache>
                <c:ptCount val="1"/>
                <c:pt idx="0">
                  <c:v>Resultado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'Reclamos Simples'!$F$47:$R$47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'Reclamos Simples'!$F$50:$R$50</c:f>
              <c:numCache>
                <c:formatCode>0.00%</c:formatCode>
                <c:ptCount val="13"/>
                <c:pt idx="0">
                  <c:v>0.5714285714285714</c:v>
                </c:pt>
                <c:pt idx="1">
                  <c:v>0.97435897435897434</c:v>
                </c:pt>
                <c:pt idx="2">
                  <c:v>1</c:v>
                </c:pt>
                <c:pt idx="3">
                  <c:v>0.81578947368421051</c:v>
                </c:pt>
                <c:pt idx="4">
                  <c:v>1</c:v>
                </c:pt>
                <c:pt idx="5">
                  <c:v>0.94230769230769229</c:v>
                </c:pt>
                <c:pt idx="6">
                  <c:v>0</c:v>
                </c:pt>
                <c:pt idx="7">
                  <c:v>0</c:v>
                </c:pt>
                <c:pt idx="8">
                  <c:v>0</c:v>
                </c:pt>
                <c:pt idx="9">
                  <c:v>0</c:v>
                </c:pt>
                <c:pt idx="10">
                  <c:v>0</c:v>
                </c:pt>
                <c:pt idx="11">
                  <c:v>0</c:v>
                </c:pt>
                <c:pt idx="12">
                  <c:v>0.91596638655462181</c:v>
                </c:pt>
              </c:numCache>
            </c:numRef>
          </c:val>
          <c:smooth val="0"/>
          <c:extLst>
            <c:ext xmlns:c16="http://schemas.microsoft.com/office/drawing/2014/chart" uri="{C3380CC4-5D6E-409C-BE32-E72D297353CC}">
              <c16:uniqueId val="{00000000-6D91-4DF4-B198-C07DCDA049B9}"/>
            </c:ext>
          </c:extLst>
        </c:ser>
        <c:ser>
          <c:idx val="1"/>
          <c:order val="1"/>
          <c:tx>
            <c:strRef>
              <c:f>'Reclamos Simples'!$C$51</c:f>
              <c:strCache>
                <c:ptCount val="1"/>
                <c:pt idx="0">
                  <c:v>Vigencia anterior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'Reclamos Simples'!$F$47:$R$47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'Reclamos Simples'!$F$51:$R$51</c:f>
              <c:numCache>
                <c:formatCode>0.00%</c:formatCode>
                <c:ptCount val="13"/>
              </c:numCache>
            </c:numRef>
          </c:val>
          <c:smooth val="0"/>
          <c:extLst>
            <c:ext xmlns:c16="http://schemas.microsoft.com/office/drawing/2014/chart" uri="{C3380CC4-5D6E-409C-BE32-E72D297353CC}">
              <c16:uniqueId val="{00000001-6D91-4DF4-B198-C07DCDA049B9}"/>
            </c:ext>
          </c:extLst>
        </c:ser>
        <c:ser>
          <c:idx val="2"/>
          <c:order val="2"/>
          <c:tx>
            <c:strRef>
              <c:f>'Reclamos Simples'!$C$52</c:f>
              <c:strCache>
                <c:ptCount val="1"/>
                <c:pt idx="0">
                  <c:v>Trimestre</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'Reclamos Simples'!$F$47:$R$47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'Reclamos Simples'!$F$52:$Q$52</c:f>
              <c:numCache>
                <c:formatCode>0.00%</c:formatCode>
                <c:ptCount val="12"/>
                <c:pt idx="0">
                  <c:v>0.91803278688524592</c:v>
                </c:pt>
                <c:pt idx="3">
                  <c:v>0.91379310344827591</c:v>
                </c:pt>
                <c:pt idx="6">
                  <c:v>0</c:v>
                </c:pt>
                <c:pt idx="9">
                  <c:v>0</c:v>
                </c:pt>
              </c:numCache>
            </c:numRef>
          </c:val>
          <c:smooth val="0"/>
          <c:extLst>
            <c:ext xmlns:c16="http://schemas.microsoft.com/office/drawing/2014/chart" uri="{C3380CC4-5D6E-409C-BE32-E72D297353CC}">
              <c16:uniqueId val="{00000002-6D91-4DF4-B198-C07DCDA049B9}"/>
            </c:ext>
          </c:extLst>
        </c:ser>
        <c:ser>
          <c:idx val="3"/>
          <c:order val="3"/>
          <c:tx>
            <c:strRef>
              <c:f>'Reclamos Simples'!$C$54</c:f>
              <c:strCache>
                <c:ptCount val="1"/>
                <c:pt idx="0">
                  <c:v>Meta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'Reclamos Simples'!$F$47:$R$47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'Reclamos Simples'!$F$54:$R$54</c:f>
              <c:numCache>
                <c:formatCode>0%</c:formatCode>
                <c:ptCount val="13"/>
                <c:pt idx="0">
                  <c:v>0.8</c:v>
                </c:pt>
                <c:pt idx="1">
                  <c:v>0.8</c:v>
                </c:pt>
                <c:pt idx="2">
                  <c:v>0.8</c:v>
                </c:pt>
                <c:pt idx="3">
                  <c:v>0.8</c:v>
                </c:pt>
                <c:pt idx="4">
                  <c:v>0.8</c:v>
                </c:pt>
                <c:pt idx="5">
                  <c:v>0.8</c:v>
                </c:pt>
                <c:pt idx="6">
                  <c:v>0.8</c:v>
                </c:pt>
                <c:pt idx="7">
                  <c:v>0.8</c:v>
                </c:pt>
                <c:pt idx="8">
                  <c:v>0.8</c:v>
                </c:pt>
                <c:pt idx="9">
                  <c:v>0.8</c:v>
                </c:pt>
                <c:pt idx="10">
                  <c:v>0.8</c:v>
                </c:pt>
                <c:pt idx="11">
                  <c:v>0.8</c:v>
                </c:pt>
                <c:pt idx="12">
                  <c:v>0.8</c:v>
                </c:pt>
              </c:numCache>
            </c:numRef>
          </c:val>
          <c:smooth val="0"/>
          <c:extLst>
            <c:ext xmlns:c16="http://schemas.microsoft.com/office/drawing/2014/chart" uri="{C3380CC4-5D6E-409C-BE32-E72D297353CC}">
              <c16:uniqueId val="{00000003-6D91-4DF4-B198-C07DCDA049B9}"/>
            </c:ext>
          </c:extLst>
        </c:ser>
        <c:dLbls>
          <c:dLblPos val="t"/>
          <c:showLegendKey val="0"/>
          <c:showVal val="1"/>
          <c:showCatName val="0"/>
          <c:showSerName val="0"/>
          <c:showPercent val="0"/>
          <c:showBubbleSize val="0"/>
        </c:dLbls>
        <c:marker val="1"/>
        <c:smooth val="0"/>
        <c:axId val="-221692976"/>
        <c:axId val="-221690256"/>
      </c:lineChart>
      <c:catAx>
        <c:axId val="-2216929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21690256"/>
        <c:crosses val="autoZero"/>
        <c:auto val="1"/>
        <c:lblAlgn val="ctr"/>
        <c:lblOffset val="100"/>
        <c:noMultiLvlLbl val="0"/>
      </c:catAx>
      <c:valAx>
        <c:axId val="-2216902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216929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'Reclamo priorizado'!$C$50</c:f>
              <c:strCache>
                <c:ptCount val="1"/>
                <c:pt idx="0">
                  <c:v>Resultado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'Reclamo priorizado'!$F$47:$R$47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'Reclamo priorizado'!$F$50:$R$50</c:f>
              <c:numCache>
                <c:formatCode>0.00%</c:formatCode>
                <c:ptCount val="13"/>
                <c:pt idx="0">
                  <c:v>1</c:v>
                </c:pt>
                <c:pt idx="1">
                  <c:v>0.5</c:v>
                </c:pt>
                <c:pt idx="2">
                  <c:v>1</c:v>
                </c:pt>
                <c:pt idx="3">
                  <c:v>0</c:v>
                </c:pt>
                <c:pt idx="4">
                  <c:v>1</c:v>
                </c:pt>
                <c:pt idx="5">
                  <c:v>1</c:v>
                </c:pt>
                <c:pt idx="6">
                  <c:v>0</c:v>
                </c:pt>
                <c:pt idx="7">
                  <c:v>0</c:v>
                </c:pt>
                <c:pt idx="8">
                  <c:v>0</c:v>
                </c:pt>
                <c:pt idx="9">
                  <c:v>0</c:v>
                </c:pt>
                <c:pt idx="10">
                  <c:v>0</c:v>
                </c:pt>
                <c:pt idx="11">
                  <c:v>0</c:v>
                </c:pt>
                <c:pt idx="12">
                  <c:v>0.84615384615384615</c:v>
                </c:pt>
              </c:numCache>
            </c:numRef>
          </c:val>
          <c:smooth val="0"/>
          <c:extLst>
            <c:ext xmlns:c16="http://schemas.microsoft.com/office/drawing/2014/chart" uri="{C3380CC4-5D6E-409C-BE32-E72D297353CC}">
              <c16:uniqueId val="{00000000-8DCE-43AC-A256-D71A4A23FD55}"/>
            </c:ext>
          </c:extLst>
        </c:ser>
        <c:ser>
          <c:idx val="1"/>
          <c:order val="1"/>
          <c:tx>
            <c:strRef>
              <c:f>'Reclamo priorizado'!$C$51</c:f>
              <c:strCache>
                <c:ptCount val="1"/>
                <c:pt idx="0">
                  <c:v>Vigencia anterior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'Reclamo priorizado'!$F$47:$R$47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'Reclamo priorizado'!$F$51:$R$51</c:f>
              <c:numCache>
                <c:formatCode>0.00%</c:formatCode>
                <c:ptCount val="13"/>
              </c:numCache>
            </c:numRef>
          </c:val>
          <c:smooth val="0"/>
          <c:extLst>
            <c:ext xmlns:c16="http://schemas.microsoft.com/office/drawing/2014/chart" uri="{C3380CC4-5D6E-409C-BE32-E72D297353CC}">
              <c16:uniqueId val="{00000001-8DCE-43AC-A256-D71A4A23FD55}"/>
            </c:ext>
          </c:extLst>
        </c:ser>
        <c:ser>
          <c:idx val="2"/>
          <c:order val="2"/>
          <c:tx>
            <c:strRef>
              <c:f>'Reclamo priorizado'!$C$52</c:f>
              <c:strCache>
                <c:ptCount val="1"/>
                <c:pt idx="0">
                  <c:v>Trimestre</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'Reclamo priorizado'!$F$47:$R$47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'Reclamo priorizado'!$F$52:$Q$52</c:f>
              <c:numCache>
                <c:formatCode>0%</c:formatCode>
                <c:ptCount val="12"/>
                <c:pt idx="0">
                  <c:v>0.75</c:v>
                </c:pt>
                <c:pt idx="3" formatCode="0.00%">
                  <c:v>0.88888888888888884</c:v>
                </c:pt>
                <c:pt idx="6" formatCode="0.00%">
                  <c:v>0</c:v>
                </c:pt>
                <c:pt idx="9" formatCode="0.00%">
                  <c:v>0</c:v>
                </c:pt>
              </c:numCache>
            </c:numRef>
          </c:val>
          <c:smooth val="0"/>
          <c:extLst>
            <c:ext xmlns:c16="http://schemas.microsoft.com/office/drawing/2014/chart" uri="{C3380CC4-5D6E-409C-BE32-E72D297353CC}">
              <c16:uniqueId val="{00000002-8DCE-43AC-A256-D71A4A23FD55}"/>
            </c:ext>
          </c:extLst>
        </c:ser>
        <c:ser>
          <c:idx val="3"/>
          <c:order val="3"/>
          <c:tx>
            <c:strRef>
              <c:f>'Reclamo priorizado'!$C$54</c:f>
              <c:strCache>
                <c:ptCount val="1"/>
                <c:pt idx="0">
                  <c:v>Meta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'Reclamo priorizado'!$F$47:$R$47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'Reclamo priorizado'!$F$54:$R$54</c:f>
              <c:numCache>
                <c:formatCode>0%</c:formatCode>
                <c:ptCount val="13"/>
                <c:pt idx="0">
                  <c:v>0.8</c:v>
                </c:pt>
                <c:pt idx="1">
                  <c:v>0.8</c:v>
                </c:pt>
                <c:pt idx="2">
                  <c:v>0.8</c:v>
                </c:pt>
                <c:pt idx="3">
                  <c:v>0.8</c:v>
                </c:pt>
                <c:pt idx="4">
                  <c:v>0.8</c:v>
                </c:pt>
                <c:pt idx="5">
                  <c:v>0.8</c:v>
                </c:pt>
                <c:pt idx="6">
                  <c:v>0.8</c:v>
                </c:pt>
                <c:pt idx="7">
                  <c:v>0.8</c:v>
                </c:pt>
                <c:pt idx="8">
                  <c:v>0.8</c:v>
                </c:pt>
                <c:pt idx="9">
                  <c:v>0.8</c:v>
                </c:pt>
                <c:pt idx="10">
                  <c:v>0.8</c:v>
                </c:pt>
                <c:pt idx="11">
                  <c:v>0.8</c:v>
                </c:pt>
                <c:pt idx="12">
                  <c:v>0.8</c:v>
                </c:pt>
              </c:numCache>
            </c:numRef>
          </c:val>
          <c:smooth val="0"/>
          <c:extLst>
            <c:ext xmlns:c16="http://schemas.microsoft.com/office/drawing/2014/chart" uri="{C3380CC4-5D6E-409C-BE32-E72D297353CC}">
              <c16:uniqueId val="{00000003-8DCE-43AC-A256-D71A4A23FD55}"/>
            </c:ext>
          </c:extLst>
        </c:ser>
        <c:dLbls>
          <c:dLblPos val="t"/>
          <c:showLegendKey val="0"/>
          <c:showVal val="1"/>
          <c:showCatName val="0"/>
          <c:showSerName val="0"/>
          <c:showPercent val="0"/>
          <c:showBubbleSize val="0"/>
        </c:dLbls>
        <c:marker val="1"/>
        <c:smooth val="0"/>
        <c:axId val="-221692976"/>
        <c:axId val="-221690256"/>
      </c:lineChart>
      <c:catAx>
        <c:axId val="-2216929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21690256"/>
        <c:crosses val="autoZero"/>
        <c:auto val="1"/>
        <c:lblAlgn val="ctr"/>
        <c:lblOffset val="100"/>
        <c:noMultiLvlLbl val="0"/>
      </c:catAx>
      <c:valAx>
        <c:axId val="-2216902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216929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'Reclamo riesgo v'!$C$50</c:f>
              <c:strCache>
                <c:ptCount val="1"/>
                <c:pt idx="0">
                  <c:v>Resultado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'Reclamo riesgo v'!$F$47:$R$47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'Reclamo riesgo v'!$F$50:$R$50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00-B8D0-4E75-8400-31BC1D11A8DC}"/>
            </c:ext>
          </c:extLst>
        </c:ser>
        <c:ser>
          <c:idx val="1"/>
          <c:order val="1"/>
          <c:tx>
            <c:strRef>
              <c:f>'Reclamo riesgo v'!$C$51</c:f>
              <c:strCache>
                <c:ptCount val="1"/>
                <c:pt idx="0">
                  <c:v>Vigencia anterior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'Reclamo riesgo v'!$F$47:$R$47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'Reclamo riesgo v'!$F$51:$R$51</c:f>
              <c:numCache>
                <c:formatCode>0.00%</c:formatCode>
                <c:ptCount val="13"/>
              </c:numCache>
            </c:numRef>
          </c:val>
          <c:smooth val="0"/>
          <c:extLst>
            <c:ext xmlns:c16="http://schemas.microsoft.com/office/drawing/2014/chart" uri="{C3380CC4-5D6E-409C-BE32-E72D297353CC}">
              <c16:uniqueId val="{00000001-B8D0-4E75-8400-31BC1D11A8DC}"/>
            </c:ext>
          </c:extLst>
        </c:ser>
        <c:ser>
          <c:idx val="2"/>
          <c:order val="2"/>
          <c:tx>
            <c:strRef>
              <c:f>'Reclamo riesgo v'!$C$52</c:f>
              <c:strCache>
                <c:ptCount val="1"/>
                <c:pt idx="0">
                  <c:v>Trimestre</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'Reclamo riesgo v'!$F$47:$R$47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'Reclamo riesgo v'!$F$52:$Q$52</c:f>
              <c:numCache>
                <c:formatCode>0.00%</c:formatCode>
                <c:ptCount val="12"/>
                <c:pt idx="0">
                  <c:v>0</c:v>
                </c:pt>
                <c:pt idx="3">
                  <c:v>0</c:v>
                </c:pt>
                <c:pt idx="6">
                  <c:v>0</c:v>
                </c:pt>
                <c:pt idx="9">
                  <c:v>0</c:v>
                </c:pt>
              </c:numCache>
            </c:numRef>
          </c:val>
          <c:smooth val="0"/>
          <c:extLst>
            <c:ext xmlns:c16="http://schemas.microsoft.com/office/drawing/2014/chart" uri="{C3380CC4-5D6E-409C-BE32-E72D297353CC}">
              <c16:uniqueId val="{00000002-B8D0-4E75-8400-31BC1D11A8DC}"/>
            </c:ext>
          </c:extLst>
        </c:ser>
        <c:ser>
          <c:idx val="3"/>
          <c:order val="3"/>
          <c:tx>
            <c:strRef>
              <c:f>'Reclamo riesgo v'!$C$54</c:f>
              <c:strCache>
                <c:ptCount val="1"/>
                <c:pt idx="0">
                  <c:v>Meta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'Reclamo riesgo v'!$F$47:$R$47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'Reclamo riesgo v'!$F$54:$R$54</c:f>
              <c:numCache>
                <c:formatCode>0%</c:formatCode>
                <c:ptCount val="13"/>
                <c:pt idx="0">
                  <c:v>0.8</c:v>
                </c:pt>
                <c:pt idx="1">
                  <c:v>0.8</c:v>
                </c:pt>
                <c:pt idx="2">
                  <c:v>0.8</c:v>
                </c:pt>
                <c:pt idx="3">
                  <c:v>0.8</c:v>
                </c:pt>
                <c:pt idx="4">
                  <c:v>0.8</c:v>
                </c:pt>
                <c:pt idx="5">
                  <c:v>0.8</c:v>
                </c:pt>
                <c:pt idx="6">
                  <c:v>0.8</c:v>
                </c:pt>
                <c:pt idx="7">
                  <c:v>0.8</c:v>
                </c:pt>
                <c:pt idx="8">
                  <c:v>0.8</c:v>
                </c:pt>
                <c:pt idx="9">
                  <c:v>0.8</c:v>
                </c:pt>
                <c:pt idx="10">
                  <c:v>0.8</c:v>
                </c:pt>
                <c:pt idx="11">
                  <c:v>0.8</c:v>
                </c:pt>
                <c:pt idx="12">
                  <c:v>0.8</c:v>
                </c:pt>
              </c:numCache>
            </c:numRef>
          </c:val>
          <c:smooth val="0"/>
          <c:extLst>
            <c:ext xmlns:c16="http://schemas.microsoft.com/office/drawing/2014/chart" uri="{C3380CC4-5D6E-409C-BE32-E72D297353CC}">
              <c16:uniqueId val="{00000003-B8D0-4E75-8400-31BC1D11A8DC}"/>
            </c:ext>
          </c:extLst>
        </c:ser>
        <c:dLbls>
          <c:dLblPos val="t"/>
          <c:showLegendKey val="0"/>
          <c:showVal val="1"/>
          <c:showCatName val="0"/>
          <c:showSerName val="0"/>
          <c:showPercent val="0"/>
          <c:showBubbleSize val="0"/>
        </c:dLbls>
        <c:marker val="1"/>
        <c:smooth val="0"/>
        <c:axId val="-221692976"/>
        <c:axId val="-221690256"/>
      </c:lineChart>
      <c:catAx>
        <c:axId val="-2216929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21690256"/>
        <c:crosses val="autoZero"/>
        <c:auto val="1"/>
        <c:lblAlgn val="ctr"/>
        <c:lblOffset val="100"/>
        <c:noMultiLvlLbl val="0"/>
      </c:catAx>
      <c:valAx>
        <c:axId val="-2216902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216929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'Respuesta peticiones'!$C$50</c:f>
              <c:strCache>
                <c:ptCount val="1"/>
                <c:pt idx="0">
                  <c:v>Resultado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'Respuesta peticiones'!$F$47:$R$47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'Respuesta peticiones'!$F$50:$R$50</c:f>
              <c:numCache>
                <c:formatCode>0.00%</c:formatCode>
                <c:ptCount val="13"/>
                <c:pt idx="0">
                  <c:v>1</c:v>
                </c:pt>
                <c:pt idx="1">
                  <c:v>1</c:v>
                </c:pt>
                <c:pt idx="2">
                  <c:v>1</c:v>
                </c:pt>
                <c:pt idx="3">
                  <c:v>1</c:v>
                </c:pt>
                <c:pt idx="4">
                  <c:v>0.88235294117647056</c:v>
                </c:pt>
                <c:pt idx="5">
                  <c:v>0.94736842105263153</c:v>
                </c:pt>
                <c:pt idx="6">
                  <c:v>0</c:v>
                </c:pt>
                <c:pt idx="7">
                  <c:v>0</c:v>
                </c:pt>
                <c:pt idx="8">
                  <c:v>0</c:v>
                </c:pt>
                <c:pt idx="9">
                  <c:v>0</c:v>
                </c:pt>
                <c:pt idx="10">
                  <c:v>0</c:v>
                </c:pt>
                <c:pt idx="11">
                  <c:v>0</c:v>
                </c:pt>
                <c:pt idx="12">
                  <c:v>0.96875</c:v>
                </c:pt>
              </c:numCache>
            </c:numRef>
          </c:val>
          <c:smooth val="0"/>
          <c:extLst>
            <c:ext xmlns:c16="http://schemas.microsoft.com/office/drawing/2014/chart" uri="{C3380CC4-5D6E-409C-BE32-E72D297353CC}">
              <c16:uniqueId val="{00000000-C2CD-4679-A13D-2DF2107D66BA}"/>
            </c:ext>
          </c:extLst>
        </c:ser>
        <c:ser>
          <c:idx val="1"/>
          <c:order val="1"/>
          <c:tx>
            <c:strRef>
              <c:f>'Respuesta peticiones'!$C$51</c:f>
              <c:strCache>
                <c:ptCount val="1"/>
                <c:pt idx="0">
                  <c:v>Vigencia anterior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'Respuesta peticiones'!$F$47:$R$47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'Respuesta peticiones'!$F$51:$R$51</c:f>
              <c:numCache>
                <c:formatCode>0.00%</c:formatCode>
                <c:ptCount val="13"/>
              </c:numCache>
            </c:numRef>
          </c:val>
          <c:smooth val="0"/>
          <c:extLst>
            <c:ext xmlns:c16="http://schemas.microsoft.com/office/drawing/2014/chart" uri="{C3380CC4-5D6E-409C-BE32-E72D297353CC}">
              <c16:uniqueId val="{00000001-C2CD-4679-A13D-2DF2107D66BA}"/>
            </c:ext>
          </c:extLst>
        </c:ser>
        <c:ser>
          <c:idx val="2"/>
          <c:order val="2"/>
          <c:tx>
            <c:strRef>
              <c:f>'Respuesta peticiones'!$C$52</c:f>
              <c:strCache>
                <c:ptCount val="1"/>
                <c:pt idx="0">
                  <c:v>Trimestre</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'Respuesta peticiones'!$F$47:$R$47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'Respuesta peticiones'!$F$52:$Q$52</c:f>
              <c:numCache>
                <c:formatCode>0.00%</c:formatCode>
                <c:ptCount val="12"/>
                <c:pt idx="0">
                  <c:v>1</c:v>
                </c:pt>
                <c:pt idx="3">
                  <c:v>0.94545454545454544</c:v>
                </c:pt>
                <c:pt idx="6">
                  <c:v>0</c:v>
                </c:pt>
                <c:pt idx="9">
                  <c:v>0</c:v>
                </c:pt>
              </c:numCache>
            </c:numRef>
          </c:val>
          <c:smooth val="0"/>
          <c:extLst>
            <c:ext xmlns:c16="http://schemas.microsoft.com/office/drawing/2014/chart" uri="{C3380CC4-5D6E-409C-BE32-E72D297353CC}">
              <c16:uniqueId val="{00000002-C2CD-4679-A13D-2DF2107D66BA}"/>
            </c:ext>
          </c:extLst>
        </c:ser>
        <c:ser>
          <c:idx val="3"/>
          <c:order val="3"/>
          <c:tx>
            <c:strRef>
              <c:f>'Respuesta peticiones'!$C$54</c:f>
              <c:strCache>
                <c:ptCount val="1"/>
                <c:pt idx="0">
                  <c:v>Meta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'Respuesta peticiones'!$F$47:$R$47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'Respuesta peticiones'!$F$54:$R$54</c:f>
              <c:numCache>
                <c:formatCode>0%</c:formatCode>
                <c:ptCount val="13"/>
                <c:pt idx="0">
                  <c:v>0.8</c:v>
                </c:pt>
                <c:pt idx="1">
                  <c:v>0.8</c:v>
                </c:pt>
                <c:pt idx="2">
                  <c:v>0.8</c:v>
                </c:pt>
                <c:pt idx="3">
                  <c:v>0.8</c:v>
                </c:pt>
                <c:pt idx="4">
                  <c:v>0.8</c:v>
                </c:pt>
                <c:pt idx="5">
                  <c:v>0.8</c:v>
                </c:pt>
                <c:pt idx="6">
                  <c:v>0.8</c:v>
                </c:pt>
                <c:pt idx="7">
                  <c:v>0.8</c:v>
                </c:pt>
                <c:pt idx="8">
                  <c:v>0.8</c:v>
                </c:pt>
                <c:pt idx="9">
                  <c:v>0.8</c:v>
                </c:pt>
                <c:pt idx="10">
                  <c:v>0.8</c:v>
                </c:pt>
                <c:pt idx="11">
                  <c:v>0.8</c:v>
                </c:pt>
                <c:pt idx="12">
                  <c:v>0.8</c:v>
                </c:pt>
              </c:numCache>
            </c:numRef>
          </c:val>
          <c:smooth val="0"/>
          <c:extLst>
            <c:ext xmlns:c16="http://schemas.microsoft.com/office/drawing/2014/chart" uri="{C3380CC4-5D6E-409C-BE32-E72D297353CC}">
              <c16:uniqueId val="{00000003-C2CD-4679-A13D-2DF2107D66BA}"/>
            </c:ext>
          </c:extLst>
        </c:ser>
        <c:dLbls>
          <c:dLblPos val="t"/>
          <c:showLegendKey val="0"/>
          <c:showVal val="1"/>
          <c:showCatName val="0"/>
          <c:showSerName val="0"/>
          <c:showPercent val="0"/>
          <c:showBubbleSize val="0"/>
        </c:dLbls>
        <c:marker val="1"/>
        <c:smooth val="0"/>
        <c:axId val="-221692976"/>
        <c:axId val="-221690256"/>
      </c:lineChart>
      <c:catAx>
        <c:axId val="-2216929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21690256"/>
        <c:crosses val="autoZero"/>
        <c:auto val="1"/>
        <c:lblAlgn val="ctr"/>
        <c:lblOffset val="100"/>
        <c:noMultiLvlLbl val="0"/>
      </c:catAx>
      <c:valAx>
        <c:axId val="-2216902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216929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2" Type="http://schemas.openxmlformats.org/officeDocument/2006/relationships/chart" Target="../charts/chart13.xml"/><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2</xdr:col>
      <xdr:colOff>44823</xdr:colOff>
      <xdr:row>2</xdr:row>
      <xdr:rowOff>29698</xdr:rowOff>
    </xdr:from>
    <xdr:ext cx="1707777" cy="582552"/>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68823" y="410698"/>
          <a:ext cx="1707777" cy="582552"/>
        </a:xfrm>
        <a:prstGeom prst="rect">
          <a:avLst/>
        </a:prstGeom>
      </xdr:spPr>
    </xdr:pic>
    <xdr:clientData/>
  </xdr:oneCellAnchor>
  <xdr:twoCellAnchor>
    <xdr:from>
      <xdr:col>2</xdr:col>
      <xdr:colOff>19049</xdr:colOff>
      <xdr:row>17</xdr:row>
      <xdr:rowOff>33336</xdr:rowOff>
    </xdr:from>
    <xdr:to>
      <xdr:col>12</xdr:col>
      <xdr:colOff>847724</xdr:colOff>
      <xdr:row>39</xdr:row>
      <xdr:rowOff>171449</xdr:rowOff>
    </xdr:to>
    <xdr:graphicFrame macro="">
      <xdr:nvGraphicFramePr>
        <xdr:cNvPr id="3" name="Gráfico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44823</xdr:colOff>
      <xdr:row>2</xdr:row>
      <xdr:rowOff>29698</xdr:rowOff>
    </xdr:from>
    <xdr:to>
      <xdr:col>4</xdr:col>
      <xdr:colOff>533400</xdr:colOff>
      <xdr:row>4</xdr:row>
      <xdr:rowOff>193150</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8198" y="344023"/>
          <a:ext cx="1707777" cy="582552"/>
        </a:xfrm>
        <a:prstGeom prst="rect">
          <a:avLst/>
        </a:prstGeom>
      </xdr:spPr>
    </xdr:pic>
    <xdr:clientData/>
  </xdr:twoCellAnchor>
  <xdr:twoCellAnchor>
    <xdr:from>
      <xdr:col>2</xdr:col>
      <xdr:colOff>19049</xdr:colOff>
      <xdr:row>17</xdr:row>
      <xdr:rowOff>33336</xdr:rowOff>
    </xdr:from>
    <xdr:to>
      <xdr:col>12</xdr:col>
      <xdr:colOff>847724</xdr:colOff>
      <xdr:row>39</xdr:row>
      <xdr:rowOff>171449</xdr:rowOff>
    </xdr:to>
    <xdr:graphicFrame macro="">
      <xdr:nvGraphicFramePr>
        <xdr:cNvPr id="3" name="Gráfico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44823</xdr:colOff>
      <xdr:row>2</xdr:row>
      <xdr:rowOff>29698</xdr:rowOff>
    </xdr:from>
    <xdr:to>
      <xdr:col>4</xdr:col>
      <xdr:colOff>533400</xdr:colOff>
      <xdr:row>4</xdr:row>
      <xdr:rowOff>193150</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8198" y="344023"/>
          <a:ext cx="1707777" cy="582552"/>
        </a:xfrm>
        <a:prstGeom prst="rect">
          <a:avLst/>
        </a:prstGeom>
      </xdr:spPr>
    </xdr:pic>
    <xdr:clientData/>
  </xdr:twoCellAnchor>
  <xdr:twoCellAnchor>
    <xdr:from>
      <xdr:col>2</xdr:col>
      <xdr:colOff>19049</xdr:colOff>
      <xdr:row>17</xdr:row>
      <xdr:rowOff>33336</xdr:rowOff>
    </xdr:from>
    <xdr:to>
      <xdr:col>12</xdr:col>
      <xdr:colOff>847724</xdr:colOff>
      <xdr:row>39</xdr:row>
      <xdr:rowOff>171449</xdr:rowOff>
    </xdr:to>
    <xdr:graphicFrame macro="">
      <xdr:nvGraphicFramePr>
        <xdr:cNvPr id="3" name="Gráfico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oneCellAnchor>
    <xdr:from>
      <xdr:col>2</xdr:col>
      <xdr:colOff>44823</xdr:colOff>
      <xdr:row>2</xdr:row>
      <xdr:rowOff>29698</xdr:rowOff>
    </xdr:from>
    <xdr:ext cx="1707777" cy="582552"/>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8198" y="344023"/>
          <a:ext cx="1707777" cy="582552"/>
        </a:xfrm>
        <a:prstGeom prst="rect">
          <a:avLst/>
        </a:prstGeom>
      </xdr:spPr>
    </xdr:pic>
    <xdr:clientData/>
  </xdr:oneCellAnchor>
  <xdr:twoCellAnchor>
    <xdr:from>
      <xdr:col>2</xdr:col>
      <xdr:colOff>19049</xdr:colOff>
      <xdr:row>17</xdr:row>
      <xdr:rowOff>33336</xdr:rowOff>
    </xdr:from>
    <xdr:to>
      <xdr:col>12</xdr:col>
      <xdr:colOff>847724</xdr:colOff>
      <xdr:row>39</xdr:row>
      <xdr:rowOff>171449</xdr:rowOff>
    </xdr:to>
    <xdr:graphicFrame macro="">
      <xdr:nvGraphicFramePr>
        <xdr:cNvPr id="3" name="Gráfico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oneCellAnchor>
    <xdr:from>
      <xdr:col>2</xdr:col>
      <xdr:colOff>44823</xdr:colOff>
      <xdr:row>2</xdr:row>
      <xdr:rowOff>29698</xdr:rowOff>
    </xdr:from>
    <xdr:ext cx="1707777" cy="582552"/>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8198" y="344023"/>
          <a:ext cx="1707777" cy="582552"/>
        </a:xfrm>
        <a:prstGeom prst="rect">
          <a:avLst/>
        </a:prstGeom>
      </xdr:spPr>
    </xdr:pic>
    <xdr:clientData/>
  </xdr:oneCellAnchor>
  <xdr:twoCellAnchor>
    <xdr:from>
      <xdr:col>2</xdr:col>
      <xdr:colOff>19049</xdr:colOff>
      <xdr:row>17</xdr:row>
      <xdr:rowOff>33336</xdr:rowOff>
    </xdr:from>
    <xdr:to>
      <xdr:col>12</xdr:col>
      <xdr:colOff>847724</xdr:colOff>
      <xdr:row>39</xdr:row>
      <xdr:rowOff>171449</xdr:rowOff>
    </xdr:to>
    <xdr:graphicFrame macro="">
      <xdr:nvGraphicFramePr>
        <xdr:cNvPr id="3" name="Gráfico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oneCellAnchor>
    <xdr:from>
      <xdr:col>2</xdr:col>
      <xdr:colOff>44823</xdr:colOff>
      <xdr:row>2</xdr:row>
      <xdr:rowOff>29698</xdr:rowOff>
    </xdr:from>
    <xdr:ext cx="1707777" cy="582552"/>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8198" y="344023"/>
          <a:ext cx="1707777" cy="582552"/>
        </a:xfrm>
        <a:prstGeom prst="rect">
          <a:avLst/>
        </a:prstGeom>
      </xdr:spPr>
    </xdr:pic>
    <xdr:clientData/>
  </xdr:oneCellAnchor>
  <xdr:twoCellAnchor>
    <xdr:from>
      <xdr:col>2</xdr:col>
      <xdr:colOff>19049</xdr:colOff>
      <xdr:row>17</xdr:row>
      <xdr:rowOff>33336</xdr:rowOff>
    </xdr:from>
    <xdr:to>
      <xdr:col>12</xdr:col>
      <xdr:colOff>847724</xdr:colOff>
      <xdr:row>39</xdr:row>
      <xdr:rowOff>171449</xdr:rowOff>
    </xdr:to>
    <xdr:graphicFrame macro="">
      <xdr:nvGraphicFramePr>
        <xdr:cNvPr id="3" name="Gráfico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oneCellAnchor>
    <xdr:from>
      <xdr:col>2</xdr:col>
      <xdr:colOff>44823</xdr:colOff>
      <xdr:row>2</xdr:row>
      <xdr:rowOff>29698</xdr:rowOff>
    </xdr:from>
    <xdr:ext cx="1707777" cy="582552"/>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8198" y="344023"/>
          <a:ext cx="1707777" cy="582552"/>
        </a:xfrm>
        <a:prstGeom prst="rect">
          <a:avLst/>
        </a:prstGeom>
      </xdr:spPr>
    </xdr:pic>
    <xdr:clientData/>
  </xdr:oneCellAnchor>
  <xdr:twoCellAnchor>
    <xdr:from>
      <xdr:col>2</xdr:col>
      <xdr:colOff>19049</xdr:colOff>
      <xdr:row>17</xdr:row>
      <xdr:rowOff>33336</xdr:rowOff>
    </xdr:from>
    <xdr:to>
      <xdr:col>12</xdr:col>
      <xdr:colOff>847724</xdr:colOff>
      <xdr:row>39</xdr:row>
      <xdr:rowOff>171449</xdr:rowOff>
    </xdr:to>
    <xdr:graphicFrame macro="">
      <xdr:nvGraphicFramePr>
        <xdr:cNvPr id="3" name="Gráfico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oneCellAnchor>
    <xdr:from>
      <xdr:col>2</xdr:col>
      <xdr:colOff>44823</xdr:colOff>
      <xdr:row>2</xdr:row>
      <xdr:rowOff>29698</xdr:rowOff>
    </xdr:from>
    <xdr:ext cx="1707777" cy="582552"/>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8198" y="344023"/>
          <a:ext cx="1707777" cy="582552"/>
        </a:xfrm>
        <a:prstGeom prst="rect">
          <a:avLst/>
        </a:prstGeom>
      </xdr:spPr>
    </xdr:pic>
    <xdr:clientData/>
  </xdr:oneCellAnchor>
  <xdr:twoCellAnchor>
    <xdr:from>
      <xdr:col>2</xdr:col>
      <xdr:colOff>19049</xdr:colOff>
      <xdr:row>17</xdr:row>
      <xdr:rowOff>33336</xdr:rowOff>
    </xdr:from>
    <xdr:to>
      <xdr:col>12</xdr:col>
      <xdr:colOff>847724</xdr:colOff>
      <xdr:row>39</xdr:row>
      <xdr:rowOff>171449</xdr:rowOff>
    </xdr:to>
    <xdr:graphicFrame macro="">
      <xdr:nvGraphicFramePr>
        <xdr:cNvPr id="3" name="Gráfico 2">
          <a:extLst>
            <a:ext uri="{FF2B5EF4-FFF2-40B4-BE49-F238E27FC236}">
              <a16:creationId xmlns:a16="http://schemas.microsoft.com/office/drawing/2014/main" i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oneCellAnchor>
    <xdr:from>
      <xdr:col>2</xdr:col>
      <xdr:colOff>44823</xdr:colOff>
      <xdr:row>2</xdr:row>
      <xdr:rowOff>29698</xdr:rowOff>
    </xdr:from>
    <xdr:ext cx="1707777" cy="582552"/>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8198" y="344023"/>
          <a:ext cx="1707777" cy="582552"/>
        </a:xfrm>
        <a:prstGeom prst="rect">
          <a:avLst/>
        </a:prstGeom>
      </xdr:spPr>
    </xdr:pic>
    <xdr:clientData/>
  </xdr:oneCellAnchor>
  <xdr:twoCellAnchor>
    <xdr:from>
      <xdr:col>2</xdr:col>
      <xdr:colOff>19049</xdr:colOff>
      <xdr:row>17</xdr:row>
      <xdr:rowOff>33336</xdr:rowOff>
    </xdr:from>
    <xdr:to>
      <xdr:col>12</xdr:col>
      <xdr:colOff>847724</xdr:colOff>
      <xdr:row>39</xdr:row>
      <xdr:rowOff>171449</xdr:rowOff>
    </xdr:to>
    <xdr:graphicFrame macro="">
      <xdr:nvGraphicFramePr>
        <xdr:cNvPr id="3" name="Gráfico 2">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44823</xdr:colOff>
      <xdr:row>2</xdr:row>
      <xdr:rowOff>29698</xdr:rowOff>
    </xdr:from>
    <xdr:to>
      <xdr:col>4</xdr:col>
      <xdr:colOff>533400</xdr:colOff>
      <xdr:row>4</xdr:row>
      <xdr:rowOff>193150</xdr:rowOff>
    </xdr:to>
    <xdr:pic>
      <xdr:nvPicPr>
        <xdr:cNvPr id="2" name="Imagen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8198" y="344023"/>
          <a:ext cx="1707777" cy="582552"/>
        </a:xfrm>
        <a:prstGeom prst="rect">
          <a:avLst/>
        </a:prstGeom>
      </xdr:spPr>
    </xdr:pic>
    <xdr:clientData/>
  </xdr:twoCellAnchor>
  <xdr:twoCellAnchor>
    <xdr:from>
      <xdr:col>2</xdr:col>
      <xdr:colOff>19049</xdr:colOff>
      <xdr:row>17</xdr:row>
      <xdr:rowOff>33336</xdr:rowOff>
    </xdr:from>
    <xdr:to>
      <xdr:col>12</xdr:col>
      <xdr:colOff>847724</xdr:colOff>
      <xdr:row>39</xdr:row>
      <xdr:rowOff>171449</xdr:rowOff>
    </xdr:to>
    <xdr:graphicFrame macro="">
      <xdr:nvGraphicFramePr>
        <xdr:cNvPr id="3" name="Gráfico 2">
          <a:extLst>
            <a:ext uri="{FF2B5EF4-FFF2-40B4-BE49-F238E27FC236}">
              <a16:creationId xmlns:a16="http://schemas.microsoft.com/office/drawing/2014/main" id="{00000000-0008-0000-0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oneCellAnchor>
    <xdr:from>
      <xdr:col>2</xdr:col>
      <xdr:colOff>44823</xdr:colOff>
      <xdr:row>2</xdr:row>
      <xdr:rowOff>29698</xdr:rowOff>
    </xdr:from>
    <xdr:ext cx="1707777" cy="582552"/>
    <xdr:pic>
      <xdr:nvPicPr>
        <xdr:cNvPr id="2" name="Imagen 1">
          <a:extLst>
            <a:ext uri="{FF2B5EF4-FFF2-40B4-BE49-F238E27FC236}">
              <a16:creationId xmlns:a16="http://schemas.microsoft.com/office/drawing/2014/main" id="{8A6C8E5C-6370-4F46-9E5D-E1C75E4AF2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8198" y="344023"/>
          <a:ext cx="1707777" cy="582552"/>
        </a:xfrm>
        <a:prstGeom prst="rect">
          <a:avLst/>
        </a:prstGeom>
      </xdr:spPr>
    </xdr:pic>
    <xdr:clientData/>
  </xdr:oneCellAnchor>
  <xdr:twoCellAnchor>
    <xdr:from>
      <xdr:col>2</xdr:col>
      <xdr:colOff>19049</xdr:colOff>
      <xdr:row>17</xdr:row>
      <xdr:rowOff>33336</xdr:rowOff>
    </xdr:from>
    <xdr:to>
      <xdr:col>12</xdr:col>
      <xdr:colOff>847724</xdr:colOff>
      <xdr:row>39</xdr:row>
      <xdr:rowOff>171449</xdr:rowOff>
    </xdr:to>
    <xdr:graphicFrame macro="">
      <xdr:nvGraphicFramePr>
        <xdr:cNvPr id="3" name="Gráfico 2">
          <a:extLst>
            <a:ext uri="{FF2B5EF4-FFF2-40B4-BE49-F238E27FC236}">
              <a16:creationId xmlns:a16="http://schemas.microsoft.com/office/drawing/2014/main" id="{C696DE01-7761-459B-8737-FE82B8DE24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2.xml><?xml version="1.0" encoding="utf-8"?>
<xdr:wsDr xmlns:xdr="http://schemas.openxmlformats.org/drawingml/2006/spreadsheetDrawing" xmlns:a="http://schemas.openxmlformats.org/drawingml/2006/main">
  <xdr:oneCellAnchor>
    <xdr:from>
      <xdr:col>2</xdr:col>
      <xdr:colOff>44823</xdr:colOff>
      <xdr:row>2</xdr:row>
      <xdr:rowOff>29698</xdr:rowOff>
    </xdr:from>
    <xdr:ext cx="1707777" cy="582552"/>
    <xdr:pic>
      <xdr:nvPicPr>
        <xdr:cNvPr id="2" name="Imagen 1">
          <a:extLst>
            <a:ext uri="{FF2B5EF4-FFF2-40B4-BE49-F238E27FC236}">
              <a16:creationId xmlns:a16="http://schemas.microsoft.com/office/drawing/2014/main" id="{EE1254B6-6AA9-4BF7-9CE4-2103451087F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8198" y="344023"/>
          <a:ext cx="1707777" cy="582552"/>
        </a:xfrm>
        <a:prstGeom prst="rect">
          <a:avLst/>
        </a:prstGeom>
      </xdr:spPr>
    </xdr:pic>
    <xdr:clientData/>
  </xdr:oneCellAnchor>
  <xdr:twoCellAnchor>
    <xdr:from>
      <xdr:col>2</xdr:col>
      <xdr:colOff>19049</xdr:colOff>
      <xdr:row>17</xdr:row>
      <xdr:rowOff>33336</xdr:rowOff>
    </xdr:from>
    <xdr:to>
      <xdr:col>12</xdr:col>
      <xdr:colOff>847724</xdr:colOff>
      <xdr:row>39</xdr:row>
      <xdr:rowOff>171449</xdr:rowOff>
    </xdr:to>
    <xdr:graphicFrame macro="">
      <xdr:nvGraphicFramePr>
        <xdr:cNvPr id="3" name="Gráfico 2">
          <a:extLst>
            <a:ext uri="{FF2B5EF4-FFF2-40B4-BE49-F238E27FC236}">
              <a16:creationId xmlns:a16="http://schemas.microsoft.com/office/drawing/2014/main" id="{A653382E-3FC7-4FAE-BD29-B4436F2E85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dr:oneCellAnchor>
    <xdr:from>
      <xdr:col>2</xdr:col>
      <xdr:colOff>44823</xdr:colOff>
      <xdr:row>2</xdr:row>
      <xdr:rowOff>29698</xdr:rowOff>
    </xdr:from>
    <xdr:ext cx="1707777" cy="582552"/>
    <xdr:pic>
      <xdr:nvPicPr>
        <xdr:cNvPr id="2" name="Imagen 1">
          <a:extLst>
            <a:ext uri="{FF2B5EF4-FFF2-40B4-BE49-F238E27FC236}">
              <a16:creationId xmlns:a16="http://schemas.microsoft.com/office/drawing/2014/main" id="{D4F22179-3BEB-4B2C-AFEB-A518427B0A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8198" y="344023"/>
          <a:ext cx="1707777" cy="582552"/>
        </a:xfrm>
        <a:prstGeom prst="rect">
          <a:avLst/>
        </a:prstGeom>
      </xdr:spPr>
    </xdr:pic>
    <xdr:clientData/>
  </xdr:oneCellAnchor>
  <xdr:twoCellAnchor>
    <xdr:from>
      <xdr:col>2</xdr:col>
      <xdr:colOff>19049</xdr:colOff>
      <xdr:row>17</xdr:row>
      <xdr:rowOff>33336</xdr:rowOff>
    </xdr:from>
    <xdr:to>
      <xdr:col>12</xdr:col>
      <xdr:colOff>847724</xdr:colOff>
      <xdr:row>39</xdr:row>
      <xdr:rowOff>171449</xdr:rowOff>
    </xdr:to>
    <xdr:graphicFrame macro="">
      <xdr:nvGraphicFramePr>
        <xdr:cNvPr id="3" name="Gráfico 2">
          <a:extLst>
            <a:ext uri="{FF2B5EF4-FFF2-40B4-BE49-F238E27FC236}">
              <a16:creationId xmlns:a16="http://schemas.microsoft.com/office/drawing/2014/main" id="{B470D75A-02D6-4362-97D5-D06B3BE40B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oneCellAnchor>
    <xdr:from>
      <xdr:col>2</xdr:col>
      <xdr:colOff>44823</xdr:colOff>
      <xdr:row>2</xdr:row>
      <xdr:rowOff>29698</xdr:rowOff>
    </xdr:from>
    <xdr:ext cx="1707777" cy="582552"/>
    <xdr:pic>
      <xdr:nvPicPr>
        <xdr:cNvPr id="2" name="Imagen 1">
          <a:extLst>
            <a:ext uri="{FF2B5EF4-FFF2-40B4-BE49-F238E27FC236}">
              <a16:creationId xmlns:a16="http://schemas.microsoft.com/office/drawing/2014/main" id="{67C70878-1C39-4742-908B-C03CEA49D48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8198" y="344023"/>
          <a:ext cx="1707777" cy="582552"/>
        </a:xfrm>
        <a:prstGeom prst="rect">
          <a:avLst/>
        </a:prstGeom>
      </xdr:spPr>
    </xdr:pic>
    <xdr:clientData/>
  </xdr:oneCellAnchor>
  <xdr:twoCellAnchor>
    <xdr:from>
      <xdr:col>2</xdr:col>
      <xdr:colOff>19049</xdr:colOff>
      <xdr:row>17</xdr:row>
      <xdr:rowOff>33336</xdr:rowOff>
    </xdr:from>
    <xdr:to>
      <xdr:col>12</xdr:col>
      <xdr:colOff>847724</xdr:colOff>
      <xdr:row>39</xdr:row>
      <xdr:rowOff>171449</xdr:rowOff>
    </xdr:to>
    <xdr:graphicFrame macro="">
      <xdr:nvGraphicFramePr>
        <xdr:cNvPr id="3" name="Gráfico 2">
          <a:extLst>
            <a:ext uri="{FF2B5EF4-FFF2-40B4-BE49-F238E27FC236}">
              <a16:creationId xmlns:a16="http://schemas.microsoft.com/office/drawing/2014/main" id="{39BF6483-B453-4587-BB2E-6758FD0261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2</xdr:col>
      <xdr:colOff>3790950</xdr:colOff>
      <xdr:row>4</xdr:row>
      <xdr:rowOff>790576</xdr:rowOff>
    </xdr:to>
    <xdr:pic>
      <xdr:nvPicPr>
        <xdr:cNvPr id="2" name="Imagen 1">
          <a:extLst>
            <a:ext uri="{FF2B5EF4-FFF2-40B4-BE49-F238E27FC236}">
              <a16:creationId xmlns:a16="http://schemas.microsoft.com/office/drawing/2014/main" id="{CADAC4A1-5ED4-4DB7-82BA-54BE5D7D044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581025"/>
          <a:ext cx="4143375" cy="98107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alidad5/Desktop/INDICADORES/MASTER/Master%202025%20actualizaci&#243;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alidad5/Desktop/INDICADORES/MASTER/Master%202022%20actualizaci&#243;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Calidad5/Desktop/INDICADORES/MASTER/.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Calidad5/Desktop/INDICADORES/MASTER/Master%20202%20actualizaci&#243;n.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Calidad5/Desktop/INDICADORES/MASTER/Master%202025actualizaci&#243;n.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Calidad5/Desktop/INDICADORES/MASTER/Master%202025ctualizaci&#243;n.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C:\Users\calidad1\Documents\Master%202025_HUSJ.xlsx" TargetMode="External"/><Relationship Id="rId1" Type="http://schemas.openxmlformats.org/officeDocument/2006/relationships/externalLinkPath" Target="/Users/calidad1/Documents/Master%202025_HUSJ.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OBSOLETOS"/>
      <sheetName val="LISTADO INDICADORES"/>
      <sheetName val="INDICADOR"/>
      <sheetName val="INDICADORES ELIMINADOS"/>
      <sheetName val="OTROS"/>
      <sheetName val="PROCESOS"/>
      <sheetName val="INDICADORES ADMINISTRATIVOS"/>
      <sheetName val="PLANEACION"/>
      <sheetName val="POLITICAS ñ"/>
      <sheetName val="POLITICAS"/>
      <sheetName val="VACUNACIÓN"/>
      <sheetName val="MEDICINA INTERNA"/>
      <sheetName val="MEDICO-QUIRURGICAS"/>
      <sheetName val="TRAUMATOLOGÍA"/>
      <sheetName val="CIRUGIA"/>
      <sheetName val="QUIRÚRGICAS"/>
      <sheetName val="QUEMADOS"/>
      <sheetName val="GINECOBSTETRICIA"/>
      <sheetName val="UCI ADULTOS"/>
      <sheetName val="UCINT"/>
      <sheetName val="PEDIATRÍA"/>
      <sheetName val="UCI PEDIÁTRICA"/>
      <sheetName val="NEONATOS"/>
      <sheetName val="ONCOLOGÍA"/>
      <sheetName val="CARDIOLOGIA"/>
      <sheetName val="SALUD MENTAL"/>
      <sheetName val="CENTRAL DE ESTERILIZACION"/>
      <sheetName val="LABORATORIO"/>
      <sheetName val="BANCO DE SANGRE"/>
      <sheetName val="PATOLOGÍA"/>
    </sheetNames>
    <sheetDataSet>
      <sheetData sheetId="0"/>
      <sheetData sheetId="1">
        <row r="5">
          <cell r="A5"/>
          <cell r="B5"/>
          <cell r="C5"/>
          <cell r="D5"/>
          <cell r="E5"/>
          <cell r="F5"/>
          <cell r="G5" t="str">
            <v>Gestion Clinica y Asistencial</v>
          </cell>
          <cell r="H5" t="str">
            <v>Administrativos y financieros</v>
          </cell>
          <cell r="I5" t="str">
            <v>Dirección y Gerencia</v>
          </cell>
          <cell r="J5"/>
          <cell r="K5"/>
          <cell r="L5"/>
          <cell r="M5"/>
          <cell r="N5"/>
          <cell r="O5"/>
          <cell r="P5"/>
          <cell r="Q5"/>
          <cell r="R5"/>
          <cell r="S5"/>
          <cell r="T5"/>
          <cell r="U5"/>
          <cell r="V5" t="str">
            <v>tendencia</v>
          </cell>
          <cell r="W5" t="str">
            <v>Satisfactorio</v>
          </cell>
          <cell r="X5" t="str">
            <v>tendencia</v>
          </cell>
          <cell r="Y5" t="str">
            <v>Insatisfactorio</v>
          </cell>
        </row>
        <row r="6">
          <cell r="A6">
            <v>1</v>
          </cell>
          <cell r="B6" t="str">
            <v>Integralidad y efectividad en la prestación de servicios de salud</v>
          </cell>
          <cell r="C6" t="str">
            <v>Garantizar la accesibilidad, integralidad en los servicios, complementariedad y respaldo de las interdependencias</v>
          </cell>
          <cell r="D6" t="str">
            <v>Proporción de muertes menor a 48 horas</v>
          </cell>
          <cell r="E6" t="str">
            <v>Críticos</v>
          </cell>
          <cell r="F6" t="str">
            <v>UCI II</v>
          </cell>
          <cell r="G6" t="str">
            <v>x</v>
          </cell>
          <cell r="H6"/>
          <cell r="I6"/>
          <cell r="J6" t="str">
            <v>Medir la proporción de muertes intrahospitalarias menor a 48 horas, la cual refleja la gravedad del estado de salud con el que el paciente ingresa al servicio dentro del periodo evaluado</v>
          </cell>
          <cell r="K6"/>
          <cell r="L6" t="str">
            <v>Trimestral</v>
          </cell>
          <cell r="M6" t="str">
            <v>Número total de pacientes hospitalizados que fallecen antes  de 48 horas del ingreso</v>
          </cell>
          <cell r="N6" t="str">
            <v>Número total de pacientes hospitalizados</v>
          </cell>
          <cell r="O6" t="str">
            <v>Estadística / Coordinador Servicios</v>
          </cell>
          <cell r="P6" t="str">
            <v>Estadística</v>
          </cell>
          <cell r="Q6" t="str">
            <v>%</v>
          </cell>
          <cell r="R6" t="str">
            <v>Número total de pacientes hospitalizados que fallecen antes  de 48 horas del ingreso / Número total de pacientes hospitalizados *100</v>
          </cell>
          <cell r="S6"/>
          <cell r="T6" t="str">
            <v>resultado</v>
          </cell>
          <cell r="U6" t="str">
            <v>Decreciente</v>
          </cell>
          <cell r="V6" t="str">
            <v>≤</v>
          </cell>
          <cell r="W6">
            <v>0.15</v>
          </cell>
          <cell r="X6" t="str">
            <v>&gt;</v>
          </cell>
          <cell r="Y6">
            <v>0.15</v>
          </cell>
        </row>
        <row r="7">
          <cell r="A7">
            <v>2</v>
          </cell>
          <cell r="B7" t="str">
            <v>Integralidad y efectividad en la prestación de servicios de salud</v>
          </cell>
          <cell r="C7" t="str">
            <v>Garantizar la accesibilidad, integralidad en los servicios, complementariedad y respaldo de las interdependencias</v>
          </cell>
          <cell r="D7" t="str">
            <v>Tasa de mortalidad Intrahospitalaria después de 48 horas</v>
          </cell>
          <cell r="E7" t="str">
            <v>Críticos</v>
          </cell>
          <cell r="F7" t="str">
            <v>UCI II</v>
          </cell>
          <cell r="G7" t="str">
            <v>x</v>
          </cell>
          <cell r="H7"/>
          <cell r="I7"/>
          <cell r="J7" t="str">
            <v>Medir la tasa de mortalidad intrahospitalaria mayor a 48 horas la cual nos permite evaluar la efectividad de la intervención clínica que se le realiza a los pacientes en el servicio de urgencias pediatria dentro del periodo evaluado</v>
          </cell>
          <cell r="K7"/>
          <cell r="L7" t="str">
            <v>Trimestral</v>
          </cell>
          <cell r="M7" t="str">
            <v>Número total de pacientes hospitalizados que fallecen después de 48 horas del ingreso</v>
          </cell>
          <cell r="N7" t="str">
            <v>Número total de pacientes hospitalizados</v>
          </cell>
          <cell r="O7" t="str">
            <v>Estadística / Coordinador Servicios</v>
          </cell>
          <cell r="P7" t="str">
            <v xml:space="preserve">Estadística. </v>
          </cell>
          <cell r="Q7" t="str">
            <v>%</v>
          </cell>
          <cell r="R7" t="str">
            <v>Número total de pacientes hospitalizados que fallecen después de 48 horas del ingreso / Número total de pacientes hospitalizados *100</v>
          </cell>
          <cell r="S7"/>
          <cell r="T7" t="str">
            <v>resultado</v>
          </cell>
          <cell r="U7" t="str">
            <v>Decreciente</v>
          </cell>
          <cell r="V7" t="str">
            <v>≤</v>
          </cell>
          <cell r="W7">
            <v>0.15</v>
          </cell>
          <cell r="X7" t="str">
            <v>&gt;</v>
          </cell>
          <cell r="Y7">
            <v>0.15</v>
          </cell>
        </row>
        <row r="8">
          <cell r="A8">
            <v>3</v>
          </cell>
          <cell r="B8" t="str">
            <v>Integralidad y efectividad en la prestación de servicios de salud</v>
          </cell>
          <cell r="C8" t="str">
            <v>Garantizar la accesibilidad, integralidad en los servicios, complementariedad y respaldo de las interdependencias</v>
          </cell>
          <cell r="D8" t="str">
            <v>Análisis de mortalidad intrahospitalaria</v>
          </cell>
          <cell r="E8" t="str">
            <v>Críticos</v>
          </cell>
          <cell r="F8" t="str">
            <v>UCI II</v>
          </cell>
          <cell r="G8" t="str">
            <v>x</v>
          </cell>
          <cell r="H8"/>
          <cell r="I8"/>
          <cell r="J8" t="str">
            <v>Medir el número de análisis de muertes intrahospitalarias mayores a 48 horas del total de muertes presentadas en el periodo, con el fin de determinar planes de mejoramiento para contribuir a la disminución de los casos evitables</v>
          </cell>
          <cell r="K8"/>
          <cell r="L8" t="str">
            <v>Trimestral</v>
          </cell>
          <cell r="M8" t="str">
            <v>Número de casos analizados</v>
          </cell>
          <cell r="N8" t="str">
            <v>Número total de muertes en el período</v>
          </cell>
          <cell r="O8" t="str">
            <v>Coordinador de cada Servicio</v>
          </cell>
          <cell r="P8" t="str">
            <v>Coordinador de Estadística</v>
          </cell>
          <cell r="Q8" t="str">
            <v>%</v>
          </cell>
          <cell r="R8" t="str">
            <v>Número de casos analizados / Número total de muertes en el período *100</v>
          </cell>
          <cell r="S8"/>
          <cell r="T8" t="str">
            <v>proceso</v>
          </cell>
          <cell r="U8" t="str">
            <v>Igual</v>
          </cell>
          <cell r="V8" t="str">
            <v>=</v>
          </cell>
          <cell r="W8">
            <v>1</v>
          </cell>
          <cell r="X8" t="str">
            <v>&lt;</v>
          </cell>
          <cell r="Y8">
            <v>1</v>
          </cell>
        </row>
        <row r="9">
          <cell r="A9">
            <v>4</v>
          </cell>
          <cell r="B9" t="str">
            <v>Integralidad y efectividad en la prestación de servicios de salud</v>
          </cell>
          <cell r="C9" t="str">
            <v>Garantizar la accesibilidad, integralidad en los servicios, complementariedad y respaldo de las interdependencias</v>
          </cell>
          <cell r="D9" t="str">
            <v>Tasa de extubación no planeada</v>
          </cell>
          <cell r="E9" t="str">
            <v>Críticos</v>
          </cell>
          <cell r="F9" t="str">
            <v>UCI II</v>
          </cell>
          <cell r="G9" t="str">
            <v>x</v>
          </cell>
          <cell r="H9"/>
          <cell r="I9"/>
          <cell r="J9" t="str">
            <v>Medir la tasa de extubación en pacientes que aún no cumplían con el criterio para dicho proceso con el fin de disminuir el riesgo de neumonía nosocomial y de muerte en el servicio dentro de un periodo evaluado.</v>
          </cell>
          <cell r="K9"/>
          <cell r="L9" t="str">
            <v>Trimestral</v>
          </cell>
          <cell r="M9" t="str">
            <v>Número de extubaciones no planeadas</v>
          </cell>
          <cell r="N9" t="str">
            <v>Número total de días de ventilación mecánica</v>
          </cell>
          <cell r="O9" t="str">
            <v>Reporte Eventos Adversos</v>
          </cell>
          <cell r="P9" t="str">
            <v>Informe Coordinador del Servicio</v>
          </cell>
          <cell r="Q9" t="str">
            <v>Tasa</v>
          </cell>
          <cell r="R9" t="str">
            <v>Número de extubaciones no planeadas / Número total de días de ventilación mecánica *1000</v>
          </cell>
          <cell r="S9"/>
          <cell r="T9" t="str">
            <v>proceso</v>
          </cell>
          <cell r="U9" t="str">
            <v>Decreciente</v>
          </cell>
          <cell r="V9" t="str">
            <v>≤</v>
          </cell>
          <cell r="W9">
            <v>10</v>
          </cell>
          <cell r="X9" t="str">
            <v>&gt;</v>
          </cell>
          <cell r="Y9">
            <v>10</v>
          </cell>
        </row>
        <row r="10">
          <cell r="A10">
            <v>5</v>
          </cell>
          <cell r="B10" t="str">
            <v>Integralidad y efectividad en la prestación de servicios de salud</v>
          </cell>
          <cell r="C10" t="str">
            <v>Garantizar la accesibilidad, integralidad en los servicios, complementariedad y respaldo de las interdependencias</v>
          </cell>
          <cell r="D10" t="str">
            <v>Tasa de incidencia de infeccion del torrente sanguineo asociada a catéter venoso central (CVC)</v>
          </cell>
          <cell r="E10" t="str">
            <v>Críticos</v>
          </cell>
          <cell r="F10" t="str">
            <v>UCI II</v>
          </cell>
          <cell r="G10" t="str">
            <v>x</v>
          </cell>
          <cell r="H10"/>
          <cell r="I10"/>
          <cell r="J10" t="str">
            <v>Medir la incidencia de los casos reportador de infeccion del torrente sanguineo asociado a cateter venoso central por cada 1000 días de cateter venoso central dentro de un periodo evaluado en el servicio</v>
          </cell>
          <cell r="K10"/>
          <cell r="L10" t="str">
            <v>Trimestral</v>
          </cell>
          <cell r="M10" t="str">
            <v>Número de episodios de infección asociado a catéter venoso central en el período</v>
          </cell>
          <cell r="N10" t="str">
            <v>Número de días de catéter central de los pacientes en general durante el período</v>
          </cell>
          <cell r="O10" t="str">
            <v>Reporte Infecciones</v>
          </cell>
          <cell r="P10" t="str">
            <v>Reporte Infecciones</v>
          </cell>
          <cell r="Q10" t="str">
            <v>Tasa</v>
          </cell>
          <cell r="R10" t="str">
            <v>Número de episodios de infección asociado a catéter venoso central en el período / Número de días de catéter central de los pacientes en general durante el período *1000</v>
          </cell>
          <cell r="S10"/>
          <cell r="T10" t="str">
            <v>resultado</v>
          </cell>
          <cell r="U10" t="str">
            <v>Decreciente</v>
          </cell>
          <cell r="V10" t="str">
            <v>≤</v>
          </cell>
          <cell r="W10">
            <v>5</v>
          </cell>
          <cell r="X10" t="str">
            <v>&gt;</v>
          </cell>
          <cell r="Y10">
            <v>5</v>
          </cell>
        </row>
        <row r="11">
          <cell r="A11">
            <v>6</v>
          </cell>
          <cell r="B11" t="str">
            <v>Integralidad y efectividad en la prestación de servicios de salud</v>
          </cell>
          <cell r="C11" t="str">
            <v>Garantizar la accesibilidad, integralidad en los servicios, complementariedad y respaldo de las interdependencias</v>
          </cell>
          <cell r="D11" t="str">
            <v>Tasa de incidencia de infección del tracto urinario asociada a catéter (IVU)</v>
          </cell>
          <cell r="E11" t="str">
            <v>Críticos</v>
          </cell>
          <cell r="F11" t="str">
            <v>UCI II</v>
          </cell>
          <cell r="G11" t="str">
            <v>x</v>
          </cell>
          <cell r="H11"/>
          <cell r="I11"/>
          <cell r="J11" t="str">
            <v>Medir la incidencia de los casos reportador de infecciones asociadas a la inserción y mantenimiento de sondas vesicales por cada 1000 días de sonda  vesical dentro de un periodo evaluado en el servicio</v>
          </cell>
          <cell r="K11"/>
          <cell r="L11" t="str">
            <v>Trimestral</v>
          </cell>
          <cell r="M11" t="str">
            <v>Número de episodios de infección urinaria asociada a sonda vesical en el período</v>
          </cell>
          <cell r="N11" t="str">
            <v>Número de días de sonda vesical de los pacientes durante el período</v>
          </cell>
          <cell r="O11" t="str">
            <v>Reporte Infecciones</v>
          </cell>
          <cell r="P11" t="str">
            <v>Reporte Infecciones</v>
          </cell>
          <cell r="Q11" t="str">
            <v>Tasa</v>
          </cell>
          <cell r="R11" t="str">
            <v>Número de episodios de infección urinaria asociada a sonda vesical en el período / Número de días de sonda vesical de los pacientes durante el período *1000</v>
          </cell>
          <cell r="S11"/>
          <cell r="T11" t="str">
            <v>resultado</v>
          </cell>
          <cell r="U11" t="str">
            <v>Decreciente</v>
          </cell>
          <cell r="V11" t="str">
            <v>≤</v>
          </cell>
          <cell r="W11">
            <v>5</v>
          </cell>
          <cell r="X11" t="str">
            <v>&gt;</v>
          </cell>
          <cell r="Y11">
            <v>5</v>
          </cell>
        </row>
        <row r="12">
          <cell r="A12">
            <v>7</v>
          </cell>
          <cell r="B12" t="str">
            <v>Integralidad y efectividad en la prestación de servicios de salud</v>
          </cell>
          <cell r="C12" t="str">
            <v>Garantizar la accesibilidad, integralidad en los servicios, complementariedad y respaldo de las interdependencias</v>
          </cell>
          <cell r="D12" t="str">
            <v>Tasa de incidencia de neumonia asociada a ventilador mecanico (NAV)</v>
          </cell>
          <cell r="E12" t="str">
            <v>Críticos</v>
          </cell>
          <cell r="F12" t="str">
            <v>UCI II</v>
          </cell>
          <cell r="G12" t="str">
            <v>x</v>
          </cell>
          <cell r="H12"/>
          <cell r="I12"/>
          <cell r="J12" t="str">
            <v>Medir la incidencia de los casos reportador de infecciones asociadas al uso de ventilador por cada 1000 días de ventilación dentro de un periodo evaluado en el servicio</v>
          </cell>
          <cell r="K12"/>
          <cell r="L12" t="str">
            <v>Trimestral</v>
          </cell>
          <cell r="M12" t="str">
            <v>Número de episodios de NAV en el período</v>
          </cell>
          <cell r="N12" t="str">
            <v>Número de días ventilación mecánica de los pacientes de UCI durante el período</v>
          </cell>
          <cell r="O12" t="str">
            <v>Reporte Infecciones</v>
          </cell>
          <cell r="P12" t="str">
            <v>Reporte Infecciones</v>
          </cell>
          <cell r="Q12" t="str">
            <v>Tasa</v>
          </cell>
          <cell r="R12" t="str">
            <v>Número de episodios de NAV en el período / Número de días ventilación mecánica de los pacientes de UCI durante el período *1000</v>
          </cell>
          <cell r="S12"/>
          <cell r="T12" t="str">
            <v>resultado</v>
          </cell>
          <cell r="U12" t="str">
            <v>Decreciente</v>
          </cell>
          <cell r="V12" t="str">
            <v>≤</v>
          </cell>
          <cell r="W12">
            <v>7</v>
          </cell>
          <cell r="X12" t="str">
            <v>&gt;</v>
          </cell>
          <cell r="Y12">
            <v>7</v>
          </cell>
        </row>
        <row r="13">
          <cell r="A13">
            <v>8</v>
          </cell>
          <cell r="B13" t="str">
            <v>Integralidad y efectividad en la prestación de servicios de salud</v>
          </cell>
          <cell r="C13" t="str">
            <v>Garantizar la accesibilidad, integralidad en los servicios, complementariedad y respaldo de las interdependencias</v>
          </cell>
          <cell r="D13" t="str">
            <v>Adherencia al protocolo de higiene de manos</v>
          </cell>
          <cell r="E13" t="str">
            <v>Críticos</v>
          </cell>
          <cell r="F13" t="str">
            <v>UCI II</v>
          </cell>
          <cell r="G13" t="str">
            <v>x</v>
          </cell>
          <cell r="H13"/>
          <cell r="I13"/>
          <cell r="J13" t="str">
            <v xml:space="preserve">Es la estrategia número uno recomendada por el Centro de Control de Enfermedades (CDC) de Atlanta para contribuir a la dismunición de infecciones asociadas al cuidado de la salud (IACS)  </v>
          </cell>
          <cell r="K13"/>
          <cell r="L13" t="str">
            <v>Trimestral</v>
          </cell>
          <cell r="M13" t="str">
            <v>Número de personas evaluadas que cumplen los 5 momentos de Higiene de manos y la técnica en el periodo</v>
          </cell>
          <cell r="N13" t="str">
            <v>Total de personas evaluadas por cargo y servicio en un periodo</v>
          </cell>
          <cell r="O13" t="str">
            <v>Informe de adherencia a Higiene de Manos</v>
          </cell>
          <cell r="P13" t="str">
            <v>Comité de Infecciones</v>
          </cell>
          <cell r="Q13" t="str">
            <v>%</v>
          </cell>
          <cell r="R13" t="str">
            <v>Número de personas evaluadas que cumplen los 5 momentos de Higiene de manos y la técnica en el periodo / Total de personas evaluadas por cargo y servicio en un periodo *100</v>
          </cell>
          <cell r="S13"/>
          <cell r="T13" t="str">
            <v>proceso</v>
          </cell>
          <cell r="U13" t="str">
            <v>Creciente</v>
          </cell>
          <cell r="V13" t="str">
            <v>≥</v>
          </cell>
          <cell r="W13">
            <v>0.8</v>
          </cell>
          <cell r="X13" t="str">
            <v>&lt;</v>
          </cell>
          <cell r="Y13">
            <v>0.8</v>
          </cell>
        </row>
        <row r="14">
          <cell r="A14">
            <v>9</v>
          </cell>
          <cell r="B14" t="str">
            <v>Integralidad y efectividad en la prestación de servicios de salud</v>
          </cell>
          <cell r="C14" t="str">
            <v>Garantizar la accesibilidad, integralidad en los servicios, complementariedad y respaldo de las interdependencias</v>
          </cell>
          <cell r="D14" t="str">
            <v>Adherencia al protocolo de lavado de manos</v>
          </cell>
          <cell r="E14" t="str">
            <v>Críticos</v>
          </cell>
          <cell r="F14" t="str">
            <v>UCI II</v>
          </cell>
          <cell r="G14" t="str">
            <v>x</v>
          </cell>
          <cell r="H14"/>
          <cell r="I14"/>
          <cell r="J14" t="str">
            <v xml:space="preserve">Es la estrategia número uno recomendada por el Centro de Control de Enfermedades (CDC) de Atlanta para contribuir a la dismunición de infecciones asociadas al cuidado de la salud (IACS)  </v>
          </cell>
          <cell r="K14"/>
          <cell r="L14" t="str">
            <v>Trimestral</v>
          </cell>
          <cell r="M14" t="str">
            <v>Número de personas evaluadas que cumplen los 5 momentos de Higiene de manos y la técnica en el periodo</v>
          </cell>
          <cell r="N14" t="str">
            <v>Total de personas evaluadas por cargo y servicio en un periodo</v>
          </cell>
          <cell r="O14" t="str">
            <v>Informe de adherencia a Higiene de Manos</v>
          </cell>
          <cell r="P14" t="str">
            <v>Comité de Infecciones</v>
          </cell>
          <cell r="Q14" t="str">
            <v>%</v>
          </cell>
          <cell r="R14" t="str">
            <v>Número de personas evaluadas que cumplen los 5 momentos de Higiene de manos y la técnica en el periodo / Total de personas evaluadas por cargo y servicio en un periodo *100</v>
          </cell>
          <cell r="S14"/>
          <cell r="T14" t="str">
            <v>proceso</v>
          </cell>
          <cell r="U14" t="str">
            <v>Creciente</v>
          </cell>
          <cell r="V14" t="str">
            <v>≥</v>
          </cell>
          <cell r="W14">
            <v>0.9</v>
          </cell>
          <cell r="X14" t="str">
            <v>&lt;</v>
          </cell>
          <cell r="Y14">
            <v>0.9</v>
          </cell>
        </row>
        <row r="15">
          <cell r="A15">
            <v>10</v>
          </cell>
          <cell r="B15" t="str">
            <v>Integralidad y efectividad en la prestación de servicios de salud</v>
          </cell>
          <cell r="C15" t="str">
            <v>Garantizar la accesibilidad, integralidad en los servicios, complementariedad y respaldo de las interdependencias</v>
          </cell>
          <cell r="D15" t="str">
            <v>Porcentaje Ocupacional</v>
          </cell>
          <cell r="E15" t="str">
            <v>Críticos</v>
          </cell>
          <cell r="F15" t="str">
            <v>UCI II</v>
          </cell>
          <cell r="G15" t="str">
            <v>x</v>
          </cell>
          <cell r="H15"/>
          <cell r="I15"/>
          <cell r="J15" t="str">
            <v>Medir el porcentaje de ocupación hospitalario con el fin de determinar el aprovechamiento de la cama hospitalaria y la demanda del servicio  en un periodo evaluado</v>
          </cell>
          <cell r="K15"/>
          <cell r="L15" t="str">
            <v>Trimestral</v>
          </cell>
          <cell r="M15" t="str">
            <v>Número de días cama ocupada en el período</v>
          </cell>
          <cell r="N15" t="str">
            <v>Número de días cama disponible en el período</v>
          </cell>
          <cell r="O15" t="str">
            <v>Estadística</v>
          </cell>
          <cell r="P15" t="str">
            <v xml:space="preserve"> Estadística</v>
          </cell>
          <cell r="Q15" t="str">
            <v>%</v>
          </cell>
          <cell r="R15" t="str">
            <v>Número de días cama ocupada en el período / Número de días cama disponible en el período *100</v>
          </cell>
          <cell r="S15"/>
          <cell r="T15" t="str">
            <v>proceso</v>
          </cell>
          <cell r="U15" t="str">
            <v>Creciente</v>
          </cell>
          <cell r="V15" t="str">
            <v>≥</v>
          </cell>
          <cell r="W15">
            <v>0.85</v>
          </cell>
          <cell r="X15" t="str">
            <v>&lt;</v>
          </cell>
          <cell r="Y15">
            <v>0.85</v>
          </cell>
        </row>
        <row r="16">
          <cell r="A16">
            <v>11</v>
          </cell>
          <cell r="B16" t="str">
            <v>Integralidad y efectividad en la prestación de servicios de salud</v>
          </cell>
          <cell r="C16" t="str">
            <v>Garantizar la accesibilidad, integralidad en los servicios, complementariedad y respaldo de las interdependencias</v>
          </cell>
          <cell r="D16" t="str">
            <v>Promedio de Egresos por cama - Giro Cama</v>
          </cell>
          <cell r="E16" t="str">
            <v>Críticos</v>
          </cell>
          <cell r="F16" t="str">
            <v>UCI II</v>
          </cell>
          <cell r="G16" t="str">
            <v>x</v>
          </cell>
          <cell r="H16"/>
          <cell r="I16"/>
          <cell r="J16" t="str">
            <v>Medir el  numero de pacientes que hicieron uso de la cama hospitalaria basados en los días cama disponible dentro del servicio dentro de un periodo evaluado</v>
          </cell>
          <cell r="K16"/>
          <cell r="L16" t="str">
            <v>Trimestral</v>
          </cell>
          <cell r="M16" t="str">
            <v>Número de egresos del período</v>
          </cell>
          <cell r="N16" t="str">
            <v>Número de camas disponible en el período</v>
          </cell>
          <cell r="O16" t="str">
            <v xml:space="preserve"> Estadística</v>
          </cell>
          <cell r="P16" t="str">
            <v xml:space="preserve"> Estadística</v>
          </cell>
          <cell r="Q16" t="str">
            <v>Egresos/Cama</v>
          </cell>
          <cell r="R16" t="str">
            <v>Número de egresos del período / Número de camas disponible en el período</v>
          </cell>
          <cell r="S16"/>
          <cell r="T16" t="str">
            <v>proceso</v>
          </cell>
          <cell r="U16" t="str">
            <v>Creciente</v>
          </cell>
          <cell r="V16" t="str">
            <v>≥</v>
          </cell>
          <cell r="W16">
            <v>3</v>
          </cell>
          <cell r="X16" t="str">
            <v>&lt;</v>
          </cell>
          <cell r="Y16">
            <v>3</v>
          </cell>
        </row>
        <row r="17">
          <cell r="A17">
            <v>12</v>
          </cell>
          <cell r="B17" t="str">
            <v>Integralidad y efectividad en la prestación de servicios de salud</v>
          </cell>
          <cell r="C17" t="str">
            <v>Garantizar la accesibilidad, integralidad en los servicios, complementariedad y respaldo de las interdependencias</v>
          </cell>
          <cell r="D17" t="str">
            <v>Promedio Días de Estancia</v>
          </cell>
          <cell r="E17" t="str">
            <v>Críticos</v>
          </cell>
          <cell r="F17" t="str">
            <v>UCI II</v>
          </cell>
          <cell r="G17" t="str">
            <v>x</v>
          </cell>
          <cell r="H17"/>
          <cell r="I17"/>
          <cell r="J17" t="str">
            <v>Medir el promedio de días que los pacientes permanecen hospitalizados en el servicio en un periodo evaluado</v>
          </cell>
          <cell r="K17"/>
          <cell r="L17" t="str">
            <v>Trimestral</v>
          </cell>
          <cell r="M17" t="str">
            <v>Número de días de estancia de los egresos del período</v>
          </cell>
          <cell r="N17" t="str">
            <v>Número de egresos del período</v>
          </cell>
          <cell r="O17" t="str">
            <v xml:space="preserve"> Estadística</v>
          </cell>
          <cell r="P17" t="str">
            <v xml:space="preserve"> Estadística</v>
          </cell>
          <cell r="Q17" t="str">
            <v>Días</v>
          </cell>
          <cell r="R17" t="str">
            <v>Número de días de estancia de los egresos del período / Número de egresos del período</v>
          </cell>
          <cell r="S17"/>
          <cell r="T17" t="str">
            <v>proceso</v>
          </cell>
          <cell r="U17" t="str">
            <v>Decreciente</v>
          </cell>
          <cell r="V17" t="str">
            <v>≤</v>
          </cell>
          <cell r="W17">
            <v>14</v>
          </cell>
          <cell r="X17" t="str">
            <v>&gt;</v>
          </cell>
          <cell r="Y17">
            <v>14</v>
          </cell>
        </row>
        <row r="18">
          <cell r="A18">
            <v>13</v>
          </cell>
          <cell r="B18" t="str">
            <v>Integralidad y efectividad en la prestación de servicios de salud</v>
          </cell>
          <cell r="C18" t="str">
            <v>Garantizar la accesibilidad, integralidad en los servicios, complementariedad y respaldo de las interdependencias</v>
          </cell>
          <cell r="D18" t="str">
            <v>Tasa de reingreso de paciente hospitalizado antes de 15 dias</v>
          </cell>
          <cell r="E18" t="str">
            <v>Críticos</v>
          </cell>
          <cell r="F18" t="str">
            <v>UCI II</v>
          </cell>
          <cell r="G18" t="str">
            <v>x</v>
          </cell>
          <cell r="H18"/>
          <cell r="I18"/>
          <cell r="J18" t="str">
            <v>El reingreso de los pacientes a los servicios de Internación y Urgencias se presenta con frecuencia como consecuencia de un deficiente abordaje y solución del problema que generó la consulta o fallas en la calidad de la información dada al usuario sobre la evolución del evento médico que la generó. Por esta razón, este indicador puede constituirse como un signo de alarma sobre la calidad de los servicios prestados.</v>
          </cell>
          <cell r="K18"/>
          <cell r="L18" t="str">
            <v>Trimestral</v>
          </cell>
          <cell r="M18" t="str">
            <v>Número total de pacientes que reingresan al servicio antes de veinteun (21) días por la misma causa en el periodo.</v>
          </cell>
          <cell r="N18" t="str">
            <v>Número total de egresos vivos en el periodo.</v>
          </cell>
          <cell r="O18" t="str">
            <v>Informe de reingresos coordinadores especialistas.</v>
          </cell>
          <cell r="P18" t="str">
            <v xml:space="preserve">Estadística. </v>
          </cell>
          <cell r="Q18" t="str">
            <v>Tasa</v>
          </cell>
          <cell r="R18" t="str">
            <v>Número total de pacientes que reingresan al servicio antes de veinteun (21) días por la misma causa en el periodo. / Número total de egresos vivos en el periodo. *1000</v>
          </cell>
          <cell r="S18"/>
          <cell r="T18" t="str">
            <v>resultado</v>
          </cell>
          <cell r="U18" t="str">
            <v>Decreciente</v>
          </cell>
          <cell r="V18" t="str">
            <v>≤</v>
          </cell>
          <cell r="W18">
            <v>6</v>
          </cell>
          <cell r="X18" t="str">
            <v>&gt;</v>
          </cell>
          <cell r="Y18">
            <v>6</v>
          </cell>
        </row>
        <row r="19">
          <cell r="A19">
            <v>14</v>
          </cell>
          <cell r="B19" t="str">
            <v>Integralidad y efectividad en la prestación de servicios de salud</v>
          </cell>
          <cell r="C19" t="str">
            <v>Garantizar la accesibilidad, integralidad en los servicios, complementariedad y respaldo de las interdependencias</v>
          </cell>
          <cell r="D19" t="str">
            <v xml:space="preserve">Calidad de Registro en la Historia Clínica Médica </v>
          </cell>
          <cell r="E19" t="str">
            <v>Críticos</v>
          </cell>
          <cell r="F19" t="str">
            <v>UCI II</v>
          </cell>
          <cell r="G19" t="str">
            <v>x</v>
          </cell>
          <cell r="H19"/>
          <cell r="I19"/>
          <cell r="J1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9"/>
          <cell r="L19" t="str">
            <v>Trimestral</v>
          </cell>
          <cell r="M19" t="str">
            <v>Criterios de calidad de historia clínica evaluados que cumplen</v>
          </cell>
          <cell r="N19" t="str">
            <v>Total de criterios de calidad de historia clínica evaluados</v>
          </cell>
          <cell r="O19" t="str">
            <v>Aplicativo de monitorización de historias clínicas</v>
          </cell>
          <cell r="P19" t="str">
            <v>Aplicativo de monitorización de historias clínicas</v>
          </cell>
          <cell r="Q19" t="str">
            <v>%</v>
          </cell>
          <cell r="R19" t="str">
            <v>Criterios de calidad de historia clínica evaluados que cumplen / Total de criterios de calidad de historia clínica evaluados *100</v>
          </cell>
          <cell r="S19"/>
          <cell r="T19" t="str">
            <v>proceso</v>
          </cell>
          <cell r="U19" t="str">
            <v>Creciente</v>
          </cell>
          <cell r="V19" t="str">
            <v>≥</v>
          </cell>
          <cell r="W19">
            <v>0.9</v>
          </cell>
          <cell r="X19" t="str">
            <v>&lt;</v>
          </cell>
          <cell r="Y19">
            <v>0.9</v>
          </cell>
        </row>
        <row r="20">
          <cell r="A20">
            <v>15</v>
          </cell>
          <cell r="B20" t="str">
            <v>Integralidad y efectividad en la prestación de servicios de salud</v>
          </cell>
          <cell r="C20" t="str">
            <v>Garantizar la accesibilidad, integralidad en los servicios, complementariedad y respaldo de las interdependencias</v>
          </cell>
          <cell r="D20" t="str">
            <v>Calidad de Registro en la Historia Clínica de Enfermería</v>
          </cell>
          <cell r="E20" t="str">
            <v>Críticos</v>
          </cell>
          <cell r="F20" t="str">
            <v>UCI II</v>
          </cell>
          <cell r="G20" t="str">
            <v>x</v>
          </cell>
          <cell r="H20"/>
          <cell r="I20"/>
          <cell r="J2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0"/>
          <cell r="L20" t="str">
            <v>Trimestral</v>
          </cell>
          <cell r="M20" t="str">
            <v>Criterios de calidad de historia clínica evaluados que cumplen</v>
          </cell>
          <cell r="N20" t="str">
            <v>Total de criterios de calidad de historia clínica evaluados</v>
          </cell>
          <cell r="O20" t="str">
            <v>Aplicativo de monitorización de historias clínicas</v>
          </cell>
          <cell r="P20" t="str">
            <v>Aplicativo de monitorización de historias clínicas</v>
          </cell>
          <cell r="Q20" t="str">
            <v>%</v>
          </cell>
          <cell r="R20" t="str">
            <v>Criterios de calidad de historia clínica evaluados que cumplen / Total de criterios de calidad de historia clínica evaluados *100</v>
          </cell>
          <cell r="S20"/>
          <cell r="T20" t="str">
            <v>proceso</v>
          </cell>
          <cell r="U20" t="str">
            <v>Creciente</v>
          </cell>
          <cell r="V20" t="str">
            <v>≥</v>
          </cell>
          <cell r="W20">
            <v>0.9</v>
          </cell>
          <cell r="X20" t="str">
            <v>&lt;</v>
          </cell>
          <cell r="Y20">
            <v>0.9</v>
          </cell>
        </row>
        <row r="21">
          <cell r="A21">
            <v>16</v>
          </cell>
          <cell r="B21" t="str">
            <v>Integralidad y efectividad en la prestación de servicios de salud</v>
          </cell>
          <cell r="C21" t="str">
            <v>Garantizar la accesibilidad, integralidad en los servicios, complementariedad y respaldo de las interdependencias</v>
          </cell>
          <cell r="D21" t="str">
            <v>Porcentaje de extubación fallida</v>
          </cell>
          <cell r="E21" t="str">
            <v>Críticos</v>
          </cell>
          <cell r="F21" t="str">
            <v>UCI II</v>
          </cell>
          <cell r="G21" t="str">
            <v>x</v>
          </cell>
          <cell r="H21"/>
          <cell r="I21"/>
          <cell r="J21"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21"/>
          <cell r="L21" t="str">
            <v>Trimestral</v>
          </cell>
          <cell r="M21" t="str">
            <v>Número de extubaciónes fallidas</v>
          </cell>
          <cell r="N21" t="str">
            <v>Número de pacientes en prueba de respiración expontanea</v>
          </cell>
          <cell r="O21" t="str">
            <v>Reporte eventos adversos</v>
          </cell>
          <cell r="P21" t="str">
            <v>Informe terapia respiratoria</v>
          </cell>
          <cell r="Q21" t="str">
            <v>%</v>
          </cell>
          <cell r="R21" t="str">
            <v>Número de extubaciónes fallidas / Número de pacientes en prueba de respiración expontanea *100</v>
          </cell>
          <cell r="S21"/>
          <cell r="T21" t="str">
            <v>resultado</v>
          </cell>
          <cell r="U21" t="str">
            <v>Decreciente</v>
          </cell>
          <cell r="V21" t="str">
            <v>≤</v>
          </cell>
          <cell r="W21">
            <v>0.15</v>
          </cell>
          <cell r="X21" t="str">
            <v>&gt;</v>
          </cell>
          <cell r="Y21">
            <v>0.15</v>
          </cell>
        </row>
        <row r="22">
          <cell r="A22">
            <v>17</v>
          </cell>
          <cell r="B22" t="str">
            <v>Integralidad y efectividad en la prestación de servicios de salud</v>
          </cell>
          <cell r="C22" t="str">
            <v>Garantizar la accesibilidad, integralidad en los servicios, complementariedad y respaldo de las interdependencias</v>
          </cell>
          <cell r="D22" t="str">
            <v>Porcentaje de adherencia a guias de practica clinica</v>
          </cell>
          <cell r="E22" t="str">
            <v>Críticos</v>
          </cell>
          <cell r="F22" t="str">
            <v>UCI II</v>
          </cell>
          <cell r="G22" t="str">
            <v>x</v>
          </cell>
          <cell r="H22"/>
          <cell r="I22"/>
          <cell r="J22"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2"/>
          <cell r="L22" t="str">
            <v>Trimestral</v>
          </cell>
          <cell r="M22" t="str">
            <v>guias evaluadas que cumplen con la adherencia a guia</v>
          </cell>
          <cell r="N22" t="str">
            <v>Total de guias evaluados en la adherencia a guia</v>
          </cell>
          <cell r="O22" t="str">
            <v>Consolidado Adherencia a Guías de Atención</v>
          </cell>
          <cell r="P22" t="str">
            <v>Consolidado Adherencia a Guías de Atención</v>
          </cell>
          <cell r="Q22" t="str">
            <v>%</v>
          </cell>
          <cell r="R22" t="str">
            <v>guias evaluadas que cumplen con la adherencia a guia / Total de guias evaluados en la adherencia a guia *100</v>
          </cell>
          <cell r="S22"/>
          <cell r="T22" t="str">
            <v>proceso</v>
          </cell>
          <cell r="U22" t="str">
            <v>Creciente</v>
          </cell>
          <cell r="V22" t="str">
            <v>≥</v>
          </cell>
          <cell r="W22">
            <v>0.9</v>
          </cell>
          <cell r="X22" t="str">
            <v>&lt;</v>
          </cell>
          <cell r="Y22">
            <v>0.9</v>
          </cell>
        </row>
        <row r="23">
          <cell r="A23">
            <v>18</v>
          </cell>
          <cell r="B23" t="str">
            <v>Integralidad y efectividad en la prestación de servicios de salud</v>
          </cell>
          <cell r="C23" t="str">
            <v>Garantizar la accesibilidad, integralidad en los servicios, complementariedad y respaldo de las interdependencias</v>
          </cell>
          <cell r="D23" t="str">
            <v>Porcentaje de adherencia a protocolos de enfermería</v>
          </cell>
          <cell r="E23" t="str">
            <v>Críticos</v>
          </cell>
          <cell r="F23" t="str">
            <v>UCI II</v>
          </cell>
          <cell r="G23" t="str">
            <v>x</v>
          </cell>
          <cell r="H23"/>
          <cell r="I23"/>
          <cell r="J23"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23"/>
          <cell r="L23" t="str">
            <v>Trimestral</v>
          </cell>
          <cell r="M23" t="str">
            <v>Número de protocolos con cumplimiento mayor al estándar establecido</v>
          </cell>
          <cell r="N23" t="str">
            <v>Total protocolos evaluados</v>
          </cell>
          <cell r="O23" t="str">
            <v>Consolidado Adherencia a Protocolos</v>
          </cell>
          <cell r="P23" t="str">
            <v>Consolidado Adherencia a Protocolos</v>
          </cell>
          <cell r="Q23" t="str">
            <v>%</v>
          </cell>
          <cell r="R23" t="str">
            <v>Número de protocolos con cumplimiento mayor al estándar establecido / Total protocolos evaluados *100</v>
          </cell>
          <cell r="S23"/>
          <cell r="T23" t="str">
            <v>proceso</v>
          </cell>
          <cell r="U23" t="str">
            <v>Creciente</v>
          </cell>
          <cell r="V23" t="str">
            <v>≥</v>
          </cell>
          <cell r="W23">
            <v>0.85</v>
          </cell>
          <cell r="X23" t="str">
            <v>&lt;</v>
          </cell>
          <cell r="Y23">
            <v>0.85</v>
          </cell>
        </row>
        <row r="24">
          <cell r="A24">
            <v>19</v>
          </cell>
          <cell r="B24" t="str">
            <v>Integralidad y efectividad en la prestación de servicios de salud</v>
          </cell>
          <cell r="C24" t="str">
            <v>Garantizar la accesibilidad, integralidad en los servicios, complementariedad y respaldo de las interdependencias</v>
          </cell>
          <cell r="D24" t="str">
            <v>Porcentaje de reacciones adversas a la transfusión</v>
          </cell>
          <cell r="E24" t="str">
            <v>Apoyo diagnóstico y complementación terapeutica</v>
          </cell>
          <cell r="F24" t="str">
            <v>banco de sangre</v>
          </cell>
          <cell r="G24" t="str">
            <v>x</v>
          </cell>
          <cell r="H24"/>
          <cell r="I24"/>
          <cell r="J24" t="str">
            <v>Medir la cantidad de afecciones o alteraciones físicas o psicológicas transitorias o permanentes no presentes al momento del ingreso al Hospital y cuya aparición se relaciona con la transfusión de sangre o cualquiera de los hemocomponentes al paciente dentro  de un periodo de tiempo determinado</v>
          </cell>
          <cell r="K24"/>
          <cell r="L24" t="str">
            <v>Trimestral</v>
          </cell>
          <cell r="M24" t="str">
            <v>Número de pacientes con reacciones adversas a la transfusión</v>
          </cell>
          <cell r="N24" t="str">
            <v>Número total de pacientes transfundidos</v>
          </cell>
          <cell r="O24" t="str">
            <v>Sistema de información del Banco de Sangre</v>
          </cell>
          <cell r="P24" t="str">
            <v>Sistema de información del Banco de Sangre</v>
          </cell>
          <cell r="Q24" t="str">
            <v>%</v>
          </cell>
          <cell r="R24" t="str">
            <v>Número de pacientes con reacciones adversas a la transfusión / Número total de pacientes transfundidos *100</v>
          </cell>
          <cell r="S24"/>
          <cell r="T24" t="str">
            <v>resultado</v>
          </cell>
          <cell r="U24" t="str">
            <v>Decreciente</v>
          </cell>
          <cell r="V24" t="str">
            <v>≤</v>
          </cell>
          <cell r="W24">
            <v>0.05</v>
          </cell>
          <cell r="X24" t="str">
            <v>&gt;</v>
          </cell>
          <cell r="Y24">
            <v>0.05</v>
          </cell>
        </row>
        <row r="25">
          <cell r="A25">
            <v>20</v>
          </cell>
          <cell r="B25" t="str">
            <v>Integralidad y efectividad en la prestación de servicios de salud</v>
          </cell>
          <cell r="C25" t="str">
            <v>Garantizar la accesibilidad, integralidad en los servicios, complementariedad y respaldo de las interdependencias</v>
          </cell>
          <cell r="D25" t="str">
            <v>Porcentaje de glóbulos rojos incinerados</v>
          </cell>
          <cell r="E25" t="str">
            <v>Apoyo diagnóstico y complementación terapeutica</v>
          </cell>
          <cell r="F25" t="str">
            <v>banco de sangre</v>
          </cell>
          <cell r="G25" t="str">
            <v>x</v>
          </cell>
          <cell r="H25"/>
          <cell r="I25"/>
          <cell r="J25" t="str">
            <v xml:space="preserve">Medir la proporción de globulos rojos que son incinerados por vencimiento a causa de la baja demanda, dentro de la institucion en un periodo de tiempo determinado
</v>
          </cell>
          <cell r="K25"/>
          <cell r="L25" t="str">
            <v>Trimestral</v>
          </cell>
          <cell r="M25" t="str">
            <v>Numero de unidades incineradas por vencimiento de glóbulos rojos</v>
          </cell>
          <cell r="N25" t="str">
            <v>Total de unidades de hemocomponentes (glóbulos rojos) captadas en el periodo</v>
          </cell>
          <cell r="O25" t="str">
            <v>Sistema de información del Banco de Sangre</v>
          </cell>
          <cell r="P25" t="str">
            <v>Sistema de información del Banco de Sangre</v>
          </cell>
          <cell r="Q25" t="str">
            <v>%</v>
          </cell>
          <cell r="R25" t="str">
            <v>Numero de unidades incineradas por vencimiento de glóbulos rojos / Total de unidades de hemocomponentes (glóbulos rojos) captadas en el periodo *100</v>
          </cell>
          <cell r="S25"/>
          <cell r="T25" t="str">
            <v>proceso</v>
          </cell>
          <cell r="U25" t="str">
            <v>Decreciente</v>
          </cell>
          <cell r="V25" t="str">
            <v>≤</v>
          </cell>
          <cell r="W25">
            <v>0.03</v>
          </cell>
          <cell r="X25" t="str">
            <v>&gt;</v>
          </cell>
          <cell r="Y25">
            <v>0.03</v>
          </cell>
        </row>
        <row r="26">
          <cell r="A26">
            <v>21</v>
          </cell>
          <cell r="B26" t="str">
            <v>Integralidad y efectividad en la prestación de servicios de salud</v>
          </cell>
          <cell r="C26" t="str">
            <v>Garantizar la accesibilidad, integralidad en los servicios, complementariedad y respaldo de las interdependencias</v>
          </cell>
          <cell r="D26" t="str">
            <v>Porcentaje de plaquetas incineradas</v>
          </cell>
          <cell r="E26" t="str">
            <v>Apoyo diagnóstico y complementación terapeutica</v>
          </cell>
          <cell r="F26" t="str">
            <v>banco de sangre</v>
          </cell>
          <cell r="G26" t="str">
            <v>x</v>
          </cell>
          <cell r="H26"/>
          <cell r="I26"/>
          <cell r="J26" t="str">
            <v xml:space="preserve">Medir la proporción de plaquetas estandar que son incinerados por vencimiento a causa de la baja demanda, dentro de la institucion en un periodo de tiempo determinado
</v>
          </cell>
          <cell r="K26"/>
          <cell r="L26" t="str">
            <v>Trimestral</v>
          </cell>
          <cell r="M26" t="str">
            <v>Numero de unidades incineradas por vencimiento de plaquetas</v>
          </cell>
          <cell r="N26" t="str">
            <v>Total de unidades de hemocomponentes (plaquetas) captadas en el periodo</v>
          </cell>
          <cell r="O26" t="str">
            <v>Sistema de información del Banco de Sangre</v>
          </cell>
          <cell r="P26" t="str">
            <v>Sistema de información del Banco de Sangre</v>
          </cell>
          <cell r="Q26" t="str">
            <v>%</v>
          </cell>
          <cell r="R26" t="str">
            <v>Numero de unidades incineradas por vencimiento de plaquetas / Total de unidades de hemocomponentes (plaquetas) captadas en el periodo *100</v>
          </cell>
          <cell r="S26"/>
          <cell r="T26" t="str">
            <v>proceso</v>
          </cell>
          <cell r="U26" t="str">
            <v>Decreciente</v>
          </cell>
          <cell r="V26" t="str">
            <v>≤</v>
          </cell>
          <cell r="W26">
            <v>0.1</v>
          </cell>
          <cell r="X26" t="str">
            <v>&gt;</v>
          </cell>
          <cell r="Y26">
            <v>0.1</v>
          </cell>
        </row>
        <row r="27">
          <cell r="A27">
            <v>22</v>
          </cell>
          <cell r="B27" t="str">
            <v>Integralidad y efectividad en la prestación de servicios de salud</v>
          </cell>
          <cell r="C27" t="str">
            <v>Garantizar la accesibilidad, integralidad en los servicios, complementariedad y respaldo de las interdependencias</v>
          </cell>
          <cell r="D27" t="str">
            <v>Porcentaje de aféresis incineradas</v>
          </cell>
          <cell r="E27" t="str">
            <v>Apoyo diagnóstico y complementación terapeutica</v>
          </cell>
          <cell r="F27" t="str">
            <v>banco de sangre</v>
          </cell>
          <cell r="G27" t="str">
            <v>x</v>
          </cell>
          <cell r="H27"/>
          <cell r="I27"/>
          <cell r="J27" t="str">
            <v xml:space="preserve">Medir la proporción de plaquetas por aféresis que son incinerados por vencimiento a causa de la baja demanda, dentro de la institucion en un periodo de tiempo determinado
</v>
          </cell>
          <cell r="K27"/>
          <cell r="L27" t="str">
            <v>Trimestral</v>
          </cell>
          <cell r="M27" t="str">
            <v>Numero de unidades incineradas de aféresis por vencimiento</v>
          </cell>
          <cell r="N27" t="str">
            <v>Total de unidades de hemocomponentes (aféresis) captadas en el periodo</v>
          </cell>
          <cell r="O27" t="str">
            <v>Sistema de información del Banco de Sangre</v>
          </cell>
          <cell r="P27" t="str">
            <v>Sistema de información del Banco de Sangre</v>
          </cell>
          <cell r="Q27" t="str">
            <v>%</v>
          </cell>
          <cell r="R27" t="str">
            <v>Numero de unidades incineradas de aféresis por vencimiento / Total de unidades de hemocomponentes (aféresis) captadas en el periodo *100</v>
          </cell>
          <cell r="S27"/>
          <cell r="T27" t="str">
            <v>proceso</v>
          </cell>
          <cell r="U27" t="str">
            <v>Decreciente</v>
          </cell>
          <cell r="V27" t="str">
            <v>≤</v>
          </cell>
          <cell r="W27">
            <v>0.05</v>
          </cell>
          <cell r="X27" t="str">
            <v>&gt;</v>
          </cell>
          <cell r="Y27">
            <v>0.05</v>
          </cell>
        </row>
        <row r="28">
          <cell r="A28">
            <v>23</v>
          </cell>
          <cell r="B28" t="str">
            <v>Integralidad y efectividad en la prestación de servicios de salud</v>
          </cell>
          <cell r="C28" t="str">
            <v>Garantizar la accesibilidad, integralidad en los servicios, complementariedad y respaldo de las interdependencias</v>
          </cell>
          <cell r="D28" t="str">
            <v>Oportunidad de entrega de Hemocomponentes - Urgencia Vital</v>
          </cell>
          <cell r="E28" t="str">
            <v>Apoyo diagnóstico y complementación terapeutica</v>
          </cell>
          <cell r="F28" t="str">
            <v>banco de sangre</v>
          </cell>
          <cell r="G28" t="str">
            <v>x</v>
          </cell>
          <cell r="H28"/>
          <cell r="I28"/>
          <cell r="J28" t="str">
            <v>Medir la oportunidad en la entrega de hemocomponentes durante una urgencia vital que ocurra dentro de la institución durante un periodo de tiempo determinado</v>
          </cell>
          <cell r="K28"/>
          <cell r="L28" t="str">
            <v>Trimestral</v>
          </cell>
          <cell r="M28" t="str">
            <v>Sumatoria de los minutos transcurridos desde la solicitud del hemocomponente hasta la entrega del mismo</v>
          </cell>
          <cell r="N28" t="str">
            <v>Total de solicitudes de hemocomponentes realizadas en la vigencia</v>
          </cell>
          <cell r="O28" t="str">
            <v>Sistema de información del Banco de Sangre</v>
          </cell>
          <cell r="P28" t="str">
            <v>Sistema de información del Banco de Sangre</v>
          </cell>
          <cell r="Q28" t="str">
            <v>Minutos</v>
          </cell>
          <cell r="R28" t="str">
            <v>Sumatoria de los minutos transcurridos desde la solicitud del hemocomponente hasta la entrega del mismo / Total de solicitudes de hemocomponentes realizadas en la vigencia</v>
          </cell>
          <cell r="S28"/>
          <cell r="T28" t="str">
            <v>resultado</v>
          </cell>
          <cell r="U28" t="str">
            <v>Decreciente</v>
          </cell>
          <cell r="V28" t="str">
            <v>≤</v>
          </cell>
          <cell r="W28">
            <v>15</v>
          </cell>
          <cell r="X28" t="str">
            <v>&gt;</v>
          </cell>
          <cell r="Y28">
            <v>15</v>
          </cell>
        </row>
        <row r="29">
          <cell r="A29">
            <v>24</v>
          </cell>
          <cell r="B29" t="str">
            <v>Integralidad y efectividad en la prestación de servicios de salud</v>
          </cell>
          <cell r="C29" t="str">
            <v>Garantizar la accesibilidad, integralidad en los servicios, complementariedad y respaldo de las interdependencias</v>
          </cell>
          <cell r="D29" t="str">
            <v>Hemocomponentes adquiridos de otros bancos de sangre</v>
          </cell>
          <cell r="E29" t="str">
            <v>Apoyo diagnóstico y complementación terapeutica</v>
          </cell>
          <cell r="F29" t="str">
            <v>banco de sangre</v>
          </cell>
          <cell r="G29" t="str">
            <v>x</v>
          </cell>
          <cell r="H29"/>
          <cell r="I29"/>
          <cell r="J29" t="str">
            <v xml:space="preserve">Medir la cantidad de hemocomponentes adquiridos de otras instituciones en proporción a la cantidad de hemocomponentes transfundidos en la institución dentro de un periodo de tiempo determinado </v>
          </cell>
          <cell r="K29"/>
          <cell r="L29" t="str">
            <v>Trimestral</v>
          </cell>
          <cell r="M29" t="str">
            <v>Número de hecomponentes adquiridos de otros bancos de Sangre transfundidos</v>
          </cell>
          <cell r="N29" t="str">
            <v>total de hemocomponentes transfundidos</v>
          </cell>
          <cell r="O29" t="str">
            <v>Sistema de información del Banco de Sangre</v>
          </cell>
          <cell r="P29" t="str">
            <v>No Aplica</v>
          </cell>
          <cell r="Q29" t="str">
            <v>%</v>
          </cell>
          <cell r="R29" t="str">
            <v>Número de hecomponentes adquiridos de otros bancos de Sangre transfundidos / total de hemocomponentes transfundidos *100</v>
          </cell>
          <cell r="S29"/>
          <cell r="T29" t="str">
            <v>proceso</v>
          </cell>
          <cell r="U29" t="str">
            <v>Decreciente</v>
          </cell>
          <cell r="V29" t="str">
            <v>≤</v>
          </cell>
          <cell r="W29">
            <v>0.13</v>
          </cell>
          <cell r="X29" t="str">
            <v>&gt;</v>
          </cell>
          <cell r="Y29">
            <v>0.13</v>
          </cell>
        </row>
        <row r="30">
          <cell r="A30">
            <v>25</v>
          </cell>
          <cell r="B30" t="str">
            <v>Integralidad y efectividad en la prestación de servicios de salud</v>
          </cell>
          <cell r="C30" t="str">
            <v>Garantizar la accesibilidad, integralidad en los servicios, complementariedad y respaldo de las interdependencias</v>
          </cell>
          <cell r="D30" t="str">
            <v xml:space="preserve">Porcentaje de muestras rechazadas </v>
          </cell>
          <cell r="E30" t="str">
            <v>Apoyo diagnóstico y complementación terapeutica</v>
          </cell>
          <cell r="F30" t="str">
            <v>banco de sangre</v>
          </cell>
          <cell r="G30" t="str">
            <v>x</v>
          </cell>
          <cell r="H30"/>
          <cell r="I30"/>
          <cell r="J30" t="str">
            <v>Medir la cantidad de muestras que no cumplen con los criterios de identificación establecidos en la institución que llegan al servicio transfusional dentro de un periodo determinado</v>
          </cell>
          <cell r="K30"/>
          <cell r="L30" t="str">
            <v>Trimestral</v>
          </cell>
          <cell r="M30" t="str">
            <v>Total de muestras recibidas en el banco</v>
          </cell>
          <cell r="N30" t="str">
            <v>Total de muestras rechazadas</v>
          </cell>
          <cell r="O30" t="str">
            <v>Formato de solicitud, reserva y transfusión de hemocomponentes</v>
          </cell>
          <cell r="P30" t="str">
            <v>Formato de registro de muestras rechazadas</v>
          </cell>
          <cell r="Q30" t="str">
            <v>%</v>
          </cell>
          <cell r="R30" t="str">
            <v>Total de muestras recibidas en el banco / Total de muestras rechazadas *100</v>
          </cell>
          <cell r="S30"/>
          <cell r="T30" t="str">
            <v>proceso</v>
          </cell>
          <cell r="U30" t="str">
            <v>Decreciente</v>
          </cell>
          <cell r="V30" t="str">
            <v>≤</v>
          </cell>
          <cell r="W30">
            <v>0.03</v>
          </cell>
          <cell r="X30" t="str">
            <v>&gt;</v>
          </cell>
          <cell r="Y30">
            <v>0.03</v>
          </cell>
        </row>
        <row r="31">
          <cell r="A31">
            <v>26</v>
          </cell>
          <cell r="B31" t="str">
            <v>Integralidad y efectividad en la prestación de servicios de salud</v>
          </cell>
          <cell r="C31" t="str">
            <v>Garantizar la accesibilidad, integralidad en los servicios, complementariedad y respaldo de las interdependencias</v>
          </cell>
          <cell r="D31" t="str">
            <v>Demanda no cumplida de glóbulos rojos</v>
          </cell>
          <cell r="E31" t="str">
            <v>Apoyo diagnóstico y complementación terapeutica</v>
          </cell>
          <cell r="F31" t="str">
            <v>banco de sangre</v>
          </cell>
          <cell r="G31" t="str">
            <v>x</v>
          </cell>
          <cell r="H31"/>
          <cell r="I31"/>
          <cell r="J31" t="str">
            <v>Determinar la proporción de solicitudes de glóbulos rojos las cuales no se satisfacen dentro de la insitución en un periodo de tiempo determinado</v>
          </cell>
          <cell r="K31"/>
          <cell r="L31" t="str">
            <v>Trimestral</v>
          </cell>
          <cell r="M31" t="str">
            <v>Total de solicitudes de glóbulos rojos</v>
          </cell>
          <cell r="N31" t="str">
            <v>Total de glóbulos rojos no entregados</v>
          </cell>
          <cell r="O31" t="str">
            <v>Formato de solicitud, reserva y transfusión de hemocomponentes</v>
          </cell>
          <cell r="P31" t="str">
            <v>Formato de unidades no entregadas</v>
          </cell>
          <cell r="Q31" t="str">
            <v>%</v>
          </cell>
          <cell r="R31" t="str">
            <v>Total de solicitudes de glóbulos rojos / Total de glóbulos rojos no entregados *100</v>
          </cell>
          <cell r="S31"/>
          <cell r="T31" t="str">
            <v>proceso</v>
          </cell>
          <cell r="U31" t="str">
            <v>Decreciente</v>
          </cell>
          <cell r="V31" t="str">
            <v>≤</v>
          </cell>
          <cell r="W31">
            <v>0.03</v>
          </cell>
          <cell r="X31" t="str">
            <v>&gt;</v>
          </cell>
          <cell r="Y31">
            <v>0.03</v>
          </cell>
        </row>
        <row r="32">
          <cell r="A32">
            <v>27</v>
          </cell>
          <cell r="B32" t="str">
            <v>Integralidad y efectividad en la prestación de servicios de salud</v>
          </cell>
          <cell r="C32" t="str">
            <v>Garantizar la accesibilidad, integralidad en los servicios, complementariedad y respaldo de las interdependencias</v>
          </cell>
          <cell r="D32" t="str">
            <v>Demanda no cumplida de plaquetas</v>
          </cell>
          <cell r="E32" t="str">
            <v>Apoyo diagnóstico y complementación terapeutica</v>
          </cell>
          <cell r="F32" t="str">
            <v>banco de sangre</v>
          </cell>
          <cell r="G32" t="str">
            <v>x</v>
          </cell>
          <cell r="H32"/>
          <cell r="I32"/>
          <cell r="J32" t="str">
            <v>Determinar la proporción de solicitudes de plaquetas las cuales no se satisfacen dentro de la insitución en un periodo de tiempo determinado</v>
          </cell>
          <cell r="K32"/>
          <cell r="L32" t="str">
            <v>Trimestral</v>
          </cell>
          <cell r="M32" t="str">
            <v>Total de solicitudes de plaquetas</v>
          </cell>
          <cell r="N32" t="str">
            <v>Total de plaquetas no entregados</v>
          </cell>
          <cell r="O32" t="str">
            <v>Formato de solicitud, reserva y transfusión de hemocomponentes</v>
          </cell>
          <cell r="P32" t="str">
            <v>Formato de unidades no entregadas</v>
          </cell>
          <cell r="Q32" t="str">
            <v>%</v>
          </cell>
          <cell r="R32" t="str">
            <v>Total de solicitudes de plaquetas / Total de plaquetas no entregados *100</v>
          </cell>
          <cell r="S32"/>
          <cell r="T32" t="str">
            <v>proceso</v>
          </cell>
          <cell r="U32" t="str">
            <v>Decreciente</v>
          </cell>
          <cell r="V32" t="str">
            <v>≤</v>
          </cell>
          <cell r="W32">
            <v>0.05</v>
          </cell>
          <cell r="X32" t="str">
            <v>&gt;</v>
          </cell>
          <cell r="Y32">
            <v>0.05</v>
          </cell>
        </row>
        <row r="33">
          <cell r="A33">
            <v>28</v>
          </cell>
          <cell r="B33" t="str">
            <v>Integralidad y efectividad en la prestación de servicios de salud</v>
          </cell>
          <cell r="C33" t="str">
            <v>Garantizar la accesibilidad, integralidad en los servicios, complementariedad y respaldo de las interdependencias</v>
          </cell>
          <cell r="D33" t="str">
            <v>Demanda no cumplida de crioprecipitados</v>
          </cell>
          <cell r="E33" t="str">
            <v>Apoyo diagnóstico y complementación terapeutica</v>
          </cell>
          <cell r="F33" t="str">
            <v>banco de sangre</v>
          </cell>
          <cell r="G33" t="str">
            <v>x</v>
          </cell>
          <cell r="H33"/>
          <cell r="I33"/>
          <cell r="J33" t="str">
            <v>Determinar la proporción de solicitudes de crioprecipitados las cuales no se satisfacen dentro de la insitución en un periodo de tiempo determinado</v>
          </cell>
          <cell r="K33"/>
          <cell r="L33" t="str">
            <v>Trimestral</v>
          </cell>
          <cell r="M33" t="str">
            <v>Total de crioprecipitados no entregados</v>
          </cell>
          <cell r="N33" t="str">
            <v xml:space="preserve"> Total de solicitudes de crioprecipitados</v>
          </cell>
          <cell r="O33" t="str">
            <v>Formato de solicitud, reserva y transfusión de hemocomponentes</v>
          </cell>
          <cell r="P33" t="str">
            <v>Formato de unidades no entregadas</v>
          </cell>
          <cell r="Q33" t="str">
            <v>%</v>
          </cell>
          <cell r="R33" t="str">
            <v>Total de crioprecipitados no entregados /  Total de solicitudes de crioprecipitados *100</v>
          </cell>
          <cell r="S33"/>
          <cell r="T33" t="str">
            <v>proceso</v>
          </cell>
          <cell r="U33" t="str">
            <v>Decreciente</v>
          </cell>
          <cell r="V33" t="str">
            <v>≤</v>
          </cell>
          <cell r="W33">
            <v>0.05</v>
          </cell>
          <cell r="X33" t="str">
            <v>&gt;</v>
          </cell>
          <cell r="Y33">
            <v>0.05</v>
          </cell>
        </row>
        <row r="34">
          <cell r="A34">
            <v>29</v>
          </cell>
          <cell r="B34" t="str">
            <v>Integralidad y efectividad en la prestación de servicios de salud</v>
          </cell>
          <cell r="C34" t="str">
            <v>Garantizar la accesibilidad, integralidad en los servicios, complementariedad y respaldo de las interdependencias</v>
          </cell>
          <cell r="D34" t="str">
            <v>Demanda no cumplida de plasma</v>
          </cell>
          <cell r="E34" t="str">
            <v>Apoyo diagnóstico y complementación terapeutica</v>
          </cell>
          <cell r="F34" t="str">
            <v>banco de sangre</v>
          </cell>
          <cell r="G34" t="str">
            <v>x</v>
          </cell>
          <cell r="H34"/>
          <cell r="I34"/>
          <cell r="J34" t="str">
            <v>Determinar la proporción de solicitudes de plásma las cuales no se satisfacen dentro de la insitución en un periodo de tiempo determinado</v>
          </cell>
          <cell r="K34"/>
          <cell r="L34" t="str">
            <v>Trimestral</v>
          </cell>
          <cell r="M34" t="str">
            <v>Total de solicitudes de plasma</v>
          </cell>
          <cell r="N34" t="str">
            <v>Total de plasma no entregados</v>
          </cell>
          <cell r="O34" t="str">
            <v>Formato de solicitud, reserva y transfusión de hemocomponentes</v>
          </cell>
          <cell r="P34" t="str">
            <v>Formato de unidades no entregadas</v>
          </cell>
          <cell r="Q34" t="str">
            <v>%</v>
          </cell>
          <cell r="R34" t="str">
            <v>Total de solicitudes de plasma / Total de plasma no entregados *100</v>
          </cell>
          <cell r="S34"/>
          <cell r="T34" t="str">
            <v>proceso</v>
          </cell>
          <cell r="U34" t="str">
            <v>Decreciente</v>
          </cell>
          <cell r="V34" t="str">
            <v>≤</v>
          </cell>
          <cell r="W34">
            <v>0.03</v>
          </cell>
          <cell r="X34" t="str">
            <v>&gt;</v>
          </cell>
          <cell r="Y34">
            <v>0.03</v>
          </cell>
        </row>
        <row r="35">
          <cell r="A35">
            <v>30</v>
          </cell>
          <cell r="B35" t="str">
            <v>Integralidad y efectividad en la prestación de servicios de salud</v>
          </cell>
          <cell r="C35" t="str">
            <v>Garantizar la accesibilidad, integralidad en los servicios, complementariedad y respaldo de las interdependencias</v>
          </cell>
          <cell r="D35" t="str">
            <v>Porcentaje de reactividad acumulada</v>
          </cell>
          <cell r="E35" t="str">
            <v>Apoyo diagnóstico y complementación terapeutica</v>
          </cell>
          <cell r="F35" t="str">
            <v>banco de sangre</v>
          </cell>
          <cell r="G35" t="str">
            <v>x</v>
          </cell>
          <cell r="H35"/>
          <cell r="I35"/>
          <cell r="J35" t="str">
            <v>Medir la proporción de pruebas reactivas realizadas (HTLV, VIH, HEPATITIS C, HEPATITIS B, CORE, SÍFILIS, CHAGAS) en los donantes de sangre y aféresis que impiden la utilización de los hemocomponentes dentro de la institución dentro de un periodo de tiempo determinado</v>
          </cell>
          <cell r="K35"/>
          <cell r="L35" t="str">
            <v>Trimestral</v>
          </cell>
          <cell r="M35" t="str">
            <v xml:space="preserve">Donantes reactivos  </v>
          </cell>
          <cell r="N35" t="str">
            <v xml:space="preserve">Total de donantes captados </v>
          </cell>
          <cell r="O35" t="str">
            <v>Sistema de informacion banco de sagre</v>
          </cell>
          <cell r="P35" t="str">
            <v>Sistema de informacion banco de sagre</v>
          </cell>
          <cell r="Q35" t="str">
            <v>%</v>
          </cell>
          <cell r="R35" t="str">
            <v>Donantes reactivos   / Total de donantes captados  *100</v>
          </cell>
          <cell r="S35"/>
          <cell r="T35" t="str">
            <v>proceso</v>
          </cell>
          <cell r="U35" t="str">
            <v>Decreciente</v>
          </cell>
          <cell r="V35" t="str">
            <v>≤</v>
          </cell>
          <cell r="W35">
            <v>0.05</v>
          </cell>
          <cell r="X35" t="str">
            <v>&gt;</v>
          </cell>
          <cell r="Y35">
            <v>0.05</v>
          </cell>
        </row>
        <row r="36">
          <cell r="A36">
            <v>31</v>
          </cell>
          <cell r="B36" t="str">
            <v>Integralidad y efectividad en la prestación de servicios de salud</v>
          </cell>
          <cell r="C36" t="str">
            <v>Garantizar la accesibilidad, integralidad en los servicios, complementariedad y respaldo de las interdependencias</v>
          </cell>
          <cell r="D36" t="str">
            <v xml:space="preserve">Oportunidad en la atención de Procedimientos de Cardiología </v>
          </cell>
          <cell r="E36" t="str">
            <v>Apoyo diagnóstico y complementación terapeutica</v>
          </cell>
          <cell r="F36" t="str">
            <v>cardiologia</v>
          </cell>
          <cell r="G36" t="str">
            <v>x</v>
          </cell>
          <cell r="H36"/>
          <cell r="I36"/>
          <cell r="J36"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6"/>
          <cell r="L36" t="str">
            <v>Trimestral</v>
          </cell>
          <cell r="M36" t="str">
            <v>Sumatoria de dias entre la solicitud del servicio y la atención</v>
          </cell>
          <cell r="N36" t="str">
            <v>Total de pacientes atendidos</v>
          </cell>
          <cell r="O36" t="str">
            <v>Dinamica Gerencial</v>
          </cell>
          <cell r="P36" t="str">
            <v>Dinamica Gerencial</v>
          </cell>
          <cell r="Q36" t="str">
            <v>Días</v>
          </cell>
          <cell r="R36" t="str">
            <v>Sumatoria de dias entre la solicitud del servicio y la atención / Total de pacientes atendidos</v>
          </cell>
          <cell r="S36"/>
          <cell r="T36" t="str">
            <v>resultado</v>
          </cell>
          <cell r="U36" t="str">
            <v>Decreciente</v>
          </cell>
          <cell r="V36" t="str">
            <v>≤</v>
          </cell>
          <cell r="W36">
            <v>6</v>
          </cell>
          <cell r="X36" t="str">
            <v>&gt;</v>
          </cell>
          <cell r="Y36">
            <v>6</v>
          </cell>
        </row>
        <row r="37">
          <cell r="A37">
            <v>32</v>
          </cell>
          <cell r="B37" t="str">
            <v>Integralidad y efectividad en la prestación de servicios de salud</v>
          </cell>
          <cell r="C37" t="str">
            <v>Garantizar la accesibilidad, integralidad en los servicios, complementariedad y respaldo de las interdependencias</v>
          </cell>
          <cell r="D37" t="str">
            <v>Oportunidad en la atención de Procedimientos de Ecocardiograma</v>
          </cell>
          <cell r="E37" t="str">
            <v>Apoyo diagnóstico y complementación terapeutica</v>
          </cell>
          <cell r="F37" t="str">
            <v>cardiologia</v>
          </cell>
          <cell r="G37" t="str">
            <v>x</v>
          </cell>
          <cell r="H37"/>
          <cell r="I37"/>
          <cell r="J37"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7"/>
          <cell r="L37" t="str">
            <v>Trimestral</v>
          </cell>
          <cell r="M37" t="str">
            <v>Sumatoria de dias entre la solicitud del servicio y la atención</v>
          </cell>
          <cell r="N37" t="str">
            <v>Total de pacientes atendidos</v>
          </cell>
          <cell r="O37" t="str">
            <v>Dinamica Gerencial</v>
          </cell>
          <cell r="P37" t="str">
            <v>Dinamica Gerencial</v>
          </cell>
          <cell r="Q37" t="str">
            <v>Días</v>
          </cell>
          <cell r="R37" t="str">
            <v>Sumatoria de dias entre la solicitud del servicio y la atención / Total de pacientes atendidos</v>
          </cell>
          <cell r="S37"/>
          <cell r="T37" t="str">
            <v>resultado</v>
          </cell>
          <cell r="U37" t="str">
            <v>Decreciente</v>
          </cell>
          <cell r="V37" t="str">
            <v>≤</v>
          </cell>
          <cell r="W37">
            <v>6</v>
          </cell>
          <cell r="X37" t="str">
            <v>&gt;</v>
          </cell>
          <cell r="Y37">
            <v>6</v>
          </cell>
        </row>
        <row r="38">
          <cell r="A38">
            <v>33</v>
          </cell>
          <cell r="B38" t="str">
            <v>Integralidad y efectividad en la prestación de servicios de salud</v>
          </cell>
          <cell r="C38" t="str">
            <v>Garantizar la accesibilidad, integralidad en los servicios, complementariedad y respaldo de las interdependencias</v>
          </cell>
          <cell r="D38" t="str">
            <v>Oportunidad en la atención de Procedimientos de Ecocardiograma de Esfuerzo</v>
          </cell>
          <cell r="E38" t="str">
            <v>Apoyo diagnóstico y complementación terapeutica</v>
          </cell>
          <cell r="F38" t="str">
            <v>cardiologia</v>
          </cell>
          <cell r="G38" t="str">
            <v>x</v>
          </cell>
          <cell r="H38"/>
          <cell r="I38"/>
          <cell r="J38"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8"/>
          <cell r="L38" t="str">
            <v>Trimestral</v>
          </cell>
          <cell r="M38" t="str">
            <v>Sumatoria de dias entre la solicitud del servicio y la atención</v>
          </cell>
          <cell r="N38" t="str">
            <v>Total de pacientes atendidos</v>
          </cell>
          <cell r="O38" t="str">
            <v>Dinamica Gerencial</v>
          </cell>
          <cell r="P38" t="str">
            <v>Dinamica Gerencial</v>
          </cell>
          <cell r="Q38" t="str">
            <v>Días</v>
          </cell>
          <cell r="R38" t="str">
            <v>Sumatoria de dias entre la solicitud del servicio y la atención / Total de pacientes atendidos</v>
          </cell>
          <cell r="S38"/>
          <cell r="T38" t="str">
            <v>resultado</v>
          </cell>
          <cell r="U38" t="str">
            <v>Decreciente</v>
          </cell>
          <cell r="V38" t="str">
            <v>≤</v>
          </cell>
          <cell r="W38">
            <v>6</v>
          </cell>
          <cell r="X38" t="str">
            <v>&gt;</v>
          </cell>
          <cell r="Y38">
            <v>6</v>
          </cell>
        </row>
        <row r="39">
          <cell r="A39">
            <v>34</v>
          </cell>
          <cell r="B39" t="str">
            <v>Integralidad y efectividad en la prestación de servicios de salud</v>
          </cell>
          <cell r="C39" t="str">
            <v>Garantizar la accesibilidad, integralidad en los servicios, complementariedad y respaldo de las interdependencias</v>
          </cell>
          <cell r="D39" t="str">
            <v>Oportunidad en la atención de Procedimientos de Ecocardiograma Farmacologico Dobutamina</v>
          </cell>
          <cell r="E39" t="str">
            <v>Apoyo diagnóstico y complementación terapeutica</v>
          </cell>
          <cell r="F39" t="str">
            <v>cardiologia</v>
          </cell>
          <cell r="G39" t="str">
            <v>x</v>
          </cell>
          <cell r="H39"/>
          <cell r="I39"/>
          <cell r="J39"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9"/>
          <cell r="L39" t="str">
            <v>Trimestral</v>
          </cell>
          <cell r="M39" t="str">
            <v>Sumatoria de dias entre la solicitud del servicio y la atención</v>
          </cell>
          <cell r="N39" t="str">
            <v>Total de pacientes atendidos</v>
          </cell>
          <cell r="O39" t="str">
            <v>Dinamica Gerencial</v>
          </cell>
          <cell r="P39" t="str">
            <v>Dinamica Gerencial</v>
          </cell>
          <cell r="Q39" t="str">
            <v>Días</v>
          </cell>
          <cell r="R39" t="str">
            <v>Sumatoria de dias entre la solicitud del servicio y la atención / Total de pacientes atendidos</v>
          </cell>
          <cell r="S39"/>
          <cell r="T39" t="str">
            <v>resultado</v>
          </cell>
          <cell r="U39" t="str">
            <v>Decreciente</v>
          </cell>
          <cell r="V39" t="str">
            <v>≤</v>
          </cell>
          <cell r="W39">
            <v>6</v>
          </cell>
          <cell r="X39" t="str">
            <v>&gt;</v>
          </cell>
          <cell r="Y39">
            <v>6</v>
          </cell>
        </row>
        <row r="40">
          <cell r="A40">
            <v>35</v>
          </cell>
          <cell r="B40" t="str">
            <v>Integralidad y efectividad en la prestación de servicios de salud</v>
          </cell>
          <cell r="C40" t="str">
            <v>Garantizar la accesibilidad, integralidad en los servicios, complementariedad y respaldo de las interdependencias</v>
          </cell>
          <cell r="D40" t="str">
            <v>Oportunidad en la atención de Procedimientos de Ecocardiograma Transesofagico</v>
          </cell>
          <cell r="E40" t="str">
            <v>Apoyo diagnóstico y complementación terapeutica</v>
          </cell>
          <cell r="F40" t="str">
            <v>cardiologia</v>
          </cell>
          <cell r="G40" t="str">
            <v>x</v>
          </cell>
          <cell r="H40"/>
          <cell r="I40"/>
          <cell r="J40"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0"/>
          <cell r="L40" t="str">
            <v>Trimestral</v>
          </cell>
          <cell r="M40" t="str">
            <v>Sumatoria de dias entre la solicitud del servicio y la atención</v>
          </cell>
          <cell r="N40" t="str">
            <v>Total de pacientes atendidos</v>
          </cell>
          <cell r="O40" t="str">
            <v>Dinamica Gerencial</v>
          </cell>
          <cell r="P40" t="str">
            <v>Dinamica Gerencial</v>
          </cell>
          <cell r="Q40" t="str">
            <v>Días</v>
          </cell>
          <cell r="R40" t="str">
            <v>Sumatoria de dias entre la solicitud del servicio y la atención / Total de pacientes atendidos</v>
          </cell>
          <cell r="S40"/>
          <cell r="T40" t="str">
            <v>resultado</v>
          </cell>
          <cell r="U40" t="str">
            <v>Decreciente</v>
          </cell>
          <cell r="V40" t="str">
            <v>≤</v>
          </cell>
          <cell r="W40">
            <v>6</v>
          </cell>
          <cell r="X40" t="str">
            <v>&gt;</v>
          </cell>
          <cell r="Y40">
            <v>6</v>
          </cell>
        </row>
        <row r="41">
          <cell r="A41">
            <v>36</v>
          </cell>
          <cell r="B41" t="str">
            <v>Integralidad y efectividad en la prestación de servicios de salud</v>
          </cell>
          <cell r="C41" t="str">
            <v>Garantizar la accesibilidad, integralidad en los servicios, complementariedad y respaldo de las interdependencias</v>
          </cell>
          <cell r="D41" t="str">
            <v>Oportunidad en la atención de Procedimientos de Electrocardiograma</v>
          </cell>
          <cell r="E41" t="str">
            <v>Apoyo diagnóstico y complementación terapeutica</v>
          </cell>
          <cell r="F41" t="str">
            <v>cardiologia</v>
          </cell>
          <cell r="G41" t="str">
            <v>x</v>
          </cell>
          <cell r="H41"/>
          <cell r="I41"/>
          <cell r="J41"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1"/>
          <cell r="L41" t="str">
            <v>Trimestral</v>
          </cell>
          <cell r="M41" t="str">
            <v>Sumatoria de dias entre la solicitud del servicio y la atención</v>
          </cell>
          <cell r="N41" t="str">
            <v>Total de pacientes atendidos</v>
          </cell>
          <cell r="O41" t="str">
            <v>Dinamica Gerencial</v>
          </cell>
          <cell r="P41" t="str">
            <v>Dinamica Gerencial</v>
          </cell>
          <cell r="Q41" t="str">
            <v>Días</v>
          </cell>
          <cell r="R41" t="str">
            <v>Sumatoria de dias entre la solicitud del servicio y la atención / Total de pacientes atendidos</v>
          </cell>
          <cell r="S41"/>
          <cell r="T41" t="str">
            <v>resultado</v>
          </cell>
          <cell r="U41" t="str">
            <v>Decreciente</v>
          </cell>
          <cell r="V41" t="str">
            <v>≤</v>
          </cell>
          <cell r="W41">
            <v>6</v>
          </cell>
          <cell r="X41" t="str">
            <v>&gt;</v>
          </cell>
          <cell r="Y41">
            <v>6</v>
          </cell>
        </row>
        <row r="42">
          <cell r="A42">
            <v>37</v>
          </cell>
          <cell r="B42" t="str">
            <v>Integralidad y efectividad en la prestación de servicios de salud</v>
          </cell>
          <cell r="C42" t="str">
            <v>Garantizar la accesibilidad, integralidad en los servicios, complementariedad y respaldo de las interdependencias</v>
          </cell>
          <cell r="D42" t="str">
            <v>Oportunidad en la atención de Procedimientos de Holter de Presion Arterial</v>
          </cell>
          <cell r="E42" t="str">
            <v>Apoyo diagnóstico y complementación terapeutica</v>
          </cell>
          <cell r="F42" t="str">
            <v>cardiologia</v>
          </cell>
          <cell r="G42" t="str">
            <v>x</v>
          </cell>
          <cell r="H42"/>
          <cell r="I42"/>
          <cell r="J42"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2"/>
          <cell r="L42" t="str">
            <v>Trimestral</v>
          </cell>
          <cell r="M42" t="str">
            <v>Sumatoria de dias entre la solicitud del servicio y la atención</v>
          </cell>
          <cell r="N42" t="str">
            <v>Total de pacientes atendidos</v>
          </cell>
          <cell r="O42" t="str">
            <v>Dinamica Gerencial</v>
          </cell>
          <cell r="P42" t="str">
            <v>Dinamica Gerencial</v>
          </cell>
          <cell r="Q42" t="str">
            <v>Días</v>
          </cell>
          <cell r="R42" t="str">
            <v>Sumatoria de dias entre la solicitud del servicio y la atención / Total de pacientes atendidos</v>
          </cell>
          <cell r="S42"/>
          <cell r="T42" t="str">
            <v>resultado</v>
          </cell>
          <cell r="U42" t="str">
            <v>Decreciente</v>
          </cell>
          <cell r="V42" t="str">
            <v>≤</v>
          </cell>
          <cell r="W42">
            <v>6</v>
          </cell>
          <cell r="X42" t="str">
            <v>&gt;</v>
          </cell>
          <cell r="Y42">
            <v>6</v>
          </cell>
        </row>
        <row r="43">
          <cell r="A43">
            <v>38</v>
          </cell>
          <cell r="B43" t="str">
            <v>Integralidad y efectividad en la prestación de servicios de salud</v>
          </cell>
          <cell r="C43" t="str">
            <v>Garantizar la accesibilidad, integralidad en los servicios, complementariedad y respaldo de las interdependencias</v>
          </cell>
          <cell r="D43" t="str">
            <v>Oportunidad en la atención de Procedimientos de Holter Electrocardiografico</v>
          </cell>
          <cell r="E43" t="str">
            <v>Apoyo diagnóstico y complementación terapeutica</v>
          </cell>
          <cell r="F43" t="str">
            <v>cardiologia</v>
          </cell>
          <cell r="G43" t="str">
            <v>x</v>
          </cell>
          <cell r="H43"/>
          <cell r="I43"/>
          <cell r="J43"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3"/>
          <cell r="L43" t="str">
            <v>Trimestral</v>
          </cell>
          <cell r="M43" t="str">
            <v>Sumatoria de dias entre la solicitud del servicio y la atención</v>
          </cell>
          <cell r="N43" t="str">
            <v>Total de pacientes atendidos</v>
          </cell>
          <cell r="O43" t="str">
            <v>Dinamica Gerencial</v>
          </cell>
          <cell r="P43" t="str">
            <v>Dinamica Gerencial</v>
          </cell>
          <cell r="Q43" t="str">
            <v>Días</v>
          </cell>
          <cell r="R43" t="str">
            <v>Sumatoria de dias entre la solicitud del servicio y la atención / Total de pacientes atendidos</v>
          </cell>
          <cell r="S43"/>
          <cell r="T43" t="str">
            <v>resultado</v>
          </cell>
          <cell r="U43" t="str">
            <v>Decreciente</v>
          </cell>
          <cell r="V43" t="str">
            <v>≤</v>
          </cell>
          <cell r="W43">
            <v>6</v>
          </cell>
          <cell r="X43" t="str">
            <v>&gt;</v>
          </cell>
          <cell r="Y43">
            <v>6</v>
          </cell>
        </row>
        <row r="44">
          <cell r="A44">
            <v>39</v>
          </cell>
          <cell r="B44" t="str">
            <v>Integralidad y efectividad en la prestación de servicios de salud</v>
          </cell>
          <cell r="C44" t="str">
            <v>Garantizar la accesibilidad, integralidad en los servicios, complementariedad y respaldo de las interdependencias</v>
          </cell>
          <cell r="D44" t="str">
            <v>Oportunidad en la atención de Procedimientos de Prueba de Esfuerzo</v>
          </cell>
          <cell r="E44" t="str">
            <v>Apoyo diagnóstico y complementación terapeutica</v>
          </cell>
          <cell r="F44" t="str">
            <v>cardiologia</v>
          </cell>
          <cell r="G44" t="str">
            <v>x</v>
          </cell>
          <cell r="H44"/>
          <cell r="I44"/>
          <cell r="J44"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4"/>
          <cell r="L44" t="str">
            <v>Trimestral</v>
          </cell>
          <cell r="M44" t="str">
            <v>Sumatoria de dias entre la solicitud del servicio y la atención</v>
          </cell>
          <cell r="N44" t="str">
            <v>Total de pacientes atendidos</v>
          </cell>
          <cell r="O44" t="str">
            <v>Dinamica Gerencial</v>
          </cell>
          <cell r="P44" t="str">
            <v>Dinamica Gerencial</v>
          </cell>
          <cell r="Q44" t="str">
            <v>Días</v>
          </cell>
          <cell r="R44" t="str">
            <v>Sumatoria de dias entre la solicitud del servicio y la atención / Total de pacientes atendidos</v>
          </cell>
          <cell r="S44"/>
          <cell r="T44" t="str">
            <v>resultado</v>
          </cell>
          <cell r="U44" t="str">
            <v>Decreciente</v>
          </cell>
          <cell r="V44" t="str">
            <v>≤</v>
          </cell>
          <cell r="W44">
            <v>6</v>
          </cell>
          <cell r="X44" t="str">
            <v>&gt;</v>
          </cell>
          <cell r="Y44">
            <v>6</v>
          </cell>
        </row>
        <row r="45">
          <cell r="A45">
            <v>40</v>
          </cell>
          <cell r="B45" t="str">
            <v>Integralidad y efectividad en la prestación de servicios de salud</v>
          </cell>
          <cell r="C45" t="str">
            <v>Garantizar la accesibilidad, integralidad en los servicios, complementariedad y respaldo de las interdependencias</v>
          </cell>
          <cell r="D45" t="str">
            <v xml:space="preserve"> Porcentaje de Complicaciones Quirurgicas</v>
          </cell>
          <cell r="E45" t="str">
            <v>Cirugía</v>
          </cell>
          <cell r="F45" t="str">
            <v>cirugia</v>
          </cell>
          <cell r="G45" t="str">
            <v>x</v>
          </cell>
          <cell r="H45"/>
          <cell r="I45"/>
          <cell r="J45" t="str">
            <v>Las complicaciones por procedimiento quirúrgico se definen como la incidencia de afecciones o alteraciones físicas o psicológicas transitorias o permanentes no presentes al momento del ingreso y que su aparición se relaciona con el proceso quirúrgico y anestésico a los cuales fue sometido al paciente. La utilización de este indicador como medida de calidad se ha expandido con el desarrollo de los servicios de salud, pues se considera que los riesgos quirúrgicos y anestésicos pueden ser sujetos de control y prevención en una alta proporción, mediante un proceso asistencial cuidadoso.</v>
          </cell>
          <cell r="K45"/>
          <cell r="L45" t="str">
            <v>Trimestral</v>
          </cell>
          <cell r="M45" t="str">
            <v>número pacientes que presentaron complicaciónes derivadas de los procedimientos quirúrgicos en el período</v>
          </cell>
          <cell r="N45" t="str">
            <v xml:space="preserve">Total de pacientes sometidos a intervenciónes quirúrgicas en la institución durante el período </v>
          </cell>
          <cell r="O45" t="str">
            <v>GES Asistencial</v>
          </cell>
          <cell r="P45" t="str">
            <v>GES Asistencial</v>
          </cell>
          <cell r="Q45" t="str">
            <v>%</v>
          </cell>
          <cell r="R45" t="str">
            <v>número pacientes que presentaron complicaciónes derivadas de los procedimientos quirúrgicos en el período / Total de pacientes sometidos a intervenciónes quirúrgicas en la institución durante el período  *100</v>
          </cell>
          <cell r="S45"/>
          <cell r="T45" t="str">
            <v>resultado</v>
          </cell>
          <cell r="U45" t="str">
            <v>Decreciente</v>
          </cell>
          <cell r="V45" t="str">
            <v>≤</v>
          </cell>
          <cell r="W45">
            <v>0.03</v>
          </cell>
          <cell r="X45" t="str">
            <v>&gt;</v>
          </cell>
          <cell r="Y45">
            <v>0.03</v>
          </cell>
        </row>
        <row r="46">
          <cell r="A46">
            <v>41</v>
          </cell>
          <cell r="B46" t="str">
            <v>Integralidad y efectividad en la prestación de servicios de salud</v>
          </cell>
          <cell r="C46" t="str">
            <v>Garantizar la accesibilidad, integralidad en los servicios, complementariedad y respaldo de las interdependencias</v>
          </cell>
          <cell r="D46" t="str">
            <v>Porcentaje de Complicaciones Anestesicas</v>
          </cell>
          <cell r="E46" t="str">
            <v>Cirugía</v>
          </cell>
          <cell r="F46" t="str">
            <v>cirugia</v>
          </cell>
          <cell r="G46" t="str">
            <v>x</v>
          </cell>
          <cell r="H46"/>
          <cell r="I46"/>
          <cell r="J46" t="str">
            <v>Es la ocurrencia de afecciones o alteraciones físicas o psicológicas transitorias o permanentes no presentes al momento del ingreso a cirugía y cuya aparición se relaciona con el suministro de anestésicos al paciente</v>
          </cell>
          <cell r="K46"/>
          <cell r="L46" t="str">
            <v>Trimestral</v>
          </cell>
          <cell r="M46" t="str">
            <v>número pacientes que presentaron complicaciónes derivadas de los procedimientos quirúrgicos en el período</v>
          </cell>
          <cell r="N46" t="str">
            <v xml:space="preserve">Total de pacientes sometidos a intervenciónes quirúrgicas en la institución durante el período </v>
          </cell>
          <cell r="O46" t="str">
            <v>GES Asistencial</v>
          </cell>
          <cell r="P46" t="str">
            <v>GES Asistencial</v>
          </cell>
          <cell r="Q46" t="str">
            <v>%</v>
          </cell>
          <cell r="R46" t="str">
            <v>número pacientes que presentaron complicaciónes derivadas de los procedimientos quirúrgicos en el período / Total de pacientes sometidos a intervenciónes quirúrgicas en la institución durante el período  *100</v>
          </cell>
          <cell r="S46"/>
          <cell r="T46" t="str">
            <v>resultado</v>
          </cell>
          <cell r="U46" t="str">
            <v>Decreciente</v>
          </cell>
          <cell r="V46" t="str">
            <v>≤</v>
          </cell>
          <cell r="W46">
            <v>0.03</v>
          </cell>
          <cell r="X46" t="str">
            <v>&gt;</v>
          </cell>
          <cell r="Y46">
            <v>0.03</v>
          </cell>
        </row>
        <row r="47">
          <cell r="A47">
            <v>42</v>
          </cell>
          <cell r="B47" t="str">
            <v>Integralidad y efectividad en la prestación de servicios de salud</v>
          </cell>
          <cell r="C47" t="str">
            <v>Garantizar la accesibilidad, integralidad en los servicios, complementariedad y respaldo de las interdependencias</v>
          </cell>
          <cell r="D47" t="str">
            <v>Oportunidad en la realización de apendicectomía</v>
          </cell>
          <cell r="E47" t="str">
            <v>Cirugía</v>
          </cell>
          <cell r="F47" t="str">
            <v>cirugia</v>
          </cell>
          <cell r="G47" t="str">
            <v>x</v>
          </cell>
          <cell r="H47"/>
          <cell r="I47"/>
          <cell r="J47" t="str">
            <v>Garantizar que los pacientes con diagnóstico de apendicitis aguda reciban una intervención quirúrgica dentro de las primeras 6 horas posteriores al diagnóstico reduciendo el riesgo de complicaciones como perforación, peritonitis o sepsis, y mejorando los desenlaces clínicos y la seguridad del paciente.</v>
          </cell>
          <cell r="K47" t="str">
            <v>Resolución 408</v>
          </cell>
          <cell r="L47" t="str">
            <v>Trimestral</v>
          </cell>
          <cell r="M47" t="str">
            <v xml:space="preserve">Número de pacientes  con diagnóstico  de apendicitis al egreso a quienes se realizó la apendicectomía dentro de las 6 horas de conformado el diagnóstico </v>
          </cell>
          <cell r="N47" t="str">
            <v>Total pacientes con diagnóstico de  apendicitis al egreso en la vigencia objeto de evaluación</v>
          </cell>
          <cell r="O47" t="str">
            <v>Dinamica</v>
          </cell>
          <cell r="P47" t="str">
            <v>Dinamica</v>
          </cell>
          <cell r="Q47" t="str">
            <v>%</v>
          </cell>
          <cell r="R47" t="str">
            <v>Número de pacientes  con diagnóstico  de apendicitis al egreso a quienes se realizó la apendicectomía dentro de las 6 horas de conformado el diagnóstico  / Total pacientes con diagnóstico de  apendicitis al egreso en la vigencia objeto de evaluación *100</v>
          </cell>
          <cell r="S47"/>
          <cell r="T47" t="str">
            <v>resultado</v>
          </cell>
          <cell r="U47" t="str">
            <v>Decreciente</v>
          </cell>
          <cell r="V47" t="str">
            <v>≥</v>
          </cell>
          <cell r="W47">
            <v>0.9</v>
          </cell>
          <cell r="X47" t="str">
            <v>&lt;</v>
          </cell>
          <cell r="Y47">
            <v>0.9</v>
          </cell>
        </row>
        <row r="48">
          <cell r="A48">
            <v>43</v>
          </cell>
          <cell r="B48" t="str">
            <v>Integralidad y efectividad en la prestación de servicios de salud</v>
          </cell>
          <cell r="C48" t="str">
            <v>Garantizar la accesibilidad, integralidad en los servicios, complementariedad y respaldo de las interdependencias</v>
          </cell>
          <cell r="D48" t="str">
            <v>Proporción de cancelación de cirugías programadas en la institución</v>
          </cell>
          <cell r="E48" t="str">
            <v>Cirugía</v>
          </cell>
          <cell r="F48" t="str">
            <v>cirugia</v>
          </cell>
          <cell r="G48" t="str">
            <v>x</v>
          </cell>
          <cell r="H48"/>
          <cell r="I48"/>
          <cell r="J48" t="str">
            <v xml:space="preserve">La cancelación de cirugías programadas puede estar relacionada con ineficiencia en los procesos de programación o asignación de recursos, planificación de la atención al paciente, y son un fenómeno de frecuente ocurrencia en nuestras instituciones. 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v>
          </cell>
          <cell r="K48"/>
          <cell r="L48" t="str">
            <v>Trimestral</v>
          </cell>
          <cell r="M48" t="str">
            <v>Número Total de cirugías canceladas en el período</v>
          </cell>
          <cell r="N48" t="str">
            <v xml:space="preserve">Total de cirugías programadas en el período </v>
          </cell>
          <cell r="O48" t="str">
            <v>Porgramación de cirugía y registro de cancelación</v>
          </cell>
          <cell r="P48" t="str">
            <v>Programación de cirugías</v>
          </cell>
          <cell r="Q48" t="str">
            <v>%</v>
          </cell>
          <cell r="R48" t="str">
            <v>Número Total de cirugías canceladas en el período / Total de cirugías programadas en el período  *100</v>
          </cell>
          <cell r="S48"/>
          <cell r="T48" t="str">
            <v>resultado</v>
          </cell>
          <cell r="U48" t="str">
            <v>Decreciente</v>
          </cell>
          <cell r="V48" t="str">
            <v>≤</v>
          </cell>
          <cell r="W48">
            <v>0.08</v>
          </cell>
          <cell r="X48" t="str">
            <v>&gt;</v>
          </cell>
          <cell r="Y48">
            <v>0.08</v>
          </cell>
        </row>
        <row r="49">
          <cell r="A49">
            <v>44</v>
          </cell>
          <cell r="B49" t="str">
            <v>Integralidad y efectividad en la prestación de servicios de salud</v>
          </cell>
          <cell r="C49" t="str">
            <v>Garantizar la accesibilidad, integralidad en los servicios, complementariedad y respaldo de las interdependencias</v>
          </cell>
          <cell r="D49" t="str">
            <v>Proporción de cancelación de cirugías programadas por causas atribuibles a la institución</v>
          </cell>
          <cell r="E49" t="str">
            <v>Cirugía</v>
          </cell>
          <cell r="F49" t="str">
            <v>cirugia</v>
          </cell>
          <cell r="G49" t="str">
            <v>x</v>
          </cell>
          <cell r="H49"/>
          <cell r="I49"/>
          <cell r="J49" t="str">
            <v>Reducir la cancelación de cirugías programadas por causas institucionales mediante una gestión quirúrgica eficiente, optimizando recursos y minimizando fallas operativas para garantizar atención oportuna, seguridad del paciente y eficiencia hospitalaria.</v>
          </cell>
          <cell r="K49" t="str">
            <v>Resolución 256</v>
          </cell>
          <cell r="L49" t="str">
            <v>Trimestral</v>
          </cell>
          <cell r="M49" t="str">
            <v>Número Total de cirugías canceladas por causas atribuibles a la institucion en el período</v>
          </cell>
          <cell r="N49" t="str">
            <v xml:space="preserve">Total de cirugías programadas en el período </v>
          </cell>
          <cell r="O49" t="str">
            <v>Porgramación de cirugía y registro de cancelación</v>
          </cell>
          <cell r="P49" t="str">
            <v>Programación de cirugías</v>
          </cell>
          <cell r="Q49" t="str">
            <v>%</v>
          </cell>
          <cell r="R49" t="str">
            <v>Número Total de cirugías canceladas por causas atribuibles a la institucion en el período / Total de cirugías programadas en el período  *100</v>
          </cell>
          <cell r="S49"/>
          <cell r="T49" t="str">
            <v>resultado</v>
          </cell>
          <cell r="U49" t="str">
            <v>Decreciente</v>
          </cell>
          <cell r="V49" t="str">
            <v>≤</v>
          </cell>
          <cell r="W49">
            <v>0.04</v>
          </cell>
          <cell r="X49" t="str">
            <v>&gt;</v>
          </cell>
          <cell r="Y49">
            <v>0.04</v>
          </cell>
        </row>
        <row r="50">
          <cell r="A50">
            <v>45</v>
          </cell>
          <cell r="B50" t="str">
            <v>Integralidad y efectividad en la prestación de servicios de salud</v>
          </cell>
          <cell r="C50" t="str">
            <v>Garantizar la accesibilidad, integralidad en los servicios, complementariedad y respaldo de las interdependencias</v>
          </cell>
          <cell r="D50" t="str">
            <v>Calidad de Registro en la Historia Clínica Médica</v>
          </cell>
          <cell r="E50" t="str">
            <v>Cirugía</v>
          </cell>
          <cell r="F50" t="str">
            <v>cirugia</v>
          </cell>
          <cell r="G50" t="str">
            <v>x</v>
          </cell>
          <cell r="H50"/>
          <cell r="I50"/>
          <cell r="J5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50"/>
          <cell r="L50" t="str">
            <v>Trimestral</v>
          </cell>
          <cell r="M50" t="str">
            <v>Criterios de calidad de historia clínica evaluados que cumplen</v>
          </cell>
          <cell r="N50" t="str">
            <v>Total de criterios de calidad de historia clínica evaluados</v>
          </cell>
          <cell r="O50" t="str">
            <v>Aplicativo de monitorización de historias clínicas</v>
          </cell>
          <cell r="P50" t="str">
            <v>Aplicativo de monitorización de historias clínicas</v>
          </cell>
          <cell r="Q50" t="str">
            <v>%</v>
          </cell>
          <cell r="R50" t="str">
            <v>Criterios de calidad de historia clínica evaluados que cumplen / Total de criterios de calidad de historia clínica evaluados *100</v>
          </cell>
          <cell r="S50"/>
          <cell r="T50" t="str">
            <v>proceso</v>
          </cell>
          <cell r="U50" t="str">
            <v>Creciente</v>
          </cell>
          <cell r="V50" t="str">
            <v>≥</v>
          </cell>
          <cell r="W50">
            <v>0.85</v>
          </cell>
          <cell r="X50" t="str">
            <v>&lt;</v>
          </cell>
          <cell r="Y50">
            <v>0.85</v>
          </cell>
        </row>
        <row r="51">
          <cell r="A51">
            <v>46</v>
          </cell>
          <cell r="B51" t="str">
            <v>Integralidad y efectividad en la prestación de servicios de salud</v>
          </cell>
          <cell r="C51" t="str">
            <v>Garantizar la accesibilidad, integralidad en los servicios, complementariedad y respaldo de las interdependencias</v>
          </cell>
          <cell r="D51" t="str">
            <v>Calidad del registro de Historia Clinica Enfermeria</v>
          </cell>
          <cell r="E51" t="str">
            <v>Cirugía</v>
          </cell>
          <cell r="F51" t="str">
            <v>cirugia</v>
          </cell>
          <cell r="G51" t="str">
            <v>x</v>
          </cell>
          <cell r="H51"/>
          <cell r="I51"/>
          <cell r="J51"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51"/>
          <cell r="L51" t="str">
            <v>Trimestral</v>
          </cell>
          <cell r="M51" t="str">
            <v>Criterios de calidad de historia clínica evaluados que cumplen</v>
          </cell>
          <cell r="N51" t="str">
            <v>Total de criterios de calidad de historia clínica evaluados</v>
          </cell>
          <cell r="O51" t="str">
            <v>Aplicativo de monitorización de historias clínicas</v>
          </cell>
          <cell r="P51" t="str">
            <v>Aplicativo de monitorización de historias clínicas</v>
          </cell>
          <cell r="Q51" t="str">
            <v>%</v>
          </cell>
          <cell r="R51" t="str">
            <v>Criterios de calidad de historia clínica evaluados que cumplen / Total de criterios de calidad de historia clínica evaluados *100</v>
          </cell>
          <cell r="S51"/>
          <cell r="T51" t="str">
            <v>proceso</v>
          </cell>
          <cell r="U51" t="str">
            <v>Creciente</v>
          </cell>
          <cell r="V51" t="str">
            <v>≥</v>
          </cell>
          <cell r="W51">
            <v>0.85</v>
          </cell>
          <cell r="X51" t="str">
            <v>&lt;</v>
          </cell>
          <cell r="Y51">
            <v>0.85</v>
          </cell>
        </row>
        <row r="52">
          <cell r="A52">
            <v>47</v>
          </cell>
          <cell r="B52" t="str">
            <v>Integralidad y efectividad en la prestación de servicios de salud</v>
          </cell>
          <cell r="C52" t="str">
            <v>Garantizar la accesibilidad, integralidad en los servicios, complementariedad y respaldo de las interdependencias</v>
          </cell>
          <cell r="D52" t="str">
            <v>Calidad del registro de Historia Clinica Instrumentadores</v>
          </cell>
          <cell r="E52" t="str">
            <v>Cirugía</v>
          </cell>
          <cell r="F52" t="str">
            <v>cirugia</v>
          </cell>
          <cell r="G52" t="str">
            <v>x</v>
          </cell>
          <cell r="H52"/>
          <cell r="I52"/>
          <cell r="J52" t="str">
            <v xml:space="preserve">Evaluar la adherencia del equipo de salud a las normas técnicas de obligatorio cumplimiento, así como la pertinencia y oportunidad en la toma de decisiones, según registros de las historias clínicas electrónicas. </v>
          </cell>
          <cell r="K52"/>
          <cell r="L52" t="str">
            <v>Trimestral</v>
          </cell>
          <cell r="M52" t="str">
            <v>Criterios de calidad de historia clínica evaluados que cumplen</v>
          </cell>
          <cell r="N52" t="str">
            <v>Total de criterios de calidad de historia clínica evaluados</v>
          </cell>
          <cell r="O52" t="str">
            <v>Aplicativo de monitorización de historias clínicas</v>
          </cell>
          <cell r="P52" t="str">
            <v>Aplicativo de monitorización de historias clínicas</v>
          </cell>
          <cell r="Q52" t="str">
            <v>%</v>
          </cell>
          <cell r="R52" t="str">
            <v>Criterios de calidad de historia clínica evaluados que cumplen / Total de criterios de calidad de historia clínica evaluados *100</v>
          </cell>
          <cell r="S52"/>
          <cell r="T52" t="str">
            <v>proceso</v>
          </cell>
          <cell r="U52" t="str">
            <v>Creciente</v>
          </cell>
          <cell r="V52" t="str">
            <v>≥</v>
          </cell>
          <cell r="W52">
            <v>0.9</v>
          </cell>
          <cell r="X52" t="str">
            <v>&lt;</v>
          </cell>
          <cell r="Y52">
            <v>0.9</v>
          </cell>
        </row>
        <row r="53">
          <cell r="A53">
            <v>48</v>
          </cell>
          <cell r="B53" t="str">
            <v>Integralidad y efectividad en la prestación de servicios de salud</v>
          </cell>
          <cell r="C53" t="str">
            <v>Garantizar la accesibilidad, integralidad en los servicios, complementariedad y respaldo de las interdependencias</v>
          </cell>
          <cell r="D53" t="str">
            <v>Calidad de Registro en la Historia Clínica especialistas</v>
          </cell>
          <cell r="E53" t="str">
            <v>Cirugía</v>
          </cell>
          <cell r="F53" t="str">
            <v>cirugia</v>
          </cell>
          <cell r="G53" t="str">
            <v>x</v>
          </cell>
          <cell r="H53"/>
          <cell r="I53"/>
          <cell r="J53" t="str">
            <v xml:space="preserve">Evaluar la adherencia del equipo de salud a las normas técnicas de obligatorio cumplimiento, así como la pertinencia y oportunidad en la toma de decisiones, según registros de las historias clínicas electrónicas. </v>
          </cell>
          <cell r="K53"/>
          <cell r="L53" t="str">
            <v>Trimestral</v>
          </cell>
          <cell r="M53" t="str">
            <v>Criterios de calidad de historia clínica evaluados que cumplen</v>
          </cell>
          <cell r="N53" t="str">
            <v>Total de criterios de calidad de historia clínica evaluados</v>
          </cell>
          <cell r="O53" t="str">
            <v>Aplicativo de monitorización de historias clínicas</v>
          </cell>
          <cell r="P53" t="str">
            <v>Aplicativo de monitorización de historias clínicas</v>
          </cell>
          <cell r="Q53" t="str">
            <v>%</v>
          </cell>
          <cell r="R53" t="str">
            <v>Criterios de calidad de historia clínica evaluados que cumplen / Total de criterios de calidad de historia clínica evaluados *100</v>
          </cell>
          <cell r="S53"/>
          <cell r="T53" t="str">
            <v>proceso</v>
          </cell>
          <cell r="U53" t="str">
            <v>Creciente</v>
          </cell>
          <cell r="V53" t="str">
            <v>≥</v>
          </cell>
          <cell r="W53">
            <v>0.9</v>
          </cell>
          <cell r="X53" t="str">
            <v>&lt;</v>
          </cell>
          <cell r="Y53">
            <v>0.9</v>
          </cell>
        </row>
        <row r="54">
          <cell r="A54">
            <v>49</v>
          </cell>
          <cell r="B54" t="str">
            <v>Integralidad y efectividad en la prestación de servicios de salud</v>
          </cell>
          <cell r="C54" t="str">
            <v>Garantizar la accesibilidad, integralidad en los servicios, complementariedad y respaldo de las interdependencias</v>
          </cell>
          <cell r="D54" t="str">
            <v>Oportunidad cirugia programada hospitalizado</v>
          </cell>
          <cell r="E54" t="str">
            <v>Cirugía</v>
          </cell>
          <cell r="F54" t="str">
            <v>cirugia</v>
          </cell>
          <cell r="G54" t="str">
            <v>x</v>
          </cell>
          <cell r="H54"/>
          <cell r="I54"/>
          <cell r="J54" t="str">
            <v>La oportunidad en la respuesta a la necesidad de realización de procedimientos quirúrgicos tiene impacto sobre la capacidad resolutiva de los casos por su detección y atención temprana disminuyendo los riesgos de incapacidad en tiempo y severidad.</v>
          </cell>
          <cell r="K54"/>
          <cell r="L54" t="str">
            <v>Trimestral</v>
          </cell>
          <cell r="M54" t="str">
            <v xml:space="preserve">Sumatoria de días transcurridos entre la fecha de solicitud de la Cirugía y la fecha en la cual es realizada la cirugía </v>
          </cell>
          <cell r="N54" t="str">
            <v>Total de usuarios con turno quirurgico regular hospitalizados</v>
          </cell>
          <cell r="O54" t="str">
            <v>Solicitud de turno quirúrgico, Aplicativo dinamica gerencial (nota operatoria)</v>
          </cell>
          <cell r="P54" t="str">
            <v>Turno quirurgico regular</v>
          </cell>
          <cell r="Q54" t="str">
            <v>Días</v>
          </cell>
          <cell r="R54" t="str">
            <v>Sumatoria de días transcurridos entre la fecha de solicitud de la Cirugía y la fecha en la cual es realizada la cirugía  / Total de usuarios con turno quirurgico regular hospitalizados</v>
          </cell>
          <cell r="S54"/>
          <cell r="T54" t="str">
            <v>resultado</v>
          </cell>
          <cell r="U54" t="str">
            <v>Decreciente</v>
          </cell>
          <cell r="V54" t="str">
            <v>≤</v>
          </cell>
          <cell r="W54">
            <v>3</v>
          </cell>
          <cell r="X54" t="str">
            <v>&gt;</v>
          </cell>
          <cell r="Y54">
            <v>3</v>
          </cell>
        </row>
        <row r="55">
          <cell r="A55">
            <v>50</v>
          </cell>
          <cell r="B55" t="str">
            <v>Integralidad y efectividad en la prestación de servicios de salud</v>
          </cell>
          <cell r="C55" t="str">
            <v>Garantizar la accesibilidad, integralidad en los servicios, complementariedad y respaldo de las interdependencias</v>
          </cell>
          <cell r="D55" t="str">
            <v>Oportunidad cirugia programada ambulatoria</v>
          </cell>
          <cell r="E55" t="str">
            <v>Cirugía</v>
          </cell>
          <cell r="F55" t="str">
            <v>cirugia</v>
          </cell>
          <cell r="G55" t="str">
            <v>x</v>
          </cell>
          <cell r="H55"/>
          <cell r="I55"/>
          <cell r="J55" t="str">
            <v>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El tiempo de respuesta en los prestadores puede resultar útil para medir la suficiencia institucional para atender la demanda de servicios que genera su población, orientando decisiones de mejoramiento.  Igualmente es útil para el usuario en su decisión de elegir IPS en la cual desea ser atendido.</v>
          </cell>
          <cell r="K55"/>
          <cell r="L55" t="str">
            <v>Trimestral</v>
          </cell>
          <cell r="M55" t="str">
            <v xml:space="preserve">Sumatoria de número de días transcurridos entre la recepcion del turno quirurgico y la fuche de realizacion cirugia ambulatoria  </v>
          </cell>
          <cell r="N55" t="str">
            <v>Total de usuarios programados ambulatorios</v>
          </cell>
          <cell r="O55" t="str">
            <v>Solictud de turno quirurgico, Aplciativo de progtamación de cirugía y GES asistencial</v>
          </cell>
          <cell r="P55" t="str">
            <v>Aplicativo de programación de cirugía</v>
          </cell>
          <cell r="Q55" t="str">
            <v>Días</v>
          </cell>
          <cell r="R55" t="str">
            <v>Sumatoria de número de días transcurridos entre la recepcion del turno quirurgico y la fuche de realizacion cirugia ambulatoria   / Total de usuarios programados ambulatorios</v>
          </cell>
          <cell r="S55"/>
          <cell r="T55" t="str">
            <v>resultado</v>
          </cell>
          <cell r="U55" t="str">
            <v>Decreciente</v>
          </cell>
          <cell r="V55" t="str">
            <v>≤</v>
          </cell>
          <cell r="W55">
            <v>15</v>
          </cell>
          <cell r="X55" t="str">
            <v>&gt;</v>
          </cell>
          <cell r="Y55">
            <v>15</v>
          </cell>
        </row>
        <row r="56">
          <cell r="A56">
            <v>51</v>
          </cell>
          <cell r="B56" t="str">
            <v>Integralidad y efectividad en la prestación de servicios de salud</v>
          </cell>
          <cell r="C56" t="str">
            <v>Garantizar la accesibilidad, integralidad en los servicios, complementariedad y respaldo de las interdependencias</v>
          </cell>
          <cell r="D56" t="str">
            <v>Tiempo promedio de espera para la realizacion de cirugia de cataratas</v>
          </cell>
          <cell r="E56" t="str">
            <v>Cirugía</v>
          </cell>
          <cell r="F56" t="str">
            <v>cirugia</v>
          </cell>
          <cell r="G56" t="str">
            <v>x</v>
          </cell>
          <cell r="H56"/>
          <cell r="I56"/>
          <cell r="J56" t="str">
            <v>Reducir el tiempo promedio de espera para la realización de la cirugía de cataratas, optimizar la programación quirúrgica y mejorar el uso de los recursos disponibles en el hospital para asegurar intervenciones más rápidas y eficaces</v>
          </cell>
          <cell r="K56" t="str">
            <v>Resolución 256</v>
          </cell>
          <cell r="L56" t="str">
            <v>Trimestral</v>
          </cell>
          <cell r="M56" t="str">
            <v>Sumatoria total de los días calendario transcurridos entre
la fecha de solicitud de programación de la Cirugía de
Cataratas y la fecha de realización</v>
          </cell>
          <cell r="N56" t="str">
            <v>Numero total de cirugias de cataratas realizadas</v>
          </cell>
          <cell r="O56" t="str">
            <v>Dinamica</v>
          </cell>
          <cell r="P56" t="str">
            <v>Dinamica</v>
          </cell>
          <cell r="Q56" t="str">
            <v>Días</v>
          </cell>
          <cell r="R56" t="str">
            <v>Sumatoria total de los días calendario transcurridos entre
la fecha de solicitud de programación de la Cirugía de
Cataratas y la fecha de realización / Numero total de cirugias de cataratas realizadas</v>
          </cell>
          <cell r="S56"/>
          <cell r="T56" t="str">
            <v>resultado</v>
          </cell>
          <cell r="U56" t="str">
            <v>Decreciente</v>
          </cell>
          <cell r="V56" t="str">
            <v>≤</v>
          </cell>
          <cell r="W56">
            <v>15</v>
          </cell>
          <cell r="X56" t="str">
            <v>&gt;</v>
          </cell>
          <cell r="Y56">
            <v>15</v>
          </cell>
        </row>
        <row r="57">
          <cell r="A57">
            <v>52</v>
          </cell>
          <cell r="B57" t="str">
            <v>Integralidad y efectividad en la prestación de servicios de salud</v>
          </cell>
          <cell r="C57" t="str">
            <v>Garantizar la accesibilidad, integralidad en los servicios, complementariedad y respaldo de las interdependencias</v>
          </cell>
          <cell r="D57" t="str">
            <v>Tiempo promedio de espera para la realizacion de cirugia de reemplazo de cadera</v>
          </cell>
          <cell r="E57" t="str">
            <v>Cirugía</v>
          </cell>
          <cell r="F57" t="str">
            <v>cirugia</v>
          </cell>
          <cell r="G57" t="str">
            <v>x</v>
          </cell>
          <cell r="H57"/>
          <cell r="I57"/>
          <cell r="J57" t="str">
            <v>Reducir el tiempo promedio de espera para la realización de la cirugía de reemplazo de cadera, optimizar la programación quirúrgica y mejorar el uso de recursos, con el fin de asegurar que los pacientes reciban la intervención en el menor tiempo posible.</v>
          </cell>
          <cell r="K57" t="str">
            <v>Resolución 256</v>
          </cell>
          <cell r="L57" t="str">
            <v>Trimestral</v>
          </cell>
          <cell r="M57" t="str">
            <v xml:space="preserve">Sumatoria total de los dias calendario transcurridos entre la fecha de solicitud de programacion de la cirugia de reemplazo de cadera y la fecha de realizacion  </v>
          </cell>
          <cell r="N57" t="str">
            <v xml:space="preserve">  Numero total de cirugias de reemplazo de cadera</v>
          </cell>
          <cell r="O57" t="str">
            <v>Dinamica</v>
          </cell>
          <cell r="P57" t="str">
            <v>Dinamica</v>
          </cell>
          <cell r="Q57" t="str">
            <v>Días</v>
          </cell>
          <cell r="R57" t="str">
            <v>Sumatoria total de los dias calendario transcurridos entre la fecha de solicitud de programacion de la cirugia de reemplazo de cadera y la fecha de realizacion   /   Numero total de cirugias de reemplazo de cadera</v>
          </cell>
          <cell r="S57"/>
          <cell r="T57" t="str">
            <v>resultado</v>
          </cell>
          <cell r="U57" t="str">
            <v>Decreciente</v>
          </cell>
          <cell r="V57" t="str">
            <v>≤</v>
          </cell>
          <cell r="W57">
            <v>15</v>
          </cell>
          <cell r="X57" t="str">
            <v>&gt;</v>
          </cell>
          <cell r="Y57">
            <v>15</v>
          </cell>
        </row>
        <row r="58">
          <cell r="A58">
            <v>53</v>
          </cell>
          <cell r="B58" t="str">
            <v>Integralidad y efectividad en la prestación de servicios de salud</v>
          </cell>
          <cell r="C58" t="str">
            <v>Garantizar la accesibilidad, integralidad en los servicios, complementariedad y respaldo de las interdependencias</v>
          </cell>
          <cell r="D58" t="str">
            <v>Oportunidad en la asignacion de consulta medica especializada</v>
          </cell>
          <cell r="E58" t="str">
            <v>Consulta Externa</v>
          </cell>
          <cell r="F58" t="str">
            <v>consulta externa</v>
          </cell>
          <cell r="G58" t="str">
            <v>x</v>
          </cell>
          <cell r="H58"/>
          <cell r="I58"/>
          <cell r="J58"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58"/>
          <cell r="L58" t="str">
            <v>Trimestral</v>
          </cell>
          <cell r="M58" t="str">
            <v>Sumatoria total de los días calendario transcurridos entre la fecha en la cual el paciente solicita cita o presenta la referencia para que sea atendido en la  consulta médica especializada y  la fecha para la cual es asignada la cita</v>
          </cell>
          <cell r="N58" t="str">
            <v>Número total de consultas médicas especializadas asignadas en la institución</v>
          </cell>
          <cell r="O58" t="str">
            <v>Aplicativo Citas Médicas DGH</v>
          </cell>
          <cell r="P58" t="str">
            <v>Aplicativo Citas Médicas DGH</v>
          </cell>
          <cell r="Q58" t="str">
            <v>Días</v>
          </cell>
          <cell r="R58" t="str">
            <v>Sumatoria total de los días calendario transcurridos entre la fecha en la cual el paciente solicita cita o presenta la referencia para que sea atendido en la  consulta médica especializada y  la fecha para la cual es asignada la cita / Número total de consultas médicas especializadas asignadas en la institución</v>
          </cell>
          <cell r="S58"/>
          <cell r="T58" t="str">
            <v>resultado</v>
          </cell>
          <cell r="U58" t="str">
            <v>Decreciente</v>
          </cell>
          <cell r="V58" t="str">
            <v>≤</v>
          </cell>
          <cell r="W58">
            <v>15</v>
          </cell>
          <cell r="X58" t="str">
            <v>&gt;</v>
          </cell>
          <cell r="Y58">
            <v>15</v>
          </cell>
        </row>
        <row r="59">
          <cell r="A59">
            <v>54</v>
          </cell>
          <cell r="B59" t="str">
            <v>Integralidad y efectividad en la prestación de servicios de salud</v>
          </cell>
          <cell r="C59" t="str">
            <v>Garantizar la accesibilidad, integralidad en los servicios, complementariedad y respaldo de las interdependencias</v>
          </cell>
          <cell r="D59" t="str">
            <v>Tiempo promedio de espera para la asignación de cita de Cirugía General</v>
          </cell>
          <cell r="E59" t="str">
            <v>Consulta Externa</v>
          </cell>
          <cell r="F59" t="str">
            <v>consulta externa</v>
          </cell>
          <cell r="G59" t="str">
            <v>x</v>
          </cell>
          <cell r="H59"/>
          <cell r="I59"/>
          <cell r="J59" t="str">
            <v>Reducir el tiempo de espera para la asignación de citas de Cirugía General, mejorar la eficiencia en la programación de consultas, y optimizar los procesos administrativos, con el fin de garantizar una atención temprana y adecuada a las pacientes</v>
          </cell>
          <cell r="K59" t="str">
            <v>Resolución 256</v>
          </cell>
          <cell r="L59" t="str">
            <v>Trimestral</v>
          </cell>
          <cell r="M59" t="str">
            <v>Sumatoria de la diferencia de días calendario entre la fecha en la que se asignó la cita de Cirugía General de primera vez y la fecha en la cual el usuario la solicitó</v>
          </cell>
          <cell r="N59" t="str">
            <v>Número total de citas de Cirugía General de primera
vez asignadas</v>
          </cell>
          <cell r="O59" t="str">
            <v>Aplicativo Citas Médicas DGH</v>
          </cell>
          <cell r="P59" t="str">
            <v>Aplicativo Citas Médicas DGH</v>
          </cell>
          <cell r="Q59" t="str">
            <v>Días</v>
          </cell>
          <cell r="R59" t="str">
            <v>Sumatoria de la diferencia de días calendario entre la fecha en la que se asignó la cita de Cirugía General de primera vez y la fecha en la cual el usuario la solicitó / Número total de citas de Cirugía General de primera
vez asignadas</v>
          </cell>
          <cell r="S59"/>
          <cell r="T59" t="str">
            <v>resultado</v>
          </cell>
          <cell r="U59" t="str">
            <v>Decreciente</v>
          </cell>
          <cell r="V59" t="str">
            <v>≤</v>
          </cell>
          <cell r="W59">
            <v>15</v>
          </cell>
          <cell r="X59" t="str">
            <v>&gt;</v>
          </cell>
          <cell r="Y59">
            <v>15</v>
          </cell>
        </row>
        <row r="60">
          <cell r="A60">
            <v>55</v>
          </cell>
          <cell r="B60" t="str">
            <v>Integralidad y efectividad en la prestación de servicios de salud</v>
          </cell>
          <cell r="C60" t="str">
            <v>Garantizar la accesibilidad, integralidad en los servicios, complementariedad y respaldo de las interdependencias</v>
          </cell>
          <cell r="D60" t="str">
            <v>Tiempo promedio de espera para la asignación de cita de Obstetricia</v>
          </cell>
          <cell r="E60" t="str">
            <v>Consulta Externa</v>
          </cell>
          <cell r="F60" t="str">
            <v>consulta externa</v>
          </cell>
          <cell r="G60" t="str">
            <v>x</v>
          </cell>
          <cell r="H60"/>
          <cell r="I60"/>
          <cell r="J60" t="str">
            <v>Reducir el tiempo promedio de espera para la asignación de citas de Obstetricia, mejorar la eficiencia en la programación de consultas, y optimizar los procesos administrativos, con el fin de garantizar una atención temprana y adecuada a las pacientes</v>
          </cell>
          <cell r="K60" t="str">
            <v>Resolución 256</v>
          </cell>
          <cell r="L60" t="str">
            <v>Trimestral</v>
          </cell>
          <cell r="M60" t="str">
            <v>Sumatoria de la diferencia de días calendario entre la
fecha en la que se asignó la cita de Obstetricia de primera
vez y la fecha en la cual el usuario la solicitó</v>
          </cell>
          <cell r="N60" t="str">
            <v>Número total de citas de Obstetricia de primera vez
asignadas</v>
          </cell>
          <cell r="O60" t="str">
            <v>Aplicativo Citas Médicas DGH</v>
          </cell>
          <cell r="P60" t="str">
            <v>Aplicativo Citas Médicas DGH</v>
          </cell>
          <cell r="Q60" t="str">
            <v>Días</v>
          </cell>
          <cell r="R60" t="str">
            <v>Sumatoria de la diferencia de días calendario entre la
fecha en la que se asignó la cita de Obstetricia de primera
vez y la fecha en la cual el usuario la solicitó / Número total de citas de Obstetricia de primera vez
asignadas</v>
          </cell>
          <cell r="S60"/>
          <cell r="T60" t="str">
            <v>resultado</v>
          </cell>
          <cell r="U60" t="str">
            <v>Decreciente</v>
          </cell>
          <cell r="V60" t="str">
            <v>≤</v>
          </cell>
          <cell r="W60">
            <v>8</v>
          </cell>
          <cell r="X60" t="str">
            <v>&gt;</v>
          </cell>
          <cell r="Y60">
            <v>8</v>
          </cell>
        </row>
        <row r="61">
          <cell r="A61">
            <v>56</v>
          </cell>
          <cell r="B61" t="str">
            <v>Integralidad y efectividad en la prestación de servicios de salud</v>
          </cell>
          <cell r="C61" t="str">
            <v>Garantizar la accesibilidad, integralidad en los servicios, complementariedad y respaldo de las interdependencias</v>
          </cell>
          <cell r="D61" t="str">
            <v>Tiempo promedio de espera para la asignación de cita de Ginecología</v>
          </cell>
          <cell r="E61" t="str">
            <v>Consulta Externa</v>
          </cell>
          <cell r="F61" t="str">
            <v>consulta externa</v>
          </cell>
          <cell r="G61" t="str">
            <v>x</v>
          </cell>
          <cell r="H61"/>
          <cell r="I61"/>
          <cell r="J61"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61" t="str">
            <v>Resolución 256</v>
          </cell>
          <cell r="L61" t="str">
            <v>Trimestral</v>
          </cell>
          <cell r="M61" t="str">
            <v>Sumatoria de la diferencia de días calendario entre la
fecha en la que se asignó la cita de Ginecología de primera
vez y la fecha en la cual el usuario la solicitó</v>
          </cell>
          <cell r="N61" t="str">
            <v>Número total de citas de Ginecología de primera vez asignadas</v>
          </cell>
          <cell r="O61" t="str">
            <v>Aplicativo Citas Médicas DGH</v>
          </cell>
          <cell r="P61" t="str">
            <v>Aplicativo Citas Médicas DGH</v>
          </cell>
          <cell r="Q61" t="str">
            <v>Días</v>
          </cell>
          <cell r="R61" t="str">
            <v>Sumatoria de la diferencia de días calendario entre la
fecha en la que se asignó la cita de Ginecología de primera
vez y la fecha en la cual el usuario la solicitó / Número total de citas de Ginecología de primera vez asignadas</v>
          </cell>
          <cell r="S61"/>
          <cell r="T61" t="str">
            <v>resultado</v>
          </cell>
          <cell r="U61" t="str">
            <v>Decreciente</v>
          </cell>
          <cell r="V61" t="str">
            <v>≤</v>
          </cell>
          <cell r="W61">
            <v>8</v>
          </cell>
          <cell r="X61" t="str">
            <v>&gt;</v>
          </cell>
          <cell r="Y61">
            <v>8</v>
          </cell>
        </row>
        <row r="62">
          <cell r="A62">
            <v>57</v>
          </cell>
          <cell r="B62" t="str">
            <v>Integralidad y efectividad en la prestación de servicios de salud</v>
          </cell>
          <cell r="C62" t="str">
            <v>Garantizar la accesibilidad, integralidad en los servicios, complementariedad y respaldo de las interdependencias</v>
          </cell>
          <cell r="D62" t="str">
            <v>Tiempo promedio de espera para la asignación de cita de Obstetricia</v>
          </cell>
          <cell r="E62" t="str">
            <v>Consulta Externa</v>
          </cell>
          <cell r="F62" t="str">
            <v>consulta externa</v>
          </cell>
          <cell r="G62" t="str">
            <v>x</v>
          </cell>
          <cell r="H62"/>
          <cell r="I62"/>
          <cell r="J62"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62" t="str">
            <v>Resolución 256 y Resolución 408</v>
          </cell>
          <cell r="L62" t="str">
            <v>Trimestral</v>
          </cell>
          <cell r="M62" t="str">
            <v>Sumatoria de la diferencia de días calendario entre la
fecha en la que se asignó la cita de Obstetricia de primera
vez y la fecha en la cual el usuario la solicitó</v>
          </cell>
          <cell r="N62" t="str">
            <v>Número total de citas de Obstetricia de primera vez
asignadas</v>
          </cell>
          <cell r="O62" t="str">
            <v>Aplicativo Citas Médicas DGH</v>
          </cell>
          <cell r="P62" t="str">
            <v>Aplicativo Citas Médicas DGH</v>
          </cell>
          <cell r="Q62" t="str">
            <v>Días</v>
          </cell>
          <cell r="R62" t="str">
            <v>Sumatoria de la diferencia de días calendario entre la
fecha en la que se asignó la cita de Obstetricia de primera
vez y la fecha en la cual el usuario la solicitó / Número total de citas de Obstetricia de primera vez
asignadas</v>
          </cell>
          <cell r="S62"/>
          <cell r="T62" t="str">
            <v>resultado</v>
          </cell>
          <cell r="U62" t="str">
            <v>Decreciente</v>
          </cell>
          <cell r="V62" t="str">
            <v>≤</v>
          </cell>
          <cell r="W62">
            <v>8</v>
          </cell>
          <cell r="X62" t="str">
            <v>&gt;</v>
          </cell>
          <cell r="Y62">
            <v>8</v>
          </cell>
        </row>
        <row r="63">
          <cell r="A63">
            <v>58</v>
          </cell>
          <cell r="B63" t="str">
            <v>Integralidad y efectividad en la prestación de servicios de salud</v>
          </cell>
          <cell r="C63" t="str">
            <v>Garantizar la accesibilidad, integralidad en los servicios, complementariedad y respaldo de las interdependencias</v>
          </cell>
          <cell r="D63" t="str">
            <v>Tiempo promedio de espera para la asignación de cita de Medicina Interna</v>
          </cell>
          <cell r="E63" t="str">
            <v>Consulta Externa</v>
          </cell>
          <cell r="F63" t="str">
            <v>consulta externa</v>
          </cell>
          <cell r="G63" t="str">
            <v>x</v>
          </cell>
          <cell r="H63"/>
          <cell r="I63"/>
          <cell r="J63"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63" t="str">
            <v>Resolución 256 y Resolución 408</v>
          </cell>
          <cell r="L63" t="str">
            <v>Trimestral</v>
          </cell>
          <cell r="M63" t="str">
            <v>Sumatoria de la diferencia de días calendario entre la
fecha en la que se asignó la cita de Medicina Interna de
primera vez y la fecha en la cual el usuario la solicitó</v>
          </cell>
          <cell r="N63" t="str">
            <v>Número total de citas de Medicina interna de primera vez asignadas</v>
          </cell>
          <cell r="O63" t="str">
            <v>Aplicativo Citas Médicas DGH</v>
          </cell>
          <cell r="P63" t="str">
            <v>Aplicativo Citas Médicas DGH</v>
          </cell>
          <cell r="Q63" t="str">
            <v>Días</v>
          </cell>
          <cell r="R63" t="str">
            <v>Sumatoria de la diferencia de días calendario entre la
fecha en la que se asignó la cita de Medicina Interna de
primera vez y la fecha en la cual el usuario la solicitó / Número total de citas de Medicina interna de primera vez asignadas</v>
          </cell>
          <cell r="S63"/>
          <cell r="T63" t="str">
            <v>resultado</v>
          </cell>
          <cell r="U63" t="str">
            <v>Decreciente</v>
          </cell>
          <cell r="V63" t="str">
            <v>≤</v>
          </cell>
          <cell r="W63">
            <v>15</v>
          </cell>
          <cell r="X63" t="str">
            <v>&gt;</v>
          </cell>
          <cell r="Y63">
            <v>15</v>
          </cell>
        </row>
        <row r="64">
          <cell r="A64">
            <v>59</v>
          </cell>
          <cell r="B64" t="str">
            <v>Integralidad y efectividad en la prestación de servicios de salud</v>
          </cell>
          <cell r="C64" t="str">
            <v>Garantizar la accesibilidad, integralidad en los servicios, complementariedad y respaldo de las interdependencias</v>
          </cell>
          <cell r="D64" t="str">
            <v xml:space="preserve">Tiempo promedio de espera para la asignación de cita de Pediatría </v>
          </cell>
          <cell r="E64" t="str">
            <v>Consulta Externa</v>
          </cell>
          <cell r="F64" t="str">
            <v>consulta externa</v>
          </cell>
          <cell r="G64" t="str">
            <v>x</v>
          </cell>
          <cell r="H64"/>
          <cell r="I64"/>
          <cell r="J64" t="str">
            <v>Disminuir el tiempo de espera en la asignación de citas de pediatría para garantizar la atención oportuna y de calidad a la población infantil.</v>
          </cell>
          <cell r="K64" t="str">
            <v>Resolución 256 y Resolución 408</v>
          </cell>
          <cell r="L64" t="str">
            <v>Trimestral</v>
          </cell>
          <cell r="M64" t="str">
            <v>Sumatoria de la diferencia de días calendario entre la
fecha en la que se asignó la cita de Pediatría de primera
vez y la fecha en la cual el usuario la solicitó</v>
          </cell>
          <cell r="N64" t="str">
            <v>Número total de citas de Pediatría de primera vez
asignadas</v>
          </cell>
          <cell r="O64" t="str">
            <v>Aplicativo Citas Médicas DGH</v>
          </cell>
          <cell r="P64" t="str">
            <v>Aplicativo Citas Médicas DGH</v>
          </cell>
          <cell r="Q64" t="str">
            <v>Días</v>
          </cell>
          <cell r="R64" t="str">
            <v>Sumatoria de la diferencia de días calendario entre la
fecha en la que se asignó la cita de Pediatría de primera
vez y la fecha en la cual el usuario la solicitó / Número total de citas de Pediatría de primera vez
asignadas</v>
          </cell>
          <cell r="S64"/>
          <cell r="T64" t="str">
            <v>resultado</v>
          </cell>
          <cell r="U64" t="str">
            <v>Decreciente</v>
          </cell>
          <cell r="V64" t="str">
            <v>≤</v>
          </cell>
          <cell r="W64">
            <v>5</v>
          </cell>
          <cell r="X64" t="str">
            <v>&gt;</v>
          </cell>
          <cell r="Y64">
            <v>5</v>
          </cell>
        </row>
        <row r="65">
          <cell r="A65">
            <v>60</v>
          </cell>
          <cell r="B65" t="str">
            <v>Integralidad y efectividad en la prestación de servicios de salud</v>
          </cell>
          <cell r="C65" t="str">
            <v>Garantizar la accesibilidad, integralidad en los servicios, complementariedad y respaldo de las interdependencias</v>
          </cell>
          <cell r="D65" t="str">
            <v>Porcentaje de demanda no servida en servicios de consulta externa</v>
          </cell>
          <cell r="E65" t="str">
            <v>Consulta Externa</v>
          </cell>
          <cell r="F65" t="str">
            <v>consulta externa</v>
          </cell>
          <cell r="G65" t="str">
            <v>x</v>
          </cell>
          <cell r="H65"/>
          <cell r="I65"/>
          <cell r="J65" t="str">
            <v>Es necesario conocer el número de usuarios que no pudieron ser atendidos en el servicio de salud, para identificar las causas y tomar acciones de mejoramiento.</v>
          </cell>
          <cell r="K65"/>
          <cell r="L65" t="str">
            <v>Trimestral</v>
          </cell>
          <cell r="M65" t="str">
            <v>Total de consultas no asignadas</v>
          </cell>
          <cell r="N65" t="str">
            <v>Total de consultas solicitadas</v>
          </cell>
          <cell r="O65" t="str">
            <v>Aplicativo Citas Médicas DGH</v>
          </cell>
          <cell r="P65" t="str">
            <v>Aplicativo Citas Médicas DGH</v>
          </cell>
          <cell r="Q65" t="str">
            <v>%</v>
          </cell>
          <cell r="R65" t="str">
            <v>Total de consultas no asignadas / Total de consultas solicitadas *100</v>
          </cell>
          <cell r="S65"/>
          <cell r="T65" t="str">
            <v>proceso</v>
          </cell>
          <cell r="U65" t="str">
            <v>Decreciente</v>
          </cell>
          <cell r="V65" t="str">
            <v>≤</v>
          </cell>
          <cell r="W65">
            <v>0.15</v>
          </cell>
          <cell r="X65" t="str">
            <v>&gt;</v>
          </cell>
          <cell r="Y65">
            <v>0.15</v>
          </cell>
        </row>
        <row r="66">
          <cell r="A66">
            <v>61</v>
          </cell>
          <cell r="B66" t="str">
            <v>Integralidad y efectividad en la prestación de servicios de salud</v>
          </cell>
          <cell r="C66" t="str">
            <v>Garantizar la accesibilidad, integralidad en los servicios, complementariedad y respaldo de las interdependencias</v>
          </cell>
          <cell r="D66" t="str">
            <v>Porcentaje de pacientes que cumplen asistencia a cita medica especializada</v>
          </cell>
          <cell r="E66" t="str">
            <v>Consulta Externa</v>
          </cell>
          <cell r="F66" t="str">
            <v>consulta externa</v>
          </cell>
          <cell r="G66" t="str">
            <v>x</v>
          </cell>
          <cell r="H66"/>
          <cell r="I66"/>
          <cell r="J66" t="str">
            <v>Verificar el no cumplimiento a las citas solicitadas por las Empresas Administradoras de Planes de Beneficios, para definir planea de mejora que permitan ofrecer oportunidad a la demanda no servida</v>
          </cell>
          <cell r="K66"/>
          <cell r="L66" t="str">
            <v>Trimestral</v>
          </cell>
          <cell r="M66" t="str">
            <v>Numero de consultas cumplidas en el mes</v>
          </cell>
          <cell r="N66" t="str">
            <v>Numero de consultas asignadas en el mes</v>
          </cell>
          <cell r="O66" t="str">
            <v>Aplicativo Citas Médicas DGH</v>
          </cell>
          <cell r="P66" t="str">
            <v>Aplicativo Citas Médicas DGH</v>
          </cell>
          <cell r="Q66" t="str">
            <v>%</v>
          </cell>
          <cell r="R66" t="str">
            <v>Numero de consultas cumplidas en el mes / Numero de consultas asignadas en el mes *100</v>
          </cell>
          <cell r="S66"/>
          <cell r="T66" t="str">
            <v>proceso</v>
          </cell>
          <cell r="U66" t="str">
            <v>Decreciente</v>
          </cell>
          <cell r="V66" t="str">
            <v>≤</v>
          </cell>
          <cell r="W66">
            <v>0.9</v>
          </cell>
          <cell r="X66" t="str">
            <v>&gt;</v>
          </cell>
          <cell r="Y66">
            <v>0.9</v>
          </cell>
        </row>
        <row r="67">
          <cell r="A67">
            <v>62</v>
          </cell>
          <cell r="B67" t="str">
            <v>Integralidad y efectividad en la prestación de servicios de salud</v>
          </cell>
          <cell r="C67" t="str">
            <v>Garantizar la accesibilidad, integralidad en los servicios, complementariedad y respaldo de las interdependencias</v>
          </cell>
          <cell r="D67" t="str">
            <v>Tiempo promedio de espera para la atencion en consulta</v>
          </cell>
          <cell r="E67" t="str">
            <v>Consulta Externa</v>
          </cell>
          <cell r="F67" t="str">
            <v>consulta externa</v>
          </cell>
          <cell r="G67" t="str">
            <v>x</v>
          </cell>
          <cell r="H67"/>
          <cell r="I67"/>
          <cell r="J67" t="str">
            <v>Teniendo en cuenta que la oportunidad es un criterio que evidencia la calidad en la prestacion del servicio de Consulta Externa y que la satisfaccion del usuario, las PQR tiene gran relevancia para el usuario es necesario realizar la medicion, para la toma de acciones respectivas</v>
          </cell>
          <cell r="K67"/>
          <cell r="L67" t="str">
            <v>Trimestral</v>
          </cell>
          <cell r="M67" t="str">
            <v xml:space="preserve">Sumatorio de la diferencia entre la hora de atencion efectiva y la hora de asignación de la cita medica </v>
          </cell>
          <cell r="N67" t="str">
            <v>Total de usuarios con Cita medica Ambulatoria facturada</v>
          </cell>
          <cell r="O67" t="str">
            <v>Aplicativo Citas Médicas DGH</v>
          </cell>
          <cell r="P67" t="str">
            <v>Aplicativo Citas Médicas DGH</v>
          </cell>
          <cell r="Q67" t="str">
            <v>Minutos</v>
          </cell>
          <cell r="R67" t="str">
            <v>Sumatorio de la diferencia entre la hora de atencion efectiva y la hora de asignación de la cita medica  / Total de usuarios con Cita medica Ambulatoria facturada</v>
          </cell>
          <cell r="S67"/>
          <cell r="T67" t="str">
            <v>proceso</v>
          </cell>
          <cell r="U67" t="str">
            <v>Decreciente</v>
          </cell>
          <cell r="V67" t="str">
            <v>≤</v>
          </cell>
          <cell r="W67">
            <v>30</v>
          </cell>
          <cell r="X67" t="str">
            <v>&gt;</v>
          </cell>
          <cell r="Y67">
            <v>30</v>
          </cell>
        </row>
        <row r="68">
          <cell r="A68">
            <v>63</v>
          </cell>
          <cell r="B68" t="str">
            <v>Integralidad y efectividad en la prestación de servicios de salud</v>
          </cell>
          <cell r="C68" t="str">
            <v>Garantizar la accesibilidad, integralidad en los servicios, complementariedad y respaldo de las interdependencias</v>
          </cell>
          <cell r="D68" t="str">
            <v>Porcentaje de adherencia a protocolos de enfermería</v>
          </cell>
          <cell r="E68" t="str">
            <v>Consulta Externa</v>
          </cell>
          <cell r="F68" t="str">
            <v>consulta externa</v>
          </cell>
          <cell r="G68" t="str">
            <v>x</v>
          </cell>
          <cell r="H68"/>
          <cell r="I68"/>
          <cell r="J68"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68"/>
          <cell r="L68" t="str">
            <v>Trimestral</v>
          </cell>
          <cell r="M68" t="str">
            <v>numero de criterios que cumplieron con la verificacion</v>
          </cell>
          <cell r="N68" t="str">
            <v>total de criterios evaluados</v>
          </cell>
          <cell r="O68" t="str">
            <v>Consolidado Adherencia a Protocolos</v>
          </cell>
          <cell r="P68" t="str">
            <v>Consolidado Adherencia a Protocolos</v>
          </cell>
          <cell r="Q68" t="str">
            <v>%</v>
          </cell>
          <cell r="R68" t="str">
            <v>numero de criterios que cumplieron con la verificacion / total de criterios evaluados *100</v>
          </cell>
          <cell r="S68"/>
          <cell r="T68" t="str">
            <v>proceso</v>
          </cell>
          <cell r="U68" t="str">
            <v>Creciente</v>
          </cell>
          <cell r="V68" t="str">
            <v>≥</v>
          </cell>
          <cell r="W68">
            <v>0.9</v>
          </cell>
          <cell r="X68" t="str">
            <v>&lt;</v>
          </cell>
          <cell r="Y68">
            <v>0.9</v>
          </cell>
        </row>
        <row r="69">
          <cell r="A69">
            <v>64</v>
          </cell>
          <cell r="B69" t="str">
            <v>Integralidad y efectividad en la prestación de servicios de salud</v>
          </cell>
          <cell r="C69" t="str">
            <v>Garantizar la accesibilidad, integralidad en los servicios, complementariedad y respaldo de las interdependencias</v>
          </cell>
          <cell r="D69" t="str">
            <v xml:space="preserve">Calidad de Registro en la Historia Clínica Médica </v>
          </cell>
          <cell r="E69" t="str">
            <v>Consulta Externa</v>
          </cell>
          <cell r="F69" t="str">
            <v>consulta externa</v>
          </cell>
          <cell r="G69" t="str">
            <v>x</v>
          </cell>
          <cell r="H69"/>
          <cell r="I69"/>
          <cell r="J6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69"/>
          <cell r="L69" t="str">
            <v>Trimestral</v>
          </cell>
          <cell r="M69" t="str">
            <v>Criterios de calidad de historia clínica evaluados que cumplen</v>
          </cell>
          <cell r="N69" t="str">
            <v>Total de criterios de calidad de historia clínica evaluados</v>
          </cell>
          <cell r="O69" t="str">
            <v>Aplicativo de monitorización de historias clínicas</v>
          </cell>
          <cell r="P69" t="str">
            <v>Aplicativo de monitorización de historias clínicas</v>
          </cell>
          <cell r="Q69" t="str">
            <v>%</v>
          </cell>
          <cell r="R69" t="str">
            <v>Criterios de calidad de historia clínica evaluados que cumplen / Total de criterios de calidad de historia clínica evaluados *100</v>
          </cell>
          <cell r="S69"/>
          <cell r="T69" t="str">
            <v>proceso</v>
          </cell>
          <cell r="U69" t="str">
            <v>Creciente</v>
          </cell>
          <cell r="V69" t="str">
            <v>≥</v>
          </cell>
          <cell r="W69">
            <v>0.9</v>
          </cell>
          <cell r="X69" t="str">
            <v>&lt;</v>
          </cell>
          <cell r="Y69">
            <v>0.9</v>
          </cell>
        </row>
        <row r="70">
          <cell r="A70">
            <v>65</v>
          </cell>
          <cell r="B70" t="str">
            <v>Integralidad y efectividad en la prestación de servicios de salud</v>
          </cell>
          <cell r="C70" t="str">
            <v>Garantizar la accesibilidad, integralidad en los servicios, complementariedad y respaldo de las interdependencias</v>
          </cell>
          <cell r="D70" t="str">
            <v xml:space="preserve">Porcentaje de procedimientos y protocolos de enfermeria revisados y actualizados </v>
          </cell>
          <cell r="E70" t="str">
            <v>Subcientifica</v>
          </cell>
          <cell r="F70" t="str">
            <v>coordinacion de enfermeria</v>
          </cell>
          <cell r="G70" t="str">
            <v>x</v>
          </cell>
          <cell r="H70"/>
          <cell r="I70"/>
          <cell r="J70" t="str">
            <v>para dar respuesta a las necesidades del paciente.</v>
          </cell>
          <cell r="K70"/>
          <cell r="L70" t="str">
            <v>Trimestral</v>
          </cell>
          <cell r="M70" t="str">
            <v xml:space="preserve">Numero de  procedimientos y protocolos de enfermeria  actualizados </v>
          </cell>
          <cell r="N70" t="str">
            <v>Numero de  procedimientos y protocolos de enfermeria que requieren actualización</v>
          </cell>
          <cell r="O70" t="str">
            <v>Vulcano</v>
          </cell>
          <cell r="P70" t="str">
            <v>Vulcano</v>
          </cell>
          <cell r="Q70" t="str">
            <v>%</v>
          </cell>
          <cell r="R70" t="str">
            <v>Numero de  procedimientos y protocolos de enfermeria  actualizados  / Numero de  procedimientos y protocolos de enfermeria que requieren actualización *100</v>
          </cell>
          <cell r="S70"/>
          <cell r="T70" t="str">
            <v>proceso</v>
          </cell>
          <cell r="U70" t="str">
            <v>Creciente</v>
          </cell>
          <cell r="V70" t="str">
            <v>≥</v>
          </cell>
          <cell r="W70">
            <v>0.85</v>
          </cell>
          <cell r="X70" t="str">
            <v>&lt;</v>
          </cell>
          <cell r="Y70">
            <v>0.85</v>
          </cell>
        </row>
        <row r="71">
          <cell r="A71">
            <v>66</v>
          </cell>
          <cell r="B71" t="str">
            <v>Integralidad y efectividad en la prestación de servicios de salud</v>
          </cell>
          <cell r="C71" t="str">
            <v>Garantizar la accesibilidad, integralidad en los servicios, complementariedad y respaldo de las interdependencias</v>
          </cell>
          <cell r="D71" t="str">
            <v>Porcentaje de adherencia a protocolos y procedimientos de enfermería</v>
          </cell>
          <cell r="E71" t="str">
            <v>Subcientifica</v>
          </cell>
          <cell r="F71" t="str">
            <v>coordinacion de enfermeria</v>
          </cell>
          <cell r="G71" t="str">
            <v>x</v>
          </cell>
          <cell r="H71"/>
          <cell r="I71"/>
          <cell r="J71" t="str">
            <v xml:space="preserve">El cumplimiento de protocolos y procedimientos de enfermería permite unificar el paso a paso de una actividad para mejorar la calidad de la atención al paciente, minimizando la ocurrencia de eventos adversos y estandarizar los procedimientos en las áreas asistenciales    </v>
          </cell>
          <cell r="K71"/>
          <cell r="L71" t="str">
            <v>Trimestral</v>
          </cell>
          <cell r="M71" t="str">
            <v xml:space="preserve">Número de protocolos y procedimientos con cumplimiento mayor o igual al estándar establecido 
</v>
          </cell>
          <cell r="N71" t="str">
            <v xml:space="preserve">Total protocolos y procedimientos evaluados </v>
          </cell>
          <cell r="O71" t="str">
            <v>Listas de chequeo</v>
          </cell>
          <cell r="P71" t="str">
            <v xml:space="preserve">listas de chequeo </v>
          </cell>
          <cell r="Q71" t="str">
            <v>%</v>
          </cell>
          <cell r="R71" t="str">
            <v>Número de protocolos y procedimientos con cumplimiento mayor o igual al estándar establecido 
 / Total protocolos y procedimientos evaluados  *100</v>
          </cell>
          <cell r="S71"/>
          <cell r="T71" t="str">
            <v>proceso</v>
          </cell>
          <cell r="U71" t="str">
            <v>Creciente</v>
          </cell>
          <cell r="V71" t="str">
            <v>≥</v>
          </cell>
          <cell r="W71">
            <v>0.85</v>
          </cell>
          <cell r="X71" t="str">
            <v>&lt;</v>
          </cell>
          <cell r="Y71">
            <v>0.85</v>
          </cell>
        </row>
        <row r="72">
          <cell r="A72">
            <v>67</v>
          </cell>
          <cell r="B72" t="str">
            <v>Integralidad y efectividad en la prestación de servicios de salud</v>
          </cell>
          <cell r="C72" t="str">
            <v>Garantizar la accesibilidad, integralidad en los servicios, complementariedad y respaldo de las interdependencias</v>
          </cell>
          <cell r="D72" t="str">
            <v xml:space="preserve">Porcentaje de actividades educativas derivadas de la supervisión de protocolos y procedimientos de enfermería </v>
          </cell>
          <cell r="E72" t="str">
            <v>Subcientifica</v>
          </cell>
          <cell r="F72" t="str">
            <v>coordinacion de enfermeria</v>
          </cell>
          <cell r="G72" t="str">
            <v>x</v>
          </cell>
          <cell r="H72"/>
          <cell r="I72"/>
          <cell r="J72" t="str">
            <v xml:space="preserve">Se requiere impartir educación al personal de enfermería sobre los hallazgos encontrados durante las actividades diarias, con el fin de mejorar las prácticas del cuidado al paciente.    </v>
          </cell>
          <cell r="K72"/>
          <cell r="L72" t="str">
            <v>Trimestral</v>
          </cell>
          <cell r="M72" t="str">
            <v>Actividades educativas realizadas al personal de enfermería en los servicios asistenciales</v>
          </cell>
          <cell r="N72" t="str">
            <v>Supervisiones ejecutadas</v>
          </cell>
          <cell r="O72" t="str">
            <v>Correo Aseguramiento de la Calidad</v>
          </cell>
          <cell r="P72" t="str">
            <v>Correo Aseguramiento de la Calidad</v>
          </cell>
          <cell r="Q72" t="str">
            <v>%</v>
          </cell>
          <cell r="R72" t="str">
            <v>Actividades educativas realizadas al personal de enfermería en los servicios asistenciales / Supervisiones ejecutadas *100</v>
          </cell>
          <cell r="S72"/>
          <cell r="T72" t="str">
            <v>proceso</v>
          </cell>
          <cell r="U72" t="str">
            <v>Creciente</v>
          </cell>
          <cell r="V72" t="str">
            <v>≥</v>
          </cell>
          <cell r="W72">
            <v>0.9</v>
          </cell>
          <cell r="X72" t="str">
            <v>&lt;</v>
          </cell>
          <cell r="Y72">
            <v>0.9</v>
          </cell>
        </row>
        <row r="73">
          <cell r="A73">
            <v>68</v>
          </cell>
          <cell r="B73" t="str">
            <v>Investigación, conocimiento e innovación, la mejor inversión</v>
          </cell>
          <cell r="C73" t="str">
            <v>Disponer de información confiable para la asistencia y la gestión del conocimiento</v>
          </cell>
          <cell r="D73" t="str">
            <v>Tasa de mortalidad Intrahospitalaria después de 48 horas</v>
          </cell>
          <cell r="E73" t="str">
            <v>Gestion de la Informacion y comunicaciones</v>
          </cell>
          <cell r="F73" t="str">
            <v>epidemiologia</v>
          </cell>
          <cell r="G73" t="str">
            <v>x</v>
          </cell>
          <cell r="H73"/>
          <cell r="I73"/>
          <cell r="J73" t="str">
            <v>Medir la tasa de mortalidad intrahospitalaria mayor a 48 horas la cual nos permite evaluar la efectividad de la intervención clínica que se le realiza a los pacientes en el servicio dentro del periodo evaluado</v>
          </cell>
          <cell r="K73"/>
          <cell r="L73" t="str">
            <v>Trimestral</v>
          </cell>
          <cell r="M73" t="str">
            <v>Número total de pacientes hospitalizados que fallecen después de 48 horas del ingreso X 1000</v>
          </cell>
          <cell r="N73" t="str">
            <v xml:space="preserve">Número total de pacientes hospitalizados  </v>
          </cell>
          <cell r="O73" t="str">
            <v xml:space="preserve">Estadística </v>
          </cell>
          <cell r="P73" t="str">
            <v xml:space="preserve">Estadística </v>
          </cell>
          <cell r="Q73" t="str">
            <v>Tasa</v>
          </cell>
          <cell r="R73" t="str">
            <v>Número total de pacientes hospitalizados que fallecen después de 48 horas del ingreso X 1000 / Número total de pacientes hospitalizados   *1000</v>
          </cell>
          <cell r="S73"/>
          <cell r="T73" t="str">
            <v>resultado</v>
          </cell>
          <cell r="U73" t="str">
            <v>Decreciente</v>
          </cell>
          <cell r="V73" t="str">
            <v>≤</v>
          </cell>
          <cell r="W73">
            <v>30</v>
          </cell>
          <cell r="X73" t="str">
            <v>&gt;</v>
          </cell>
          <cell r="Y73">
            <v>30</v>
          </cell>
        </row>
        <row r="74">
          <cell r="A74">
            <v>69</v>
          </cell>
          <cell r="B74" t="str">
            <v>Investigación, conocimiento e innovación, la mejor inversión</v>
          </cell>
          <cell r="C74" t="str">
            <v>Disponer de información confiable para la asistencia y la gestión del conocimiento</v>
          </cell>
          <cell r="D74" t="str">
            <v xml:space="preserve">Tasa de Mortalidad materna </v>
          </cell>
          <cell r="E74" t="str">
            <v>Gestion de la Informacion y comunicaciones</v>
          </cell>
          <cell r="F74" t="str">
            <v>epidemiologia</v>
          </cell>
          <cell r="G74" t="str">
            <v>x</v>
          </cell>
          <cell r="H74"/>
          <cell r="I74"/>
          <cell r="J74" t="str">
            <v xml:space="preserve">La mortalidad materna o muerte materna o de mujeres gestantes es un término estadístico que describe la muerte de una mujer durante o poco después de un embarazo. La muerte materna es un indicador claro de injusticia social, inequidad de género y pobreza: el que un embarazo o parto desemboque en la muerte de la mujer refleja problemas estructurales, tanto de acceso como de atención a la salud; de hecho es el más dramático de una serie de eventos que revelan la falta de acciones para atender la situación de atraso, marginación y rezago en la que vive un sector de las mujeres mexicanas; así como las personas que conviven con ellas, del personal de salud y autoridades gubernamentales. </v>
          </cell>
          <cell r="K74"/>
          <cell r="L74" t="str">
            <v>Trimestral</v>
          </cell>
          <cell r="M74" t="str">
            <v>Número de muertes maternas por causas atribuibles al embarazo  en el período</v>
          </cell>
          <cell r="N74" t="str">
            <v xml:space="preserve">Número total de nacidos vivos en el mismo período  X 10000  </v>
          </cell>
          <cell r="O74" t="str">
            <v>Informe epidemiología</v>
          </cell>
          <cell r="P74" t="str">
            <v xml:space="preserve">Estadística </v>
          </cell>
          <cell r="Q74" t="str">
            <v>Tasa</v>
          </cell>
          <cell r="R74" t="str">
            <v>Número de muertes maternas por causas atribuibles al embarazo  en el período / Número total de nacidos vivos en el mismo período  X 10000   *1000</v>
          </cell>
          <cell r="S74"/>
          <cell r="T74" t="str">
            <v>resultado</v>
          </cell>
          <cell r="U74" t="str">
            <v>Decreciente</v>
          </cell>
          <cell r="V74" t="str">
            <v>≤</v>
          </cell>
          <cell r="W74">
            <v>0</v>
          </cell>
          <cell r="X74" t="str">
            <v>&gt;</v>
          </cell>
          <cell r="Y74">
            <v>0</v>
          </cell>
        </row>
        <row r="75">
          <cell r="A75">
            <v>70</v>
          </cell>
          <cell r="B75" t="str">
            <v>Investigación, conocimiento e innovación, la mejor inversión</v>
          </cell>
          <cell r="C75" t="str">
            <v>Disponer de información confiable para la asistencia y la gestión del conocimiento</v>
          </cell>
          <cell r="D75" t="str">
            <v>Proporción de muertes menor a 48 horas</v>
          </cell>
          <cell r="E75" t="str">
            <v>Gestion de la Informacion y comunicaciones</v>
          </cell>
          <cell r="F75" t="str">
            <v>epidemiologia</v>
          </cell>
          <cell r="G75" t="str">
            <v>x</v>
          </cell>
          <cell r="H75"/>
          <cell r="I75"/>
          <cell r="J75" t="str">
            <v>Medir la proporción de muertes intrahospitalarias menor a 48 horas, la cual refleja la gravedad del estado de salud con el que el paciente ingresa al servicio dentro del periodo evaluado</v>
          </cell>
          <cell r="K75"/>
          <cell r="L75" t="str">
            <v>Trimestral</v>
          </cell>
          <cell r="M75" t="str">
            <v>Número de muertes presentadas antes de 48 horas</v>
          </cell>
          <cell r="N75" t="str">
            <v>Total pacientes hospitalizados</v>
          </cell>
          <cell r="O75" t="str">
            <v xml:space="preserve">Estadística </v>
          </cell>
          <cell r="P75" t="str">
            <v xml:space="preserve">Estadística </v>
          </cell>
          <cell r="Q75" t="str">
            <v>%</v>
          </cell>
          <cell r="R75" t="str">
            <v>Número de muertes presentadas antes de 48 horas / Total pacientes hospitalizados *100</v>
          </cell>
          <cell r="S75"/>
          <cell r="T75" t="str">
            <v>resultado</v>
          </cell>
          <cell r="U75" t="str">
            <v>Decreciente</v>
          </cell>
          <cell r="V75" t="str">
            <v>≤</v>
          </cell>
          <cell r="W75">
            <v>0.01</v>
          </cell>
          <cell r="X75" t="str">
            <v>&gt;</v>
          </cell>
          <cell r="Y75">
            <v>0.01</v>
          </cell>
        </row>
        <row r="76">
          <cell r="A76">
            <v>71</v>
          </cell>
          <cell r="B76" t="str">
            <v>Investigación, conocimiento e innovación, la mejor inversión</v>
          </cell>
          <cell r="C76" t="str">
            <v>Disponer de información confiable para la asistencia y la gestión del conocimiento</v>
          </cell>
          <cell r="D76" t="str">
            <v>Porcentaje de la calidad del diligenciamiento de la ficha epidemiológica</v>
          </cell>
          <cell r="E76" t="str">
            <v>Gestion de la Informacion y comunicaciones</v>
          </cell>
          <cell r="F76" t="str">
            <v>epidemiologia</v>
          </cell>
          <cell r="G76" t="str">
            <v>x</v>
          </cell>
          <cell r="H76"/>
          <cell r="I76"/>
          <cell r="J76" t="str">
            <v>Los datos reportados deben estar orientados a resolver las consultas del sistema de reporte en salud pública</v>
          </cell>
          <cell r="K76"/>
          <cell r="L76" t="str">
            <v>Trimestral</v>
          </cell>
          <cell r="M76" t="str">
            <v>Porcentaje de la calidad del diligenciamiento de la ficha epidemiológica</v>
          </cell>
          <cell r="N76" t="str">
            <v>Total de fichas diligenciadas en el periodo</v>
          </cell>
          <cell r="O76" t="str">
            <v>Carpeta de SIVIGILA</v>
          </cell>
          <cell r="P76" t="str">
            <v>Carpeta de SIVIGILA</v>
          </cell>
          <cell r="Q76" t="str">
            <v>%</v>
          </cell>
          <cell r="R76" t="str">
            <v>Porcentaje de la calidad del diligenciamiento de la ficha epidemiológica / Total de fichas diligenciadas en el periodo *100</v>
          </cell>
          <cell r="S76"/>
          <cell r="T76" t="str">
            <v>proceso</v>
          </cell>
          <cell r="U76" t="str">
            <v>Creciente</v>
          </cell>
          <cell r="V76" t="str">
            <v>≥</v>
          </cell>
          <cell r="W76">
            <v>0.9</v>
          </cell>
          <cell r="X76" t="str">
            <v>&lt;</v>
          </cell>
          <cell r="Y76">
            <v>0.9</v>
          </cell>
        </row>
        <row r="77">
          <cell r="A77">
            <v>72</v>
          </cell>
          <cell r="B77" t="str">
            <v>Investigación, conocimiento e innovación, la mejor inversión</v>
          </cell>
          <cell r="C77" t="str">
            <v>Disponer de información confiable para la asistencia y la gestión del conocimiento</v>
          </cell>
          <cell r="D77" t="str">
            <v>Porcentaje de participacion en unidades de análisis de eventos por muertes de interés en salud pública</v>
          </cell>
          <cell r="E77" t="str">
            <v>Gestion de la Informacion y comunicaciones</v>
          </cell>
          <cell r="F77" t="str">
            <v>epidemiologia</v>
          </cell>
          <cell r="G77" t="str">
            <v>x</v>
          </cell>
          <cell r="H77"/>
          <cell r="I77"/>
          <cell r="J77" t="str">
            <v>A través de indicador se deben definir las políticas institucionales en cuanto a diagnósticos, laboratorios y tratamientos de estos pacientes</v>
          </cell>
          <cell r="K77"/>
          <cell r="L77" t="str">
            <v>Trimestral</v>
          </cell>
          <cell r="M77" t="str">
            <v>Número de unidades analizadas por muertes de interés en salud pública</v>
          </cell>
          <cell r="N77" t="str">
            <v xml:space="preserve"> Total de muertes de interés en salud pública</v>
          </cell>
          <cell r="O77" t="str">
            <v>Carpeta de Unidades de Análisis de muertes por eventos de interés en salud pública</v>
          </cell>
          <cell r="P77" t="str">
            <v>Ficha de SIVIGILA</v>
          </cell>
          <cell r="Q77" t="str">
            <v>%</v>
          </cell>
          <cell r="R77" t="str">
            <v>Número de unidades analizadas por muertes de interés en salud pública /  Total de muertes de interés en salud pública *100</v>
          </cell>
          <cell r="S77"/>
          <cell r="T77" t="str">
            <v>proceso</v>
          </cell>
          <cell r="U77" t="str">
            <v>Creciente</v>
          </cell>
          <cell r="V77" t="str">
            <v>≥</v>
          </cell>
          <cell r="W77">
            <v>0.9</v>
          </cell>
          <cell r="X77" t="str">
            <v>&lt;</v>
          </cell>
          <cell r="Y77">
            <v>0.9</v>
          </cell>
        </row>
        <row r="78">
          <cell r="A78">
            <v>73</v>
          </cell>
          <cell r="B78" t="str">
            <v>Investigación, conocimiento e innovación, la mejor inversión</v>
          </cell>
          <cell r="C78" t="str">
            <v>Disponer de información confiable para la asistencia y la gestión del conocimiento</v>
          </cell>
          <cell r="D78" t="str">
            <v>Número de casos de notificación obligatoria e inmediata reportados</v>
          </cell>
          <cell r="E78" t="str">
            <v>Gestion de la Informacion y comunicaciones</v>
          </cell>
          <cell r="F78" t="str">
            <v>epidemiologia</v>
          </cell>
          <cell r="G78" t="str">
            <v>x</v>
          </cell>
          <cell r="H78"/>
          <cell r="I78"/>
          <cell r="J78" t="str">
            <v>Con este indicador se realiza la búsqueda de contactos del evento y conformar el cerco epidemiológico</v>
          </cell>
          <cell r="K78"/>
          <cell r="L78" t="str">
            <v>Trimestral</v>
          </cell>
          <cell r="M78" t="str">
            <v xml:space="preserve">Número de eventos de notificación obligatoria e inmediata confirmados </v>
          </cell>
          <cell r="N78" t="str">
            <v>Número de eventos de notificación obligatoria e inmediata detectados</v>
          </cell>
          <cell r="O78" t="str">
            <v>Fichas de SIVIGILA</v>
          </cell>
          <cell r="P78" t="str">
            <v>Ficha de SIVIGILA</v>
          </cell>
          <cell r="Q78" t="str">
            <v>%</v>
          </cell>
          <cell r="R78" t="str">
            <v>Número de eventos de notificación obligatoria e inmediata confirmados  / Número de eventos de notificación obligatoria e inmediata detectados *100</v>
          </cell>
          <cell r="S78"/>
          <cell r="T78" t="str">
            <v>proceso</v>
          </cell>
          <cell r="U78" t="str">
            <v>Igual</v>
          </cell>
          <cell r="V78" t="str">
            <v>=</v>
          </cell>
          <cell r="W78">
            <v>1</v>
          </cell>
          <cell r="X78" t="str">
            <v>&lt;</v>
          </cell>
          <cell r="Y78">
            <v>1</v>
          </cell>
        </row>
        <row r="79">
          <cell r="A79">
            <v>74</v>
          </cell>
          <cell r="B79" t="str">
            <v>Investigación, conocimiento e innovación, la mejor inversión</v>
          </cell>
          <cell r="C79" t="str">
            <v>Disponer de información confiable para la asistencia y la gestión del conocimiento</v>
          </cell>
          <cell r="D79" t="str">
            <v xml:space="preserve">Brotes de infecciones de dos o mas personas </v>
          </cell>
          <cell r="E79" t="str">
            <v>Gestion de la Informacion y comunicaciones</v>
          </cell>
          <cell r="F79" t="str">
            <v>epidemiologia</v>
          </cell>
          <cell r="G79" t="str">
            <v>x</v>
          </cell>
          <cell r="H79"/>
          <cell r="I79"/>
          <cell r="J79" t="str">
            <v>Los brotes son la aparición de un germen agresivo en dos o mas personas o que sea un germen inusitado en el lugar de aparición detectado bien sea por el coordinador del área o comité de infecciones.</v>
          </cell>
          <cell r="K79"/>
          <cell r="L79" t="str">
            <v>Trimestral</v>
          </cell>
          <cell r="M79" t="str">
            <v>Número de brotes controlados</v>
          </cell>
          <cell r="N79" t="str">
            <v>Total de brotes detectados o informados en un área</v>
          </cell>
          <cell r="O79" t="str">
            <v>Reporte del comité de infecciones.</v>
          </cell>
          <cell r="P79" t="str">
            <v>Ficha de SIVIGILA.</v>
          </cell>
          <cell r="Q79" t="str">
            <v>%</v>
          </cell>
          <cell r="R79" t="str">
            <v>Número de brotes controlados / Total de brotes detectados o informados en un área *100</v>
          </cell>
          <cell r="S79"/>
          <cell r="T79" t="str">
            <v>resultado</v>
          </cell>
          <cell r="U79" t="str">
            <v>Igual</v>
          </cell>
          <cell r="V79" t="str">
            <v>=</v>
          </cell>
          <cell r="W79">
            <v>1</v>
          </cell>
          <cell r="X79" t="str">
            <v>&lt;</v>
          </cell>
          <cell r="Y79">
            <v>1</v>
          </cell>
        </row>
        <row r="80">
          <cell r="A80">
            <v>75</v>
          </cell>
          <cell r="B80" t="str">
            <v>Investigación, conocimiento e innovación, la mejor inversión</v>
          </cell>
          <cell r="C80" t="str">
            <v>Disponer de información confiable para la asistencia y la gestión del conocimiento</v>
          </cell>
          <cell r="D80" t="str">
            <v>Análisis de Mortalidad Intrahospitalaria 17</v>
          </cell>
          <cell r="E80" t="str">
            <v>Gestion de la Informacion y comunicaciones</v>
          </cell>
          <cell r="F80" t="str">
            <v>epidemiologia</v>
          </cell>
          <cell r="G80" t="str">
            <v>x</v>
          </cell>
          <cell r="H80"/>
          <cell r="I80"/>
          <cell r="J80" t="str">
            <v>Medir el número de análisis de muertes intrahospitalarias mayores a 48 horas del total de muertes presentadas en el periodo, con el fin de determinar planes de mejoramiento para contribuir a la disminución de los casos evitables</v>
          </cell>
          <cell r="K80" t="str">
            <v>Resolución 408</v>
          </cell>
          <cell r="L80" t="str">
            <v>Anual</v>
          </cell>
          <cell r="M80" t="str">
            <v>Numero de casos de mortalidad intrahospitalaria mayor de 48 horas revisada en el comité de mortalidad</v>
          </cell>
          <cell r="N80" t="str">
            <v>Total de defunciones intrahospitalarias mayores de 48 horas en el periodo</v>
          </cell>
          <cell r="O80" t="str">
            <v>Estadística</v>
          </cell>
          <cell r="P80" t="str">
            <v>Estadística</v>
          </cell>
          <cell r="Q80" t="str">
            <v>%</v>
          </cell>
          <cell r="R80" t="str">
            <v>Numero de casos de mortalidad intrahospitalaria mayor de 48 horas revisada en el comité de mortalidad / Total de defunciones intrahospitalarias mayores de 48 horas en el periodo *100</v>
          </cell>
          <cell r="S80"/>
          <cell r="T80" t="str">
            <v>proceso</v>
          </cell>
          <cell r="U80" t="str">
            <v>Creciente</v>
          </cell>
          <cell r="V80" t="str">
            <v>≥</v>
          </cell>
          <cell r="W80">
            <v>0.9</v>
          </cell>
          <cell r="X80" t="str">
            <v>&lt;</v>
          </cell>
          <cell r="Y80">
            <v>0.9</v>
          </cell>
        </row>
        <row r="81">
          <cell r="A81">
            <v>76</v>
          </cell>
          <cell r="B81" t="str">
            <v>Investigación, conocimiento e innovación, la mejor inversión</v>
          </cell>
          <cell r="C81" t="str">
            <v>Disponer de información confiable para la asistencia y la gestión del conocimiento</v>
          </cell>
          <cell r="D81" t="str">
            <v>Tasa de mortalidad en menores de 5 años</v>
          </cell>
          <cell r="E81" t="str">
            <v>Gestion de la Informacion y comunicaciones</v>
          </cell>
          <cell r="F81" t="str">
            <v>epidemiologia</v>
          </cell>
          <cell r="G81" t="str">
            <v>x</v>
          </cell>
          <cell r="H81"/>
          <cell r="I81"/>
          <cell r="J81" t="str">
            <v>En menores de 5 años la tasa de mortalidad es la probabilidad por cada 1000 que un recién nacido muera antes de cumplir 5 años de edad, si esta sujeto a las tasas de mortalidad especificas por edad del año especificado.</v>
          </cell>
          <cell r="K81"/>
          <cell r="L81" t="str">
            <v>Trimestral</v>
          </cell>
          <cell r="M81" t="str">
            <v>Numero de defunciones en menores de 5 años</v>
          </cell>
          <cell r="N81" t="str">
            <v>numero menores de 5 años * 1000</v>
          </cell>
          <cell r="O81" t="str">
            <v>Vigilancia Epidemiológica</v>
          </cell>
          <cell r="P81" t="str">
            <v>Estadística</v>
          </cell>
          <cell r="Q81" t="str">
            <v>Tasa</v>
          </cell>
          <cell r="R81" t="str">
            <v>Numero de defunciones en menores de 5 años / numero menores de 5 años * 1000 *1000</v>
          </cell>
          <cell r="S81"/>
          <cell r="T81" t="str">
            <v>resultado</v>
          </cell>
          <cell r="U81" t="str">
            <v>Decreciente</v>
          </cell>
          <cell r="V81" t="str">
            <v>≤</v>
          </cell>
          <cell r="W81">
            <v>15</v>
          </cell>
          <cell r="X81" t="str">
            <v>&gt;</v>
          </cell>
          <cell r="Y81">
            <v>15</v>
          </cell>
        </row>
        <row r="82">
          <cell r="A82">
            <v>77</v>
          </cell>
          <cell r="B82" t="str">
            <v>Investigación, conocimiento e innovación, la mejor inversión</v>
          </cell>
          <cell r="C82" t="str">
            <v>Disponer de información confiable para la asistencia y la gestión del conocimiento</v>
          </cell>
          <cell r="D82" t="str">
            <v>Tasa de mortalidad infantil</v>
          </cell>
          <cell r="E82" t="str">
            <v>Gestion de la Informacion y comunicaciones</v>
          </cell>
          <cell r="F82" t="str">
            <v>epidemiologia</v>
          </cell>
          <cell r="G82" t="str">
            <v>x</v>
          </cell>
          <cell r="H82"/>
          <cell r="I82"/>
          <cell r="J82" t="str">
            <v>Es la probabilidad que tiene un recién nacido antes de cumplir un año de vida. Dado que la mayoría de las muertes en menores de un año son prevenibles, se considera un indicador de la calidad de vida y bienestar de una población y es imprescindible como indicador de monitoreo del derecho a la salud. La sobre mortalidad infantil puede interpretarse como una brecha en la implementación del derecho a la salud, producto de la discriminación estructural. Peor otra parte, para los pueblos indígenas, la mortalidad en edades jóvenes y mas en la infancia rompe un ciclo natural y se interpreta como resultado de una trasgresión a las normas que mantienen el equilibrio de su mundo.</v>
          </cell>
          <cell r="K82"/>
          <cell r="L82" t="str">
            <v>Trimestral</v>
          </cell>
          <cell r="M82" t="str">
            <v>numero de defunciones menores de un año</v>
          </cell>
          <cell r="N82" t="str">
            <v xml:space="preserve"> numero de nacidos vivos</v>
          </cell>
          <cell r="O82" t="str">
            <v>Vigilancia Epidemiológica</v>
          </cell>
          <cell r="P82" t="str">
            <v>Estadística</v>
          </cell>
          <cell r="Q82" t="str">
            <v>Tasa</v>
          </cell>
          <cell r="R82" t="str">
            <v>numero de defunciones menores de un año /  numero de nacidos vivos *1000</v>
          </cell>
          <cell r="S82"/>
          <cell r="T82" t="str">
            <v>resultado</v>
          </cell>
          <cell r="U82" t="str">
            <v>Decreciente</v>
          </cell>
          <cell r="V82" t="str">
            <v>≤</v>
          </cell>
          <cell r="W82">
            <v>12.8</v>
          </cell>
          <cell r="X82" t="str">
            <v>&gt;</v>
          </cell>
          <cell r="Y82">
            <v>12.8</v>
          </cell>
        </row>
        <row r="83">
          <cell r="A83">
            <v>78</v>
          </cell>
          <cell r="B83" t="str">
            <v>Investigación, conocimiento e innovación, la mejor inversión</v>
          </cell>
          <cell r="C83" t="str">
            <v>Disponer de información confiable para la asistencia y la gestión del conocimiento</v>
          </cell>
          <cell r="D83" t="str">
            <v>Proporcion de partos por cesarea</v>
          </cell>
          <cell r="E83" t="str">
            <v>Gestion de la Informacion y comunicaciones</v>
          </cell>
          <cell r="F83" t="str">
            <v>epidemiologia</v>
          </cell>
          <cell r="G83" t="str">
            <v>x</v>
          </cell>
          <cell r="H83"/>
          <cell r="I83"/>
          <cell r="J83" t="str">
            <v>Expresa la proporcion de nacimientos por cesarea en la institucion prestadora de servicios de salud en un periodo determinado</v>
          </cell>
          <cell r="K83"/>
          <cell r="L83" t="str">
            <v>Trimestral</v>
          </cell>
          <cell r="M83" t="str">
            <v xml:space="preserve">Numero de nacidos vivos por cesarea </v>
          </cell>
          <cell r="N83" t="str">
            <v>Total de nacidos vivos</v>
          </cell>
          <cell r="O83" t="str">
            <v>RUAF</v>
          </cell>
          <cell r="P83" t="str">
            <v>RUAF</v>
          </cell>
          <cell r="Q83" t="str">
            <v>%</v>
          </cell>
          <cell r="R83" t="str">
            <v>Numero de nacidos vivos por cesarea  / Total de nacidos vivos *100</v>
          </cell>
          <cell r="S83"/>
          <cell r="T83" t="str">
            <v>resultado</v>
          </cell>
          <cell r="U83" t="str">
            <v>Decreciente</v>
          </cell>
          <cell r="V83" t="str">
            <v>≤</v>
          </cell>
          <cell r="W83">
            <v>0.6</v>
          </cell>
          <cell r="X83" t="str">
            <v>&gt;</v>
          </cell>
          <cell r="Y83">
            <v>0.6</v>
          </cell>
        </row>
        <row r="84">
          <cell r="A84">
            <v>79</v>
          </cell>
          <cell r="B84" t="str">
            <v>Investigación, conocimiento e innovación, la mejor inversión</v>
          </cell>
          <cell r="C84" t="str">
            <v>Disponer de información confiable para la asistencia y la gestión del conocimiento</v>
          </cell>
          <cell r="D84" t="str">
            <v>Tasa de Mortalidad Perinatal</v>
          </cell>
          <cell r="E84" t="str">
            <v>Gestion de la Informacion y comunicaciones</v>
          </cell>
          <cell r="F84" t="str">
            <v>epidemiologia</v>
          </cell>
          <cell r="G84" t="str">
            <v>x</v>
          </cell>
          <cell r="H84"/>
          <cell r="I84"/>
          <cell r="J84" t="str">
            <v>Expresa la relacion entre defunciones de fetos de 22 semanas completas (154 dias) de gestacion o con 500 gramos o mas de peso y los siete dias completos despies del nacimiento por cada 1,000 nacimientos</v>
          </cell>
          <cell r="K84"/>
          <cell r="L84" t="str">
            <v>Trimestral</v>
          </cell>
          <cell r="M84" t="str">
            <v xml:space="preserve">numero de muertes fetales con 22 semanas completas (154dias) de gestacion o con 500 gramos o mas de peso y los siete dias completos despies del nacimiento por cada 1,000 nacimientos </v>
          </cell>
          <cell r="N84" t="str">
            <v>Numero total de nacidos vivos mas el numero de muertos fetales con 22 semanas completas  (154 dias) de gestacion o con 500 gramos o mas de peso</v>
          </cell>
          <cell r="O84" t="str">
            <v>RUAF - ND - Defunciones - Dispuesto en SISPRO Ministerio de Salud y Proteccion Social</v>
          </cell>
          <cell r="P84" t="str">
            <v>RUAF - ND - Defunciones - Dispuesto en SISPRO Ministerio de Salud y Proteccion Social</v>
          </cell>
          <cell r="Q84" t="str">
            <v>Tasa</v>
          </cell>
          <cell r="R84" t="str">
            <v>numero de muertes fetales con 22 semanas completas (154dias) de gestacion o con 500 gramos o mas de peso y los siete dias completos despies del nacimiento por cada 1,000 nacimientos  / Numero total de nacidos vivos mas el numero de muertos fetales con 22 semanas completas  (154 dias) de gestacion o con 500 gramos o mas de peso *1000</v>
          </cell>
          <cell r="S84"/>
          <cell r="T84" t="str">
            <v>resultado</v>
          </cell>
          <cell r="U84" t="str">
            <v>Decreciente</v>
          </cell>
          <cell r="V84" t="str">
            <v>≤</v>
          </cell>
          <cell r="W84">
            <v>13</v>
          </cell>
          <cell r="X84" t="str">
            <v>&gt;</v>
          </cell>
          <cell r="Y84">
            <v>13</v>
          </cell>
        </row>
        <row r="85">
          <cell r="A85">
            <v>80</v>
          </cell>
          <cell r="B85" t="str">
            <v>Integralidad y efectividad en la prestación de servicios de salud</v>
          </cell>
          <cell r="C85" t="str">
            <v>Garantizar la accesibilidad, integralidad en los servicios, complementariedad y respaldo de las interdependencias</v>
          </cell>
          <cell r="D85" t="str">
            <v>Tiempo de entrega de  proveedores de Medicamentos</v>
          </cell>
          <cell r="E85" t="str">
            <v>Apoyo diagnóstico y complementación terapeutica</v>
          </cell>
          <cell r="F85" t="str">
            <v>farmacia</v>
          </cell>
          <cell r="G85" t="str">
            <v>x</v>
          </cell>
          <cell r="H85"/>
          <cell r="I85"/>
          <cell r="J85" t="str">
            <v>Realizar seguimiento en el tiempo de entraga de medicamentos y dispositivos médicos solicitados por la bodega del servicio farmacéutico, para garantizar oportunidad en la reposición de stocks definidos</v>
          </cell>
          <cell r="K85"/>
          <cell r="L85" t="str">
            <v>Trimestral</v>
          </cell>
          <cell r="M85" t="str">
            <v xml:space="preserve">Suma del Promedio de tiempos de entrega </v>
          </cell>
          <cell r="N85" t="str">
            <v xml:space="preserve">Numero de provedores evaluados </v>
          </cell>
          <cell r="O85" t="str">
            <v>Actas recepción técnicas, ordenes de compra</v>
          </cell>
          <cell r="P85" t="str">
            <v>Sctas recepción técnicas, ordenes de compra</v>
          </cell>
          <cell r="Q85" t="str">
            <v>Días</v>
          </cell>
          <cell r="R85" t="str">
            <v xml:space="preserve">Suma del Promedio de tiempos de entrega  / Numero de provedores evaluados </v>
          </cell>
          <cell r="S85"/>
          <cell r="T85" t="str">
            <v>proceso</v>
          </cell>
          <cell r="U85" t="str">
            <v>Decreciente</v>
          </cell>
          <cell r="V85" t="str">
            <v>≤</v>
          </cell>
          <cell r="W85">
            <v>4</v>
          </cell>
          <cell r="X85" t="str">
            <v>&gt;</v>
          </cell>
          <cell r="Y85">
            <v>4</v>
          </cell>
        </row>
        <row r="86">
          <cell r="A86">
            <v>81</v>
          </cell>
          <cell r="B86" t="str">
            <v>Integralidad y efectividad en la prestación de servicios de salud</v>
          </cell>
          <cell r="C86" t="str">
            <v>Garantizar la accesibilidad, integralidad en los servicios, complementariedad y respaldo de las interdependencias</v>
          </cell>
          <cell r="D86" t="str">
            <v>Tiempo de entrega proveedores Dispositivos Medicos</v>
          </cell>
          <cell r="E86" t="str">
            <v>Apoyo diagnóstico y complementación terapeutica</v>
          </cell>
          <cell r="F86" t="str">
            <v>farmacia</v>
          </cell>
          <cell r="G86" t="str">
            <v>x</v>
          </cell>
          <cell r="H86"/>
          <cell r="I86"/>
          <cell r="J86" t="str">
            <v>Realizar seguimiento en el tiempo de entraga de medicamentos y dispositivos médicos solicitados por la bodega del servicio farmacéutico, para garantizar oportunidad en la reposición de stocks definidos</v>
          </cell>
          <cell r="K86"/>
          <cell r="L86" t="str">
            <v>Trimestral</v>
          </cell>
          <cell r="M86" t="str">
            <v xml:space="preserve">Suma del Promedio de tiempos de entrega </v>
          </cell>
          <cell r="N86" t="str">
            <v xml:space="preserve">Numero de provedores evaluados </v>
          </cell>
          <cell r="O86" t="str">
            <v>Sctas recepción técnicas, ordenes de compra</v>
          </cell>
          <cell r="P86" t="str">
            <v>Sctas recepción técnicas, ordenes de compra</v>
          </cell>
          <cell r="Q86" t="str">
            <v>Días</v>
          </cell>
          <cell r="R86" t="str">
            <v xml:space="preserve">Suma del Promedio de tiempos de entrega  / Numero de provedores evaluados </v>
          </cell>
          <cell r="S86"/>
          <cell r="T86" t="str">
            <v>proceso</v>
          </cell>
          <cell r="U86" t="str">
            <v>Decreciente</v>
          </cell>
          <cell r="V86" t="str">
            <v>≤</v>
          </cell>
          <cell r="W86">
            <v>4</v>
          </cell>
          <cell r="X86" t="str">
            <v>&gt;</v>
          </cell>
          <cell r="Y86">
            <v>4</v>
          </cell>
        </row>
        <row r="87">
          <cell r="A87">
            <v>82</v>
          </cell>
          <cell r="B87" t="str">
            <v>Integralidad y efectividad en la prestación de servicios de salud</v>
          </cell>
          <cell r="C87" t="str">
            <v>Garantizar la accesibilidad, integralidad en los servicios, complementariedad y respaldo de las interdependencias</v>
          </cell>
          <cell r="D87" t="str">
            <v>Rotacion de inventarios En días</v>
          </cell>
          <cell r="E87" t="str">
            <v>Apoyo diagnóstico y complementación terapeutica</v>
          </cell>
          <cell r="F87" t="str">
            <v>farmacia</v>
          </cell>
          <cell r="G87" t="str">
            <v>x</v>
          </cell>
          <cell r="H87"/>
          <cell r="I87"/>
          <cell r="J87" t="str">
            <v>Garantizar los niveles adecuados de existencias de medicamentos y dispositivos médicos que permitar satisfacer las necesidas de los diferentes servicios asistenciales , realizando una adecuada reposicion de  los mismo brindando oprtunidad en la entrega</v>
          </cell>
          <cell r="K87"/>
          <cell r="L87" t="str">
            <v>Trimestral</v>
          </cell>
          <cell r="M87" t="str">
            <v>Total Inventario mensual</v>
          </cell>
          <cell r="N87" t="str">
            <v>Suministros a pacientes</v>
          </cell>
          <cell r="O87" t="str">
            <v>Aplicativo de informes de farmacia. Net y Modulo de inventarios DGH.NET</v>
          </cell>
          <cell r="P87" t="str">
            <v>Aplicativo de informes de farmacia. Net y Modulo de inventarios DGH.NET</v>
          </cell>
          <cell r="Q87" t="str">
            <v>Días</v>
          </cell>
          <cell r="R87" t="str">
            <v>Total Inventario mensual / Suministros a pacientes</v>
          </cell>
          <cell r="S87"/>
          <cell r="T87" t="str">
            <v>proceso</v>
          </cell>
          <cell r="U87" t="str">
            <v>Decreciente</v>
          </cell>
          <cell r="V87" t="str">
            <v>≤</v>
          </cell>
          <cell r="W87">
            <v>30</v>
          </cell>
          <cell r="X87" t="str">
            <v>&gt;</v>
          </cell>
          <cell r="Y87">
            <v>30</v>
          </cell>
        </row>
        <row r="88">
          <cell r="A88">
            <v>83</v>
          </cell>
          <cell r="B88" t="str">
            <v>Integralidad y efectividad en la prestación de servicios de salud</v>
          </cell>
          <cell r="C88" t="str">
            <v>Garantizar la accesibilidad, integralidad en los servicios, complementariedad y respaldo de las interdependencias</v>
          </cell>
          <cell r="D88" t="str">
            <v>Porcentaje de medicamentos y Material medico quirurgico vencidos del inventario de bodega</v>
          </cell>
          <cell r="E88" t="str">
            <v>Apoyo diagnóstico y complementación terapeutica</v>
          </cell>
          <cell r="F88" t="str">
            <v>farmacia</v>
          </cell>
          <cell r="G88" t="str">
            <v>x</v>
          </cell>
          <cell r="H88"/>
          <cell r="I88"/>
          <cell r="J88" t="str">
            <v>Minimizar y eliminar el  porcentaje de medicamentos y dispositivos médicos vencidos, mediante el manejo adecuado de la rotación y gestionando a traves de los proveedores estos vencidos evitando costos de no calidad.</v>
          </cell>
          <cell r="K88"/>
          <cell r="L88" t="str">
            <v>Trimestral</v>
          </cell>
          <cell r="M88" t="str">
            <v>Valor de inventarios  vencidos en bodega a costo promedio</v>
          </cell>
          <cell r="N88" t="str">
            <v>valor inventarios de bodega a costo promedio</v>
          </cell>
          <cell r="O88" t="str">
            <v>Modulo de inventarios DGH.NET</v>
          </cell>
          <cell r="P88" t="str">
            <v>Modulo de inventarios DGH.NET</v>
          </cell>
          <cell r="Q88" t="str">
            <v>%</v>
          </cell>
          <cell r="R88" t="str">
            <v>Valor de inventarios  vencidos en bodega a costo promedio / valor inventarios de bodega a costo promedio *100</v>
          </cell>
          <cell r="S88"/>
          <cell r="T88" t="str">
            <v>proceso</v>
          </cell>
          <cell r="U88" t="str">
            <v>Decreciente</v>
          </cell>
          <cell r="V88" t="str">
            <v>≤</v>
          </cell>
          <cell r="W88">
            <v>5.0000000000000001E-3</v>
          </cell>
          <cell r="X88" t="str">
            <v>&gt;</v>
          </cell>
          <cell r="Y88">
            <v>5.0000000000000001E-3</v>
          </cell>
        </row>
        <row r="89">
          <cell r="A89">
            <v>84</v>
          </cell>
          <cell r="B89" t="str">
            <v>Integralidad y efectividad en la prestación de servicios de salud</v>
          </cell>
          <cell r="C89" t="str">
            <v>Garantizar la accesibilidad, integralidad en los servicios, complementariedad y respaldo de las interdependencias</v>
          </cell>
          <cell r="D89" t="str">
            <v>Demanda insatisfecha en entrega de medicamentos y Dispositivos medicos.</v>
          </cell>
          <cell r="E89" t="str">
            <v>Apoyo diagnóstico y complementación terapeutica</v>
          </cell>
          <cell r="F89" t="str">
            <v>farmacia</v>
          </cell>
          <cell r="G89" t="str">
            <v>x</v>
          </cell>
          <cell r="H89"/>
          <cell r="I89"/>
          <cell r="J89" t="str">
            <v>La no entrega de medicamentos y dispositivos médicos por parte del servicio farmacéutico,  solicitado por el personal medico tratante para el manejo terapéutico de los pacientes hospitalizados contribuye al no cumplimiento del objetivo de la farmacoterapia, generando estancias prolongadas o poniedo en riesgo la vida del paciente o la ocurrencia de eventos adversos</v>
          </cell>
          <cell r="K89"/>
          <cell r="L89" t="str">
            <v>Trimestral</v>
          </cell>
          <cell r="M89" t="str">
            <v>Total de Productos no Entregados</v>
          </cell>
          <cell r="N89" t="str">
            <v>Total de productos solicitados</v>
          </cell>
          <cell r="O89" t="str">
            <v>Registro de Demanda Insatisfecha</v>
          </cell>
          <cell r="P89" t="str">
            <v>Aplicativo de informes de farmacia Dinámica Gerencial net</v>
          </cell>
          <cell r="Q89" t="str">
            <v>%</v>
          </cell>
          <cell r="R89" t="str">
            <v>Total de Productos no Entregados / Total de productos solicitados *100</v>
          </cell>
          <cell r="S89"/>
          <cell r="T89" t="str">
            <v>proceso</v>
          </cell>
          <cell r="U89" t="str">
            <v>Decreciente</v>
          </cell>
          <cell r="V89" t="str">
            <v>≤</v>
          </cell>
          <cell r="W89">
            <v>0.01</v>
          </cell>
          <cell r="X89" t="str">
            <v>&gt;</v>
          </cell>
          <cell r="Y89">
            <v>0.01</v>
          </cell>
        </row>
        <row r="90">
          <cell r="A90">
            <v>85</v>
          </cell>
          <cell r="B90" t="str">
            <v>Integralidad y efectividad en la prestación de servicios de salud</v>
          </cell>
          <cell r="C90" t="str">
            <v>Garantizar la accesibilidad, integralidad en los servicios, complementariedad y respaldo de las interdependencias</v>
          </cell>
          <cell r="D90" t="str">
            <v xml:space="preserve"> Oportunidad entrega carros de medicación</v>
          </cell>
          <cell r="E90" t="str">
            <v>Apoyo diagnóstico y complementación terapeutica</v>
          </cell>
          <cell r="F90" t="str">
            <v>farmacia</v>
          </cell>
          <cell r="G90" t="str">
            <v>x</v>
          </cell>
          <cell r="H90"/>
          <cell r="I90"/>
          <cell r="J90" t="str">
            <v>Cumplir con el tiempo estipulado para la entrega de carros de medicación  por parte del servicio farmaceutico a los servicios asistenciales permite su administracion oportuna de los medicamentos  de acuerdo a los horarios requeridos, de esta forma se busca generar el cumplimiento de objetivos de la farmacoterapia</v>
          </cell>
          <cell r="K90"/>
          <cell r="L90" t="str">
            <v>Trimestral</v>
          </cell>
          <cell r="M90" t="str">
            <v>Número días de cumplimiento de entrega de carros de medicación.</v>
          </cell>
          <cell r="N90" t="str">
            <v>Total de entregas realizadas</v>
          </cell>
          <cell r="O90" t="str">
            <v>Formatos de reporte de tiempos de entrega</v>
          </cell>
          <cell r="P90" t="str">
            <v>Formatos de reporte de tiempos de entrega</v>
          </cell>
          <cell r="Q90" t="str">
            <v>%</v>
          </cell>
          <cell r="R90" t="str">
            <v>Número días de cumplimiento de entrega de carros de medicación. / Total de entregas realizadas *100</v>
          </cell>
          <cell r="S90"/>
          <cell r="T90" t="str">
            <v>proceso</v>
          </cell>
          <cell r="U90" t="str">
            <v>Creciente</v>
          </cell>
          <cell r="V90" t="str">
            <v>≥</v>
          </cell>
          <cell r="W90">
            <v>0.9</v>
          </cell>
          <cell r="X90" t="str">
            <v>&lt;</v>
          </cell>
          <cell r="Y90">
            <v>0.9</v>
          </cell>
        </row>
        <row r="91">
          <cell r="A91">
            <v>86</v>
          </cell>
          <cell r="B91" t="str">
            <v>Integralidad y efectividad en la prestación de servicios de salud</v>
          </cell>
          <cell r="C91" t="str">
            <v>Garantizar la accesibilidad, integralidad en los servicios, complementariedad y respaldo de las interdependencias</v>
          </cell>
          <cell r="D91" t="str">
            <v xml:space="preserve">Errores de medicación </v>
          </cell>
          <cell r="E91" t="str">
            <v>Apoyo diagnóstico y complementación terapeutica</v>
          </cell>
          <cell r="F91" t="str">
            <v>farmacia</v>
          </cell>
          <cell r="G91" t="str">
            <v>x</v>
          </cell>
          <cell r="H91"/>
          <cell r="I91"/>
          <cell r="J91" t="str">
            <v>Identificar la calidad de la prescripción médica la administración, la dispensación, recepción, almacenamiento y distribución  de medicamentos, para prevenir eventos adversos, incidentes y cualquier otro problema relacionado con medicamentos.</v>
          </cell>
          <cell r="K91"/>
          <cell r="L91" t="str">
            <v>Trimestral</v>
          </cell>
          <cell r="M91" t="str">
            <v xml:space="preserve">Número de errores en medicación </v>
          </cell>
          <cell r="N91" t="str">
            <v>Número días paciente</v>
          </cell>
          <cell r="O91" t="str">
            <v>Reporte de Programa Farmacovigilancia-formato errores en la dispensación</v>
          </cell>
          <cell r="P91" t="str">
            <v>Estadística</v>
          </cell>
          <cell r="Q91" t="str">
            <v>%</v>
          </cell>
          <cell r="R91" t="str">
            <v>Número de errores en medicación  / Número días paciente *100</v>
          </cell>
          <cell r="S91"/>
          <cell r="T91" t="str">
            <v>resultado</v>
          </cell>
          <cell r="U91" t="str">
            <v>Decreciente</v>
          </cell>
          <cell r="V91" t="str">
            <v>≤</v>
          </cell>
          <cell r="W91">
            <v>3.5000000000000003E-2</v>
          </cell>
          <cell r="X91" t="str">
            <v>&gt;</v>
          </cell>
          <cell r="Y91">
            <v>3.5000000000000003E-2</v>
          </cell>
        </row>
        <row r="92">
          <cell r="A92">
            <v>87</v>
          </cell>
          <cell r="B92" t="str">
            <v>Integralidad y efectividad en la prestación de servicios de salud</v>
          </cell>
          <cell r="C92" t="str">
            <v>Garantizar la accesibilidad, integralidad en los servicios, complementariedad y respaldo de las interdependencias</v>
          </cell>
          <cell r="D92" t="str">
            <v xml:space="preserve">Porcentaje de Reacciones Adversas a medicamentos </v>
          </cell>
          <cell r="E92" t="str">
            <v>Apoyo diagnóstico y complementación terapeutica</v>
          </cell>
          <cell r="F92" t="str">
            <v>farmacia</v>
          </cell>
          <cell r="G92" t="str">
            <v>x</v>
          </cell>
          <cell r="H92"/>
          <cell r="I92"/>
          <cell r="J92" t="str">
            <v>Se evalúa la incidencia y frecuencia de reacciones adversas de los medicamentos adquiridos y administrados a los pacientes hospitalizados permitiendo evaluar la seguridad en la utilización de los mismos.</v>
          </cell>
          <cell r="K92"/>
          <cell r="L92" t="str">
            <v>Trimestral</v>
          </cell>
          <cell r="M92" t="str">
            <v>Número de reacciónes adversas a medicamentos en el período</v>
          </cell>
          <cell r="N92" t="str">
            <v>Total pacientes hospitalizados</v>
          </cell>
          <cell r="O92" t="str">
            <v>Plantilla Invima</v>
          </cell>
          <cell r="P92" t="str">
            <v>Estadística</v>
          </cell>
          <cell r="Q92" t="str">
            <v>%</v>
          </cell>
          <cell r="R92" t="str">
            <v>Número de reacciónes adversas a medicamentos en el período / Total pacientes hospitalizados *100</v>
          </cell>
          <cell r="S92"/>
          <cell r="T92" t="str">
            <v>resultado</v>
          </cell>
          <cell r="U92" t="str">
            <v>Decreciente</v>
          </cell>
          <cell r="V92" t="str">
            <v>≤</v>
          </cell>
          <cell r="W92">
            <v>0.01</v>
          </cell>
          <cell r="X92" t="str">
            <v>&gt;</v>
          </cell>
          <cell r="Y92">
            <v>0.01</v>
          </cell>
        </row>
        <row r="93">
          <cell r="A93">
            <v>88</v>
          </cell>
          <cell r="B93" t="str">
            <v>Integralidad y efectividad en la prestación de servicios de salud</v>
          </cell>
          <cell r="C93" t="str">
            <v>Garantizar la accesibilidad, integralidad en los servicios, complementariedad y respaldo de las interdependencias</v>
          </cell>
          <cell r="D93" t="str">
            <v>Errores en el reempaque y/o reenvase de medicamentos en dosis unitaria</v>
          </cell>
          <cell r="E93" t="str">
            <v>Apoyo diagnóstico y complementación terapeutica</v>
          </cell>
          <cell r="F93" t="str">
            <v>farmacia</v>
          </cell>
          <cell r="G93" t="str">
            <v>x</v>
          </cell>
          <cell r="H93"/>
          <cell r="I93"/>
          <cell r="J93" t="str">
            <v>La calidad de reempaque garantiza que los solidos no esteriles dispensados a los pacientes hospitalizados dentro del sistema de distribución en dosis unitaria SDMDU, garantice las condiciones óptimas de almcenamiento, identificación y trazabilidad de los medicamentos reempacados hasta su administracion, evitando asi cualquier incidente o evento adverso relacionado con estos.</v>
          </cell>
          <cell r="K93"/>
          <cell r="L93" t="str">
            <v>Trimestral</v>
          </cell>
          <cell r="M93" t="str">
            <v>Número de errores de reempaque</v>
          </cell>
          <cell r="N93" t="str">
            <v>N/A</v>
          </cell>
          <cell r="O93" t="str">
            <v>Formato de Acciones correctivas preventivas de mejora</v>
          </cell>
          <cell r="P93" t="str">
            <v>N/A</v>
          </cell>
          <cell r="Q93" t="str">
            <v>Cantidad</v>
          </cell>
          <cell r="R93" t="str">
            <v>Número de errores de reempaque / N/A</v>
          </cell>
          <cell r="S93"/>
          <cell r="T93" t="str">
            <v>proceso</v>
          </cell>
          <cell r="U93" t="str">
            <v>Decreciente</v>
          </cell>
          <cell r="V93" t="str">
            <v>≤</v>
          </cell>
          <cell r="W93">
            <v>5</v>
          </cell>
          <cell r="X93" t="str">
            <v>&gt;</v>
          </cell>
          <cell r="Y93">
            <v>5</v>
          </cell>
        </row>
        <row r="94">
          <cell r="A94">
            <v>89</v>
          </cell>
          <cell r="B94" t="str">
            <v>Integralidad y efectividad en la prestación de servicios de salud</v>
          </cell>
          <cell r="C94" t="str">
            <v>Garantizar la accesibilidad, integralidad en los servicios, complementariedad y respaldo de las interdependencias</v>
          </cell>
          <cell r="D94" t="str">
            <v>Número de errores en la elaboración de preparaciones magistrales</v>
          </cell>
          <cell r="E94" t="str">
            <v>Apoyo diagnóstico y complementación terapeutica</v>
          </cell>
          <cell r="F94" t="str">
            <v>farmacia</v>
          </cell>
          <cell r="G94" t="str">
            <v>x</v>
          </cell>
          <cell r="H94"/>
          <cell r="I94"/>
          <cell r="J94" t="str">
            <v>Determinar de manera cuantitativa los errores en la elaboración de preparaciones magistrales permite detectar de manera temprana los errores mas comunes al igual que los críticos con el fin de implementar los controles necesarios que eviten la incidencia de los mismo; de esta forma se minimizará eventos e incidentes adversos relacionados con las preparaciones magsitrales.</v>
          </cell>
          <cell r="K94"/>
          <cell r="L94" t="str">
            <v>Trimestral</v>
          </cell>
          <cell r="M94" t="str">
            <v>Número de errores en la elaboración de preparaciónes magistrales</v>
          </cell>
          <cell r="N94" t="str">
            <v>N/A</v>
          </cell>
          <cell r="O94" t="str">
            <v>Formato de Acciones correctivas preventivas de mejora</v>
          </cell>
          <cell r="P94" t="str">
            <v>N/A</v>
          </cell>
          <cell r="Q94" t="str">
            <v>Cantidad</v>
          </cell>
          <cell r="R94" t="str">
            <v>Número de errores en la elaboración de preparaciónes magistrales / N/A</v>
          </cell>
          <cell r="S94"/>
          <cell r="T94" t="str">
            <v>proceso</v>
          </cell>
          <cell r="U94" t="str">
            <v>Decreciente</v>
          </cell>
          <cell r="V94" t="str">
            <v>≤</v>
          </cell>
          <cell r="W94">
            <v>5</v>
          </cell>
          <cell r="X94" t="str">
            <v>&gt;</v>
          </cell>
          <cell r="Y94">
            <v>5</v>
          </cell>
        </row>
        <row r="95">
          <cell r="A95">
            <v>90</v>
          </cell>
          <cell r="B95" t="str">
            <v>Integralidad y efectividad en la prestación de servicios de salud</v>
          </cell>
          <cell r="C95" t="str">
            <v>Garantizar la accesibilidad, integralidad en los servicios, complementariedad y respaldo de las interdependencias</v>
          </cell>
          <cell r="D95" t="str">
            <v>Entrega de las preparaciones magistrales</v>
          </cell>
          <cell r="E95" t="str">
            <v>Apoyo diagnóstico y complementación terapeutica</v>
          </cell>
          <cell r="F95" t="str">
            <v>farmacia</v>
          </cell>
          <cell r="G95" t="str">
            <v>x</v>
          </cell>
          <cell r="H95"/>
          <cell r="I95"/>
          <cell r="J95" t="str">
            <v>Cumplir con el tiempo estipulado para la entrega de las preparaciones magistrales  por parte del servicio farmaceutico a los servicios asistenciales permite su administracion oportuna de los medicamentos  de acuerdo a los horarios requeridos, de esta forma se busca generar el cumplimiento de objetivos de la farmacoterapia</v>
          </cell>
          <cell r="K95"/>
          <cell r="L95" t="str">
            <v>Trimestral</v>
          </cell>
          <cell r="M95" t="str">
            <v>Número días de cumplimiento de entrega de preparaciónes magistrales</v>
          </cell>
          <cell r="N95" t="str">
            <v>Total de entregas realizadas</v>
          </cell>
          <cell r="O95" t="str">
            <v>Orden de Producción</v>
          </cell>
          <cell r="P95" t="str">
            <v>Orden de Producción</v>
          </cell>
          <cell r="Q95" t="str">
            <v>%</v>
          </cell>
          <cell r="R95" t="str">
            <v>Número días de cumplimiento de entrega de preparaciónes magistrales / Total de entregas realizadas *100</v>
          </cell>
          <cell r="S95"/>
          <cell r="T95" t="str">
            <v>proceso</v>
          </cell>
          <cell r="U95" t="str">
            <v>Creciente</v>
          </cell>
          <cell r="V95" t="str">
            <v>≥</v>
          </cell>
          <cell r="W95">
            <v>0.9</v>
          </cell>
          <cell r="X95" t="str">
            <v>&lt;</v>
          </cell>
          <cell r="Y95">
            <v>0.9</v>
          </cell>
        </row>
        <row r="96">
          <cell r="A96">
            <v>91</v>
          </cell>
          <cell r="B96" t="str">
            <v>Integralidad y efectividad en la prestación de servicios de salud</v>
          </cell>
          <cell r="C96" t="str">
            <v>Garantizar la accesibilidad, integralidad en los servicios, complementariedad y respaldo de las interdependencias</v>
          </cell>
          <cell r="D96" t="str">
            <v xml:space="preserve">Porcentaje de Adherencia de Dispensación a la dispensacion de medicamentos. </v>
          </cell>
          <cell r="E96" t="str">
            <v>Apoyo diagnóstico y complementación terapeutica</v>
          </cell>
          <cell r="F96" t="str">
            <v>farmacia</v>
          </cell>
          <cell r="G96" t="str">
            <v>x</v>
          </cell>
          <cell r="H96"/>
          <cell r="I96"/>
          <cell r="J96" t="str">
            <v>La dispensación constituye unos de los factores críticos del proceso de formulación por lo que se ne necesita seguimiento para mejoramiento continúo y verificar las barreras definidas con la finalidad de robustecerlas para disminuir los errores de dispensación y los relacionados con el medicamentos. Tambíen es necesario medir y verificar el ambiente que rodea la dispensación incluyendo el área de bodega.</v>
          </cell>
          <cell r="K96"/>
          <cell r="L96" t="str">
            <v>Trimestral</v>
          </cell>
          <cell r="M96" t="str">
            <v>Número de items cumplidos</v>
          </cell>
          <cell r="N96" t="str">
            <v>Número de items evaluados</v>
          </cell>
          <cell r="O96" t="str">
            <v>Listas de chequeo dispensación servico farmacéutico</v>
          </cell>
          <cell r="P96" t="str">
            <v>Listas de chequeo dispensación servico farmacéutico</v>
          </cell>
          <cell r="Q96" t="str">
            <v>%</v>
          </cell>
          <cell r="R96" t="str">
            <v>Número de items cumplidos / Número de items evaluados *100</v>
          </cell>
          <cell r="S96"/>
          <cell r="T96" t="str">
            <v>proceso</v>
          </cell>
          <cell r="U96" t="str">
            <v>Creciente</v>
          </cell>
          <cell r="V96" t="str">
            <v>≥</v>
          </cell>
          <cell r="W96">
            <v>0.88</v>
          </cell>
          <cell r="X96" t="str">
            <v>&lt;</v>
          </cell>
          <cell r="Y96">
            <v>0.88</v>
          </cell>
        </row>
        <row r="97">
          <cell r="A97">
            <v>92</v>
          </cell>
          <cell r="B97" t="str">
            <v>Integralidad y efectividad en la prestación de servicios de salud</v>
          </cell>
          <cell r="C97" t="str">
            <v>Garantizar la accesibilidad, integralidad en los servicios, complementariedad y respaldo de las interdependencias</v>
          </cell>
          <cell r="D97" t="str">
            <v>Porcentaje de devoluciones de medicamentos y dispositivos medicos</v>
          </cell>
          <cell r="E97" t="str">
            <v>Apoyo diagnóstico y complementación terapeutica</v>
          </cell>
          <cell r="F97" t="str">
            <v>farmacia</v>
          </cell>
          <cell r="G97" t="str">
            <v>x</v>
          </cell>
          <cell r="H97"/>
          <cell r="I97"/>
          <cell r="J97" t="str">
            <v xml:space="preserve">Determinar de manera cuantitativa las devoluciones de los servicios asistenciales al servicio farmacéutico, realizar seguimiento a factores diferentes a los definidos comunmente que rodean la causa de devoluciones de medicamentos y dispositivos médicos. </v>
          </cell>
          <cell r="K97"/>
          <cell r="L97" t="str">
            <v>Trimestral</v>
          </cell>
          <cell r="M97" t="str">
            <v>Número de productos farmacéuticos devueltos</v>
          </cell>
          <cell r="N97" t="str">
            <v>Número de productos farmacéuticos dispensados</v>
          </cell>
          <cell r="O97" t="str">
            <v>Modulo de inventarios DGH.NET</v>
          </cell>
          <cell r="P97" t="str">
            <v>Modulo de inventarios DGH.NET</v>
          </cell>
          <cell r="Q97" t="str">
            <v>%</v>
          </cell>
          <cell r="R97" t="str">
            <v>Número de productos farmacéuticos devueltos / Número de productos farmacéuticos dispensados *100</v>
          </cell>
          <cell r="S97"/>
          <cell r="T97" t="str">
            <v>proceso</v>
          </cell>
          <cell r="U97" t="str">
            <v>Decreciente</v>
          </cell>
          <cell r="V97" t="str">
            <v>≤</v>
          </cell>
          <cell r="W97">
            <v>0.19</v>
          </cell>
          <cell r="X97" t="str">
            <v>&gt;</v>
          </cell>
          <cell r="Y97">
            <v>0.19</v>
          </cell>
        </row>
        <row r="98">
          <cell r="A98">
            <v>93</v>
          </cell>
          <cell r="B98" t="str">
            <v>Integralidad y efectividad en la prestación de servicios de salud</v>
          </cell>
          <cell r="C98" t="str">
            <v>Garantizar la accesibilidad, integralidad en los servicios, complementariedad y respaldo de las interdependencias</v>
          </cell>
          <cell r="D98" t="str">
            <v>Porcentaje de entrega de medicamentos no pos</v>
          </cell>
          <cell r="E98" t="str">
            <v>Apoyo diagnóstico y complementación terapeutica</v>
          </cell>
          <cell r="F98" t="str">
            <v>farmacia</v>
          </cell>
          <cell r="G98" t="str">
            <v>x</v>
          </cell>
          <cell r="H98"/>
          <cell r="I98"/>
          <cell r="J98" t="str">
            <v>Se garantiza el suministro de los mediamentos no financiados con cargo a la UPC según la resolucion 1885 y 2438 del 2018 y normativa modificada para uso intrahospitalario, alineados con la politica de seguridad del paciente</v>
          </cell>
          <cell r="K98"/>
          <cell r="L98" t="str">
            <v>Trimestral</v>
          </cell>
          <cell r="M98" t="str">
            <v>Total de medicamentos no pos solicitados por el medico - total de medicamentos no pos devueltos por mal diligenciamiento</v>
          </cell>
          <cell r="N98" t="str">
            <v>total de medicamentos no pos entregados por el servicio farmaceutico</v>
          </cell>
          <cell r="O98" t="str">
            <v>Dinamica gerencial y la base de datos  de devoluciones</v>
          </cell>
          <cell r="P98" t="str">
            <v>Dinamica gerencial</v>
          </cell>
          <cell r="Q98" t="str">
            <v>%</v>
          </cell>
          <cell r="R98" t="str">
            <v>Total de medicamentos no pos solicitados por el medico - total de medicamentos no pos devueltos por mal diligenciamiento / total de medicamentos no pos entregados por el servicio farmaceutico *100</v>
          </cell>
          <cell r="S98"/>
          <cell r="T98" t="str">
            <v>proceso</v>
          </cell>
          <cell r="U98" t="str">
            <v>Creciente</v>
          </cell>
          <cell r="V98" t="str">
            <v>≥</v>
          </cell>
          <cell r="W98">
            <v>0.9</v>
          </cell>
          <cell r="X98" t="str">
            <v>&lt;</v>
          </cell>
          <cell r="Y98">
            <v>0.9</v>
          </cell>
        </row>
        <row r="99">
          <cell r="A99">
            <v>94</v>
          </cell>
          <cell r="B99" t="str">
            <v>Integralidad y efectividad en la prestación de servicios de salud</v>
          </cell>
          <cell r="C99" t="str">
            <v>Garantizar la accesibilidad, integralidad en los servicios, complementariedad y respaldo de las interdependencias</v>
          </cell>
          <cell r="D99" t="str">
            <v>Proporción de endometritis pos cesárea</v>
          </cell>
          <cell r="E99" t="str">
            <v>Internación</v>
          </cell>
          <cell r="F99" t="str">
            <v>ginecologia</v>
          </cell>
          <cell r="G99" t="str">
            <v>x</v>
          </cell>
          <cell r="H99"/>
          <cell r="I99"/>
          <cell r="J99" t="str">
            <v>Es un estimador de riesgo de endometritis pos cesárea en las gestantes atendidas en la institucion en un mes de seguimiento</v>
          </cell>
          <cell r="K99"/>
          <cell r="L99" t="str">
            <v>Trimestral</v>
          </cell>
          <cell r="M99" t="str">
            <v>Número de endometritis pos cesárea</v>
          </cell>
          <cell r="N99" t="str">
            <v>Número total de cesáreas realizadas</v>
          </cell>
          <cell r="O99" t="str">
            <v>Estadistica</v>
          </cell>
          <cell r="P99" t="str">
            <v>Estadistica</v>
          </cell>
          <cell r="Q99" t="str">
            <v>%</v>
          </cell>
          <cell r="R99" t="str">
            <v>Número de endometritis pos cesárea / Número total de cesáreas realizadas *100</v>
          </cell>
          <cell r="S99"/>
          <cell r="T99" t="str">
            <v>resultado</v>
          </cell>
          <cell r="U99" t="str">
            <v>Igual</v>
          </cell>
          <cell r="V99" t="str">
            <v>=</v>
          </cell>
          <cell r="W99">
            <v>0</v>
          </cell>
          <cell r="X99" t="str">
            <v>&gt;</v>
          </cell>
          <cell r="Y99">
            <v>0</v>
          </cell>
        </row>
        <row r="100">
          <cell r="A100">
            <v>95</v>
          </cell>
          <cell r="B100" t="str">
            <v>Integralidad y efectividad en la prestación de servicios de salud</v>
          </cell>
          <cell r="C100" t="str">
            <v>Garantizar la accesibilidad, integralidad en los servicios, complementariedad y respaldo de las interdependencias</v>
          </cell>
          <cell r="D100" t="str">
            <v>Tasa de reingreso de paciente hospitalizado antes de 15 días</v>
          </cell>
          <cell r="E100" t="str">
            <v>Internación</v>
          </cell>
          <cell r="F100" t="str">
            <v>ginecologia</v>
          </cell>
          <cell r="G100" t="str">
            <v>x</v>
          </cell>
          <cell r="H100"/>
          <cell r="I100"/>
          <cell r="J100"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00" t="str">
            <v>Resolución 256</v>
          </cell>
          <cell r="L100" t="str">
            <v>Trimestral</v>
          </cell>
          <cell r="M100" t="str">
            <v>Número total de pacientes que reingresan al servicio de hospitalización, en la misma institución, antes de 15 días por la misma causa en el período.</v>
          </cell>
          <cell r="N100" t="str">
            <v>Número total de egresos vivos  en el período.</v>
          </cell>
          <cell r="O100" t="str">
            <v>Informe de reingresos /Coordinadores Especialistas</v>
          </cell>
          <cell r="P100" t="str">
            <v xml:space="preserve"> Estadística</v>
          </cell>
          <cell r="Q100" t="str">
            <v>Tasa</v>
          </cell>
          <cell r="R100" t="str">
            <v>Número total de pacientes que reingresan al servicio de hospitalización, en la misma institución, antes de 15 días por la misma causa en el período. / Número total de egresos vivos  en el período. *1000</v>
          </cell>
          <cell r="S100"/>
          <cell r="T100" t="str">
            <v>resultado</v>
          </cell>
          <cell r="U100" t="str">
            <v>Decreciente</v>
          </cell>
          <cell r="V100" t="str">
            <v>≤</v>
          </cell>
          <cell r="W100">
            <v>1</v>
          </cell>
          <cell r="X100" t="str">
            <v>&lt;</v>
          </cell>
          <cell r="Y100">
            <v>1</v>
          </cell>
        </row>
        <row r="101">
          <cell r="A101">
            <v>96</v>
          </cell>
          <cell r="B101" t="str">
            <v>Integralidad y efectividad en la prestación de servicios de salud</v>
          </cell>
          <cell r="C101" t="str">
            <v>Garantizar la accesibilidad, integralidad en los servicios, complementariedad y respaldo de las interdependencias</v>
          </cell>
          <cell r="D101" t="str">
            <v>Promedio de Egresos por cama - Giro Cama</v>
          </cell>
          <cell r="E101" t="str">
            <v>Internación</v>
          </cell>
          <cell r="F101" t="str">
            <v>ginecologia</v>
          </cell>
          <cell r="G101" t="str">
            <v>x</v>
          </cell>
          <cell r="H101"/>
          <cell r="I101"/>
          <cell r="J101" t="str">
            <v>Medir el  numero de pacientes que hicieron uso de la cama hospitalaria basados en los días cama disponible dentro del servicio dentro de un periodo evaluado</v>
          </cell>
          <cell r="K101"/>
          <cell r="L101" t="str">
            <v>Trimestral</v>
          </cell>
          <cell r="M101" t="str">
            <v>Número de egresos del período</v>
          </cell>
          <cell r="N101" t="str">
            <v>Número de camas disponible en el período</v>
          </cell>
          <cell r="O101" t="str">
            <v>Estadistica</v>
          </cell>
          <cell r="P101" t="str">
            <v>Estadistica</v>
          </cell>
          <cell r="Q101" t="str">
            <v>Egresos/Cama</v>
          </cell>
          <cell r="R101" t="str">
            <v>Número de egresos del período / Número de camas disponible en el período</v>
          </cell>
          <cell r="S101"/>
          <cell r="T101" t="str">
            <v>proceso</v>
          </cell>
          <cell r="U101" t="str">
            <v>Creciente</v>
          </cell>
          <cell r="V101" t="str">
            <v>≥</v>
          </cell>
          <cell r="W101">
            <v>10</v>
          </cell>
          <cell r="X101" t="str">
            <v>&lt;</v>
          </cell>
          <cell r="Y101">
            <v>10</v>
          </cell>
        </row>
        <row r="102">
          <cell r="A102">
            <v>97</v>
          </cell>
          <cell r="B102" t="str">
            <v>Integralidad y efectividad en la prestación de servicios de salud</v>
          </cell>
          <cell r="C102" t="str">
            <v>Garantizar la accesibilidad, integralidad en los servicios, complementariedad y respaldo de las interdependencias</v>
          </cell>
          <cell r="D102" t="str">
            <v>Tasa de mortalidad Intrahospitalaria después de 48 horas</v>
          </cell>
          <cell r="E102" t="str">
            <v>Internación</v>
          </cell>
          <cell r="F102" t="str">
            <v>ginecologia</v>
          </cell>
          <cell r="G102" t="str">
            <v>x</v>
          </cell>
          <cell r="H102"/>
          <cell r="I102"/>
          <cell r="J102" t="str">
            <v>Medir la tasa de mortalidad intrahospitalaria mayor a 48 horas la cual nos permite evaluar la efectividad de la intervención clínica que se le realiza a los pacientes en el servicio de urgencias pediatria dentro del periodo evaluado</v>
          </cell>
          <cell r="K102"/>
          <cell r="L102" t="str">
            <v>Trimestral</v>
          </cell>
          <cell r="M102" t="str">
            <v>Número total de pacientes hospitalizados que fallecen después de 48 horas del ingreso</v>
          </cell>
          <cell r="N102" t="str">
            <v xml:space="preserve">Número total de egresos </v>
          </cell>
          <cell r="O102" t="str">
            <v>Estadistica</v>
          </cell>
          <cell r="P102" t="str">
            <v>Estadistica</v>
          </cell>
          <cell r="Q102" t="str">
            <v>Tasa</v>
          </cell>
          <cell r="R102" t="str">
            <v>Número total de pacientes hospitalizados que fallecen después de 48 horas del ingreso / Número total de egresos  *1000</v>
          </cell>
          <cell r="S102"/>
          <cell r="T102" t="str">
            <v>resultado</v>
          </cell>
          <cell r="U102" t="str">
            <v>Creciente</v>
          </cell>
          <cell r="V102" t="str">
            <v>=</v>
          </cell>
          <cell r="W102">
            <v>0</v>
          </cell>
          <cell r="X102" t="str">
            <v>&gt;</v>
          </cell>
          <cell r="Y102">
            <v>0</v>
          </cell>
        </row>
        <row r="103">
          <cell r="A103">
            <v>98</v>
          </cell>
          <cell r="B103" t="str">
            <v>Integralidad y efectividad en la prestación de servicios de salud</v>
          </cell>
          <cell r="C103" t="str">
            <v>Garantizar la accesibilidad, integralidad en los servicios, complementariedad y respaldo de las interdependencias</v>
          </cell>
          <cell r="D103" t="str">
            <v>Proporción de muertes menor a 48 horas</v>
          </cell>
          <cell r="E103" t="str">
            <v>Internación</v>
          </cell>
          <cell r="F103" t="str">
            <v>ginecologia</v>
          </cell>
          <cell r="G103" t="str">
            <v>x</v>
          </cell>
          <cell r="H103"/>
          <cell r="I103"/>
          <cell r="J103" t="str">
            <v>Medir la proporción de muertes intrahospitalarias menor a 48 horas, la cual refleja la gravedad del estado de salud con el que el paciente ingresa al servicio dentro del periodo evaluado</v>
          </cell>
          <cell r="K103"/>
          <cell r="L103" t="str">
            <v>Trimestral</v>
          </cell>
          <cell r="M103" t="str">
            <v>Número total de pacientes hospitalizados que fallecen después de 48 horas del ingreso</v>
          </cell>
          <cell r="N103" t="str">
            <v>Número total de egresos</v>
          </cell>
          <cell r="O103" t="str">
            <v>Estadistica</v>
          </cell>
          <cell r="P103" t="str">
            <v>Estadistica</v>
          </cell>
          <cell r="Q103" t="str">
            <v>Tasa</v>
          </cell>
          <cell r="R103" t="str">
            <v>Número total de pacientes hospitalizados que fallecen después de 48 horas del ingreso / Número total de egresos *1000</v>
          </cell>
          <cell r="S103"/>
          <cell r="T103" t="str">
            <v>resultado</v>
          </cell>
          <cell r="U103" t="str">
            <v>Creciente</v>
          </cell>
          <cell r="V103" t="str">
            <v>=</v>
          </cell>
          <cell r="W103">
            <v>0</v>
          </cell>
          <cell r="X103" t="str">
            <v>&gt;</v>
          </cell>
          <cell r="Y103">
            <v>0</v>
          </cell>
        </row>
        <row r="104">
          <cell r="A104">
            <v>99</v>
          </cell>
          <cell r="B104" t="str">
            <v>Integralidad y efectividad en la prestación de servicios de salud</v>
          </cell>
          <cell r="C104" t="str">
            <v>Garantizar la accesibilidad, integralidad en los servicios, complementariedad y respaldo de las interdependencias</v>
          </cell>
          <cell r="D104" t="str">
            <v>Porcentaje Ocupacional</v>
          </cell>
          <cell r="E104" t="str">
            <v>Internación</v>
          </cell>
          <cell r="F104" t="str">
            <v>ginecologia</v>
          </cell>
          <cell r="G104" t="str">
            <v>x</v>
          </cell>
          <cell r="H104"/>
          <cell r="I104"/>
          <cell r="J104" t="str">
            <v>Medir el porcentaje de ocupación hospitalario con el fin de determinar el aprovechamiento de la cama hospitalaria y la demanda del servicio  en un periodo evaluado</v>
          </cell>
          <cell r="K104"/>
          <cell r="L104" t="str">
            <v>Trimestral</v>
          </cell>
          <cell r="M104" t="str">
            <v>Número de días cama ocupada en el período</v>
          </cell>
          <cell r="N104" t="str">
            <v>Número de días cama disponible en el período</v>
          </cell>
          <cell r="O104" t="str">
            <v xml:space="preserve"> Estadística</v>
          </cell>
          <cell r="P104" t="str">
            <v xml:space="preserve"> Estadística</v>
          </cell>
          <cell r="Q104" t="str">
            <v>%</v>
          </cell>
          <cell r="R104" t="str">
            <v>Número de días cama ocupada en el período / Número de días cama disponible en el período *100</v>
          </cell>
          <cell r="S104"/>
          <cell r="T104" t="str">
            <v>proceso</v>
          </cell>
          <cell r="U104" t="str">
            <v>Creciente</v>
          </cell>
          <cell r="V104" t="str">
            <v>≥</v>
          </cell>
          <cell r="W104">
            <v>0.85</v>
          </cell>
          <cell r="X104" t="str">
            <v>&lt;</v>
          </cell>
          <cell r="Y104">
            <v>0.85</v>
          </cell>
        </row>
        <row r="105">
          <cell r="A105">
            <v>100</v>
          </cell>
          <cell r="B105" t="str">
            <v>Integralidad y efectividad en la prestación de servicios de salud</v>
          </cell>
          <cell r="C105" t="str">
            <v>Garantizar la accesibilidad, integralidad en los servicios, complementariedad y respaldo de las interdependencias</v>
          </cell>
          <cell r="D105" t="str">
            <v>Promedio Días de Estancia</v>
          </cell>
          <cell r="E105" t="str">
            <v>Internación</v>
          </cell>
          <cell r="F105" t="str">
            <v>ginecologia</v>
          </cell>
          <cell r="G105" t="str">
            <v>x</v>
          </cell>
          <cell r="H105"/>
          <cell r="I105"/>
          <cell r="J105" t="str">
            <v>Medir el promedio de días que los pacientes permanecen hospitalizados en el servicio en un periodo evaluado</v>
          </cell>
          <cell r="K105"/>
          <cell r="L105" t="str">
            <v>Trimestral</v>
          </cell>
          <cell r="M105" t="str">
            <v>Número de días de estancia de los egresos del período</v>
          </cell>
          <cell r="N105" t="str">
            <v>Número de egresos del período</v>
          </cell>
          <cell r="O105" t="str">
            <v xml:space="preserve"> Estadística</v>
          </cell>
          <cell r="P105" t="str">
            <v>Estadistica</v>
          </cell>
          <cell r="Q105" t="str">
            <v>Días</v>
          </cell>
          <cell r="R105" t="str">
            <v>Número de días de estancia de los egresos del período / Número de egresos del período</v>
          </cell>
          <cell r="S105"/>
          <cell r="T105" t="str">
            <v>proceso</v>
          </cell>
          <cell r="U105" t="str">
            <v>Decreciente</v>
          </cell>
          <cell r="V105" t="str">
            <v>≤</v>
          </cell>
          <cell r="W105">
            <v>3</v>
          </cell>
          <cell r="X105" t="str">
            <v>&gt;</v>
          </cell>
          <cell r="Y105">
            <v>3</v>
          </cell>
        </row>
        <row r="106">
          <cell r="A106">
            <v>101</v>
          </cell>
          <cell r="B106" t="str">
            <v>Integralidad y efectividad en la prestación de servicios de salud</v>
          </cell>
          <cell r="C106" t="str">
            <v>Garantizar la accesibilidad, integralidad en los servicios, complementariedad y respaldo de las interdependencias</v>
          </cell>
          <cell r="D106" t="str">
            <v xml:space="preserve">Calidad de Registro en la Historia Clínica Médica </v>
          </cell>
          <cell r="E106" t="str">
            <v>Internación</v>
          </cell>
          <cell r="F106" t="str">
            <v>ginecologia</v>
          </cell>
          <cell r="G106" t="str">
            <v>x</v>
          </cell>
          <cell r="H106"/>
          <cell r="I106"/>
          <cell r="J10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06"/>
          <cell r="L106" t="str">
            <v>Trimestral</v>
          </cell>
          <cell r="M106" t="str">
            <v>Criterios de calidad de historia clinica evaluados que cumplen</v>
          </cell>
          <cell r="N106" t="str">
            <v>Total de criterios de calidad de historia clinica evaluados</v>
          </cell>
          <cell r="O106" t="str">
            <v>aplicativo de monitorización de historias clínicas</v>
          </cell>
          <cell r="P106" t="str">
            <v>aplicativo de monitorización de historias clínicas</v>
          </cell>
          <cell r="Q106" t="str">
            <v>%</v>
          </cell>
          <cell r="R106" t="str">
            <v>Criterios de calidad de historia clinica evaluados que cumplen / Total de criterios de calidad de historia clinica evaluados *100</v>
          </cell>
          <cell r="S106"/>
          <cell r="T106" t="str">
            <v>proceso</v>
          </cell>
          <cell r="U106" t="str">
            <v>Creciente</v>
          </cell>
          <cell r="V106" t="str">
            <v>≥</v>
          </cell>
          <cell r="W106">
            <v>0.85</v>
          </cell>
          <cell r="X106" t="str">
            <v>&lt;</v>
          </cell>
          <cell r="Y106">
            <v>0.85</v>
          </cell>
        </row>
        <row r="107">
          <cell r="A107">
            <v>102</v>
          </cell>
          <cell r="B107" t="str">
            <v>Integralidad y efectividad en la prestación de servicios de salud</v>
          </cell>
          <cell r="C107" t="str">
            <v>Garantizar la accesibilidad, integralidad en los servicios, complementariedad y respaldo de las interdependencias</v>
          </cell>
          <cell r="D107" t="str">
            <v>OPORTUNIDAD DE CESAREAS tipo II</v>
          </cell>
          <cell r="E107" t="str">
            <v>Internación</v>
          </cell>
          <cell r="F107" t="str">
            <v>ginecologia</v>
          </cell>
          <cell r="G107" t="str">
            <v>x</v>
          </cell>
          <cell r="H107"/>
          <cell r="I107"/>
          <cell r="J107" t="str">
            <v>Se requiere la medicion del indicador de OPORTUNIDAD DE CESAREAS tipo II  teniendo en cuenta que el riesgo para el bonomio madre e hijo de presentar complicaciones es alto.</v>
          </cell>
          <cell r="K107"/>
          <cell r="L107" t="str">
            <v>Trimestral</v>
          </cell>
          <cell r="M107" t="str">
            <v>sumatoria de las horas transcurridas desde el momento el que se solicita el turno quirurgico hasta el momento que inicia el procedimiento quirurgico</v>
          </cell>
          <cell r="N107" t="str">
            <v xml:space="preserve"> Total de cesareas solicitadas por urgencia</v>
          </cell>
          <cell r="O107" t="str">
            <v>Dinamica Gerencial</v>
          </cell>
          <cell r="P107" t="str">
            <v>Dinamica Gerencial</v>
          </cell>
          <cell r="Q107" t="str">
            <v>Horas</v>
          </cell>
          <cell r="R107" t="str">
            <v>sumatoria de las horas transcurridas desde el momento el que se solicita el turno quirurgico hasta el momento que inicia el procedimiento quirurgico /  Total de cesareas solicitadas por urgencia</v>
          </cell>
          <cell r="S107"/>
          <cell r="T107" t="str">
            <v>resultado</v>
          </cell>
          <cell r="U107" t="str">
            <v>Creciente</v>
          </cell>
          <cell r="V107" t="str">
            <v>≤</v>
          </cell>
          <cell r="W107">
            <v>6</v>
          </cell>
          <cell r="X107" t="str">
            <v>&gt;</v>
          </cell>
          <cell r="Y107">
            <v>6</v>
          </cell>
        </row>
        <row r="108">
          <cell r="A108">
            <v>103</v>
          </cell>
          <cell r="B108" t="str">
            <v>Integralidad y efectividad en la prestación de servicios de salud</v>
          </cell>
          <cell r="C108" t="str">
            <v>Garantizar la accesibilidad, integralidad en los servicios, complementariedad y respaldo de las interdependencias</v>
          </cell>
          <cell r="D108" t="str">
            <v>Proporción de endometritis pos parto vaginal</v>
          </cell>
          <cell r="E108" t="str">
            <v>Internación</v>
          </cell>
          <cell r="F108" t="str">
            <v>ginecologia</v>
          </cell>
          <cell r="G108" t="str">
            <v>x</v>
          </cell>
          <cell r="H108"/>
          <cell r="I108"/>
          <cell r="J108" t="str">
            <v>Es un estimador del riesgo de endometritis pos parto en las gestantes atendidos en la institucion en un mes de seguimiento</v>
          </cell>
          <cell r="K108"/>
          <cell r="L108" t="str">
            <v>Trimestral</v>
          </cell>
          <cell r="M108" t="str">
            <v>Número de endometritis pos parto vaginal</v>
          </cell>
          <cell r="N108" t="str">
            <v>Número total de partos atendidos</v>
          </cell>
          <cell r="O108" t="str">
            <v>Estadistica</v>
          </cell>
          <cell r="P108" t="str">
            <v>Estadistica</v>
          </cell>
          <cell r="Q108" t="str">
            <v>%</v>
          </cell>
          <cell r="R108" t="str">
            <v>Número de endometritis pos parto vaginal / Número total de partos atendidos *100</v>
          </cell>
          <cell r="S108"/>
          <cell r="T108" t="str">
            <v>resultado</v>
          </cell>
          <cell r="U108" t="str">
            <v>Creciente</v>
          </cell>
          <cell r="V108" t="str">
            <v>=</v>
          </cell>
          <cell r="W108">
            <v>0</v>
          </cell>
          <cell r="X108" t="str">
            <v>&gt;</v>
          </cell>
          <cell r="Y108">
            <v>0</v>
          </cell>
        </row>
        <row r="109">
          <cell r="A109">
            <v>104</v>
          </cell>
          <cell r="B109" t="str">
            <v>Calidad de los servicios es nuestro compromiso</v>
          </cell>
          <cell r="C109" t="str">
            <v>Prestar servicios de salud con altos estándares de calidad, seguridad y humanización en la atención de los pacientes</v>
          </cell>
          <cell r="D109" t="str">
            <v>Porcentaje de usuarios que refieren haber recibido trato digno y respuetuoso por parte del personal del Hospital.</v>
          </cell>
          <cell r="E109" t="str">
            <v>Aseguramiento de la Calidad</v>
          </cell>
          <cell r="F109" t="str">
            <v>humanización</v>
          </cell>
          <cell r="G109" t="str">
            <v>x</v>
          </cell>
          <cell r="H109"/>
          <cell r="I109"/>
          <cell r="J109" t="str">
            <v xml:space="preserve">Se requiere realizar la medicion del indicador con el fin de realizar la evaluacion del lineamiento de buen trato de la politica de humanizacion del Hospital Universitario San Jose de Popayán. </v>
          </cell>
          <cell r="K109"/>
          <cell r="L109" t="str">
            <v>Trimestral</v>
          </cell>
          <cell r="M109" t="str">
            <v>Número de usuarios que respondieron “muy buena” o “buena” a la pregunta: ¿siente que ha recibido un trato digno y respetuoso por parte del personal que lo atendio en el Hospital Universitario San José de Popayán E.S.E?”</v>
          </cell>
          <cell r="N109" t="str">
            <v>Número de usuarios que respondieron la pregunta</v>
          </cell>
          <cell r="O109" t="str">
            <v>Encuestas de Satisfacción</v>
          </cell>
          <cell r="P109" t="str">
            <v>Encuestas de Satisfacción</v>
          </cell>
          <cell r="Q109" t="str">
            <v>%</v>
          </cell>
          <cell r="R109" t="str">
            <v>Número de usuarios que respondieron “muy buena” o “buena” a la pregunta: ¿siente que ha recibido un trato digno y respetuoso por parte del personal que lo atendio en el Hospital Universitario San José de Popayán E.S.E?” / Número de usuarios que respondieron la pregunta *100</v>
          </cell>
          <cell r="S109"/>
          <cell r="T109" t="str">
            <v>resultado</v>
          </cell>
          <cell r="U109" t="str">
            <v>Creciente</v>
          </cell>
          <cell r="V109" t="str">
            <v>≥</v>
          </cell>
          <cell r="W109">
            <v>0.9</v>
          </cell>
          <cell r="X109" t="str">
            <v>&lt;</v>
          </cell>
          <cell r="Y109">
            <v>0.9</v>
          </cell>
        </row>
        <row r="110">
          <cell r="A110">
            <v>105</v>
          </cell>
          <cell r="B110" t="str">
            <v>Calidad de los servicios es nuestro compromiso</v>
          </cell>
          <cell r="C110" t="str">
            <v>Prestar servicios de salud con altos estándares de calidad, seguridad y humanización en la atención de los pacientes</v>
          </cell>
          <cell r="D110" t="str">
            <v>Porcentaje de usuarios que refieren haber recibido informacion importante durante su estadia en el Hospital.</v>
          </cell>
          <cell r="E110" t="str">
            <v>Aseguramiento de la Calidad</v>
          </cell>
          <cell r="F110" t="str">
            <v>humanización</v>
          </cell>
          <cell r="G110" t="str">
            <v>x</v>
          </cell>
          <cell r="H110"/>
          <cell r="I110"/>
          <cell r="J110" t="str">
            <v xml:space="preserve">Se requiere realizar la medicion del indicador con el fin de realizar la evaluacion del lineamiento de usuario y su familia informados de la politica de humanizacion del Hospital Universitario San Jose de Popayán. </v>
          </cell>
          <cell r="K110"/>
          <cell r="L110" t="str">
            <v>Trimestral</v>
          </cell>
          <cell r="M110" t="str">
            <v>Número de usuarios que respondieron “muy buena” o “buena” a la pregunta: ¿La informacion de su estado de salud y la informacion recibida al alta por parte del personal que lo atendio en el Hospital Universitario San José de Popayán E.S.E fue ?”</v>
          </cell>
          <cell r="N110" t="str">
            <v>Número de usuarios que respondieron la pregunta</v>
          </cell>
          <cell r="O110" t="str">
            <v>Encuestas de Satisfacción</v>
          </cell>
          <cell r="P110" t="str">
            <v>Encuestas de Satisfacción</v>
          </cell>
          <cell r="Q110" t="str">
            <v>%</v>
          </cell>
          <cell r="R110" t="str">
            <v>Número de usuarios que respondieron “muy buena” o “buena” a la pregunta: ¿La informacion de su estado de salud y la informacion recibida al alta por parte del personal que lo atendio en el Hospital Universitario San José de Popayán E.S.E fue ?” / Número de usuarios que respondieron la pregunta *100</v>
          </cell>
          <cell r="S110"/>
          <cell r="T110" t="str">
            <v>resultado</v>
          </cell>
          <cell r="U110" t="str">
            <v>Creciente</v>
          </cell>
          <cell r="V110" t="str">
            <v>≥</v>
          </cell>
          <cell r="W110">
            <v>0.9</v>
          </cell>
          <cell r="X110" t="str">
            <v>&lt;</v>
          </cell>
          <cell r="Y110">
            <v>0.9</v>
          </cell>
        </row>
        <row r="111">
          <cell r="A111">
            <v>106</v>
          </cell>
          <cell r="B111" t="str">
            <v>Calidad de los servicios es nuestro compromiso</v>
          </cell>
          <cell r="C111" t="str">
            <v>Prestar servicios de salud con altos estándares de calidad, seguridad y humanización en la atención de los pacientes</v>
          </cell>
          <cell r="D111" t="str">
            <v>Porcentaje de usuarios que refieren estar satisfechos con la hoteleria y el confort brindados durante su estadia en el  Hospital.</v>
          </cell>
          <cell r="E111" t="str">
            <v>Aseguramiento de la Calidad</v>
          </cell>
          <cell r="F111" t="str">
            <v>humanización</v>
          </cell>
          <cell r="G111" t="str">
            <v>x</v>
          </cell>
          <cell r="H111"/>
          <cell r="I111"/>
          <cell r="J111" t="str">
            <v xml:space="preserve">Se requiere realizar la medicion del indicador con el fin de realizar la evaluacion del lineamiento  Hoteleria y confort de la politica de humanizacion del Hospital Universitario San Jose de Popayán. </v>
          </cell>
          <cell r="K111"/>
          <cell r="L111" t="str">
            <v>Trimestral</v>
          </cell>
          <cell r="M111" t="str">
            <v>Número de usuarios que respondieron “muy buena” o “buena” a la percepcion a cerca de La  comida, el confor de las habitaciones y la limpieza del  Hospital Universitario San José de Popayán E.S.E durante su estadia”</v>
          </cell>
          <cell r="N111" t="str">
            <v>Número de usuarios que respondieron la pregunta</v>
          </cell>
          <cell r="O111" t="str">
            <v>Encuestas de Satisfacción</v>
          </cell>
          <cell r="P111" t="str">
            <v>Encuestas de Satisfacción</v>
          </cell>
          <cell r="Q111" t="str">
            <v>%</v>
          </cell>
          <cell r="R111" t="str">
            <v>Número de usuarios que respondieron “muy buena” o “buena” a la percepcion a cerca de La  comida, el confor de las habitaciones y la limpieza del  Hospital Universitario San José de Popayán E.S.E durante su estadia” / Número de usuarios que respondieron la pregunta *100</v>
          </cell>
          <cell r="S111"/>
          <cell r="T111" t="str">
            <v>resultado</v>
          </cell>
          <cell r="U111" t="str">
            <v>Creciente</v>
          </cell>
          <cell r="V111" t="str">
            <v>≥</v>
          </cell>
          <cell r="W111">
            <v>0.9</v>
          </cell>
          <cell r="X111" t="str">
            <v>&lt;</v>
          </cell>
          <cell r="Y111">
            <v>0.9</v>
          </cell>
        </row>
        <row r="112">
          <cell r="A112">
            <v>107</v>
          </cell>
          <cell r="B112" t="str">
            <v>Calidad de los servicios es nuestro compromiso</v>
          </cell>
          <cell r="C112" t="str">
            <v>Prestar servicios de salud con altos estándares de calidad, seguridad y humanización en la atención de los pacientes</v>
          </cell>
          <cell r="D112" t="str">
            <v>PORCENTAJE DE NECESIDADES IDENTIFICADAS DEL PACIENTE Y SU FAMILIA</v>
          </cell>
          <cell r="E112" t="str">
            <v>Aseguramiento de la Calidad</v>
          </cell>
          <cell r="F112" t="str">
            <v>humanización</v>
          </cell>
          <cell r="G112" t="str">
            <v>x</v>
          </cell>
          <cell r="H112"/>
          <cell r="I112"/>
          <cell r="J112" t="str">
            <v xml:space="preserve">Dado que se realiza actividades para identificacion de necesidades del paciente y su familia , es importante tener informacion sobre las necesidades que se les puede dar respuesta y  las que no  para realizar planes de mejora que contribuyan al mejoramiento de la atencion y a la satisfaccion del usuario </v>
          </cell>
          <cell r="K112"/>
          <cell r="L112" t="str">
            <v>Trimestral</v>
          </cell>
          <cell r="M112" t="str">
            <v xml:space="preserve">Numero de necesidades resueltas </v>
          </cell>
          <cell r="N112" t="str">
            <v>Numero de necesidades identificadas</v>
          </cell>
          <cell r="O112" t="str">
            <v xml:space="preserve">rondas de identificacion de necesidades </v>
          </cell>
          <cell r="P112" t="str">
            <v xml:space="preserve">Rondas de identificacion de necesidades </v>
          </cell>
          <cell r="Q112" t="str">
            <v>%</v>
          </cell>
          <cell r="R112" t="str">
            <v>Numero de necesidades resueltas  / Numero de necesidades identificadas *100</v>
          </cell>
          <cell r="S112"/>
          <cell r="T112" t="str">
            <v>resultado</v>
          </cell>
          <cell r="U112" t="str">
            <v>Creciente</v>
          </cell>
          <cell r="V112" t="str">
            <v>≥</v>
          </cell>
          <cell r="W112">
            <v>0.8</v>
          </cell>
          <cell r="X112" t="str">
            <v>&lt;</v>
          </cell>
          <cell r="Y112">
            <v>0.8</v>
          </cell>
        </row>
        <row r="113">
          <cell r="A113">
            <v>108</v>
          </cell>
          <cell r="B113" t="str">
            <v>Integralidad y efectividad en la prestación de servicios de salud</v>
          </cell>
          <cell r="C113" t="str">
            <v>Garantizar la accesibilidad, integralidad en los servicios, complementariedad y respaldo de las interdependencias</v>
          </cell>
          <cell r="D113" t="str">
            <v>Exposición  o sobreexposición a radiaciones innecesarias</v>
          </cell>
          <cell r="E113" t="str">
            <v>Apoyo diagnóstico y complementación terapeutica</v>
          </cell>
          <cell r="F113" t="str">
            <v>imágenes</v>
          </cell>
          <cell r="G113" t="str">
            <v>x</v>
          </cell>
          <cell r="H113"/>
          <cell r="I113"/>
          <cell r="J113" t="str">
            <v>Evento en el cual se describe la realización de procedimientos de radicacion innecesesarios o no pertinentes al usuario por sus estado clinico, se incluyen eventos repetidos realizados .</v>
          </cell>
          <cell r="K113"/>
          <cell r="L113" t="str">
            <v>Trimestral</v>
          </cell>
          <cell r="M113" t="str">
            <v xml:space="preserve">Eventos de exposición o sobreexposición a radiaciones innecesarias </v>
          </cell>
          <cell r="N113" t="str">
            <v>Total de procedimientos radiológicos realizados</v>
          </cell>
          <cell r="O113"/>
          <cell r="P113" t="str">
            <v>Dinámica Gerencial</v>
          </cell>
          <cell r="Q113" t="str">
            <v>%</v>
          </cell>
          <cell r="R113" t="str">
            <v>Eventos de exposición o sobreexposición a radiaciones innecesarias  / Total de procedimientos radiológicos realizados *100</v>
          </cell>
          <cell r="S113"/>
          <cell r="T113" t="str">
            <v>resultado</v>
          </cell>
          <cell r="U113" t="str">
            <v>Decreciente</v>
          </cell>
          <cell r="V113" t="str">
            <v>≤</v>
          </cell>
          <cell r="W113">
            <v>0.03</v>
          </cell>
          <cell r="X113" t="str">
            <v>&gt;</v>
          </cell>
          <cell r="Y113">
            <v>0.03</v>
          </cell>
        </row>
        <row r="114">
          <cell r="A114">
            <v>109</v>
          </cell>
          <cell r="B114" t="str">
            <v>Integralidad y efectividad en la prestación de servicios de salud</v>
          </cell>
          <cell r="C114" t="str">
            <v>Garantizar la accesibilidad, integralidad en los servicios, complementariedad y respaldo de las interdependencias</v>
          </cell>
          <cell r="D114" t="str">
            <v xml:space="preserve">Porcentaje de pacientes con medio de contraste extravasado </v>
          </cell>
          <cell r="E114" t="str">
            <v>Apoyo diagnóstico y complementación terapeutica</v>
          </cell>
          <cell r="F114" t="str">
            <v>imágenes</v>
          </cell>
          <cell r="G114" t="str">
            <v>x</v>
          </cell>
          <cell r="H114"/>
          <cell r="I114"/>
          <cell r="J114" t="str">
            <v>Describe el numero de pacientes a quienes se les administro medio de contraste endovenoso y tuvo una extravación del mismo.</v>
          </cell>
          <cell r="K114"/>
          <cell r="L114" t="str">
            <v>Trimestral</v>
          </cell>
          <cell r="M114" t="str">
            <v xml:space="preserve">Numero de pacientes con venas extravasadas / Total de pacientes con vena canalizada </v>
          </cell>
          <cell r="N114" t="str">
            <v>Numero total de pacientes con vena canalizada</v>
          </cell>
          <cell r="O114"/>
          <cell r="P114"/>
          <cell r="Q114" t="str">
            <v>%</v>
          </cell>
          <cell r="R114" t="str">
            <v>Numero de pacientes con venas extravasadas / Total de pacientes con vena canalizada  / Numero total de pacientes con vena canalizada *100</v>
          </cell>
          <cell r="S114"/>
          <cell r="T114" t="str">
            <v>resultado</v>
          </cell>
          <cell r="U114" t="str">
            <v>Decreciente</v>
          </cell>
          <cell r="V114" t="str">
            <v>≤</v>
          </cell>
          <cell r="W114">
            <v>0.03</v>
          </cell>
          <cell r="X114" t="str">
            <v>&gt;</v>
          </cell>
          <cell r="Y114">
            <v>0.03</v>
          </cell>
        </row>
        <row r="115">
          <cell r="A115">
            <v>110</v>
          </cell>
          <cell r="B115" t="str">
            <v>Integralidad y efectividad en la prestación de servicios de salud</v>
          </cell>
          <cell r="C115" t="str">
            <v>Garantizar la accesibilidad, integralidad en los servicios, complementariedad y respaldo de las interdependencias</v>
          </cell>
          <cell r="D115" t="str">
            <v>Fallas en la privacidad de los resultados y registros</v>
          </cell>
          <cell r="E115" t="str">
            <v>Apoyo diagnóstico y complementación terapeutica</v>
          </cell>
          <cell r="F115" t="str">
            <v>imágenes</v>
          </cell>
          <cell r="G115" t="str">
            <v>x</v>
          </cell>
          <cell r="H115"/>
          <cell r="I115"/>
          <cell r="J115" t="str">
            <v>Describe el numero de quejas reportadas al SIAU por usuarios donde documentan la ausencia de privacidad en los reportes de sus resultados de imagenes diagnosticas.</v>
          </cell>
          <cell r="K115"/>
          <cell r="L115" t="str">
            <v>Trimestral</v>
          </cell>
          <cell r="M115" t="str">
            <v>Número de quejas de perdidas de privacidad presentadas al SIAU y reportes</v>
          </cell>
          <cell r="N115" t="str">
            <v xml:space="preserve"> Total de procedimientos diagnósticos realizados</v>
          </cell>
          <cell r="O115"/>
          <cell r="P115"/>
          <cell r="Q115" t="str">
            <v>%</v>
          </cell>
          <cell r="R115" t="str">
            <v>Número de quejas de perdidas de privacidad presentadas al SIAU y reportes /  Total de procedimientos diagnósticos realizados *100</v>
          </cell>
          <cell r="S115"/>
          <cell r="T115" t="str">
            <v>resultado</v>
          </cell>
          <cell r="U115" t="str">
            <v>Decreciente</v>
          </cell>
          <cell r="V115" t="str">
            <v>≤</v>
          </cell>
          <cell r="W115">
            <v>0</v>
          </cell>
          <cell r="X115" t="str">
            <v>&gt;</v>
          </cell>
          <cell r="Y115">
            <v>0</v>
          </cell>
        </row>
        <row r="116">
          <cell r="A116">
            <v>111</v>
          </cell>
          <cell r="B116" t="str">
            <v>Integralidad y efectividad en la prestación de servicios de salud</v>
          </cell>
          <cell r="C116" t="str">
            <v>Garantizar la accesibilidad, integralidad en los servicios, complementariedad y respaldo de las interdependencias</v>
          </cell>
          <cell r="D116" t="str">
            <v>Complicaciones de los procedimientos diagnosticos</v>
          </cell>
          <cell r="E116" t="str">
            <v>Apoyo diagnóstico y complementación terapeutica</v>
          </cell>
          <cell r="F116" t="str">
            <v>imágenes</v>
          </cell>
          <cell r="G116" t="str">
            <v>x</v>
          </cell>
          <cell r="H116"/>
          <cell r="I116"/>
          <cell r="J116" t="str">
            <v>Describe el numero de pacientes que presentan algun tipo de complicacion durante y posterior a la realizacion de un procedimiento de imagnes diagnosticas.</v>
          </cell>
          <cell r="K116"/>
          <cell r="L116" t="str">
            <v>Trimestral</v>
          </cell>
          <cell r="M116" t="str">
            <v>Número de complicaciones presentadas durante los procedimientos diagnosticos</v>
          </cell>
          <cell r="N116" t="str">
            <v xml:space="preserve">  Total de procedimientos diagnosticos realizados</v>
          </cell>
          <cell r="O116"/>
          <cell r="P116"/>
          <cell r="Q116" t="str">
            <v>%</v>
          </cell>
          <cell r="R116" t="str">
            <v>Número de complicaciones presentadas durante los procedimientos diagnosticos /   Total de procedimientos diagnosticos realizados *100</v>
          </cell>
          <cell r="S116"/>
          <cell r="T116" t="str">
            <v>resultado</v>
          </cell>
          <cell r="U116" t="str">
            <v>Decreciente</v>
          </cell>
          <cell r="V116" t="str">
            <v>≤</v>
          </cell>
          <cell r="W116">
            <v>0.03</v>
          </cell>
          <cell r="X116" t="str">
            <v>&gt;</v>
          </cell>
          <cell r="Y116">
            <v>0.03</v>
          </cell>
        </row>
        <row r="117">
          <cell r="A117">
            <v>112</v>
          </cell>
          <cell r="B117" t="str">
            <v>Integralidad y efectividad en la prestación de servicios de salud</v>
          </cell>
          <cell r="C117" t="str">
            <v>Garantizar la accesibilidad, integralidad en los servicios, complementariedad y respaldo de las interdependencias</v>
          </cell>
          <cell r="D117" t="str">
            <v>Fallas en manejos terapeuticos derivadas de fallas en los procesos diagnosticos</v>
          </cell>
          <cell r="E117" t="str">
            <v>Apoyo diagnóstico y complementación terapeutica</v>
          </cell>
          <cell r="F117" t="str">
            <v>imágenes</v>
          </cell>
          <cell r="G117" t="str">
            <v>x</v>
          </cell>
          <cell r="H117"/>
          <cell r="I117"/>
          <cell r="J117" t="str">
            <v>Describe el numero de pacientes que presentan fallas en el manejo terapeutico derivadas de fallas del proceso de imagenes diagnosticas</v>
          </cell>
          <cell r="K117"/>
          <cell r="L117" t="str">
            <v>Trimestral</v>
          </cell>
          <cell r="M117" t="str">
            <v>Número de casos reportados por los medicos en los diferentes servicios</v>
          </cell>
          <cell r="N117" t="str">
            <v xml:space="preserve">  Total de procedimientos diagnosticos realizados</v>
          </cell>
          <cell r="O117"/>
          <cell r="P117"/>
          <cell r="Q117" t="str">
            <v>%</v>
          </cell>
          <cell r="R117" t="str">
            <v>Número de casos reportados por los medicos en los diferentes servicios /   Total de procedimientos diagnosticos realizados *100</v>
          </cell>
          <cell r="S117"/>
          <cell r="T117" t="str">
            <v>resultado</v>
          </cell>
          <cell r="U117" t="str">
            <v>Decreciente</v>
          </cell>
          <cell r="V117" t="str">
            <v>≤</v>
          </cell>
          <cell r="W117">
            <v>0.03</v>
          </cell>
          <cell r="X117" t="str">
            <v>&gt;</v>
          </cell>
          <cell r="Y117">
            <v>0.03</v>
          </cell>
        </row>
        <row r="118">
          <cell r="A118">
            <v>113</v>
          </cell>
          <cell r="B118" t="str">
            <v>Integralidad y efectividad en la prestación de servicios de salud</v>
          </cell>
          <cell r="C118" t="str">
            <v>Garantizar la accesibilidad, integralidad en los servicios, complementariedad y respaldo de las interdependencias</v>
          </cell>
          <cell r="D118" t="str">
            <v>Oportunidad en la atencion de servicios de imagenologia</v>
          </cell>
          <cell r="E118" t="str">
            <v>Apoyo diagnóstico y complementación terapeutica</v>
          </cell>
          <cell r="F118" t="str">
            <v>imágenes</v>
          </cell>
          <cell r="G118" t="str">
            <v>x</v>
          </cell>
          <cell r="H118"/>
          <cell r="I118"/>
          <cell r="J118" t="str">
            <v>Describe la oportunidad en días transcurridos desde la solicitud de un procedimiento de imágenes diagnosticas hasta la realización del procedimiento.</v>
          </cell>
          <cell r="K118"/>
          <cell r="L118" t="str">
            <v>Trimestral</v>
          </cell>
          <cell r="M118" t="str">
            <v>Sumatoria del numero de dias transcurridos entre la solicitud del servicio de imagenologia y el momento en el cual es prestado el servicio</v>
          </cell>
          <cell r="N118" t="str">
            <v xml:space="preserve">  Total de atenciones en servicios de imagenologia</v>
          </cell>
          <cell r="O118" t="str">
            <v xml:space="preserve">Dinámica </v>
          </cell>
          <cell r="P118" t="str">
            <v xml:space="preserve">Estadistica </v>
          </cell>
          <cell r="Q118" t="str">
            <v>Días</v>
          </cell>
          <cell r="R118" t="str">
            <v>Sumatoria del numero de dias transcurridos entre la solicitud del servicio de imagenologia y el momento en el cual es prestado el servicio /   Total de atenciones en servicios de imagenologia</v>
          </cell>
          <cell r="S118"/>
          <cell r="T118" t="str">
            <v>resultado</v>
          </cell>
          <cell r="U118" t="str">
            <v>Decreciente</v>
          </cell>
          <cell r="V118" t="str">
            <v>≤</v>
          </cell>
          <cell r="W118">
            <v>3</v>
          </cell>
          <cell r="X118" t="str">
            <v>&gt;</v>
          </cell>
          <cell r="Y118">
            <v>3</v>
          </cell>
        </row>
        <row r="119">
          <cell r="A119">
            <v>114</v>
          </cell>
          <cell r="B119" t="str">
            <v>Integralidad y efectividad en la prestación de servicios de salud</v>
          </cell>
          <cell r="C119" t="str">
            <v>Garantizar la accesibilidad, integralidad en los servicios, complementariedad y respaldo de las interdependencias</v>
          </cell>
          <cell r="D119" t="str">
            <v xml:space="preserve">Oportunidad para la atencion en el servicio de imágenes diagnosticas basicas </v>
          </cell>
          <cell r="E119" t="str">
            <v>Apoyo diagnóstico y complementación terapeutica</v>
          </cell>
          <cell r="F119" t="str">
            <v>imágenes</v>
          </cell>
          <cell r="G119" t="str">
            <v>x</v>
          </cell>
          <cell r="H119"/>
          <cell r="I119"/>
          <cell r="J119" t="str">
            <v>Describe la oportunidad en tiempo global del tiempo requerido por los usuarios a quienes se realiza un procedimeinto en imágenes diagnosticas basicas en una mediana calculada a partir de atención en vigencia 2020</v>
          </cell>
          <cell r="K119"/>
          <cell r="L119" t="str">
            <v>Trimestral</v>
          </cell>
          <cell r="M119" t="str">
            <v>Sumatoria del número de horas transcurridos entre la solicitud del servicio de imagenología y el momento en el cual es prestado el servicio</v>
          </cell>
          <cell r="N119" t="str">
            <v xml:space="preserve">Total de atenciónes en servicios de imagenología </v>
          </cell>
          <cell r="O119" t="str">
            <v>Dinamica Gerencial</v>
          </cell>
          <cell r="P119" t="str">
            <v>Dinamica Gerencial</v>
          </cell>
          <cell r="Q119" t="str">
            <v>Horas</v>
          </cell>
          <cell r="R119" t="str">
            <v xml:space="preserve">Sumatoria del número de horas transcurridos entre la solicitud del servicio de imagenología y el momento en el cual es prestado el servicio / Total de atenciónes en servicios de imagenología </v>
          </cell>
          <cell r="S119"/>
          <cell r="T119" t="str">
            <v>resultado</v>
          </cell>
          <cell r="U119" t="str">
            <v>Decreciente</v>
          </cell>
          <cell r="V119" t="str">
            <v>≤</v>
          </cell>
          <cell r="W119">
            <v>72</v>
          </cell>
          <cell r="X119" t="str">
            <v>&gt;</v>
          </cell>
          <cell r="Y119">
            <v>72</v>
          </cell>
        </row>
        <row r="120">
          <cell r="A120">
            <v>115</v>
          </cell>
          <cell r="B120" t="str">
            <v>Integralidad y efectividad en la prestación de servicios de salud</v>
          </cell>
          <cell r="C120" t="str">
            <v>Garantizar la accesibilidad, integralidad en los servicios, complementariedad y respaldo de las interdependencias</v>
          </cell>
          <cell r="D120" t="str">
            <v xml:space="preserve">Promedio de tiempo para la atencion en el servicio de imágenes diagnosticas especializadas </v>
          </cell>
          <cell r="E120" t="str">
            <v>Apoyo diagnóstico y complementación terapeutica</v>
          </cell>
          <cell r="F120" t="str">
            <v>imágenes</v>
          </cell>
          <cell r="G120" t="str">
            <v>x</v>
          </cell>
          <cell r="H120"/>
          <cell r="I120"/>
          <cell r="J120" t="str">
            <v xml:space="preserve">Describe la oportunidad en tiempo global del tiempo requerido por los usuarios a quienes se realiza un procedimeinto en imágenes diagnosticas especializadas en una mediana calculada a partir de atención en vigencia </v>
          </cell>
          <cell r="K120"/>
          <cell r="L120" t="str">
            <v>Trimestral</v>
          </cell>
          <cell r="M120" t="str">
            <v xml:space="preserve">Sumatoria del numero de dias transcurridos entre la solicitud del servicio de imagenologia especializada  y el momento en el cual es prestado el servicio </v>
          </cell>
          <cell r="N120" t="str">
            <v xml:space="preserve"> Total de atenciones en servicios de imagenologia especializada </v>
          </cell>
          <cell r="O120" t="str">
            <v>Dinamica Gerencial</v>
          </cell>
          <cell r="P120" t="str">
            <v>Dinamica Gerencial</v>
          </cell>
          <cell r="Q120" t="str">
            <v>Días</v>
          </cell>
          <cell r="R120" t="str">
            <v xml:space="preserve">Sumatoria del numero de dias transcurridos entre la solicitud del servicio de imagenologia especializada  y el momento en el cual es prestado el servicio  /  Total de atenciones en servicios de imagenologia especializada </v>
          </cell>
          <cell r="S120"/>
          <cell r="T120" t="str">
            <v>resultado</v>
          </cell>
          <cell r="U120" t="str">
            <v>Decreciente</v>
          </cell>
          <cell r="V120" t="str">
            <v>≤</v>
          </cell>
          <cell r="W120">
            <v>3</v>
          </cell>
          <cell r="X120" t="str">
            <v>&gt;</v>
          </cell>
          <cell r="Y120">
            <v>3</v>
          </cell>
        </row>
        <row r="121">
          <cell r="A121">
            <v>116</v>
          </cell>
          <cell r="B121" t="str">
            <v>Integralidad y efectividad en la prestación de servicios de salud</v>
          </cell>
          <cell r="C121" t="str">
            <v>Garantizar la accesibilidad, integralidad en los servicios, complementariedad y respaldo de las interdependencias</v>
          </cell>
          <cell r="D121" t="str">
            <v xml:space="preserve">Oportunidad para la atencion en el servicio de imágenes diagnosticas especializado TAC </v>
          </cell>
          <cell r="E121" t="str">
            <v>Apoyo diagnóstico y complementación terapeutica</v>
          </cell>
          <cell r="F121" t="str">
            <v>imágenes</v>
          </cell>
          <cell r="G121" t="str">
            <v>x</v>
          </cell>
          <cell r="H121"/>
          <cell r="I121"/>
          <cell r="J121" t="str">
            <v>Describe la mediana de tiempo generada durante la atención de imágenes diagngosticas especilizadas TAC desde la generación de la orden medica hasta la toma efectiva del medio diagnostico.</v>
          </cell>
          <cell r="K121"/>
          <cell r="L121" t="str">
            <v>Trimestral</v>
          </cell>
          <cell r="M121" t="str">
            <v xml:space="preserve">Sumatoria del numero de horas transcurridos entre la solicitud del servicio por pimera vez o prioritaria de imagenologia TAC y en el momento en el cual es prestado el servicio </v>
          </cell>
          <cell r="N121" t="str">
            <v xml:space="preserve">Total de atenciones en el servicio de imagenologia TAC  </v>
          </cell>
          <cell r="O121" t="str">
            <v>Dinamica Gerencial</v>
          </cell>
          <cell r="P121" t="str">
            <v>Dinamica Gerencial</v>
          </cell>
          <cell r="Q121" t="str">
            <v>Horas</v>
          </cell>
          <cell r="R121" t="str">
            <v xml:space="preserve">Sumatoria del numero de horas transcurridos entre la solicitud del servicio por pimera vez o prioritaria de imagenologia TAC y en el momento en el cual es prestado el servicio  / Total de atenciones en el servicio de imagenologia TAC  </v>
          </cell>
          <cell r="S121"/>
          <cell r="T121" t="str">
            <v>resultado</v>
          </cell>
          <cell r="U121" t="str">
            <v>Decreciente</v>
          </cell>
          <cell r="V121" t="str">
            <v>≤</v>
          </cell>
          <cell r="W121">
            <v>72</v>
          </cell>
          <cell r="X121" t="str">
            <v>&gt;</v>
          </cell>
          <cell r="Y121">
            <v>72</v>
          </cell>
        </row>
        <row r="122">
          <cell r="A122">
            <v>117</v>
          </cell>
          <cell r="B122" t="str">
            <v>Integralidad y efectividad en la prestación de servicios de salud</v>
          </cell>
          <cell r="C122" t="str">
            <v>Garantizar la accesibilidad, integralidad en los servicios, complementariedad y respaldo de las interdependencias</v>
          </cell>
          <cell r="D122" t="str">
            <v>Oportunidad de Servicios de Imagenología y Diagnóstico Especializado - ECOGRAFIAS</v>
          </cell>
          <cell r="E122" t="str">
            <v>Apoyo diagnóstico y complementación terapeutica</v>
          </cell>
          <cell r="F122" t="str">
            <v>imágenes</v>
          </cell>
          <cell r="G122" t="str">
            <v>x</v>
          </cell>
          <cell r="H122"/>
          <cell r="I122"/>
          <cell r="J122" t="str">
            <v>Describe la oportunidad en días para la toma de ecografias, en el servicio de imágenes diagnosticas desde la generacion de la orden medica hasta la toma efectiva del medio diagnostico</v>
          </cell>
          <cell r="K122" t="str">
            <v>Resolución 256</v>
          </cell>
          <cell r="L122" t="str">
            <v>Trimestral</v>
          </cell>
          <cell r="M122" t="str">
            <v>Sumatoria del número de horas transcurridos entre la solicitud del servicio de Imagenología - ECOGRAFIAS y el momento en el cual es prestado el servicio</v>
          </cell>
          <cell r="N122" t="str">
            <v xml:space="preserve"> Total de atenciones en el servicio de Imagenología - ECOGRAFIAS.</v>
          </cell>
          <cell r="O122" t="str">
            <v>Dinamica Gerencial</v>
          </cell>
          <cell r="P122" t="str">
            <v>Dinamica Gerencial</v>
          </cell>
          <cell r="Q122" t="str">
            <v>Horas</v>
          </cell>
          <cell r="R122" t="str">
            <v>Sumatoria del número de horas transcurridos entre la solicitud del servicio de Imagenología - ECOGRAFIAS y el momento en el cual es prestado el servicio /  Total de atenciones en el servicio de Imagenología - ECOGRAFIAS.</v>
          </cell>
          <cell r="S122"/>
          <cell r="T122" t="str">
            <v>resultado</v>
          </cell>
          <cell r="U122" t="str">
            <v>Decreciente</v>
          </cell>
          <cell r="V122" t="str">
            <v>≤</v>
          </cell>
          <cell r="W122">
            <v>72</v>
          </cell>
          <cell r="X122" t="str">
            <v>&gt;</v>
          </cell>
          <cell r="Y122">
            <v>72</v>
          </cell>
        </row>
        <row r="123">
          <cell r="A123">
            <v>118</v>
          </cell>
          <cell r="B123" t="str">
            <v>Integralidad y efectividad en la prestación de servicios de salud</v>
          </cell>
          <cell r="C123" t="str">
            <v>Garantizar la accesibilidad, integralidad en los servicios, complementariedad y respaldo de las interdependencias</v>
          </cell>
          <cell r="D123" t="str">
            <v>Oportunidad de Servicios de Imagenología y Diagnóstico general radiologia simple</v>
          </cell>
          <cell r="E123" t="str">
            <v>Apoyo diagnóstico y complementación terapeutica</v>
          </cell>
          <cell r="F123" t="str">
            <v>imágenes</v>
          </cell>
          <cell r="G123" t="str">
            <v>x</v>
          </cell>
          <cell r="H123"/>
          <cell r="I123"/>
          <cell r="J123" t="str">
            <v>Describe la oportunidad en  días de realización de radiología simple en el servicio de imágenes diagnosticas desde la generación de la orden medica hasta la realización efectiva del medio diagnostico</v>
          </cell>
          <cell r="K123"/>
          <cell r="L123" t="str">
            <v>Trimestral</v>
          </cell>
          <cell r="M123" t="str">
            <v xml:space="preserve">Sumatoria del numero de dias transcurridos entre la solicitud del servicio por pimera vez o prioritaria de imagenologia  radiologia simple y el momento en el cual es prestado el servicio </v>
          </cell>
          <cell r="N123" t="str">
            <v>Total de atenciones en el servicio de imagenologia radiologia simple</v>
          </cell>
          <cell r="O123" t="str">
            <v>Dinamica Gerencial</v>
          </cell>
          <cell r="P123" t="str">
            <v>Dinamica Gerencial</v>
          </cell>
          <cell r="Q123" t="str">
            <v>Días</v>
          </cell>
          <cell r="R123" t="str">
            <v>Sumatoria del numero de dias transcurridos entre la solicitud del servicio por pimera vez o prioritaria de imagenologia  radiologia simple y el momento en el cual es prestado el servicio  / Total de atenciones en el servicio de imagenologia radiologia simple</v>
          </cell>
          <cell r="S123"/>
          <cell r="T123" t="str">
            <v>resultado</v>
          </cell>
          <cell r="U123" t="str">
            <v>Decreciente</v>
          </cell>
          <cell r="V123" t="str">
            <v>≤</v>
          </cell>
          <cell r="W123">
            <v>3</v>
          </cell>
          <cell r="X123" t="str">
            <v>&gt;</v>
          </cell>
          <cell r="Y123">
            <v>3</v>
          </cell>
        </row>
        <row r="124">
          <cell r="A124">
            <v>119</v>
          </cell>
          <cell r="B124" t="str">
            <v>Integralidad y efectividad en la prestación de servicios de salud</v>
          </cell>
          <cell r="C124" t="str">
            <v>Garantizar la accesibilidad, integralidad en los servicios, complementariedad y respaldo de las interdependencias</v>
          </cell>
          <cell r="D124" t="str">
            <v>Oportunidad de Servicios de Imagenología y Diagnóstico Especializado - PROCEDIMIENTOS INTERVENCIONISTAS</v>
          </cell>
          <cell r="E124" t="str">
            <v>Apoyo diagnóstico y complementación terapeutica</v>
          </cell>
          <cell r="F124" t="str">
            <v>imágenes</v>
          </cell>
          <cell r="G124" t="str">
            <v>x</v>
          </cell>
          <cell r="H124"/>
          <cell r="I124"/>
          <cell r="J124" t="str">
            <v>Describe la oportunidad en  días de realización de PROCEDIMIENTOS INTERVENCIONISTAS en el servicio de imágenes diagnosticas desde la generación de la orden medica hasta la realización efectiva del procedimiento.</v>
          </cell>
          <cell r="K124"/>
          <cell r="L124" t="str">
            <v>Trimestral</v>
          </cell>
          <cell r="M124" t="str">
            <v xml:space="preserve">Sumatoria del número de horas transcurridos entre la solicitud del servicio de Imagenología - Px - INTERVENCIONISTAS y el momento en el cual es prestado el servicio </v>
          </cell>
          <cell r="N124" t="str">
            <v xml:space="preserve"> Total de atenciones en el servicio de Imagenología - Px - INTERVENCIONISTAS.</v>
          </cell>
          <cell r="O124" t="str">
            <v>Dinamica Gerencial</v>
          </cell>
          <cell r="P124" t="str">
            <v>Dinamica Gerencial</v>
          </cell>
          <cell r="Q124" t="str">
            <v>Horas</v>
          </cell>
          <cell r="R124" t="str">
            <v>Sumatoria del número de horas transcurridos entre la solicitud del servicio de Imagenología - Px - INTERVENCIONISTAS y el momento en el cual es prestado el servicio  /  Total de atenciones en el servicio de Imagenología - Px - INTERVENCIONISTAS.</v>
          </cell>
          <cell r="S124"/>
          <cell r="T124" t="str">
            <v>resultado</v>
          </cell>
          <cell r="U124" t="str">
            <v>Decreciente</v>
          </cell>
          <cell r="V124" t="str">
            <v>≤</v>
          </cell>
          <cell r="W124">
            <v>72</v>
          </cell>
          <cell r="X124" t="str">
            <v>&gt;</v>
          </cell>
          <cell r="Y124">
            <v>72</v>
          </cell>
        </row>
        <row r="125">
          <cell r="A125">
            <v>120</v>
          </cell>
          <cell r="B125" t="str">
            <v>Integralidad y efectividad en la prestación de servicios de salud</v>
          </cell>
          <cell r="C125" t="str">
            <v>Garantizar la accesibilidad, integralidad en los servicios, complementariedad y respaldo de las interdependencias</v>
          </cell>
          <cell r="D125" t="str">
            <v xml:space="preserve">Oportunidad de la toma de imágenes diagnosticas con equipos portatiles </v>
          </cell>
          <cell r="E125" t="str">
            <v>Apoyo diagnóstico y complementación terapeutica</v>
          </cell>
          <cell r="F125" t="str">
            <v>imágenes</v>
          </cell>
          <cell r="G125" t="str">
            <v>x</v>
          </cell>
          <cell r="H125"/>
          <cell r="I125"/>
          <cell r="J125" t="str">
            <v>Describe la oportunidad en  días de realización de imágenes  diagnosticas portatiles  desde la generación de la orden medica hasta la realización efectiva del medio diagnostico</v>
          </cell>
          <cell r="K125"/>
          <cell r="L125" t="str">
            <v>Trimestral</v>
          </cell>
          <cell r="M125" t="str">
            <v xml:space="preserve">Sumatoria del tiempo transcurrido transurrido entre la solitud y la toma de la imagen </v>
          </cell>
          <cell r="N125" t="str">
            <v xml:space="preserve"> Total de ordenes de RX con equipos portatiles</v>
          </cell>
          <cell r="O125" t="str">
            <v>Dinamica Gerencial</v>
          </cell>
          <cell r="P125" t="str">
            <v>Dinamica Gerencial</v>
          </cell>
          <cell r="Q125" t="str">
            <v>Minutos</v>
          </cell>
          <cell r="R125" t="str">
            <v>Sumatoria del tiempo transcurrido transurrido entre la solitud y la toma de la imagen  /  Total de ordenes de RX con equipos portatiles</v>
          </cell>
          <cell r="S125"/>
          <cell r="T125" t="str">
            <v>resultado</v>
          </cell>
          <cell r="U125" t="str">
            <v>Decreciente</v>
          </cell>
          <cell r="V125" t="str">
            <v>≤</v>
          </cell>
          <cell r="W125">
            <v>6</v>
          </cell>
          <cell r="X125" t="str">
            <v>&gt;</v>
          </cell>
          <cell r="Y125">
            <v>6</v>
          </cell>
        </row>
        <row r="126">
          <cell r="A126">
            <v>121</v>
          </cell>
          <cell r="B126" t="str">
            <v>Integralidad y efectividad en la prestación de servicios de salud</v>
          </cell>
          <cell r="C126" t="str">
            <v>Garantizar la accesibilidad, integralidad en los servicios, complementariedad y respaldo de las interdependencias</v>
          </cell>
          <cell r="D126" t="str">
            <v>Oportunidad de Servicios de Imagenología y Diagnóstico Especializado - RMN</v>
          </cell>
          <cell r="E126" t="str">
            <v>Apoyo diagnóstico y complementación terapeutica</v>
          </cell>
          <cell r="F126" t="str">
            <v>imágenes</v>
          </cell>
          <cell r="G126" t="str">
            <v>x</v>
          </cell>
          <cell r="H126"/>
          <cell r="I126"/>
          <cell r="J126" t="str">
            <v>Describe la oportunidad en  días de realización de Resonancia Magnetica Nuclear  del paciente Hospitalizado en el servicio de imágenes diagnosticas CIMO desde el cargue a la plataforma CIMO  por parte de HUSJ hasta la realización efectiva del medio diagnostico</v>
          </cell>
          <cell r="K126" t="str">
            <v>Resolución 256</v>
          </cell>
          <cell r="L126" t="str">
            <v>Trimestral</v>
          </cell>
          <cell r="M126" t="str">
            <v xml:space="preserve">Sumatoria del número de días transcurridos entre la solicitud del servicio de Imagenología - RMN y el momento en el cual es prestado el servicio </v>
          </cell>
          <cell r="N126" t="str">
            <v>Total de atenciones en el servicio de Imagenología - RMN.</v>
          </cell>
          <cell r="O126" t="str">
            <v>Dinamica Gerencial</v>
          </cell>
          <cell r="P126" t="str">
            <v>Dinamica Gerencial</v>
          </cell>
          <cell r="Q126" t="str">
            <v>Días</v>
          </cell>
          <cell r="R126" t="str">
            <v>Sumatoria del número de días transcurridos entre la solicitud del servicio de Imagenología - RMN y el momento en el cual es prestado el servicio  / Total de atenciones en el servicio de Imagenología - RMN.</v>
          </cell>
          <cell r="S126"/>
          <cell r="T126" t="str">
            <v>resultado</v>
          </cell>
          <cell r="U126" t="str">
            <v>Decreciente</v>
          </cell>
          <cell r="V126" t="str">
            <v>≤</v>
          </cell>
          <cell r="W126">
            <v>3</v>
          </cell>
          <cell r="X126" t="str">
            <v>&gt;</v>
          </cell>
          <cell r="Y126">
            <v>3</v>
          </cell>
        </row>
        <row r="127">
          <cell r="A127">
            <v>122</v>
          </cell>
          <cell r="B127" t="str">
            <v>Integralidad y efectividad en la prestación de servicios de salud</v>
          </cell>
          <cell r="C127" t="str">
            <v>Garantizar la accesibilidad, integralidad en los servicios, complementariedad y respaldo de las interdependencias</v>
          </cell>
          <cell r="D127" t="str">
            <v>Oportunidad de Servicios de Imagenología y Diagnóstico Especializado ambulatoria - RMN</v>
          </cell>
          <cell r="E127" t="str">
            <v>Apoyo diagnóstico y complementación terapeutica</v>
          </cell>
          <cell r="F127" t="str">
            <v>imágenes</v>
          </cell>
          <cell r="G127" t="str">
            <v>x</v>
          </cell>
          <cell r="H127"/>
          <cell r="I127"/>
          <cell r="J127" t="str">
            <v>Describe la oportunidad en  días de realización de Resonancia Magnetica Nuclear  del paciente Ambulatorio en el servicio de imágenes diagnosticas CIMO desde el cargue a la plataforma CIMO  por parte de HUSJ hasta la realización efectiva del medio diagnostico</v>
          </cell>
          <cell r="K127"/>
          <cell r="L127" t="str">
            <v>Trimestral</v>
          </cell>
          <cell r="M127" t="str">
            <v xml:space="preserve">Sumatoria del número de días transcurridos entre la solicitud del servicio de Imagenología - RMN y el momento en el cual es prestado el servicio </v>
          </cell>
          <cell r="N127" t="str">
            <v>Total de atenciones en el servicio de Imagenología - RMN.</v>
          </cell>
          <cell r="O127" t="str">
            <v>Dinamica Gerencial</v>
          </cell>
          <cell r="P127" t="str">
            <v>Dinamica Gerencial</v>
          </cell>
          <cell r="Q127" t="str">
            <v>Días</v>
          </cell>
          <cell r="R127" t="str">
            <v>Sumatoria del número de días transcurridos entre la solicitud del servicio de Imagenología - RMN y el momento en el cual es prestado el servicio  / Total de atenciones en el servicio de Imagenología - RMN.</v>
          </cell>
          <cell r="S127"/>
          <cell r="T127" t="str">
            <v>resultado</v>
          </cell>
          <cell r="U127" t="str">
            <v>Decreciente</v>
          </cell>
          <cell r="V127" t="str">
            <v>≤</v>
          </cell>
          <cell r="W127">
            <v>3</v>
          </cell>
          <cell r="X127" t="str">
            <v>&gt;</v>
          </cell>
          <cell r="Y127">
            <v>3</v>
          </cell>
        </row>
        <row r="128">
          <cell r="A128">
            <v>123</v>
          </cell>
          <cell r="B128" t="str">
            <v>Integralidad y efectividad en la prestación de servicios de salud</v>
          </cell>
          <cell r="C128" t="str">
            <v>Garantizar la accesibilidad, integralidad en los servicios, complementariedad y respaldo de las interdependencias</v>
          </cell>
          <cell r="D128" t="str">
            <v>Demanda insatisfecha imágenes diagnosticas</v>
          </cell>
          <cell r="E128" t="str">
            <v>Apoyo diagnóstico y complementación terapeutica</v>
          </cell>
          <cell r="F128" t="str">
            <v>imágenes</v>
          </cell>
          <cell r="G128" t="str">
            <v>x</v>
          </cell>
          <cell r="H128"/>
          <cell r="I128"/>
          <cell r="J128" t="str">
            <v>Relaciona las imágenes diagnosticas no realizadas en la institución y que son pertinentes dentro de la institución, incluye las no realizadas  por no disponibilidad de cupo, tiempo especialista, daño o mantenimeinto de equipos.</v>
          </cell>
          <cell r="K128"/>
          <cell r="L128" t="str">
            <v>Trimestral</v>
          </cell>
          <cell r="M128" t="str">
            <v xml:space="preserve">Numero de pacientes ambulatorios no atendidos en estudios de imágenes diagnosticas </v>
          </cell>
          <cell r="N128" t="str">
            <v>Numero total de pacientes ambulatorios atendidos</v>
          </cell>
          <cell r="O128"/>
          <cell r="P128"/>
          <cell r="Q128" t="str">
            <v>%</v>
          </cell>
          <cell r="R128" t="str">
            <v>Numero de pacientes ambulatorios no atendidos en estudios de imágenes diagnosticas  / Numero total de pacientes ambulatorios atendidos *100</v>
          </cell>
          <cell r="S128"/>
          <cell r="T128" t="str">
            <v>proceso</v>
          </cell>
          <cell r="U128" t="str">
            <v>Decreciente</v>
          </cell>
          <cell r="V128" t="str">
            <v>≤</v>
          </cell>
          <cell r="W128">
            <v>0.06</v>
          </cell>
          <cell r="X128" t="str">
            <v>&gt;</v>
          </cell>
          <cell r="Y128">
            <v>0.06</v>
          </cell>
        </row>
        <row r="129">
          <cell r="A129">
            <v>124</v>
          </cell>
          <cell r="B129" t="str">
            <v>Integralidad y efectividad en la prestación de servicios de salud</v>
          </cell>
          <cell r="C129" t="str">
            <v>Garantizar la accesibilidad, integralidad en los servicios, complementariedad y respaldo de las interdependencias</v>
          </cell>
          <cell r="D129" t="str">
            <v>Oportunidad de lectura de imágenes diagnosticas de rayos x en emergencia.</v>
          </cell>
          <cell r="E129" t="str">
            <v>Apoyo diagnóstico y complementación terapeutica</v>
          </cell>
          <cell r="F129" t="str">
            <v>imágenes</v>
          </cell>
          <cell r="G129" t="str">
            <v>x</v>
          </cell>
          <cell r="H129"/>
          <cell r="I129"/>
          <cell r="J129" t="str">
            <v>El indicador permite realizar seguimiento a la lectura oportuna de los estudios de imagenologia.</v>
          </cell>
          <cell r="K129"/>
          <cell r="L129" t="str">
            <v>Trimestral</v>
          </cell>
          <cell r="M129" t="str">
            <v>sumatoria de las horas de estudios obtenidos desde la solicitud del estudio hasta el reporte oficial por el radiologo</v>
          </cell>
          <cell r="N129" t="str">
            <v>Número de estudios realizados de imágenes diagnosticas de rayos x</v>
          </cell>
          <cell r="O129" t="str">
            <v>Reporte generado por el sofware UBIQUO sobre oportunidad en lectura</v>
          </cell>
          <cell r="P129" t="str">
            <v>Reporte generado por Gestión Informática</v>
          </cell>
          <cell r="Q129" t="str">
            <v>Horas</v>
          </cell>
          <cell r="R129" t="str">
            <v>sumatoria de las horas de estudios obtenidos desde la solicitud del estudio hasta el reporte oficial por el radiologo / Número de estudios realizados de imágenes diagnosticas de rayos x</v>
          </cell>
          <cell r="S129"/>
          <cell r="T129" t="str">
            <v>resultado</v>
          </cell>
          <cell r="U129" t="str">
            <v>Creciente</v>
          </cell>
          <cell r="W129"/>
          <cell r="X129"/>
          <cell r="Y129"/>
        </row>
        <row r="130">
          <cell r="A130">
            <v>125</v>
          </cell>
          <cell r="B130" t="str">
            <v>Integralidad y efectividad en la prestación de servicios de salud</v>
          </cell>
          <cell r="C130" t="str">
            <v>Garantizar la accesibilidad, integralidad en los servicios, complementariedad y respaldo de las interdependencias</v>
          </cell>
          <cell r="D130" t="str">
            <v>Porcentaje de pacientes con indebida preparacion para imágenes diagnosticas</v>
          </cell>
          <cell r="E130" t="str">
            <v>Apoyo diagnóstico y complementación terapeutica</v>
          </cell>
          <cell r="F130" t="str">
            <v>imágenes</v>
          </cell>
          <cell r="G130" t="str">
            <v>x</v>
          </cell>
          <cell r="H130"/>
          <cell r="I130"/>
          <cell r="J130" t="str">
            <v>El indicador permite realizar seguimiento a los estudios que no se pudieron realizar o completar por indebida preparacion para toma de imágenes diagnosticas (Ionizantes y no ionizantes)</v>
          </cell>
          <cell r="K130"/>
          <cell r="L130" t="str">
            <v>Trimestral</v>
          </cell>
          <cell r="M130" t="str">
            <v>Numero de estudios que no se pudieron realizar o completar por indebida preparacion</v>
          </cell>
          <cell r="N130" t="str">
            <v>Número de citas asignadas</v>
          </cell>
          <cell r="O130" t="str">
            <v>Reporte manual generado por los tecnicos, tecnologos y secretarias clinicas del proceso de imágenes</v>
          </cell>
          <cell r="P130" t="str">
            <v>Reporte generado por Gestión Informática</v>
          </cell>
          <cell r="Q130" t="str">
            <v>%</v>
          </cell>
          <cell r="R130" t="str">
            <v>Numero de estudios que no se pudieron realizar o completar por indebida preparacion / Número de citas asignadas *100</v>
          </cell>
          <cell r="S130"/>
          <cell r="T130" t="str">
            <v>proceso</v>
          </cell>
          <cell r="U130" t="str">
            <v>Decreciente</v>
          </cell>
          <cell r="V130" t="str">
            <v>≤</v>
          </cell>
          <cell r="W130">
            <v>0.1</v>
          </cell>
          <cell r="X130" t="str">
            <v>&gt;</v>
          </cell>
          <cell r="Y130">
            <v>0.1</v>
          </cell>
        </row>
        <row r="131">
          <cell r="A131">
            <v>126</v>
          </cell>
          <cell r="B131" t="str">
            <v>Integralidad y efectividad en la prestación de servicios de salud</v>
          </cell>
          <cell r="C131" t="str">
            <v>Garantizar la accesibilidad, integralidad en los servicios, complementariedad y respaldo de las interdependencias</v>
          </cell>
          <cell r="D131" t="str">
            <v>Tasa de reingreso de paciente hospitalizado antes de 15 días</v>
          </cell>
          <cell r="E131" t="str">
            <v>Internación</v>
          </cell>
          <cell r="F131" t="str">
            <v>internación</v>
          </cell>
          <cell r="G131" t="str">
            <v>x</v>
          </cell>
          <cell r="H131"/>
          <cell r="I131"/>
          <cell r="J13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31" t="str">
            <v>Resolución 256</v>
          </cell>
          <cell r="L131" t="str">
            <v>Trimestral</v>
          </cell>
          <cell r="M131" t="str">
            <v>Número total de pacientes que reingresan al servicio antes de quince (15) días por la misma causa en el periodo.</v>
          </cell>
          <cell r="N131" t="str">
            <v>Número total de egresos vivos en el periodo.</v>
          </cell>
          <cell r="O131" t="str">
            <v>Informe de reingresos coordinadores especialistas.</v>
          </cell>
          <cell r="P131" t="str">
            <v xml:space="preserve">Estadística. </v>
          </cell>
          <cell r="Q131" t="str">
            <v>Tasa</v>
          </cell>
          <cell r="R131" t="str">
            <v>Número total de pacientes que reingresan al servicio antes de quince (15) días por la misma causa en el periodo. / Número total de egresos vivos en el periodo. *1000</v>
          </cell>
          <cell r="S131"/>
          <cell r="T131" t="str">
            <v>resultado</v>
          </cell>
          <cell r="U131" t="str">
            <v>Decreciente</v>
          </cell>
          <cell r="V131" t="str">
            <v>≤</v>
          </cell>
          <cell r="W131">
            <v>2</v>
          </cell>
          <cell r="X131" t="str">
            <v>&gt;</v>
          </cell>
          <cell r="Y131">
            <v>2</v>
          </cell>
        </row>
        <row r="132">
          <cell r="A132">
            <v>127</v>
          </cell>
          <cell r="B132" t="str">
            <v>Integralidad y efectividad en la prestación de servicios de salud</v>
          </cell>
          <cell r="C132" t="str">
            <v>Garantizar la accesibilidad, integralidad en los servicios, complementariedad y respaldo de las interdependencias</v>
          </cell>
          <cell r="D132" t="str">
            <v>Tasa de mortalidad Intrahospitalaria después de 48 horas</v>
          </cell>
          <cell r="E132" t="str">
            <v>Internación</v>
          </cell>
          <cell r="F132" t="str">
            <v>internación</v>
          </cell>
          <cell r="G132" t="str">
            <v>x</v>
          </cell>
          <cell r="H132"/>
          <cell r="I132"/>
          <cell r="J132" t="str">
            <v>Medir la tasa de mortalidad intrahospitalaria mayor a 48 horas la cual nos permite evaluar la efectividad de la intervención clínica que se le realiza a los pacientes en el servicio de urgencias pediatria dentro del periodo evaluado</v>
          </cell>
          <cell r="K132"/>
          <cell r="L132" t="str">
            <v>Trimestral</v>
          </cell>
          <cell r="M132" t="str">
            <v>Número total de pacientes hospitalizados que fallecen después de 48 horas del ingreso</v>
          </cell>
          <cell r="N132" t="str">
            <v>Número total de pacientes hospitalizados</v>
          </cell>
          <cell r="O132" t="str">
            <v>Estadística / Coordinador Servicios</v>
          </cell>
          <cell r="P132" t="str">
            <v>Estadística</v>
          </cell>
          <cell r="Q132" t="str">
            <v>Tasa</v>
          </cell>
          <cell r="R132" t="str">
            <v>Número total de pacientes hospitalizados que fallecen después de 48 horas del ingreso / Número total de pacientes hospitalizados *1000</v>
          </cell>
          <cell r="S132"/>
          <cell r="T132" t="str">
            <v>resultado</v>
          </cell>
          <cell r="U132" t="str">
            <v>Decreciente</v>
          </cell>
          <cell r="V132" t="str">
            <v>≤</v>
          </cell>
          <cell r="W132">
            <v>15</v>
          </cell>
          <cell r="X132" t="str">
            <v>&gt;</v>
          </cell>
          <cell r="Y132">
            <v>15</v>
          </cell>
        </row>
        <row r="133">
          <cell r="A133">
            <v>128</v>
          </cell>
          <cell r="B133" t="str">
            <v>Integralidad y efectividad en la prestación de servicios de salud</v>
          </cell>
          <cell r="C133" t="str">
            <v>Garantizar la accesibilidad, integralidad en los servicios, complementariedad y respaldo de las interdependencias</v>
          </cell>
          <cell r="D133" t="str">
            <v xml:space="preserve">Calidad de Registro en la Historia Clínica Médica </v>
          </cell>
          <cell r="E133" t="str">
            <v>Internación</v>
          </cell>
          <cell r="F133" t="str">
            <v>internación</v>
          </cell>
          <cell r="G133" t="str">
            <v>x</v>
          </cell>
          <cell r="H133"/>
          <cell r="I133"/>
          <cell r="J13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33"/>
          <cell r="L133" t="str">
            <v>Trimestral</v>
          </cell>
          <cell r="M133" t="str">
            <v>Criterios de calidad de historia clínica evaluados que cumplen</v>
          </cell>
          <cell r="N133" t="str">
            <v>Total de criterios de calidad de historia clínica evaluados</v>
          </cell>
          <cell r="O133" t="str">
            <v>Aplicativo de monitorización de historias clínicas</v>
          </cell>
          <cell r="P133" t="str">
            <v>Aplicativo de monitorización de historias clínicas</v>
          </cell>
          <cell r="Q133" t="str">
            <v>%</v>
          </cell>
          <cell r="R133" t="str">
            <v>Criterios de calidad de historia clínica evaluados que cumplen / Total de criterios de calidad de historia clínica evaluados *100</v>
          </cell>
          <cell r="S133"/>
          <cell r="T133" t="str">
            <v>proceso</v>
          </cell>
          <cell r="U133" t="str">
            <v>Creciente</v>
          </cell>
          <cell r="V133" t="str">
            <v>≥</v>
          </cell>
          <cell r="W133">
            <v>0.85</v>
          </cell>
          <cell r="X133" t="str">
            <v>&lt;</v>
          </cell>
          <cell r="Y133">
            <v>0.85</v>
          </cell>
        </row>
        <row r="134">
          <cell r="A134">
            <v>129</v>
          </cell>
          <cell r="B134" t="str">
            <v>Integralidad y efectividad en la prestación de servicios de salud</v>
          </cell>
          <cell r="C134" t="str">
            <v>Garantizar la accesibilidad, integralidad en los servicios, complementariedad y respaldo de las interdependencias</v>
          </cell>
          <cell r="D134" t="str">
            <v>Análisis de mortalidad intrahospitalaria</v>
          </cell>
          <cell r="E134" t="str">
            <v>Internación</v>
          </cell>
          <cell r="F134" t="str">
            <v>internación</v>
          </cell>
          <cell r="G134" t="str">
            <v>x</v>
          </cell>
          <cell r="H134"/>
          <cell r="I134"/>
          <cell r="J134" t="str">
            <v>Medir el número de análisis de muertes intrahospitalarias mayores a 48 horas del total de muertes presentadas en el periodo, con el fin de determinar planes de mejoramiento para contribuir a la disminución de los casos evitables</v>
          </cell>
          <cell r="K134"/>
          <cell r="L134" t="str">
            <v>Trimestral</v>
          </cell>
          <cell r="M134" t="str">
            <v>Número de casos analizados</v>
          </cell>
          <cell r="N134" t="str">
            <v>Número total de muertes en el período</v>
          </cell>
          <cell r="O134" t="str">
            <v>Estadistica/aplicativo analisis</v>
          </cell>
          <cell r="P134" t="str">
            <v>Coordinador de Estadística</v>
          </cell>
          <cell r="Q134" t="str">
            <v>%</v>
          </cell>
          <cell r="R134" t="str">
            <v>Número de casos analizados / Número total de muertes en el período *100</v>
          </cell>
          <cell r="S134"/>
          <cell r="T134" t="str">
            <v>proceso</v>
          </cell>
          <cell r="U134" t="str">
            <v>Igual</v>
          </cell>
          <cell r="V134" t="str">
            <v>=</v>
          </cell>
          <cell r="W134">
            <v>1</v>
          </cell>
          <cell r="X134" t="str">
            <v>&lt;</v>
          </cell>
          <cell r="Y134">
            <v>1</v>
          </cell>
        </row>
        <row r="135">
          <cell r="A135">
            <v>130</v>
          </cell>
          <cell r="B135" t="str">
            <v>Integralidad y efectividad en la prestación de servicios de salud</v>
          </cell>
          <cell r="C135" t="str">
            <v>Garantizar la accesibilidad, integralidad en los servicios, complementariedad y respaldo de las interdependencias</v>
          </cell>
          <cell r="D135" t="str">
            <v>Promedio de Egresos por cama - Giro Cama</v>
          </cell>
          <cell r="E135" t="str">
            <v>Internación</v>
          </cell>
          <cell r="F135" t="str">
            <v>internación</v>
          </cell>
          <cell r="G135" t="str">
            <v>x</v>
          </cell>
          <cell r="H135"/>
          <cell r="I135"/>
          <cell r="J135" t="str">
            <v>Medir el  numero de pacientes que hicieron uso de la cama hospitalaria basados en los días cama disponible dentro del servicio dentro de un periodo evaluado</v>
          </cell>
          <cell r="K135"/>
          <cell r="L135" t="str">
            <v>Trimestral</v>
          </cell>
          <cell r="M135" t="str">
            <v>Número de egresos del período</v>
          </cell>
          <cell r="N135" t="str">
            <v>Número de camas disponible en el período</v>
          </cell>
          <cell r="O135" t="str">
            <v xml:space="preserve"> Estadística</v>
          </cell>
          <cell r="P135" t="str">
            <v xml:space="preserve"> Estadística</v>
          </cell>
          <cell r="Q135" t="str">
            <v>Egresos/Cama</v>
          </cell>
          <cell r="R135" t="str">
            <v>Número de egresos del período / Número de camas disponible en el período</v>
          </cell>
          <cell r="S135"/>
          <cell r="T135" t="str">
            <v>proceso</v>
          </cell>
          <cell r="U135" t="str">
            <v>Creciente</v>
          </cell>
          <cell r="V135" t="str">
            <v>≥</v>
          </cell>
          <cell r="W135">
            <v>5</v>
          </cell>
          <cell r="X135" t="str">
            <v>&lt;</v>
          </cell>
          <cell r="Y135">
            <v>5</v>
          </cell>
        </row>
        <row r="136">
          <cell r="A136">
            <v>131</v>
          </cell>
          <cell r="B136" t="str">
            <v>Integralidad y efectividad en la prestación de servicios de salud</v>
          </cell>
          <cell r="C136" t="str">
            <v>Garantizar la accesibilidad, integralidad en los servicios, complementariedad y respaldo de las interdependencias</v>
          </cell>
          <cell r="D136" t="str">
            <v>Promedio Días de Estancia</v>
          </cell>
          <cell r="E136" t="str">
            <v>Internación</v>
          </cell>
          <cell r="F136" t="str">
            <v>internación</v>
          </cell>
          <cell r="G136" t="str">
            <v>x</v>
          </cell>
          <cell r="H136"/>
          <cell r="I136"/>
          <cell r="J136" t="str">
            <v>Medir el promedio de días que los pacientes permanecen hospitalizados en el servicio en un periodo evaluado</v>
          </cell>
          <cell r="K136"/>
          <cell r="L136" t="str">
            <v>Trimestral</v>
          </cell>
          <cell r="M136" t="str">
            <v>Número de días de estancia de los egresos del período</v>
          </cell>
          <cell r="N136" t="str">
            <v>Número de egresos del período</v>
          </cell>
          <cell r="O136" t="str">
            <v xml:space="preserve"> Estadística</v>
          </cell>
          <cell r="P136" t="str">
            <v xml:space="preserve"> Estadística</v>
          </cell>
          <cell r="Q136" t="str">
            <v>Días</v>
          </cell>
          <cell r="R136" t="str">
            <v>Número de días de estancia de los egresos del período / Número de egresos del período</v>
          </cell>
          <cell r="S136"/>
          <cell r="T136" t="str">
            <v>proceso</v>
          </cell>
          <cell r="U136" t="str">
            <v>Decreciente</v>
          </cell>
          <cell r="V136" t="str">
            <v>≤</v>
          </cell>
          <cell r="W136">
            <v>6</v>
          </cell>
          <cell r="X136" t="str">
            <v>&lt;</v>
          </cell>
          <cell r="Y136">
            <v>6</v>
          </cell>
        </row>
        <row r="137">
          <cell r="A137">
            <v>132</v>
          </cell>
          <cell r="B137" t="str">
            <v>Integralidad y efectividad en la prestación de servicios de salud</v>
          </cell>
          <cell r="C137" t="str">
            <v>Garantizar la accesibilidad, integralidad en los servicios, complementariedad y respaldo de las interdependencias</v>
          </cell>
          <cell r="D137" t="str">
            <v>Porcentaje Ocupacional</v>
          </cell>
          <cell r="E137" t="str">
            <v>Internación</v>
          </cell>
          <cell r="F137" t="str">
            <v>internación</v>
          </cell>
          <cell r="G137" t="str">
            <v>x</v>
          </cell>
          <cell r="H137"/>
          <cell r="I137"/>
          <cell r="J137" t="str">
            <v>Medir el porcentaje de ocupación hospitalario con el fin de determinar el aprovechamiento de la cama hospitalaria y la demanda del servicio  en un periodo evaluado</v>
          </cell>
          <cell r="K137"/>
          <cell r="L137" t="str">
            <v>Trimestral</v>
          </cell>
          <cell r="M137" t="str">
            <v>Número de días cama ocupada en el período</v>
          </cell>
          <cell r="N137" t="str">
            <v>Número de días cama disponible en el período</v>
          </cell>
          <cell r="O137" t="str">
            <v>Estadística</v>
          </cell>
          <cell r="P137" t="str">
            <v xml:space="preserve"> Estadística</v>
          </cell>
          <cell r="Q137" t="str">
            <v>%</v>
          </cell>
          <cell r="R137" t="str">
            <v>Número de días cama ocupada en el período / Número de días cama disponible en el período *100</v>
          </cell>
          <cell r="S137"/>
          <cell r="T137" t="str">
            <v>proceso</v>
          </cell>
          <cell r="U137" t="str">
            <v>Creciente</v>
          </cell>
          <cell r="V137" t="str">
            <v>≥</v>
          </cell>
          <cell r="W137">
            <v>0.85</v>
          </cell>
          <cell r="X137" t="str">
            <v>&lt;</v>
          </cell>
          <cell r="Y137">
            <v>0.85</v>
          </cell>
        </row>
        <row r="138">
          <cell r="A138">
            <v>133</v>
          </cell>
          <cell r="B138" t="str">
            <v>Integralidad y efectividad en la prestación de servicios de salud</v>
          </cell>
          <cell r="C138" t="str">
            <v>Garantizar la accesibilidad, integralidad en los servicios, complementariedad y respaldo de las interdependencias</v>
          </cell>
          <cell r="D138" t="str">
            <v>Intervalo de sustitución en hospitalizacion</v>
          </cell>
          <cell r="E138" t="str">
            <v>Internación</v>
          </cell>
          <cell r="F138" t="str">
            <v>internación</v>
          </cell>
          <cell r="G138" t="str">
            <v>x</v>
          </cell>
          <cell r="H138"/>
          <cell r="I138"/>
          <cell r="J138" t="str">
            <v xml:space="preserve">El indicador revela el tiempo de ociosidad de una cama entre la salida de un paciente y el ingreso de otro, permite evaluar la eficiencia o uso del recurso de cama disponible ante la solicitud de cama. </v>
          </cell>
          <cell r="K138"/>
          <cell r="L138" t="str">
            <v>Trimestral</v>
          </cell>
          <cell r="M138" t="str">
            <v xml:space="preserve">Cantidad de camas disponibles en un mes menos la Cantidad de camas ocupadas </v>
          </cell>
          <cell r="N138" t="str">
            <v>Cantidad de egresos durante el mes</v>
          </cell>
          <cell r="O138" t="str">
            <v>Estadistica</v>
          </cell>
          <cell r="P138" t="str">
            <v>Estadistica</v>
          </cell>
          <cell r="Q138" t="str">
            <v>Proporción</v>
          </cell>
          <cell r="R138" t="str">
            <v>Cantidad de camas disponibles en un mes menos la Cantidad de camas ocupadas  / Cantidad de egresos durante el mes</v>
          </cell>
          <cell r="S138"/>
          <cell r="T138" t="str">
            <v>proceso</v>
          </cell>
          <cell r="U138" t="str">
            <v>Decreciente</v>
          </cell>
          <cell r="V138" t="str">
            <v>≤</v>
          </cell>
          <cell r="W138">
            <v>1</v>
          </cell>
          <cell r="X138" t="str">
            <v>&gt;</v>
          </cell>
          <cell r="Y138">
            <v>1</v>
          </cell>
        </row>
        <row r="139">
          <cell r="A139">
            <v>134</v>
          </cell>
          <cell r="B139" t="str">
            <v>Integralidad y efectividad en la prestación de servicios de salud</v>
          </cell>
          <cell r="C139" t="str">
            <v>Garantizar la accesibilidad, integralidad en los servicios, complementariedad y respaldo de las interdependencias</v>
          </cell>
          <cell r="D139" t="str">
            <v>Porcentaje de adherencia a guias de practica clinica</v>
          </cell>
          <cell r="E139" t="str">
            <v>Internación</v>
          </cell>
          <cell r="F139" t="str">
            <v>internación</v>
          </cell>
          <cell r="G139" t="str">
            <v>x</v>
          </cell>
          <cell r="H139"/>
          <cell r="I139"/>
          <cell r="J139"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139"/>
          <cell r="L139" t="str">
            <v>Trimestral</v>
          </cell>
          <cell r="M139" t="str">
            <v>Criterios evaluados que cumplen con la adherencia a guia</v>
          </cell>
          <cell r="N139" t="str">
            <v>Total de criterios evaluados en la adherencia a guia</v>
          </cell>
          <cell r="O139" t="str">
            <v>Consolidado Adherencia a Guías de Atención</v>
          </cell>
          <cell r="P139" t="str">
            <v>Consolidado Adherencia a Guías de Atención</v>
          </cell>
          <cell r="Q139" t="str">
            <v>%</v>
          </cell>
          <cell r="R139" t="str">
            <v>Criterios evaluados que cumplen con la adherencia a guia / Total de criterios evaluados en la adherencia a guia *100</v>
          </cell>
          <cell r="S139"/>
          <cell r="T139" t="str">
            <v>proceso</v>
          </cell>
          <cell r="U139" t="str">
            <v>Creciente</v>
          </cell>
          <cell r="V139" t="str">
            <v xml:space="preserve">≥ </v>
          </cell>
          <cell r="W139">
            <v>0.85</v>
          </cell>
          <cell r="X139" t="str">
            <v>&lt;</v>
          </cell>
          <cell r="Y139">
            <v>0.85</v>
          </cell>
        </row>
        <row r="140">
          <cell r="A140">
            <v>135</v>
          </cell>
          <cell r="B140" t="str">
            <v>Integralidad y efectividad en la prestación de servicios de salud</v>
          </cell>
          <cell r="C140" t="str">
            <v>Garantizar la accesibilidad, integralidad en los servicios, complementariedad y respaldo de las interdependencias</v>
          </cell>
          <cell r="D140" t="str">
            <v>Porcentaje de adherencia a Protocolos</v>
          </cell>
          <cell r="E140" t="str">
            <v>Internación</v>
          </cell>
          <cell r="F140" t="str">
            <v>internación</v>
          </cell>
          <cell r="G140" t="str">
            <v>x</v>
          </cell>
          <cell r="H140"/>
          <cell r="I140"/>
          <cell r="J14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40"/>
          <cell r="L140" t="str">
            <v>Trimestral</v>
          </cell>
          <cell r="M140" t="str">
            <v xml:space="preserve">Número de protocolos con cumplimiento mayor al estándar establecido X 100 </v>
          </cell>
          <cell r="N140" t="str">
            <v xml:space="preserve"> Total protocolos evaluados</v>
          </cell>
          <cell r="O140" t="str">
            <v>Consolidado Adherencia a protocolos de enfermeria</v>
          </cell>
          <cell r="P140" t="str">
            <v>Consolidado Adherencia a Protocolos de enfermeria</v>
          </cell>
          <cell r="Q140" t="str">
            <v>%</v>
          </cell>
          <cell r="R140" t="str">
            <v>Número de protocolos con cumplimiento mayor al estándar establecido X 100  /  Total protocolos evaluados *100</v>
          </cell>
          <cell r="S140"/>
          <cell r="T140" t="str">
            <v>proceso</v>
          </cell>
          <cell r="U140" t="str">
            <v>Creciente</v>
          </cell>
          <cell r="V140" t="str">
            <v xml:space="preserve">≥ </v>
          </cell>
          <cell r="W140">
            <v>0.85</v>
          </cell>
          <cell r="X140" t="str">
            <v>&lt;</v>
          </cell>
          <cell r="Y140">
            <v>0.85</v>
          </cell>
        </row>
        <row r="141">
          <cell r="A141">
            <v>136</v>
          </cell>
          <cell r="B141" t="str">
            <v>Integralidad y efectividad en la prestación de servicios de salud</v>
          </cell>
          <cell r="C141" t="str">
            <v>Garantizar la accesibilidad, integralidad en los servicios, complementariedad y respaldo de las interdependencias</v>
          </cell>
          <cell r="D141" t="str">
            <v>Calidad de Registro en la Historia Clínica de Enfermería</v>
          </cell>
          <cell r="E141" t="str">
            <v>Internación</v>
          </cell>
          <cell r="F141" t="str">
            <v>internación</v>
          </cell>
          <cell r="G141" t="str">
            <v>x</v>
          </cell>
          <cell r="H141"/>
          <cell r="I141"/>
          <cell r="J141"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41"/>
          <cell r="L141" t="str">
            <v>Trimestral</v>
          </cell>
          <cell r="M141" t="str">
            <v>Criterios de calidad de historia clínica evaluados que cumplen</v>
          </cell>
          <cell r="N141" t="str">
            <v>Total de criterios de calidad de historia clínica evaluados</v>
          </cell>
          <cell r="O141" t="str">
            <v>Aplicativo de monitorización de historias clínicas</v>
          </cell>
          <cell r="P141" t="str">
            <v>Aplicativo de monitorización de historias clínicas</v>
          </cell>
          <cell r="Q141" t="str">
            <v>%</v>
          </cell>
          <cell r="R141" t="str">
            <v>Criterios de calidad de historia clínica evaluados que cumplen / Total de criterios de calidad de historia clínica evaluados *100</v>
          </cell>
          <cell r="S141"/>
          <cell r="T141" t="str">
            <v>proceso</v>
          </cell>
          <cell r="U141" t="str">
            <v>Creciente</v>
          </cell>
          <cell r="V141" t="str">
            <v xml:space="preserve">≥ </v>
          </cell>
          <cell r="W141">
            <v>0.9</v>
          </cell>
          <cell r="X141" t="str">
            <v>&lt;</v>
          </cell>
          <cell r="Y141">
            <v>0.9</v>
          </cell>
        </row>
        <row r="142">
          <cell r="A142">
            <v>137</v>
          </cell>
          <cell r="B142" t="str">
            <v>Integralidad y efectividad en la prestación de servicios de salud</v>
          </cell>
          <cell r="C142" t="str">
            <v>Garantizar la accesibilidad, integralidad en los servicios, complementariedad y respaldo de las interdependencias</v>
          </cell>
          <cell r="D142" t="str">
            <v xml:space="preserve">Demanda insatisfecha NO SERVIDA </v>
          </cell>
          <cell r="E142" t="str">
            <v>Internación</v>
          </cell>
          <cell r="F142" t="str">
            <v>internación</v>
          </cell>
          <cell r="G142" t="str">
            <v>x</v>
          </cell>
          <cell r="H142"/>
          <cell r="I142"/>
          <cell r="J142" t="str">
            <v>Permite la medición de la proporción de pacientes sin acceso al proceso de hospitalización. Para luego identificar las principales barreras de acceso en la proporción que no tuvo acceso a la hospitalización.</v>
          </cell>
          <cell r="K142"/>
          <cell r="L142" t="str">
            <v>Trimestral</v>
          </cell>
          <cell r="M142" t="str">
            <v>Cantidad total de pacientes que no pudieron ser hospitalizados en menos o igual a 24 horas de solicitada la hospitalización (10 Am como hora cero)</v>
          </cell>
          <cell r="N142" t="str">
            <v>Cantidad total de solicitudes de hospitalización en un periodo de 24 horas    ( 10 am como hora cero)</v>
          </cell>
          <cell r="O142"/>
          <cell r="P142"/>
          <cell r="Q142" t="str">
            <v>%</v>
          </cell>
          <cell r="R142" t="str">
            <v>Cantidad total de pacientes que no pudieron ser hospitalizados en menos o igual a 24 horas de solicitada la hospitalización (10 Am como hora cero) / Cantidad total de solicitudes de hospitalización en un periodo de 24 horas    ( 10 am como hora cero) *100</v>
          </cell>
          <cell r="S142"/>
          <cell r="T142" t="str">
            <v>proceso</v>
          </cell>
          <cell r="U142" t="str">
            <v>Decreciente</v>
          </cell>
          <cell r="V142" t="str">
            <v>≤</v>
          </cell>
          <cell r="W142">
            <v>0.15</v>
          </cell>
          <cell r="X142" t="str">
            <v>&gt;</v>
          </cell>
          <cell r="Y142">
            <v>0.15</v>
          </cell>
        </row>
        <row r="143">
          <cell r="A143">
            <v>138</v>
          </cell>
          <cell r="B143" t="str">
            <v>Integralidad y efectividad en la prestación de servicios de salud</v>
          </cell>
          <cell r="C143" t="str">
            <v>Garantizar la accesibilidad, integralidad en los servicios, complementariedad y respaldo de las interdependencias</v>
          </cell>
          <cell r="D143" t="str">
            <v>Complicaciones de los Procedimientos diagnósticos del laboratorio clínico</v>
          </cell>
          <cell r="E143" t="str">
            <v>Apoyo diagnóstico y complementación terapeutica</v>
          </cell>
          <cell r="F143" t="str">
            <v>laboratorio clinico</v>
          </cell>
          <cell r="G143" t="str">
            <v>x</v>
          </cell>
          <cell r="H143"/>
          <cell r="I143"/>
          <cell r="J143" t="str">
            <v>Es la ocurrencia de afecciones o alteraciones físicas o psicológicas transitorias o permanentes no presentes al momento de realización del procedimiento diagnóstico y cuya aparición se relaciona con el mismo.</v>
          </cell>
          <cell r="K143"/>
          <cell r="L143" t="str">
            <v>Trimestral</v>
          </cell>
          <cell r="M143" t="str">
            <v xml:space="preserve">Número de complicaciones presentadas durante los procedimientos diagnósticos </v>
          </cell>
          <cell r="N143" t="str">
            <v>Total procedimientos diagnósticos realizados</v>
          </cell>
          <cell r="O143" t="str">
            <v>Formato de Gestión de Riesgos - Informe de indicadores imágenes</v>
          </cell>
          <cell r="P143" t="str">
            <v>Sistema de Información Laboratorio / Informe Producción Imágenes</v>
          </cell>
          <cell r="Q143" t="str">
            <v>%</v>
          </cell>
          <cell r="R143" t="str">
            <v>Número de complicaciones presentadas durante los procedimientos diagnósticos  / Total procedimientos diagnósticos realizados *100</v>
          </cell>
          <cell r="S143"/>
          <cell r="T143" t="str">
            <v>proceso</v>
          </cell>
          <cell r="U143" t="str">
            <v>Creciente</v>
          </cell>
          <cell r="V143" t="str">
            <v>≤</v>
          </cell>
          <cell r="W143">
            <v>0.01</v>
          </cell>
          <cell r="X143" t="str">
            <v>&gt;</v>
          </cell>
          <cell r="Y143">
            <v>0.01</v>
          </cell>
        </row>
        <row r="144">
          <cell r="A144">
            <v>139</v>
          </cell>
          <cell r="B144" t="str">
            <v>Integralidad y efectividad en la prestación de servicios de salud</v>
          </cell>
          <cell r="C144" t="str">
            <v>Garantizar la accesibilidad, integralidad en los servicios, complementariedad y respaldo de las interdependencias</v>
          </cell>
          <cell r="D144" t="str">
            <v>Fallas en manejos terapéuticos derivadas de fallas en los procesos diagnósticos del laboratorio clínico</v>
          </cell>
          <cell r="E144" t="str">
            <v>Apoyo diagnóstico y complementación terapeutica</v>
          </cell>
          <cell r="F144" t="str">
            <v>laboratorio clinico</v>
          </cell>
          <cell r="G144" t="str">
            <v>x</v>
          </cell>
          <cell r="H144"/>
          <cell r="I144"/>
          <cell r="J144" t="str">
            <v xml:space="preserve">Está relacionada directamente tanto con la calidad de la realización del procedimiento diagnóstico como con la calidad de la lectura e interpretación del examen de laboratorio e imágenes Diagnósticas. Condiciona el inicio oportuno de procedimientos de diagnóstico complementarios y/o del tratamiento de la patología en estudio. </v>
          </cell>
          <cell r="K144"/>
          <cell r="L144" t="str">
            <v>Trimestral</v>
          </cell>
          <cell r="M144" t="str">
            <v xml:space="preserve">Número de casos reportados por los médicos en los diferentes servicios </v>
          </cell>
          <cell r="N144" t="str">
            <v>Total procedimientos diagnósticos realizados</v>
          </cell>
          <cell r="O144" t="str">
            <v>Formato de Gestión de Riesgos - Informe de indicadores imágenes</v>
          </cell>
          <cell r="P144" t="str">
            <v>Sistema de Información Laboratorio / Informe Producción Imágenes</v>
          </cell>
          <cell r="Q144" t="str">
            <v>%</v>
          </cell>
          <cell r="R144" t="str">
            <v>Número de casos reportados por los médicos en los diferentes servicios  / Total procedimientos diagnósticos realizados *100</v>
          </cell>
          <cell r="S144"/>
          <cell r="T144" t="str">
            <v>proceso</v>
          </cell>
          <cell r="U144" t="str">
            <v>Creciente</v>
          </cell>
          <cell r="V144" t="str">
            <v>≤</v>
          </cell>
          <cell r="W144">
            <v>0.01</v>
          </cell>
          <cell r="X144" t="str">
            <v>&gt;</v>
          </cell>
          <cell r="Y144">
            <v>0.01</v>
          </cell>
        </row>
        <row r="145">
          <cell r="A145">
            <v>140</v>
          </cell>
          <cell r="B145" t="str">
            <v>Integralidad y efectividad en la prestación de servicios de salud</v>
          </cell>
          <cell r="C145" t="str">
            <v>Garantizar la accesibilidad, integralidad en los servicios, complementariedad y respaldo de las interdependencias</v>
          </cell>
          <cell r="D145" t="str">
            <v>Fallas en la privacidad de los resultados y registros del laboratorio clínico</v>
          </cell>
          <cell r="E145" t="str">
            <v>Apoyo diagnóstico y complementación terapeutica</v>
          </cell>
          <cell r="F145" t="str">
            <v>laboratorio clinico</v>
          </cell>
          <cell r="G145" t="str">
            <v>x</v>
          </cell>
          <cell r="H145"/>
          <cell r="I145"/>
          <cell r="J145" t="str">
            <v xml:space="preserve">La privacidad en los resultados diagnósticos es un elemento que condiciona la satisfacción del usuario y de su familia, su monitoreo y la realización de acciones de mejoramiento son muy importantes para la calidad del servicio.    </v>
          </cell>
          <cell r="K145"/>
          <cell r="L145" t="str">
            <v>Trimestral</v>
          </cell>
          <cell r="M145" t="str">
            <v>Número de quejas de perdida de privacidad presentadas al SIAU, y reportes</v>
          </cell>
          <cell r="N145" t="str">
            <v>Total procedimientos diagnósticos realizados</v>
          </cell>
          <cell r="O145" t="str">
            <v>Reporte de SIAU</v>
          </cell>
          <cell r="P145" t="str">
            <v>Sistema de Información Laboratorio / Informe Producción Imágenes</v>
          </cell>
          <cell r="Q145" t="str">
            <v>%</v>
          </cell>
          <cell r="R145" t="str">
            <v>Número de quejas de perdida de privacidad presentadas al SIAU, y reportes / Total procedimientos diagnósticos realizados *100</v>
          </cell>
          <cell r="S145"/>
          <cell r="T145" t="str">
            <v>proceso</v>
          </cell>
          <cell r="U145" t="str">
            <v>Creciente</v>
          </cell>
          <cell r="V145" t="str">
            <v>≤</v>
          </cell>
          <cell r="W145">
            <v>0.01</v>
          </cell>
          <cell r="X145" t="str">
            <v>&gt;</v>
          </cell>
          <cell r="Y145">
            <v>0.01</v>
          </cell>
        </row>
        <row r="146">
          <cell r="A146">
            <v>141</v>
          </cell>
          <cell r="B146" t="str">
            <v>Integralidad y efectividad en la prestación de servicios de salud</v>
          </cell>
          <cell r="C146" t="str">
            <v>Garantizar la accesibilidad, integralidad en los servicios, complementariedad y respaldo de las interdependencias</v>
          </cell>
          <cell r="D146" t="str">
            <v>Porcentaje de  muestras tomadas inadecuadamente</v>
          </cell>
          <cell r="E146" t="str">
            <v>Apoyo diagnóstico y complementación terapeutica</v>
          </cell>
          <cell r="F146" t="str">
            <v>laboratorio clinico</v>
          </cell>
          <cell r="G146" t="str">
            <v>x</v>
          </cell>
          <cell r="H146"/>
          <cell r="I146"/>
          <cell r="J146" t="str">
            <v>La solicitud de nueva muestra se debe a la Existencia de criterios de aceptabilidad y rechazo que contribuyen a la calidad de los resultados generados por el laboratorio clínico.</v>
          </cell>
          <cell r="K146"/>
          <cell r="L146" t="str">
            <v>Trimestral</v>
          </cell>
          <cell r="M146" t="str">
            <v>Total muestras mal tomadas mensualmente</v>
          </cell>
          <cell r="N146" t="str">
            <v>Total muestras tomadas mensualmente</v>
          </cell>
          <cell r="O146" t="str">
            <v xml:space="preserve">Formato de Reporte Telefónico de Resultados e Inspección de Muestras </v>
          </cell>
          <cell r="P146" t="str">
            <v>Sistema de Información Laboratorio / Coordinadora Laboratorio  Clínico</v>
          </cell>
          <cell r="Q146" t="str">
            <v>%</v>
          </cell>
          <cell r="R146" t="str">
            <v>Total muestras mal tomadas mensualmente / Total muestras tomadas mensualmente *100</v>
          </cell>
          <cell r="S146"/>
          <cell r="T146" t="str">
            <v>proceso</v>
          </cell>
          <cell r="U146" t="str">
            <v>Creciente</v>
          </cell>
          <cell r="V146" t="str">
            <v>≤</v>
          </cell>
          <cell r="W146">
            <v>0.03</v>
          </cell>
          <cell r="X146" t="str">
            <v>&gt;</v>
          </cell>
          <cell r="Y146">
            <v>0.03</v>
          </cell>
        </row>
        <row r="147">
          <cell r="A147">
            <v>142</v>
          </cell>
          <cell r="B147" t="str">
            <v>Integralidad y efectividad en la prestación de servicios de salud</v>
          </cell>
          <cell r="C147" t="str">
            <v>Garantizar la accesibilidad, integralidad en los servicios, complementariedad y respaldo de las interdependencias</v>
          </cell>
          <cell r="D147" t="str">
            <v xml:space="preserve">Oportunidad en el servicio del laboratorio clinico  </v>
          </cell>
          <cell r="E147" t="str">
            <v>Apoyo diagnóstico y complementación terapeutica</v>
          </cell>
          <cell r="F147" t="str">
            <v>laboratorio clinico</v>
          </cell>
          <cell r="G147" t="str">
            <v>x</v>
          </cell>
          <cell r="H147"/>
          <cell r="I147"/>
          <cell r="J147" t="str">
            <v xml:space="preserve">La oportunidad de la atención en el servicio de Laboratorio Clínico es vital para la seguridad y efectividad de la atención en salud a los usuarios. El tiempo de respuesta del prestador en la provisión de servicios de laboratorio Clínico es útil para medir la suficiencia institucional para atender la demanda de servicios que recibe, orientando decisiones de mejoramiento. </v>
          </cell>
          <cell r="K147"/>
          <cell r="L147" t="str">
            <v>Trimestral</v>
          </cell>
          <cell r="M147" t="str">
            <v>Sumatoria total de los días calendario transcurridos entre la solicitud del servicio de muestra de laboratorio y el momento en que genera el resultado del examen.</v>
          </cell>
          <cell r="N147" t="str">
            <v>Total de atenciones en servicios de muestras de laboratorio.</v>
          </cell>
          <cell r="O147" t="str">
            <v>Sistema de Información Laboratorio / Coordinadora Laboratorio  Clínico</v>
          </cell>
          <cell r="P147" t="str">
            <v>Sistema de Información Laboratorio / Coordinadora Laboratorio  Clínico</v>
          </cell>
          <cell r="Q147" t="str">
            <v>Horas</v>
          </cell>
          <cell r="R147" t="str">
            <v>Sumatoria total de los días calendario transcurridos entre la solicitud del servicio de muestra de laboratorio y el momento en que genera el resultado del examen. / Total de atenciones en servicios de muestras de laboratorio.</v>
          </cell>
          <cell r="S147"/>
          <cell r="T147" t="str">
            <v>resultado</v>
          </cell>
          <cell r="U147" t="str">
            <v>Creciente</v>
          </cell>
          <cell r="V147" t="str">
            <v>≤</v>
          </cell>
          <cell r="W147">
            <v>8</v>
          </cell>
          <cell r="X147" t="str">
            <v>&gt;</v>
          </cell>
          <cell r="Y147">
            <v>8</v>
          </cell>
        </row>
        <row r="148">
          <cell r="A148">
            <v>143</v>
          </cell>
          <cell r="B148" t="str">
            <v>Integralidad y efectividad en la prestación de servicios de salud</v>
          </cell>
          <cell r="C148" t="str">
            <v>Garantizar la accesibilidad, integralidad en los servicios, complementariedad y respaldo de las interdependencias</v>
          </cell>
          <cell r="D148" t="str">
            <v>Oportunidad de Atención de acuerdo al tipo de requerimiento (Normal &lt; 6 horas)</v>
          </cell>
          <cell r="E148" t="str">
            <v>Apoyo diagnóstico y complementación terapeutica</v>
          </cell>
          <cell r="F148" t="str">
            <v>laboratorio clinico</v>
          </cell>
          <cell r="G148" t="str">
            <v>x</v>
          </cell>
          <cell r="H148"/>
          <cell r="I148"/>
          <cell r="J148" t="str">
            <v>La oportunidad de la atención en el laboratorio clínico es vital para la seguridad y efectividad de la atención en salud a los usuarios. Una respuesta rápida en este nivel contribuye a la  disminución de los tiempos de espera en cada servicio para definir conducta a cada usuario y disminuir la congestión en los servicios.</v>
          </cell>
          <cell r="K148"/>
          <cell r="L148" t="str">
            <v>Trimestral</v>
          </cell>
          <cell r="M148" t="str">
            <v>Sumatoria total de las horas transcurridas entre la solicitud del servicio de muestra de laboratorio y el momento en que genera el resultado de los examenes de tipo normal</v>
          </cell>
          <cell r="N148" t="str">
            <v>Total exámenes realizados con requerimiento Normal</v>
          </cell>
          <cell r="O148" t="str">
            <v>Sistema de Información Laboratorio / Coordinadora Laboratorio  Clínico</v>
          </cell>
          <cell r="P148" t="str">
            <v>Sistema de Información Laboratorio / Coordinadora Laboratorio  Clínico</v>
          </cell>
          <cell r="Q148" t="str">
            <v>Horas</v>
          </cell>
          <cell r="R148" t="str">
            <v>Sumatoria total de las horas transcurridas entre la solicitud del servicio de muestra de laboratorio y el momento en que genera el resultado de los examenes de tipo normal / Total exámenes realizados con requerimiento Normal</v>
          </cell>
          <cell r="S148"/>
          <cell r="T148" t="str">
            <v>resultado</v>
          </cell>
          <cell r="U148" t="str">
            <v>Creciente</v>
          </cell>
          <cell r="V148" t="str">
            <v>≤</v>
          </cell>
          <cell r="W148">
            <v>6</v>
          </cell>
          <cell r="X148" t="str">
            <v>&gt;</v>
          </cell>
          <cell r="Y148">
            <v>6</v>
          </cell>
        </row>
        <row r="149">
          <cell r="A149">
            <v>144</v>
          </cell>
          <cell r="B149" t="str">
            <v>Integralidad y efectividad en la prestación de servicios de salud</v>
          </cell>
          <cell r="C149" t="str">
            <v>Garantizar la accesibilidad, integralidad en los servicios, complementariedad y respaldo de las interdependencias</v>
          </cell>
          <cell r="D149" t="str">
            <v>Oportunidad de Atención de acuerdo al tipo de requerimiento (Prioritario &lt; 3 horas)</v>
          </cell>
          <cell r="E149" t="str">
            <v>Apoyo diagnóstico y complementación terapeutica</v>
          </cell>
          <cell r="F149" t="str">
            <v>laboratorio clinico</v>
          </cell>
          <cell r="G149" t="str">
            <v>x</v>
          </cell>
          <cell r="H149"/>
          <cell r="I149"/>
          <cell r="J149" t="str">
            <v>La oportunidad de la atención en el laboratorio clínico es vital para la seguridad y efectividad de la atención en salud a los usuarios. Una respuesta rápida en este nivel contribuye a la  disminución de los tiempos de espera en cada servicio para definir conducta a cada usuario y disminuir la congestión en los servicios.</v>
          </cell>
          <cell r="K149"/>
          <cell r="L149" t="str">
            <v>Trimestral</v>
          </cell>
          <cell r="M149" t="str">
            <v>Sumatoria total de las horas transcurridas entre la solicitud del servicio de muestra de laboratorio y el momento en que genera el resultado de los examenes de tipo prioritario</v>
          </cell>
          <cell r="N149" t="str">
            <v>Total exámenes realizados con requerimiento Prioritario</v>
          </cell>
          <cell r="O149" t="str">
            <v>Sistema de Información Laboratorio / Coordinadora Laboratorio  Clínico</v>
          </cell>
          <cell r="P149" t="str">
            <v>Sistema de Información Laboratorio / Coordinadora Laboratorio  Clínico</v>
          </cell>
          <cell r="Q149" t="str">
            <v>Horas</v>
          </cell>
          <cell r="R149" t="str">
            <v>Sumatoria total de las horas transcurridas entre la solicitud del servicio de muestra de laboratorio y el momento en que genera el resultado de los examenes de tipo prioritario / Total exámenes realizados con requerimiento Prioritario</v>
          </cell>
          <cell r="S149"/>
          <cell r="T149" t="str">
            <v>resultado</v>
          </cell>
          <cell r="U149" t="str">
            <v>Creciente</v>
          </cell>
          <cell r="V149" t="str">
            <v>≤</v>
          </cell>
          <cell r="W149">
            <v>3</v>
          </cell>
          <cell r="X149" t="str">
            <v>&gt;</v>
          </cell>
          <cell r="Y149">
            <v>3</v>
          </cell>
        </row>
        <row r="150">
          <cell r="A150">
            <v>145</v>
          </cell>
          <cell r="B150" t="str">
            <v>Integralidad y efectividad en la prestación de servicios de salud</v>
          </cell>
          <cell r="C150" t="str">
            <v>Garantizar la accesibilidad, integralidad en los servicios, complementariedad y respaldo de las interdependencias</v>
          </cell>
          <cell r="D150" t="str">
            <v>Oportunidad de Atención de acuerdo al tipo de requerimiento (Urgencia vital &lt;1 hora)</v>
          </cell>
          <cell r="E150" t="str">
            <v>Apoyo diagnóstico y complementación terapeutica</v>
          </cell>
          <cell r="F150" t="str">
            <v>laboratorio clinico</v>
          </cell>
          <cell r="G150" t="str">
            <v>x</v>
          </cell>
          <cell r="H150"/>
          <cell r="I150"/>
          <cell r="J150" t="str">
            <v>La oportunidad de la atención en el laboratorio clínico es vital para la seguridad y efectividad de la atención en salud a los usuarios. Una respuesta rápida en este nivel contribuye a la  disminución de los tiempos de espera en cada servicio para definir conducta a cada usuario y disminuir la congestión en los servicios.</v>
          </cell>
          <cell r="K150"/>
          <cell r="L150" t="str">
            <v>Trimestral</v>
          </cell>
          <cell r="M150" t="str">
            <v>Sumatoria total de las horas transcurridas entre la solicitud del servicio de muestra de laboratorio y el momento en que genera el resultado de los exámenes de tipo urgencia vital</v>
          </cell>
          <cell r="N150" t="str">
            <v xml:space="preserve">Total exámenes realizados con requerimiento Urgencia Vital  </v>
          </cell>
          <cell r="O150" t="str">
            <v>Sistema de Información Laboratorio / Coordinadora Laboratorio  Clínico</v>
          </cell>
          <cell r="P150" t="str">
            <v>Sistema de Información Laboratorio / Coordinadora Laboratorio  Clínico</v>
          </cell>
          <cell r="Q150" t="str">
            <v>Minutos</v>
          </cell>
          <cell r="R150" t="str">
            <v xml:space="preserve">Sumatoria total de las horas transcurridas entre la solicitud del servicio de muestra de laboratorio y el momento en que genera el resultado de los exámenes de tipo urgencia vital / Total exámenes realizados con requerimiento Urgencia Vital  </v>
          </cell>
          <cell r="S150"/>
          <cell r="T150" t="str">
            <v>resultado</v>
          </cell>
          <cell r="U150" t="str">
            <v>Creciente</v>
          </cell>
          <cell r="V150" t="str">
            <v>≤</v>
          </cell>
          <cell r="W150">
            <v>60</v>
          </cell>
          <cell r="X150" t="str">
            <v>&gt;</v>
          </cell>
          <cell r="Y150">
            <v>60</v>
          </cell>
        </row>
        <row r="151">
          <cell r="A151">
            <v>146</v>
          </cell>
          <cell r="B151" t="str">
            <v>Integralidad y efectividad en la prestación de servicios de salud</v>
          </cell>
          <cell r="C151" t="str">
            <v>Garantizar la accesibilidad, integralidad en los servicios, complementariedad y respaldo de las interdependencias</v>
          </cell>
          <cell r="D151" t="str">
            <v>Porcentaje de eventos clinicos relacionados con Reactivo vigilancia</v>
          </cell>
          <cell r="E151" t="str">
            <v>Apoyo diagnóstico y complementación terapeutica</v>
          </cell>
          <cell r="F151" t="str">
            <v>laboratorio clinico</v>
          </cell>
          <cell r="G151" t="str">
            <v>x</v>
          </cell>
          <cell r="H151"/>
          <cell r="I151"/>
          <cell r="J151" t="str">
            <v>Vigilancia de reactivos de diagnostico invitro</v>
          </cell>
          <cell r="K151"/>
          <cell r="L151" t="str">
            <v>Trimestral</v>
          </cell>
          <cell r="M151" t="str">
            <v xml:space="preserve">Numero total de eventos clinicos relacionados con reactivo vigilancia </v>
          </cell>
          <cell r="N151" t="str">
            <v xml:space="preserve"> Numero total de eventos clinicos reportados * 100 </v>
          </cell>
          <cell r="O151" t="str">
            <v>Base de datos Seguridad del Paciente</v>
          </cell>
          <cell r="P151" t="str">
            <v>Base de datos Seguridad del Paciente</v>
          </cell>
          <cell r="Q151" t="str">
            <v>%</v>
          </cell>
          <cell r="R151" t="str">
            <v>Numero total de eventos clinicos relacionados con reactivo vigilancia  /  Numero total de eventos clinicos reportados * 100  *100</v>
          </cell>
          <cell r="S151"/>
          <cell r="T151" t="str">
            <v>proceso</v>
          </cell>
          <cell r="U151" t="str">
            <v>Creciente</v>
          </cell>
          <cell r="V151" t="str">
            <v>≤</v>
          </cell>
          <cell r="W151">
            <v>0.03</v>
          </cell>
          <cell r="X151" t="str">
            <v>&gt;</v>
          </cell>
          <cell r="Y151">
            <v>0.03</v>
          </cell>
        </row>
        <row r="152">
          <cell r="A152">
            <v>147</v>
          </cell>
          <cell r="B152" t="str">
            <v>Integralidad y efectividad en la prestación de servicios de salud</v>
          </cell>
          <cell r="C152" t="str">
            <v>Garantizar la accesibilidad, integralidad en los servicios, complementariedad y respaldo de las interdependencias</v>
          </cell>
          <cell r="D152" t="str">
            <v xml:space="preserve">Porcentaje de adherencia a protocolos </v>
          </cell>
          <cell r="E152" t="str">
            <v>Apoyo diagnóstico y complementación terapeutica</v>
          </cell>
          <cell r="F152" t="str">
            <v>laboratorio clinico</v>
          </cell>
          <cell r="G152" t="str">
            <v>x</v>
          </cell>
          <cell r="H152"/>
          <cell r="I152"/>
          <cell r="J152" t="str">
            <v xml:space="preserve">Se requiere evaluacion de adherencia a protocolos teniendo en cuenta que en la institucion se debe garantizar la correcta ejecucion de actividades. </v>
          </cell>
          <cell r="K152"/>
          <cell r="L152" t="str">
            <v>Trimestral</v>
          </cell>
          <cell r="M152" t="str">
            <v>Total de criterios evaluados y cumplidos</v>
          </cell>
          <cell r="N152" t="str">
            <v xml:space="preserve"> Totald e criterios evaluados</v>
          </cell>
          <cell r="O152" t="str">
            <v>Consolidado Adherencia a Protocolos en autorrondas del proceso</v>
          </cell>
          <cell r="P152" t="str">
            <v>Consolidado Adherencia a Protocolos  en autorrondas del proceso</v>
          </cell>
          <cell r="Q152" t="str">
            <v>%</v>
          </cell>
          <cell r="R152" t="str">
            <v>Total de criterios evaluados y cumplidos /  Totald e criterios evaluados *100</v>
          </cell>
          <cell r="S152"/>
          <cell r="T152" t="str">
            <v>proceso</v>
          </cell>
          <cell r="U152" t="str">
            <v>Creciente</v>
          </cell>
          <cell r="V152" t="str">
            <v>≥</v>
          </cell>
          <cell r="W152">
            <v>0.85</v>
          </cell>
          <cell r="X152" t="str">
            <v>&lt;</v>
          </cell>
          <cell r="Y152">
            <v>0.85</v>
          </cell>
        </row>
        <row r="153">
          <cell r="A153">
            <v>148</v>
          </cell>
          <cell r="B153" t="str">
            <v>Integralidad y efectividad en la prestación de servicios de salud</v>
          </cell>
          <cell r="C153" t="str">
            <v>Garantizar la accesibilidad, integralidad en los servicios, complementariedad y respaldo de las interdependencias</v>
          </cell>
          <cell r="D153" t="str">
            <v>Porcentaje de muestras insatisfactorias</v>
          </cell>
          <cell r="E153" t="str">
            <v>Apoyo diagnóstico y complementación terapeutica</v>
          </cell>
          <cell r="F153" t="str">
            <v>laboratorio patología</v>
          </cell>
          <cell r="G153" t="str">
            <v>x</v>
          </cell>
          <cell r="H153"/>
          <cell r="I153"/>
          <cell r="J153" t="str">
            <v>Este indicador se debe llevar con el fin de verificar el porcentaje de muestras insatisfactorias se reciben en el laboratorio de patología, comparadas con las el total de muestras recibidas y su identificación permite implementar oportunidades de mejora con el servicio de procedencia de la muestra.</v>
          </cell>
          <cell r="K153"/>
          <cell r="L153" t="str">
            <v>Trimestral</v>
          </cell>
          <cell r="M153" t="str">
            <v>Número muestras insatisfactorias</v>
          </cell>
          <cell r="N153" t="str">
            <v xml:space="preserve">Total de citologías </v>
          </cell>
          <cell r="O153" t="str">
            <v>Dinámica Gerencial</v>
          </cell>
          <cell r="P153" t="str">
            <v>Dinámica Gerencial</v>
          </cell>
          <cell r="Q153" t="str">
            <v>%</v>
          </cell>
          <cell r="R153" t="str">
            <v>Número muestras insatisfactorias / Total de citologías  *100</v>
          </cell>
          <cell r="S153"/>
          <cell r="T153" t="str">
            <v>proceso</v>
          </cell>
          <cell r="U153" t="str">
            <v>Creciente</v>
          </cell>
          <cell r="V153" t="str">
            <v>≤</v>
          </cell>
          <cell r="W153">
            <v>0.15</v>
          </cell>
          <cell r="X153" t="str">
            <v>&gt;</v>
          </cell>
          <cell r="Y153">
            <v>0.15</v>
          </cell>
        </row>
        <row r="154">
          <cell r="A154">
            <v>149</v>
          </cell>
          <cell r="B154" t="str">
            <v>Integralidad y efectividad en la prestación de servicios de salud</v>
          </cell>
          <cell r="C154" t="str">
            <v>Garantizar la accesibilidad, integralidad en los servicios, complementariedad y respaldo de las interdependencias</v>
          </cell>
          <cell r="D154" t="str">
            <v>Porcentaje del total de muestras quirúrgicas rechazadas</v>
          </cell>
          <cell r="E154" t="str">
            <v>Apoyo diagnóstico y complementación terapeutica</v>
          </cell>
          <cell r="F154" t="str">
            <v>laboratorio patología</v>
          </cell>
          <cell r="G154" t="str">
            <v>x</v>
          </cell>
          <cell r="H154"/>
          <cell r="I154"/>
          <cell r="J154" t="str">
            <v>Registrar el porcentaje del total de  muestras quirúrgicas rechazadas se reciben en el laboratorio de Patologia, comparadas con las el total de muestras quirúrgicas recibidas y su identificación permite implementar oportunidades de mejora con el servicio de procedencia de la muestra.</v>
          </cell>
          <cell r="K154"/>
          <cell r="L154" t="str">
            <v>Trimestral</v>
          </cell>
          <cell r="M154" t="str">
            <v>Número muestras quirúrgicas rechazadas</v>
          </cell>
          <cell r="N154" t="str">
            <v>Total de muestras quirúrgicas recibidas</v>
          </cell>
          <cell r="O154" t="str">
            <v>Dinámica Gerencial</v>
          </cell>
          <cell r="P154" t="str">
            <v>Dinámica Gerencial</v>
          </cell>
          <cell r="Q154" t="str">
            <v>%</v>
          </cell>
          <cell r="R154" t="str">
            <v>Número muestras quirúrgicas rechazadas / Total de muestras quirúrgicas recibidas *100</v>
          </cell>
          <cell r="S154"/>
          <cell r="T154" t="str">
            <v>proceso</v>
          </cell>
          <cell r="U154" t="str">
            <v>Creciente</v>
          </cell>
          <cell r="V154" t="str">
            <v>≤</v>
          </cell>
          <cell r="W154">
            <v>0.05</v>
          </cell>
          <cell r="X154" t="str">
            <v>&gt;</v>
          </cell>
          <cell r="Y154">
            <v>0.05</v>
          </cell>
        </row>
        <row r="155">
          <cell r="A155">
            <v>150</v>
          </cell>
          <cell r="B155" t="str">
            <v>Integralidad y efectividad en la prestación de servicios de salud</v>
          </cell>
          <cell r="C155" t="str">
            <v>Garantizar la accesibilidad, integralidad en los servicios, complementariedad y respaldo de las interdependencias</v>
          </cell>
          <cell r="D155" t="str">
            <v>Concordancia en el control de calidad interno</v>
          </cell>
          <cell r="E155" t="str">
            <v>Apoyo diagnóstico y complementación terapeutica</v>
          </cell>
          <cell r="F155" t="str">
            <v>laboratorio patología</v>
          </cell>
          <cell r="G155" t="str">
            <v>x</v>
          </cell>
          <cell r="H155"/>
          <cell r="I155"/>
          <cell r="J155" t="str">
            <v>garantizar el control interno de calidad de las muestras recibidas y procesadas en el laboratorio de patología.</v>
          </cell>
          <cell r="K155"/>
          <cell r="L155" t="str">
            <v>Trimestral</v>
          </cell>
          <cell r="M155" t="str">
            <v xml:space="preserve">Número de diagnóstico con concordancia </v>
          </cell>
          <cell r="N155" t="str">
            <v xml:space="preserve">Muestra a la que se le aplica el control de calidad interno </v>
          </cell>
          <cell r="O155" t="str">
            <v>Dinamica Gerencial</v>
          </cell>
          <cell r="P155" t="str">
            <v>Dinamica Gerencial</v>
          </cell>
          <cell r="Q155" t="str">
            <v>%</v>
          </cell>
          <cell r="R155" t="str">
            <v>Número de diagnóstico con concordancia  / Muestra a la que se le aplica el control de calidad interno  *100</v>
          </cell>
          <cell r="S155"/>
          <cell r="T155" t="str">
            <v>proceso</v>
          </cell>
          <cell r="U155" t="str">
            <v>Creciente</v>
          </cell>
          <cell r="V155" t="str">
            <v>≥</v>
          </cell>
          <cell r="W155">
            <v>0.85</v>
          </cell>
          <cell r="X155" t="str">
            <v>&lt;</v>
          </cell>
          <cell r="Y155">
            <v>0.85</v>
          </cell>
        </row>
        <row r="156">
          <cell r="A156">
            <v>151</v>
          </cell>
          <cell r="B156" t="str">
            <v>Integralidad y efectividad en la prestación de servicios de salud</v>
          </cell>
          <cell r="C156" t="str">
            <v>Garantizar la accesibilidad, integralidad en los servicios, complementariedad y respaldo de las interdependencias</v>
          </cell>
          <cell r="D156" t="str">
            <v>Oportunidad de lectura de citologías</v>
          </cell>
          <cell r="E156" t="str">
            <v>Apoyo diagnóstico y complementación terapeutica</v>
          </cell>
          <cell r="F156" t="str">
            <v>laboratorio patología</v>
          </cell>
          <cell r="G156" t="str">
            <v>x</v>
          </cell>
          <cell r="H156"/>
          <cell r="I156"/>
          <cell r="J156" t="str">
            <v>Este indicador se debe llevar con el fin de controlar y garantizarla oportunidad en la lectura de citologías en el laboratorio de Patologia.</v>
          </cell>
          <cell r="K156"/>
          <cell r="L156" t="str">
            <v>Trimestral</v>
          </cell>
          <cell r="M156" t="str">
            <v>Sumatoria de días entre la recepción de la muestra y la lectura</v>
          </cell>
          <cell r="N156" t="str">
            <v>Total de muestras citológicas recibidas.</v>
          </cell>
          <cell r="O156" t="str">
            <v>Dinámica Gerencial</v>
          </cell>
          <cell r="P156" t="str">
            <v>Dinámica Gerencial</v>
          </cell>
          <cell r="Q156" t="str">
            <v>Días</v>
          </cell>
          <cell r="R156" t="str">
            <v>Sumatoria de días entre la recepción de la muestra y la lectura / Total de muestras citológicas recibidas.</v>
          </cell>
          <cell r="S156"/>
          <cell r="T156" t="str">
            <v>resultado</v>
          </cell>
          <cell r="U156" t="str">
            <v>Creciente</v>
          </cell>
          <cell r="V156" t="str">
            <v>≤</v>
          </cell>
          <cell r="W156">
            <v>9</v>
          </cell>
          <cell r="X156" t="str">
            <v>&gt;</v>
          </cell>
          <cell r="Y156">
            <v>9</v>
          </cell>
        </row>
        <row r="157">
          <cell r="A157">
            <v>152</v>
          </cell>
          <cell r="B157" t="str">
            <v>Integralidad y efectividad en la prestación de servicios de salud</v>
          </cell>
          <cell r="C157" t="str">
            <v>Garantizar la accesibilidad, integralidad en los servicios, complementariedad y respaldo de las interdependencias</v>
          </cell>
          <cell r="D157" t="str">
            <v>Oportunidad de lectura de Patología Quirúrgica</v>
          </cell>
          <cell r="E157" t="str">
            <v>Apoyo diagnóstico y complementación terapeutica</v>
          </cell>
          <cell r="F157" t="str">
            <v>laboratorio patología</v>
          </cell>
          <cell r="G157" t="str">
            <v>x</v>
          </cell>
          <cell r="H157"/>
          <cell r="I157"/>
          <cell r="J157" t="str">
            <v>garantizar la oportunidad en la lectura de patologías quirúrgicas  en el laboratorio de Patologia.</v>
          </cell>
          <cell r="K157"/>
          <cell r="L157" t="str">
            <v>Trimestral</v>
          </cell>
          <cell r="M157" t="str">
            <v>Sumatoria de días entre la recepción de la muestra y la lectura</v>
          </cell>
          <cell r="N157" t="str">
            <v xml:space="preserve"> Total de muestras quirúrgicas.</v>
          </cell>
          <cell r="O157" t="str">
            <v>Dinámica Gerencial</v>
          </cell>
          <cell r="P157" t="str">
            <v>Dinámica Gerencial</v>
          </cell>
          <cell r="Q157" t="str">
            <v>Días</v>
          </cell>
          <cell r="R157" t="str">
            <v>Sumatoria de días entre la recepción de la muestra y la lectura /  Total de muestras quirúrgicas.</v>
          </cell>
          <cell r="S157"/>
          <cell r="T157" t="str">
            <v>resultado</v>
          </cell>
          <cell r="U157" t="str">
            <v>Creciente</v>
          </cell>
          <cell r="V157" t="str">
            <v>≤</v>
          </cell>
          <cell r="W157">
            <v>9</v>
          </cell>
          <cell r="X157" t="str">
            <v>&gt;</v>
          </cell>
          <cell r="Y157">
            <v>9</v>
          </cell>
        </row>
        <row r="158">
          <cell r="A158">
            <v>153</v>
          </cell>
          <cell r="B158" t="str">
            <v>Integralidad y efectividad en la prestación de servicios de salud</v>
          </cell>
          <cell r="C158" t="str">
            <v>Garantizar la accesibilidad, integralidad en los servicios, complementariedad y respaldo de las interdependencias</v>
          </cell>
          <cell r="D158" t="str">
            <v>Porcentaje de demanda insatisfecha</v>
          </cell>
          <cell r="E158" t="str">
            <v>Apoyo diagnóstico y complementación terapeutica</v>
          </cell>
          <cell r="F158" t="str">
            <v>laboratorio patología</v>
          </cell>
          <cell r="G158" t="str">
            <v>x</v>
          </cell>
          <cell r="H158"/>
          <cell r="I158"/>
          <cell r="J158" t="str">
            <v>Registrar porcentaje de demanda insatisfecha de estudios contratados que no se pueden realizar</v>
          </cell>
          <cell r="K158"/>
          <cell r="L158" t="str">
            <v>Trimestral</v>
          </cell>
          <cell r="M158" t="str">
            <v>Total de estudios que no se realizan dentro de la contratación</v>
          </cell>
          <cell r="N158" t="str">
            <v xml:space="preserve"> Total estudios realizadas</v>
          </cell>
          <cell r="O158" t="str">
            <v>Sistema de información de Dinámica Gerencial</v>
          </cell>
          <cell r="P158" t="str">
            <v>Sistema de información de Dinámica Gerencial</v>
          </cell>
          <cell r="Q158" t="str">
            <v>%</v>
          </cell>
          <cell r="R158" t="str">
            <v>Total de estudios que no se realizan dentro de la contratación /  Total estudios realizadas *100</v>
          </cell>
          <cell r="S158"/>
          <cell r="T158" t="str">
            <v>proceso</v>
          </cell>
          <cell r="U158" t="str">
            <v>Creciente</v>
          </cell>
          <cell r="V158" t="str">
            <v>≤</v>
          </cell>
          <cell r="W158">
            <v>0.1</v>
          </cell>
          <cell r="X158" t="str">
            <v>&gt;</v>
          </cell>
          <cell r="Y158">
            <v>0.1</v>
          </cell>
        </row>
        <row r="159">
          <cell r="A159">
            <v>154</v>
          </cell>
          <cell r="B159" t="str">
            <v>Integralidad y efectividad en la prestación de servicios de salud</v>
          </cell>
          <cell r="C159" t="str">
            <v>Garantizar la accesibilidad, integralidad en los servicios, complementariedad y respaldo de las interdependencias</v>
          </cell>
          <cell r="D159" t="str">
            <v>Sangrado mayor a 150 ml</v>
          </cell>
          <cell r="E159" t="str">
            <v>Apoyo diagnóstico y complementación terapeutica</v>
          </cell>
          <cell r="F159" t="str">
            <v>nefrologia</v>
          </cell>
          <cell r="G159" t="str">
            <v>x</v>
          </cell>
          <cell r="H159"/>
          <cell r="I159"/>
          <cell r="J159" t="str">
            <v xml:space="preserve">Durante el proceso de hemodiálisis  y TRRC se pueden presentar desconexiones accidentales, sangrado y coagulación del circuito extracorpóreo, ocasionando pérdida sanguínea mayor a 150 ml generando complicaciones como anemia e hipotensión </v>
          </cell>
          <cell r="K159"/>
          <cell r="L159" t="str">
            <v>Trimestral</v>
          </cell>
          <cell r="M159" t="str">
            <v>Numero de casos presentados</v>
          </cell>
          <cell r="N159" t="str">
            <v>Numero total de hemodiálisis y TRRC realizadas</v>
          </cell>
          <cell r="O159" t="str">
            <v>Base de Datos del Servicio</v>
          </cell>
          <cell r="P159" t="str">
            <v>Base de Datos del Servicio</v>
          </cell>
          <cell r="Q159" t="str">
            <v>%</v>
          </cell>
          <cell r="R159" t="str">
            <v>Numero de casos presentados / Numero total de hemodiálisis y TRRC realizadas *100</v>
          </cell>
          <cell r="S159"/>
          <cell r="T159" t="str">
            <v>resultado</v>
          </cell>
          <cell r="U159" t="str">
            <v>Creciente</v>
          </cell>
          <cell r="V159" t="str">
            <v>≤</v>
          </cell>
          <cell r="W159">
            <v>0.03</v>
          </cell>
          <cell r="X159" t="str">
            <v>&gt;</v>
          </cell>
          <cell r="Y159">
            <v>0.03</v>
          </cell>
        </row>
        <row r="160">
          <cell r="A160">
            <v>155</v>
          </cell>
          <cell r="B160" t="str">
            <v>Integralidad y efectividad en la prestación de servicios de salud</v>
          </cell>
          <cell r="C160" t="str">
            <v>Garantizar la accesibilidad, integralidad en los servicios, complementariedad y respaldo de las interdependencias</v>
          </cell>
          <cell r="D160" t="str">
            <v>Filtros coagulados</v>
          </cell>
          <cell r="E160" t="str">
            <v>Apoyo diagnóstico y complementación terapeutica</v>
          </cell>
          <cell r="F160" t="str">
            <v>nefrologia</v>
          </cell>
          <cell r="G160" t="str">
            <v>x</v>
          </cell>
          <cell r="H160"/>
          <cell r="I160"/>
          <cell r="J160" t="str">
            <v xml:space="preserve">Durante el proceso de hemodiálisis, terapias lentas, plasmaferesis y terapisa de soporte multiorganico, se puede presentar coagulación del circuito extracorpóreo, ocasionando perdida sanguínea  generando complicaciones como anemia e hipotensión </v>
          </cell>
          <cell r="K160"/>
          <cell r="L160" t="str">
            <v>Trimestral</v>
          </cell>
          <cell r="M160" t="str">
            <v>Numero de casos presentados</v>
          </cell>
          <cell r="N160" t="str">
            <v>Numero total de hemodiálisis, plasmaferesis y terapias lentas realizadas</v>
          </cell>
          <cell r="O160" t="str">
            <v>Base de Datos del Servicio</v>
          </cell>
          <cell r="P160" t="str">
            <v>Base de Datos del Servicio</v>
          </cell>
          <cell r="Q160" t="str">
            <v>%</v>
          </cell>
          <cell r="R160" t="str">
            <v>Numero de casos presentados / Numero total de hemodiálisis, plasmaferesis y terapias lentas realizadas *100</v>
          </cell>
          <cell r="S160"/>
          <cell r="T160" t="str">
            <v>resultado</v>
          </cell>
          <cell r="U160" t="str">
            <v>Creciente</v>
          </cell>
          <cell r="V160" t="str">
            <v>≤</v>
          </cell>
          <cell r="W160">
            <v>0.03</v>
          </cell>
          <cell r="X160" t="str">
            <v>&gt;</v>
          </cell>
          <cell r="Y160">
            <v>0.03</v>
          </cell>
        </row>
        <row r="161">
          <cell r="A161">
            <v>156</v>
          </cell>
          <cell r="B161" t="str">
            <v>Integralidad y efectividad en la prestación de servicios de salud</v>
          </cell>
          <cell r="C161" t="str">
            <v>Garantizar la accesibilidad, integralidad en los servicios, complementariedad y respaldo de las interdependencias</v>
          </cell>
          <cell r="D161" t="str">
            <v>Neumo hemotorax</v>
          </cell>
          <cell r="E161" t="str">
            <v>Apoyo diagnóstico y complementación terapeutica</v>
          </cell>
          <cell r="F161" t="str">
            <v>nefrologia</v>
          </cell>
          <cell r="G161" t="str">
            <v>x</v>
          </cell>
          <cell r="H161"/>
          <cell r="I161"/>
          <cell r="J161" t="str">
            <v>Dentro del procedimiento de inserción de catéter yugular para hemodialisis se pueden presentar complicaciones derivadas del procedimiento que pueden comprometer la vida del paciente.</v>
          </cell>
          <cell r="K161"/>
          <cell r="L161" t="str">
            <v>Trimestral</v>
          </cell>
          <cell r="M161" t="str">
            <v>Numero de casos presentados</v>
          </cell>
          <cell r="N161" t="str">
            <v>Numero total de inserciones de catéter mahurkar yugular realizadas</v>
          </cell>
          <cell r="O161" t="str">
            <v>Base de Datos del Servicio</v>
          </cell>
          <cell r="P161" t="str">
            <v>Base de Datos del Servicio</v>
          </cell>
          <cell r="Q161" t="str">
            <v>%</v>
          </cell>
          <cell r="R161" t="str">
            <v>Numero de casos presentados / Numero total de inserciones de catéter mahurkar yugular realizadas *100</v>
          </cell>
          <cell r="S161"/>
          <cell r="T161" t="str">
            <v>resultado</v>
          </cell>
          <cell r="U161" t="str">
            <v>Creciente</v>
          </cell>
          <cell r="V161" t="str">
            <v>≤</v>
          </cell>
          <cell r="W161">
            <v>0.03</v>
          </cell>
          <cell r="X161" t="str">
            <v>&gt;</v>
          </cell>
          <cell r="Y161">
            <v>0.03</v>
          </cell>
        </row>
        <row r="162">
          <cell r="A162">
            <v>157</v>
          </cell>
          <cell r="B162" t="str">
            <v>Integralidad y efectividad en la prestación de servicios de salud</v>
          </cell>
          <cell r="C162" t="str">
            <v>Garantizar la accesibilidad, integralidad en los servicios, complementariedad y respaldo de las interdependencias</v>
          </cell>
          <cell r="D162" t="str">
            <v xml:space="preserve">Calidad de Registro en la Historia Clínica Médica </v>
          </cell>
          <cell r="E162" t="str">
            <v>Apoyo diagnóstico y complementación terapeutica</v>
          </cell>
          <cell r="F162" t="str">
            <v>nefrologia</v>
          </cell>
          <cell r="G162" t="str">
            <v>x</v>
          </cell>
          <cell r="H162"/>
          <cell r="I162"/>
          <cell r="J162"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62"/>
          <cell r="L162" t="str">
            <v>Trimestral</v>
          </cell>
          <cell r="M162" t="str">
            <v>Numero de items con cumple en la monitorizacion de historias clinicas</v>
          </cell>
          <cell r="N162" t="str">
            <v>Numero total de parametros a evaluar en la monitorizacion de historias clinicas</v>
          </cell>
          <cell r="O162" t="str">
            <v>Historias clinicas monitorizadas en aplicativo</v>
          </cell>
          <cell r="P162" t="str">
            <v>Historias clinicas monitorizadas en aplicativo</v>
          </cell>
          <cell r="Q162" t="str">
            <v>%</v>
          </cell>
          <cell r="R162" t="str">
            <v>Numero de items con cumple en la monitorizacion de historias clinicas / Numero total de parametros a evaluar en la monitorizacion de historias clinicas *100</v>
          </cell>
          <cell r="S162"/>
          <cell r="T162" t="str">
            <v>proceso</v>
          </cell>
          <cell r="U162" t="str">
            <v>Creciente</v>
          </cell>
          <cell r="V162" t="str">
            <v>≥</v>
          </cell>
          <cell r="W162">
            <v>0.9</v>
          </cell>
          <cell r="X162" t="str">
            <v>&lt;</v>
          </cell>
          <cell r="Y162">
            <v>0.9</v>
          </cell>
        </row>
        <row r="163">
          <cell r="A163">
            <v>158</v>
          </cell>
          <cell r="B163" t="str">
            <v>Integralidad y efectividad en la prestación de servicios de salud</v>
          </cell>
          <cell r="C163" t="str">
            <v>Garantizar la accesibilidad, integralidad en los servicios, complementariedad y respaldo de las interdependencias</v>
          </cell>
          <cell r="D163" t="str">
            <v>Calidad del registro de Historia Clinica Enfermeria</v>
          </cell>
          <cell r="E163" t="str">
            <v>Apoyo diagnóstico y complementación terapeutica</v>
          </cell>
          <cell r="F163" t="str">
            <v>nefrologia</v>
          </cell>
          <cell r="G163" t="str">
            <v>x</v>
          </cell>
          <cell r="H163"/>
          <cell r="I163"/>
          <cell r="J16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63"/>
          <cell r="L163" t="str">
            <v>Trimestral</v>
          </cell>
          <cell r="M163" t="str">
            <v>Numero de casos presentados</v>
          </cell>
          <cell r="N163" t="str">
            <v>Numero total de inserciones de cateter peritoneal realizadas</v>
          </cell>
          <cell r="O163" t="str">
            <v>Base de Datos del Servicio</v>
          </cell>
          <cell r="P163" t="str">
            <v>Base de Datos del Servicio</v>
          </cell>
          <cell r="Q163" t="str">
            <v>%</v>
          </cell>
          <cell r="R163" t="str">
            <v>Numero de casos presentados / Numero total de inserciones de cateter peritoneal realizadas *100</v>
          </cell>
          <cell r="S163"/>
          <cell r="T163" t="str">
            <v>proceso</v>
          </cell>
          <cell r="U163" t="str">
            <v>Creciente</v>
          </cell>
          <cell r="V163" t="str">
            <v>≥</v>
          </cell>
          <cell r="W163">
            <v>0.9</v>
          </cell>
          <cell r="X163" t="str">
            <v>&lt;</v>
          </cell>
          <cell r="Y163">
            <v>0.9</v>
          </cell>
        </row>
        <row r="164">
          <cell r="A164">
            <v>159</v>
          </cell>
          <cell r="B164" t="str">
            <v>Integralidad y efectividad en la prestación de servicios de salud</v>
          </cell>
          <cell r="C164" t="str">
            <v>Garantizar la accesibilidad, integralidad en los servicios, complementariedad y respaldo de las interdependencias</v>
          </cell>
          <cell r="D164" t="str">
            <v>Porcentaje de adherencia a guias de practica clinica</v>
          </cell>
          <cell r="E164" t="str">
            <v>Apoyo diagnóstico y complementación terapeutica</v>
          </cell>
          <cell r="F164" t="str">
            <v>nefrologia</v>
          </cell>
          <cell r="G164" t="str">
            <v>x</v>
          </cell>
          <cell r="H164"/>
          <cell r="I164"/>
          <cell r="J164"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164"/>
          <cell r="L164" t="str">
            <v>Trimestral</v>
          </cell>
          <cell r="M164" t="str">
            <v>Número de items cumplidos</v>
          </cell>
          <cell r="N164" t="str">
            <v>Numero total de items evaluados</v>
          </cell>
          <cell r="O164" t="str">
            <v>Consolidado Adherencia a Guías de Atención</v>
          </cell>
          <cell r="P164" t="str">
            <v>Consolidado Adherencia a Guías de Atención</v>
          </cell>
          <cell r="Q164" t="str">
            <v>%</v>
          </cell>
          <cell r="R164" t="str">
            <v>Número de items cumplidos / Numero total de items evaluados *100</v>
          </cell>
          <cell r="S164"/>
          <cell r="T164" t="str">
            <v>proceso</v>
          </cell>
          <cell r="U164" t="str">
            <v>Creciente</v>
          </cell>
          <cell r="V164" t="str">
            <v>≥</v>
          </cell>
          <cell r="W164">
            <v>0.85</v>
          </cell>
          <cell r="X164" t="str">
            <v>&lt;</v>
          </cell>
          <cell r="Y164">
            <v>0.85</v>
          </cell>
        </row>
        <row r="165">
          <cell r="A165">
            <v>160</v>
          </cell>
          <cell r="B165" t="str">
            <v>Integralidad y efectividad en la prestación de servicios de salud</v>
          </cell>
          <cell r="C165" t="str">
            <v>Garantizar la accesibilidad, integralidad en los servicios, complementariedad y respaldo de las interdependencias</v>
          </cell>
          <cell r="D165" t="str">
            <v>Porcentaje de adherencia a protocolos de enfermería</v>
          </cell>
          <cell r="E165" t="str">
            <v>Apoyo diagnóstico y complementación terapeutica</v>
          </cell>
          <cell r="F165" t="str">
            <v>nefrologia</v>
          </cell>
          <cell r="G165" t="str">
            <v>x</v>
          </cell>
          <cell r="H165"/>
          <cell r="I165"/>
          <cell r="J165" t="str">
            <v>Los protocolos de Enfermería y medicos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y medicos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65"/>
          <cell r="L165" t="str">
            <v>Trimestral</v>
          </cell>
          <cell r="M165" t="str">
            <v>Número de items cumplidos</v>
          </cell>
          <cell r="N165" t="str">
            <v>numero total de items evaluados</v>
          </cell>
          <cell r="O165" t="str">
            <v>Consolidado Adherencia a protocolos</v>
          </cell>
          <cell r="P165" t="str">
            <v>Consolidado Adherencia a protocolos</v>
          </cell>
          <cell r="Q165" t="str">
            <v>%</v>
          </cell>
          <cell r="R165" t="str">
            <v>Número de items cumplidos / numero total de items evaluados *100</v>
          </cell>
          <cell r="S165"/>
          <cell r="T165" t="str">
            <v>proceso</v>
          </cell>
          <cell r="U165" t="str">
            <v>Creciente</v>
          </cell>
          <cell r="V165" t="str">
            <v>≥</v>
          </cell>
          <cell r="W165">
            <v>0.85</v>
          </cell>
          <cell r="X165" t="str">
            <v>&lt;</v>
          </cell>
          <cell r="Y165">
            <v>0.85</v>
          </cell>
        </row>
        <row r="166">
          <cell r="A166">
            <v>161</v>
          </cell>
          <cell r="B166" t="str">
            <v>Integralidad y efectividad en la prestación de servicios de salud</v>
          </cell>
          <cell r="C166" t="str">
            <v>Garantizar la accesibilidad, integralidad en los servicios, complementariedad y respaldo de las interdependencias</v>
          </cell>
          <cell r="D166" t="str">
            <v>Tasa de incidencia de infeccion del torrente sanguineo asociada a catéter venoso central (CVC)</v>
          </cell>
          <cell r="E166" t="str">
            <v>Apoyo diagnóstico y complementación terapeutica</v>
          </cell>
          <cell r="F166" t="str">
            <v>nefrologia</v>
          </cell>
          <cell r="G166" t="str">
            <v>x</v>
          </cell>
          <cell r="H166"/>
          <cell r="I166"/>
          <cell r="J166" t="str">
            <v>Medir la incidencia de los casos reportador de infeccion del torrente sanguineo asociado a cateter venoso central por cada 1000 días de cateter venoso central dentro de un periodo evaluado en el servicio</v>
          </cell>
          <cell r="K166"/>
          <cell r="L166" t="str">
            <v>Trimestral</v>
          </cell>
          <cell r="M166" t="str">
            <v>Número de episodios de infección asociado a cateter venoso central en el período</v>
          </cell>
          <cell r="N166" t="str">
            <v>Número de días de cateter central de los pacientes en general durante el período</v>
          </cell>
          <cell r="O166" t="str">
            <v>Reporte Infecciones</v>
          </cell>
          <cell r="P166" t="str">
            <v>Estadistica</v>
          </cell>
          <cell r="Q166" t="str">
            <v>tasa</v>
          </cell>
          <cell r="R166" t="str">
            <v>Número de episodios de infección asociado a cateter venoso central en el período / Número de días de cateter central de los pacientes en general durante el período *1000</v>
          </cell>
          <cell r="S166"/>
          <cell r="T166" t="str">
            <v>resultado</v>
          </cell>
          <cell r="U166" t="str">
            <v>Creciente</v>
          </cell>
          <cell r="V166" t="str">
            <v>≤</v>
          </cell>
          <cell r="W166">
            <v>5</v>
          </cell>
          <cell r="X166" t="str">
            <v>&gt;</v>
          </cell>
          <cell r="Y166">
            <v>5</v>
          </cell>
        </row>
        <row r="167">
          <cell r="A167">
            <v>162</v>
          </cell>
          <cell r="B167" t="str">
            <v>Integralidad y efectividad en la prestación de servicios de salud</v>
          </cell>
          <cell r="C167" t="str">
            <v>Garantizar la accesibilidad, integralidad en los servicios, complementariedad y respaldo de las interdependencias</v>
          </cell>
          <cell r="D167" t="str">
            <v>Adherencia al protocolo de higiene de manos</v>
          </cell>
          <cell r="E167" t="str">
            <v>Apoyo diagnóstico y complementación terapeutica</v>
          </cell>
          <cell r="F167" t="str">
            <v>nefrologia</v>
          </cell>
          <cell r="G167" t="str">
            <v>x</v>
          </cell>
          <cell r="H167"/>
          <cell r="I167"/>
          <cell r="J167" t="str">
            <v xml:space="preserve">Es la estrategia número uno recomendada por el Centro de Control de Enfermedades (CDC) de Atlanta para contribuir a la dismunición de infecciones asociadas al cuidado de la salud (IACS)  </v>
          </cell>
          <cell r="K167"/>
          <cell r="L167" t="str">
            <v>Trimestral</v>
          </cell>
          <cell r="M167" t="str">
            <v>Número de personas evaluadas que cumplen los 5 momentos de Higiene de manos y la técnica en el periodo</v>
          </cell>
          <cell r="N167" t="str">
            <v>Total de personas evaluadas por cargo y servicio en un periodo</v>
          </cell>
          <cell r="O167" t="str">
            <v>Informe de adherencia a Higiene de Manos</v>
          </cell>
          <cell r="P167" t="str">
            <v>Comité de Infecciones</v>
          </cell>
          <cell r="Q167" t="str">
            <v>%</v>
          </cell>
          <cell r="R167" t="str">
            <v>Número de personas evaluadas que cumplen los 5 momentos de Higiene de manos y la técnica en el periodo / Total de personas evaluadas por cargo y servicio en un periodo *100</v>
          </cell>
          <cell r="S167"/>
          <cell r="T167" t="str">
            <v>proceso</v>
          </cell>
          <cell r="U167" t="str">
            <v>Creciente</v>
          </cell>
          <cell r="V167" t="str">
            <v>≥</v>
          </cell>
          <cell r="W167">
            <v>0.9</v>
          </cell>
          <cell r="X167" t="str">
            <v>&lt;</v>
          </cell>
          <cell r="Y167">
            <v>0.9</v>
          </cell>
        </row>
        <row r="168">
          <cell r="A168">
            <v>163</v>
          </cell>
          <cell r="B168" t="str">
            <v>Integralidad y efectividad en la prestación de servicios de salud</v>
          </cell>
          <cell r="C168" t="str">
            <v>Garantizar la accesibilidad, integralidad en los servicios, complementariedad y respaldo de las interdependencias</v>
          </cell>
          <cell r="D168" t="str">
            <v>Adherencia a la técnica correcta de higiene de manos</v>
          </cell>
          <cell r="E168" t="str">
            <v>Apoyo diagnóstico y complementación terapeutica</v>
          </cell>
          <cell r="F168" t="str">
            <v>nefrologia</v>
          </cell>
          <cell r="G168" t="str">
            <v>x</v>
          </cell>
          <cell r="H168"/>
          <cell r="I168"/>
          <cell r="J168" t="str">
            <v xml:space="preserve">Es la estrategia número uno recomendada por el Centro de Control de Enfermedades (CDC) de Atlanta para contribuir a la dismunición de infecciones asociadas al cuidado de la salud (IACS)  </v>
          </cell>
          <cell r="K168"/>
          <cell r="L168" t="str">
            <v>Trimestral</v>
          </cell>
          <cell r="M168" t="str">
            <v>Número de personas evaluadas que cumplen los 5 momentos de Higiene de manos y la técnica en el periodo</v>
          </cell>
          <cell r="N168" t="str">
            <v>Total de personas evaluadas por cargo y servicio en un periodo</v>
          </cell>
          <cell r="O168" t="str">
            <v>Informe de adherencia a Higiene de Manos</v>
          </cell>
          <cell r="P168" t="str">
            <v>Comité de Infecciones</v>
          </cell>
          <cell r="Q168" t="str">
            <v>%</v>
          </cell>
          <cell r="R168" t="str">
            <v>Número de personas evaluadas que cumplen los 5 momentos de Higiene de manos y la técnica en el periodo / Total de personas evaluadas por cargo y servicio en un periodo *100</v>
          </cell>
          <cell r="S168"/>
          <cell r="T168" t="str">
            <v>proceso</v>
          </cell>
          <cell r="U168" t="str">
            <v>Creciente</v>
          </cell>
          <cell r="V168" t="str">
            <v>≥</v>
          </cell>
          <cell r="W168">
            <v>0.75</v>
          </cell>
          <cell r="X168" t="str">
            <v>&lt;</v>
          </cell>
          <cell r="Y168">
            <v>0.75</v>
          </cell>
        </row>
        <row r="169">
          <cell r="A169">
            <v>164</v>
          </cell>
          <cell r="B169" t="str">
            <v>Integralidad y efectividad en la prestación de servicios de salud</v>
          </cell>
          <cell r="C169" t="str">
            <v>Garantizar la accesibilidad, integralidad en los servicios, complementariedad y respaldo de las interdependencias</v>
          </cell>
          <cell r="D169" t="str">
            <v>Porcentaje de pacientes con demanda insatisfecha</v>
          </cell>
          <cell r="E169" t="str">
            <v>Apoyo diagnóstico y complementación terapeutica</v>
          </cell>
          <cell r="F169" t="str">
            <v>nefrologia</v>
          </cell>
          <cell r="G169" t="str">
            <v>x</v>
          </cell>
          <cell r="H169"/>
          <cell r="I169"/>
          <cell r="J169" t="str">
            <v>Se requiere la medicion de este indicador para evidenciar posibles causas que afecten la continuidad y oportunidad de atencion inicial en el servicio de Nefrologia</v>
          </cell>
          <cell r="K169"/>
          <cell r="L169" t="str">
            <v>Trimestral</v>
          </cell>
          <cell r="M169" t="str">
            <v>Interconsultas no respondidas por el servicio</v>
          </cell>
          <cell r="N169" t="str">
            <v>total de interconsultas del servicio</v>
          </cell>
          <cell r="O169" t="str">
            <v xml:space="preserve">Dinamica Gerencial - historia clinica - informes - reportes generados - HC respues a interconsulta oportunidad por medico </v>
          </cell>
          <cell r="P169" t="str">
            <v xml:space="preserve">Dinamica Gerencial - historia clinica - informes - reportes generados - HC respues a interconsulta oportunidad por medico </v>
          </cell>
          <cell r="Q169" t="str">
            <v>%</v>
          </cell>
          <cell r="R169" t="str">
            <v>Interconsultas no respondidas por el servicio / total de interconsultas del servicio *100</v>
          </cell>
          <cell r="S169"/>
          <cell r="T169" t="str">
            <v>proceso</v>
          </cell>
          <cell r="U169" t="str">
            <v>Creciente</v>
          </cell>
          <cell r="V169" t="str">
            <v>≤</v>
          </cell>
          <cell r="W169">
            <v>0.1</v>
          </cell>
          <cell r="X169" t="str">
            <v>&gt;</v>
          </cell>
          <cell r="Y169">
            <v>0.1</v>
          </cell>
        </row>
        <row r="170">
          <cell r="A170">
            <v>165</v>
          </cell>
          <cell r="B170" t="str">
            <v>Integralidad y efectividad en la prestación de servicios de salud</v>
          </cell>
          <cell r="C170" t="str">
            <v>Garantizar la accesibilidad, integralidad en los servicios, complementariedad y respaldo de las interdependencias</v>
          </cell>
          <cell r="D170" t="str">
            <v>Calidad de Registro en la Historia Clínica de Enfermería</v>
          </cell>
          <cell r="E170" t="str">
            <v>Críticos</v>
          </cell>
          <cell r="F170" t="str">
            <v>neonatos</v>
          </cell>
          <cell r="G170" t="str">
            <v>x</v>
          </cell>
          <cell r="H170"/>
          <cell r="I170"/>
          <cell r="J17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70"/>
          <cell r="L170" t="str">
            <v>Trimestral</v>
          </cell>
          <cell r="M170" t="str">
            <v>Criterios de calidad de historia clínica evaluados que cumplen</v>
          </cell>
          <cell r="N170" t="str">
            <v>Total de criterios de calidad de historia clínica evaluados</v>
          </cell>
          <cell r="O170" t="str">
            <v>Aplicativo de monitorización de historias clínicas</v>
          </cell>
          <cell r="P170" t="str">
            <v>Aplicativo de monitorización de historias clínicas</v>
          </cell>
          <cell r="Q170" t="str">
            <v>%</v>
          </cell>
          <cell r="R170" t="str">
            <v>Criterios de calidad de historia clínica evaluados que cumplen / Total de criterios de calidad de historia clínica evaluados *100</v>
          </cell>
          <cell r="S170"/>
          <cell r="T170" t="str">
            <v>proceso</v>
          </cell>
          <cell r="U170" t="str">
            <v>Creciente</v>
          </cell>
          <cell r="V170" t="str">
            <v>≥</v>
          </cell>
          <cell r="W170">
            <v>0.85</v>
          </cell>
          <cell r="X170" t="str">
            <v>&lt;</v>
          </cell>
          <cell r="Y170">
            <v>0.85</v>
          </cell>
        </row>
        <row r="171">
          <cell r="A171">
            <v>166</v>
          </cell>
          <cell r="B171" t="str">
            <v>Integralidad y efectividad en la prestación de servicios de salud</v>
          </cell>
          <cell r="C171" t="str">
            <v>Garantizar la accesibilidad, integralidad en los servicios, complementariedad y respaldo de las interdependencias</v>
          </cell>
          <cell r="D171" t="str">
            <v>Porcentaje de adherencia a protocolos de enfermería</v>
          </cell>
          <cell r="E171" t="str">
            <v>Críticos</v>
          </cell>
          <cell r="F171" t="str">
            <v>neonatos</v>
          </cell>
          <cell r="G171" t="str">
            <v>x</v>
          </cell>
          <cell r="H171"/>
          <cell r="I171"/>
          <cell r="J171"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71"/>
          <cell r="L171" t="str">
            <v>Trimestral</v>
          </cell>
          <cell r="M171" t="str">
            <v>Número de protocolos con cumplimiento mayor al estándar establecido</v>
          </cell>
          <cell r="N171" t="str">
            <v>Total protocolos evaluados</v>
          </cell>
          <cell r="O171" t="str">
            <v>Consolidado Adherencia a Protocolos</v>
          </cell>
          <cell r="P171" t="str">
            <v>Consolidado Adherencia a Protocolos</v>
          </cell>
          <cell r="Q171" t="str">
            <v>%</v>
          </cell>
          <cell r="R171" t="str">
            <v>Número de protocolos con cumplimiento mayor al estándar establecido / Total protocolos evaluados *100</v>
          </cell>
          <cell r="S171"/>
          <cell r="T171" t="str">
            <v>proceso</v>
          </cell>
          <cell r="U171" t="str">
            <v>Creciente</v>
          </cell>
          <cell r="V171" t="str">
            <v>≥</v>
          </cell>
          <cell r="W171">
            <v>0.85</v>
          </cell>
          <cell r="X171" t="str">
            <v>&lt;</v>
          </cell>
          <cell r="Y171">
            <v>0.85</v>
          </cell>
        </row>
        <row r="172">
          <cell r="A172">
            <v>167</v>
          </cell>
          <cell r="B172" t="str">
            <v>Integralidad y efectividad en la prestación de servicios de salud</v>
          </cell>
          <cell r="C172" t="str">
            <v>Garantizar la accesibilidad, integralidad en los servicios, complementariedad y respaldo de las interdependencias</v>
          </cell>
          <cell r="D172" t="str">
            <v>Reingreso menos de 48 horas</v>
          </cell>
          <cell r="E172" t="str">
            <v>Críticos</v>
          </cell>
          <cell r="F172" t="str">
            <v>neonatos</v>
          </cell>
          <cell r="G172" t="str">
            <v>x</v>
          </cell>
          <cell r="H172"/>
          <cell r="I172"/>
          <cell r="J172"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72" t="str">
            <v>Resolución 256</v>
          </cell>
          <cell r="L172" t="str">
            <v>Trimestral</v>
          </cell>
          <cell r="M172" t="str">
            <v>Número total de pacientes que reingresan al servicio antes Reingreso menos de 48 horas por la misma causa en el periodo.</v>
          </cell>
          <cell r="N172" t="str">
            <v>Número total de egresos vivos en el periodo.</v>
          </cell>
          <cell r="O172" t="str">
            <v>Informe de reingresos coordinadores especialistas.</v>
          </cell>
          <cell r="P172" t="str">
            <v xml:space="preserve">Estadística. </v>
          </cell>
          <cell r="Q172" t="str">
            <v>Tasa</v>
          </cell>
          <cell r="R172" t="str">
            <v>Número total de pacientes que reingresan al servicio antes Reingreso menos de 48 horas por la misma causa en el periodo. / Número total de egresos vivos en el periodo. *1000</v>
          </cell>
          <cell r="S172"/>
          <cell r="T172" t="str">
            <v>resultado</v>
          </cell>
          <cell r="U172" t="str">
            <v>Creciente</v>
          </cell>
          <cell r="V172" t="str">
            <v>≤</v>
          </cell>
          <cell r="W172">
            <v>2</v>
          </cell>
          <cell r="X172" t="str">
            <v>&gt;</v>
          </cell>
          <cell r="Y172">
            <v>2</v>
          </cell>
        </row>
        <row r="173">
          <cell r="A173">
            <v>168</v>
          </cell>
          <cell r="B173" t="str">
            <v>Integralidad y efectividad en la prestación de servicios de salud</v>
          </cell>
          <cell r="C173" t="str">
            <v>Garantizar la accesibilidad, integralidad en los servicios, complementariedad y respaldo de las interdependencias</v>
          </cell>
          <cell r="D173" t="str">
            <v>Tasa de mortalidad Intrahospitalaria después de 48 horas</v>
          </cell>
          <cell r="E173" t="str">
            <v>Críticos</v>
          </cell>
          <cell r="F173" t="str">
            <v>neonatos</v>
          </cell>
          <cell r="G173" t="str">
            <v>x</v>
          </cell>
          <cell r="H173"/>
          <cell r="I173"/>
          <cell r="J173" t="str">
            <v>Medir la tasa de mortalidad intrahospitalaria mayor a 48 horas la cual nos permite evaluar la efectividad de la intervención clínica que se le realiza a los pacientes en el servicio de urgencias pediatria dentro del periodo evaluado</v>
          </cell>
          <cell r="K173" t="str">
            <v>Resolución 3280</v>
          </cell>
          <cell r="L173" t="str">
            <v>Trimestral</v>
          </cell>
          <cell r="M173" t="str">
            <v>Número total de pacientes hospitalizados que fallecen después de 48 horas del ingreso</v>
          </cell>
          <cell r="N173" t="str">
            <v>Número total de pacientes hospitalizados</v>
          </cell>
          <cell r="O173" t="str">
            <v>Estadística / Coordinador Servicios</v>
          </cell>
          <cell r="P173" t="str">
            <v xml:space="preserve">Estadística. </v>
          </cell>
          <cell r="Q173" t="str">
            <v>Tasa</v>
          </cell>
          <cell r="R173" t="str">
            <v>Número total de pacientes hospitalizados que fallecen después de 48 horas del ingreso / Número total de pacientes hospitalizados *1000</v>
          </cell>
          <cell r="S173"/>
          <cell r="T173" t="str">
            <v>resultado</v>
          </cell>
          <cell r="U173" t="str">
            <v>Creciente</v>
          </cell>
          <cell r="V173" t="str">
            <v>≤</v>
          </cell>
          <cell r="W173">
            <v>30</v>
          </cell>
          <cell r="X173" t="str">
            <v>&gt;</v>
          </cell>
          <cell r="Y173">
            <v>30</v>
          </cell>
        </row>
        <row r="174">
          <cell r="A174">
            <v>169</v>
          </cell>
          <cell r="B174" t="str">
            <v>Integralidad y efectividad en la prestación de servicios de salud</v>
          </cell>
          <cell r="C174" t="str">
            <v>Garantizar la accesibilidad, integralidad en los servicios, complementariedad y respaldo de las interdependencias</v>
          </cell>
          <cell r="D174" t="str">
            <v xml:space="preserve">Calidad de Registro en la Historia Clínica Médica </v>
          </cell>
          <cell r="E174" t="str">
            <v>Críticos</v>
          </cell>
          <cell r="F174" t="str">
            <v>neonatos</v>
          </cell>
          <cell r="G174" t="str">
            <v>x</v>
          </cell>
          <cell r="H174"/>
          <cell r="I174"/>
          <cell r="J17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74"/>
          <cell r="L174" t="str">
            <v>Trimestral</v>
          </cell>
          <cell r="M174" t="str">
            <v>Criterios de calidad de historia clínica evaluados que cumplen</v>
          </cell>
          <cell r="N174" t="str">
            <v>Total de criterios de calidad de historia clínica evaluados</v>
          </cell>
          <cell r="O174" t="str">
            <v>Aplicativo de monitorización de historias clínicas</v>
          </cell>
          <cell r="P174" t="str">
            <v>Aplicativo de monitorización de historias clínicas</v>
          </cell>
          <cell r="Q174" t="str">
            <v>%</v>
          </cell>
          <cell r="R174" t="str">
            <v>Criterios de calidad de historia clínica evaluados que cumplen / Total de criterios de calidad de historia clínica evaluados *100</v>
          </cell>
          <cell r="S174"/>
          <cell r="T174" t="str">
            <v>proceso</v>
          </cell>
          <cell r="U174" t="str">
            <v>Creciente</v>
          </cell>
          <cell r="V174" t="str">
            <v>≥</v>
          </cell>
          <cell r="W174">
            <v>0.85</v>
          </cell>
          <cell r="X174" t="str">
            <v>&lt;</v>
          </cell>
          <cell r="Y174">
            <v>0.85</v>
          </cell>
        </row>
        <row r="175">
          <cell r="A175">
            <v>170</v>
          </cell>
          <cell r="B175" t="str">
            <v>Integralidad y efectividad en la prestación de servicios de salud</v>
          </cell>
          <cell r="C175" t="str">
            <v>Garantizar la accesibilidad, integralidad en los servicios, complementariedad y respaldo de las interdependencias</v>
          </cell>
          <cell r="D175" t="str">
            <v>Tasa de incidencia de infeccion del torrente sanguineo asociada a catéter venoso central (CVC)</v>
          </cell>
          <cell r="E175" t="str">
            <v>Críticos</v>
          </cell>
          <cell r="F175" t="str">
            <v>neonatos</v>
          </cell>
          <cell r="G175" t="str">
            <v>x</v>
          </cell>
          <cell r="H175"/>
          <cell r="I175"/>
          <cell r="J175" t="str">
            <v>Los catéteres vasculares son dispositivos que permiten un acceso al compartimento intravascular a nivel central, la infección es el principal evento asociado a su uso y esta relacionado con deficiencias en la adherencia al protocolo de lavado de manos, al uso de técnica aséptica, en la implantación y manipulación del catéter, su presencia prolonga la estancia y se asocia a un importante consumo de recursos.</v>
          </cell>
          <cell r="K175"/>
          <cell r="L175" t="str">
            <v>Trimestral</v>
          </cell>
          <cell r="M175" t="str">
            <v>Número de episodios de infección asociado a catéter venoso central en el período</v>
          </cell>
          <cell r="N175" t="str">
            <v>Número de días de catéter central de los pacientes en general durante el período</v>
          </cell>
          <cell r="O175" t="str">
            <v>Reporte Infecciones</v>
          </cell>
          <cell r="P175" t="str">
            <v>Reporte Infecciones</v>
          </cell>
          <cell r="Q175" t="str">
            <v>Tasa</v>
          </cell>
          <cell r="R175" t="str">
            <v>Número de episodios de infección asociado a catéter venoso central en el período / Número de días de catéter central de los pacientes en general durante el período *1000</v>
          </cell>
          <cell r="S175"/>
          <cell r="T175" t="str">
            <v>resultado</v>
          </cell>
          <cell r="U175" t="str">
            <v>Creciente</v>
          </cell>
          <cell r="V175" t="str">
            <v>≤</v>
          </cell>
          <cell r="W175">
            <v>5</v>
          </cell>
          <cell r="X175" t="str">
            <v>&gt;</v>
          </cell>
          <cell r="Y175">
            <v>5</v>
          </cell>
        </row>
        <row r="176">
          <cell r="A176">
            <v>171</v>
          </cell>
          <cell r="B176" t="str">
            <v>Integralidad y efectividad en la prestación de servicios de salud</v>
          </cell>
          <cell r="C176" t="str">
            <v>Garantizar la accesibilidad, integralidad en los servicios, complementariedad y respaldo de las interdependencias</v>
          </cell>
          <cell r="D176" t="str">
            <v>Tasa de incidencia de infección del tracto urinario asociada a catéter (IVU)</v>
          </cell>
          <cell r="E176" t="str">
            <v>Críticos</v>
          </cell>
          <cell r="F176" t="str">
            <v>neonatos</v>
          </cell>
          <cell r="G176" t="str">
            <v>x</v>
          </cell>
          <cell r="H176"/>
          <cell r="I176"/>
          <cell r="J176" t="str">
            <v>Medir la incidencia de los casos reportador de infecciones asociadas a la inserción y mantenimiento de sondas vesicales por cada 1000 días de sonda  vesical dentro de un periodo evaluado en el servicio</v>
          </cell>
          <cell r="K176"/>
          <cell r="L176" t="str">
            <v>Trimestral</v>
          </cell>
          <cell r="M176" t="str">
            <v>Número de episodios de infección urinaria asociada a sonda vesical en el período</v>
          </cell>
          <cell r="N176" t="str">
            <v>Número de días de sonda vesical de los pacientes durante el período</v>
          </cell>
          <cell r="O176" t="str">
            <v>Reporte Infecciones</v>
          </cell>
          <cell r="P176" t="str">
            <v>Reporte Infecciones</v>
          </cell>
          <cell r="Q176" t="str">
            <v>Tasa</v>
          </cell>
          <cell r="R176" t="str">
            <v>Número de episodios de infección urinaria asociada a sonda vesical en el período / Número de días de sonda vesical de los pacientes durante el período *1000</v>
          </cell>
          <cell r="S176"/>
          <cell r="T176" t="str">
            <v>resultado</v>
          </cell>
          <cell r="U176" t="str">
            <v>Creciente</v>
          </cell>
          <cell r="V176" t="str">
            <v>≤</v>
          </cell>
          <cell r="W176">
            <v>5</v>
          </cell>
          <cell r="X176" t="str">
            <v>&gt;</v>
          </cell>
          <cell r="Y176">
            <v>5</v>
          </cell>
        </row>
        <row r="177">
          <cell r="A177">
            <v>172</v>
          </cell>
          <cell r="B177" t="str">
            <v>Integralidad y efectividad en la prestación de servicios de salud</v>
          </cell>
          <cell r="C177" t="str">
            <v>Garantizar la accesibilidad, integralidad en los servicios, complementariedad y respaldo de las interdependencias</v>
          </cell>
          <cell r="D177" t="str">
            <v>Tasa de incidencia de neumonia asociada a ventilador mecanico (NAV)</v>
          </cell>
          <cell r="E177" t="str">
            <v>Críticos</v>
          </cell>
          <cell r="F177" t="str">
            <v>neonatos</v>
          </cell>
          <cell r="G177" t="str">
            <v>x</v>
          </cell>
          <cell r="H177"/>
          <cell r="I177"/>
          <cell r="J177" t="str">
            <v>Medir la incidencia de los casos reportador de infecciones asociadas al uso de ventilador por cada 1000 días de ventilación dentro de un periodo evaluado en el servicio</v>
          </cell>
          <cell r="K177"/>
          <cell r="L177" t="str">
            <v>Trimestral</v>
          </cell>
          <cell r="M177" t="str">
            <v>Número de episodios de NAV en el período</v>
          </cell>
          <cell r="N177" t="str">
            <v>Número de días ventilación mecánica de los pacientes de UCI durante el período</v>
          </cell>
          <cell r="O177" t="str">
            <v>Reporte Infecciones</v>
          </cell>
          <cell r="P177" t="str">
            <v>Reporte Infecciones</v>
          </cell>
          <cell r="Q177" t="str">
            <v>Tasa</v>
          </cell>
          <cell r="R177" t="str">
            <v>Número de episodios de NAV en el período / Número de días ventilación mecánica de los pacientes de UCI durante el período *1000</v>
          </cell>
          <cell r="S177"/>
          <cell r="T177" t="str">
            <v>resultado</v>
          </cell>
          <cell r="U177" t="str">
            <v>Creciente</v>
          </cell>
          <cell r="V177" t="str">
            <v>≤</v>
          </cell>
          <cell r="W177">
            <v>10</v>
          </cell>
          <cell r="X177" t="str">
            <v>&gt;</v>
          </cell>
          <cell r="Y177">
            <v>10</v>
          </cell>
        </row>
        <row r="178">
          <cell r="A178">
            <v>173</v>
          </cell>
          <cell r="B178" t="str">
            <v>Integralidad y efectividad en la prestación de servicios de salud</v>
          </cell>
          <cell r="C178" t="str">
            <v>Garantizar la accesibilidad, integralidad en los servicios, complementariedad y respaldo de las interdependencias</v>
          </cell>
          <cell r="D178" t="str">
            <v>Adherencia a la técnica correcta de higiene de manos</v>
          </cell>
          <cell r="E178" t="str">
            <v>Críticos</v>
          </cell>
          <cell r="F178" t="str">
            <v>neonatos</v>
          </cell>
          <cell r="G178" t="str">
            <v>x</v>
          </cell>
          <cell r="H178"/>
          <cell r="I178"/>
          <cell r="J178" t="str">
            <v xml:space="preserve">Es la estrategia número uno recomendada por el Centro de Control de Enfermedades (CDC) de Atlanta para contribuir a la dismunición de infecciones asociadas al cuidado de la salud (IACS)  </v>
          </cell>
          <cell r="K178"/>
          <cell r="L178" t="str">
            <v>Trimestral</v>
          </cell>
          <cell r="M178" t="str">
            <v>Número de personas evaluadas que cumplen los 5 momentos de Higiene de manos y la técnica en el periodo</v>
          </cell>
          <cell r="N178" t="str">
            <v>Total de personas evaluadas por cargo y servicio en un periodo</v>
          </cell>
          <cell r="O178" t="str">
            <v>Informe de adherencia a Higiene de Manos</v>
          </cell>
          <cell r="P178" t="str">
            <v>Comité de Infecciones</v>
          </cell>
          <cell r="Q178" t="str">
            <v>%</v>
          </cell>
          <cell r="R178" t="str">
            <v>Número de personas evaluadas que cumplen los 5 momentos de Higiene de manos y la técnica en el periodo / Total de personas evaluadas por cargo y servicio en un periodo *100</v>
          </cell>
          <cell r="S178"/>
          <cell r="T178" t="str">
            <v>proceso</v>
          </cell>
          <cell r="U178" t="str">
            <v>Creciente</v>
          </cell>
          <cell r="V178" t="str">
            <v>≥</v>
          </cell>
          <cell r="W178">
            <v>0.75</v>
          </cell>
          <cell r="X178" t="str">
            <v>&lt;</v>
          </cell>
          <cell r="Y178">
            <v>0.75</v>
          </cell>
        </row>
        <row r="179">
          <cell r="A179">
            <v>174</v>
          </cell>
          <cell r="B179" t="str">
            <v>Integralidad y efectividad en la prestación de servicios de salud</v>
          </cell>
          <cell r="C179" t="str">
            <v>Garantizar la accesibilidad, integralidad en los servicios, complementariedad y respaldo de las interdependencias</v>
          </cell>
          <cell r="D179" t="str">
            <v>Adherencia al protocolo de lavado de manos</v>
          </cell>
          <cell r="E179" t="str">
            <v>Críticos</v>
          </cell>
          <cell r="F179" t="str">
            <v>neonatos</v>
          </cell>
          <cell r="G179" t="str">
            <v>x</v>
          </cell>
          <cell r="H179"/>
          <cell r="I179"/>
          <cell r="J179" t="str">
            <v xml:space="preserve">Es la estrategia número uno recomendada por el Centro de Control de Enfermedades (CDC) de Atlanta para contribuir a la dismunición de infecciones asociadas al cuidado de la salud (IACS)  </v>
          </cell>
          <cell r="K179"/>
          <cell r="L179" t="str">
            <v>Trimestral</v>
          </cell>
          <cell r="M179" t="str">
            <v>Número de personas evaluadas que cumplen los 5 momentos de Higiene de manos y la técnica en el periodo</v>
          </cell>
          <cell r="N179" t="str">
            <v>Total de personas evaluadas por cargo y servicio en un periodo</v>
          </cell>
          <cell r="O179" t="str">
            <v>Informe de adherencia a Higiene de Manos</v>
          </cell>
          <cell r="P179" t="str">
            <v>Comité de Infecciones</v>
          </cell>
          <cell r="Q179" t="str">
            <v>%</v>
          </cell>
          <cell r="R179" t="str">
            <v>Número de personas evaluadas que cumplen los 5 momentos de Higiene de manos y la técnica en el periodo / Total de personas evaluadas por cargo y servicio en un periodo *100</v>
          </cell>
          <cell r="S179"/>
          <cell r="T179" t="str">
            <v>proceso</v>
          </cell>
          <cell r="U179" t="str">
            <v>Creciente</v>
          </cell>
          <cell r="V179" t="str">
            <v>≥</v>
          </cell>
          <cell r="W179">
            <v>0.9</v>
          </cell>
          <cell r="X179" t="str">
            <v>&lt;</v>
          </cell>
          <cell r="Y179">
            <v>0.9</v>
          </cell>
        </row>
        <row r="180">
          <cell r="A180">
            <v>175</v>
          </cell>
          <cell r="B180" t="str">
            <v>Integralidad y efectividad en la prestación de servicios de salud</v>
          </cell>
          <cell r="C180" t="str">
            <v>Garantizar la accesibilidad, integralidad en los servicios, complementariedad y respaldo de las interdependencias</v>
          </cell>
          <cell r="D180" t="str">
            <v>Análisis de mortalidad intrahospitalaria</v>
          </cell>
          <cell r="E180" t="str">
            <v>Críticos</v>
          </cell>
          <cell r="F180" t="str">
            <v>neonatos</v>
          </cell>
          <cell r="G180" t="str">
            <v>x</v>
          </cell>
          <cell r="H180"/>
          <cell r="I180"/>
          <cell r="J180" t="str">
            <v>Medir el número de análisis de muertes intrahospitalarias mayores a 48 horas del total de muertes presentadas en el periodo, con el fin de determinar planes de mejoramiento para contribuir a la disminución de los casos evitables</v>
          </cell>
          <cell r="K180"/>
          <cell r="L180" t="str">
            <v>Trimestral</v>
          </cell>
          <cell r="M180" t="str">
            <v>Número de casos analizados</v>
          </cell>
          <cell r="N180" t="str">
            <v>Número total de muertes en el período</v>
          </cell>
          <cell r="O180" t="str">
            <v>Coordinador de cada Servicio</v>
          </cell>
          <cell r="P180" t="str">
            <v>Coordinador de Estadística</v>
          </cell>
          <cell r="Q180" t="str">
            <v>%</v>
          </cell>
          <cell r="R180" t="str">
            <v>Número de casos analizados / Número total de muertes en el período *100</v>
          </cell>
          <cell r="S180"/>
          <cell r="T180" t="str">
            <v>proceso</v>
          </cell>
          <cell r="U180" t="str">
            <v>Creciente</v>
          </cell>
          <cell r="V180" t="str">
            <v>=</v>
          </cell>
          <cell r="W180">
            <v>1</v>
          </cell>
          <cell r="X180" t="str">
            <v>&lt;</v>
          </cell>
          <cell r="Y180">
            <v>1</v>
          </cell>
        </row>
        <row r="181">
          <cell r="A181">
            <v>176</v>
          </cell>
          <cell r="B181" t="str">
            <v>Integralidad y efectividad en la prestación de servicios de salud</v>
          </cell>
          <cell r="C181" t="str">
            <v>Garantizar la accesibilidad, integralidad en los servicios, complementariedad y respaldo de las interdependencias</v>
          </cell>
          <cell r="D181" t="str">
            <v>Porcentaje Ocupacional</v>
          </cell>
          <cell r="E181" t="str">
            <v>Críticos</v>
          </cell>
          <cell r="F181" t="str">
            <v>neonatos</v>
          </cell>
          <cell r="G181" t="str">
            <v>x</v>
          </cell>
          <cell r="H181"/>
          <cell r="I181"/>
          <cell r="J181" t="str">
            <v>Medir el porcentaje de ocupación hospitalario con el fin de determinar el aprovechamiento de la cama hospitalaria y la demanda del servicio  en un periodo evaluado</v>
          </cell>
          <cell r="K181"/>
          <cell r="L181" t="str">
            <v>Trimestral</v>
          </cell>
          <cell r="M181" t="str">
            <v>Número de días cama ocupada en el período</v>
          </cell>
          <cell r="N181" t="str">
            <v>Número de días cama disponible en el período</v>
          </cell>
          <cell r="O181" t="str">
            <v>Estadística</v>
          </cell>
          <cell r="P181" t="str">
            <v xml:space="preserve"> Estadística</v>
          </cell>
          <cell r="Q181" t="str">
            <v>%</v>
          </cell>
          <cell r="R181" t="str">
            <v>Número de días cama ocupada en el período / Número de días cama disponible en el período *100</v>
          </cell>
          <cell r="S181"/>
          <cell r="T181" t="str">
            <v>proceso</v>
          </cell>
          <cell r="U181" t="str">
            <v>Creciente</v>
          </cell>
          <cell r="V181" t="str">
            <v>≥</v>
          </cell>
          <cell r="W181">
            <v>0.85</v>
          </cell>
          <cell r="X181" t="str">
            <v>&lt;</v>
          </cell>
          <cell r="Y181">
            <v>0.85</v>
          </cell>
        </row>
        <row r="182">
          <cell r="A182">
            <v>177</v>
          </cell>
          <cell r="B182" t="str">
            <v>Integralidad y efectividad en la prestación de servicios de salud</v>
          </cell>
          <cell r="C182" t="str">
            <v>Garantizar la accesibilidad, integralidad en los servicios, complementariedad y respaldo de las interdependencias</v>
          </cell>
          <cell r="D182" t="str">
            <v>Promedio de Egresos por cama - Giro Cama</v>
          </cell>
          <cell r="E182" t="str">
            <v>Críticos</v>
          </cell>
          <cell r="F182" t="str">
            <v>neonatos</v>
          </cell>
          <cell r="G182" t="str">
            <v>x</v>
          </cell>
          <cell r="H182"/>
          <cell r="I182"/>
          <cell r="J182" t="str">
            <v>Medir el  numero de pacientes que hicieron uso de la cama hospitalaria basados en los días cama disponible dentro del servicio dentro de un periodo evaluado</v>
          </cell>
          <cell r="K182"/>
          <cell r="L182" t="str">
            <v>Trimestral</v>
          </cell>
          <cell r="M182" t="str">
            <v>Número de egresos del período</v>
          </cell>
          <cell r="N182" t="str">
            <v>Número de camas disponible en el período</v>
          </cell>
          <cell r="O182" t="str">
            <v xml:space="preserve"> Estadística</v>
          </cell>
          <cell r="P182" t="str">
            <v xml:space="preserve"> Estadística</v>
          </cell>
          <cell r="Q182" t="str">
            <v>Egresos/Cama</v>
          </cell>
          <cell r="R182" t="str">
            <v>Número de egresos del período / Número de camas disponible en el período</v>
          </cell>
          <cell r="S182"/>
          <cell r="T182" t="str">
            <v>proceso</v>
          </cell>
          <cell r="U182" t="str">
            <v>Creciente</v>
          </cell>
          <cell r="V182" t="str">
            <v>≥</v>
          </cell>
          <cell r="W182">
            <v>6</v>
          </cell>
          <cell r="X182" t="str">
            <v>&lt;</v>
          </cell>
          <cell r="Y182">
            <v>6</v>
          </cell>
        </row>
        <row r="183">
          <cell r="A183">
            <v>178</v>
          </cell>
          <cell r="B183" t="str">
            <v>Integralidad y efectividad en la prestación de servicios de salud</v>
          </cell>
          <cell r="C183" t="str">
            <v>Garantizar la accesibilidad, integralidad en los servicios, complementariedad y respaldo de las interdependencias</v>
          </cell>
          <cell r="D183" t="str">
            <v>Promedio Días de Estancia</v>
          </cell>
          <cell r="E183" t="str">
            <v>Críticos</v>
          </cell>
          <cell r="F183" t="str">
            <v>neonatos</v>
          </cell>
          <cell r="G183" t="str">
            <v>x</v>
          </cell>
          <cell r="H183"/>
          <cell r="I183"/>
          <cell r="J183" t="str">
            <v>Medir el promedio de días que los pacientes permanecen hospitalizados en el servicio en un periodo evaluado</v>
          </cell>
          <cell r="K183"/>
          <cell r="L183" t="str">
            <v>Trimestral</v>
          </cell>
          <cell r="M183" t="str">
            <v>Número de días de estancia de los egresos del período</v>
          </cell>
          <cell r="N183" t="str">
            <v>Número de egresos del período</v>
          </cell>
          <cell r="O183" t="str">
            <v xml:space="preserve"> Estadística</v>
          </cell>
          <cell r="P183" t="str">
            <v xml:space="preserve"> Estadística</v>
          </cell>
          <cell r="Q183" t="str">
            <v>Días</v>
          </cell>
          <cell r="R183" t="str">
            <v>Número de días de estancia de los egresos del período / Número de egresos del período</v>
          </cell>
          <cell r="S183"/>
          <cell r="T183" t="str">
            <v>proceso</v>
          </cell>
          <cell r="U183" t="str">
            <v>Decreciente</v>
          </cell>
          <cell r="V183" t="str">
            <v>≤</v>
          </cell>
          <cell r="W183">
            <v>5</v>
          </cell>
          <cell r="X183" t="str">
            <v>&gt;</v>
          </cell>
          <cell r="Y183">
            <v>5</v>
          </cell>
        </row>
        <row r="184">
          <cell r="A184">
            <v>179</v>
          </cell>
          <cell r="B184" t="str">
            <v>Integralidad y efectividad en la prestación de servicios de salud</v>
          </cell>
          <cell r="C184" t="str">
            <v>Garantizar la accesibilidad, integralidad en los servicios, complementariedad y respaldo de las interdependencias</v>
          </cell>
          <cell r="D184" t="str">
            <v>Porcentaje de adherencia a guias de practica clinica</v>
          </cell>
          <cell r="E184" t="str">
            <v>Críticos</v>
          </cell>
          <cell r="F184" t="str">
            <v>neonatos</v>
          </cell>
          <cell r="G184" t="str">
            <v>x</v>
          </cell>
          <cell r="H184"/>
          <cell r="I184"/>
          <cell r="J184"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184"/>
          <cell r="L184" t="str">
            <v>Trimestral</v>
          </cell>
          <cell r="M184" t="str">
            <v>Criterios evaluados que cumplen con la adherencia a guia</v>
          </cell>
          <cell r="N184" t="str">
            <v>Total de criterios evaluados en la adherencia a guia</v>
          </cell>
          <cell r="O184" t="str">
            <v>Consolidado Adherencia a Guías de Atención</v>
          </cell>
          <cell r="P184" t="str">
            <v>Consolidado Adherencia a Guías de Atención</v>
          </cell>
          <cell r="Q184" t="str">
            <v>%</v>
          </cell>
          <cell r="R184" t="str">
            <v>Criterios evaluados que cumplen con la adherencia a guia / Total de criterios evaluados en la adherencia a guia *100</v>
          </cell>
          <cell r="S184"/>
          <cell r="T184" t="str">
            <v>proceso</v>
          </cell>
          <cell r="U184" t="str">
            <v>Creciente</v>
          </cell>
          <cell r="V184" t="str">
            <v>≥</v>
          </cell>
          <cell r="W184">
            <v>0.85</v>
          </cell>
          <cell r="X184" t="str">
            <v>&lt;</v>
          </cell>
          <cell r="Y184">
            <v>0.85</v>
          </cell>
        </row>
        <row r="185">
          <cell r="A185">
            <v>180</v>
          </cell>
          <cell r="B185" t="str">
            <v>Integralidad y efectividad en la prestación de servicios de salud</v>
          </cell>
          <cell r="C185" t="str">
            <v>Garantizar la accesibilidad, integralidad en los servicios, complementariedad y respaldo de las interdependencias</v>
          </cell>
          <cell r="D185" t="str">
            <v>Porcentaje de extubación fallida</v>
          </cell>
          <cell r="E185" t="str">
            <v>Críticos</v>
          </cell>
          <cell r="F185" t="str">
            <v>neonatos</v>
          </cell>
          <cell r="G185" t="str">
            <v>x</v>
          </cell>
          <cell r="H185"/>
          <cell r="I185"/>
          <cell r="J185"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185"/>
          <cell r="L185" t="str">
            <v>Trimestral</v>
          </cell>
          <cell r="M185" t="str">
            <v>Número de extubaciónes fallidas</v>
          </cell>
          <cell r="N185" t="str">
            <v>Número de pacientes en prueba de respiración expontanea</v>
          </cell>
          <cell r="O185" t="str">
            <v>Reporte eventos adversos</v>
          </cell>
          <cell r="P185" t="str">
            <v>Informe terapia respiratoria</v>
          </cell>
          <cell r="Q185" t="str">
            <v>%</v>
          </cell>
          <cell r="R185" t="str">
            <v>Número de extubaciónes fallidas / Número de pacientes en prueba de respiración expontanea *100</v>
          </cell>
          <cell r="S185"/>
          <cell r="T185" t="str">
            <v>proceso</v>
          </cell>
          <cell r="U185" t="str">
            <v>Creciente</v>
          </cell>
          <cell r="V185" t="str">
            <v>≤</v>
          </cell>
          <cell r="W185">
            <v>0.15</v>
          </cell>
          <cell r="X185" t="str">
            <v>&gt;</v>
          </cell>
          <cell r="Y185">
            <v>0.15</v>
          </cell>
        </row>
        <row r="186">
          <cell r="A186">
            <v>181</v>
          </cell>
          <cell r="B186" t="str">
            <v>Integralidad y efectividad en la prestación de servicios de salud</v>
          </cell>
          <cell r="C186" t="str">
            <v>Garantizar la accesibilidad, integralidad en los servicios, complementariedad y respaldo de las interdependencias</v>
          </cell>
          <cell r="D186" t="str">
            <v>Tasa de extubación no planeada</v>
          </cell>
          <cell r="E186" t="str">
            <v>Críticos</v>
          </cell>
          <cell r="F186" t="str">
            <v>neonatos</v>
          </cell>
          <cell r="G186" t="str">
            <v>x</v>
          </cell>
          <cell r="H186"/>
          <cell r="I186"/>
          <cell r="J186" t="str">
            <v>Medir la tasa de extubación en pacientes que aún no cumplían con el criterio para dicho proceso con el fin de disminuir el riesgo de neumonía nosocomial y de muerte en el servicio dentro de un periodo evaluado.</v>
          </cell>
          <cell r="K186"/>
          <cell r="L186" t="str">
            <v>Trimestral</v>
          </cell>
          <cell r="M186" t="str">
            <v>Número de extubaciones no planeadas</v>
          </cell>
          <cell r="N186" t="str">
            <v>Número total de días de ventilación mecánica</v>
          </cell>
          <cell r="O186" t="str">
            <v>Reporte Eventos Adversos</v>
          </cell>
          <cell r="P186" t="str">
            <v>Comité de Infecciones</v>
          </cell>
          <cell r="Q186" t="str">
            <v>Tasa</v>
          </cell>
          <cell r="R186" t="str">
            <v>Número de extubaciones no planeadas / Número total de días de ventilación mecánica *1000</v>
          </cell>
          <cell r="S186"/>
          <cell r="T186" t="str">
            <v>resultado</v>
          </cell>
          <cell r="U186" t="str">
            <v>Creciente</v>
          </cell>
          <cell r="V186" t="str">
            <v>≤</v>
          </cell>
          <cell r="W186">
            <v>10</v>
          </cell>
          <cell r="X186" t="str">
            <v>&gt;</v>
          </cell>
          <cell r="Y186">
            <v>10</v>
          </cell>
        </row>
        <row r="187">
          <cell r="A187">
            <v>182</v>
          </cell>
          <cell r="B187" t="str">
            <v>Integralidad y efectividad en la prestación de servicios de salud</v>
          </cell>
          <cell r="C187" t="str">
            <v>Garantizar la accesibilidad, integralidad en los servicios, complementariedad y respaldo de las interdependencias</v>
          </cell>
          <cell r="D187" t="str">
            <v>Proporción de muertes menor a 48 horas</v>
          </cell>
          <cell r="E187" t="str">
            <v>Críticos</v>
          </cell>
          <cell r="F187" t="str">
            <v>neonatos</v>
          </cell>
          <cell r="G187" t="str">
            <v>x</v>
          </cell>
          <cell r="H187"/>
          <cell r="I187"/>
          <cell r="J187" t="str">
            <v>Medir la proporción de muertes intrahospitalarias menor a 48 horas, la cual refleja la gravedad del estado de salud con el que el paciente ingresa al servicio dentro del periodo evaluado</v>
          </cell>
          <cell r="K187"/>
          <cell r="L187" t="str">
            <v>Trimestral</v>
          </cell>
          <cell r="M187" t="str">
            <v>Número de muertes presentadas antes de 48 horas</v>
          </cell>
          <cell r="N187" t="str">
            <v>Total pacientes hospitalizados</v>
          </cell>
          <cell r="O187" t="str">
            <v>Estadística</v>
          </cell>
          <cell r="P187" t="str">
            <v>Estadística</v>
          </cell>
          <cell r="Q187" t="str">
            <v>%</v>
          </cell>
          <cell r="R187" t="str">
            <v>Número de muertes presentadas antes de 48 horas / Total pacientes hospitalizados *100</v>
          </cell>
          <cell r="S187"/>
          <cell r="T187" t="str">
            <v>resultado</v>
          </cell>
          <cell r="U187" t="str">
            <v>Creciente</v>
          </cell>
          <cell r="V187" t="str">
            <v>≤</v>
          </cell>
          <cell r="W187">
            <v>0.01</v>
          </cell>
          <cell r="X187" t="str">
            <v>&gt;</v>
          </cell>
          <cell r="Y187">
            <v>0.01</v>
          </cell>
        </row>
        <row r="188">
          <cell r="A188">
            <v>183</v>
          </cell>
          <cell r="B188" t="str">
            <v>Integralidad y efectividad en la prestación de servicios de salud</v>
          </cell>
          <cell r="C188" t="str">
            <v>Garantizar la accesibilidad, integralidad en los servicios, complementariedad y respaldo de las interdependencias</v>
          </cell>
          <cell r="D188" t="str">
            <v>Cumplimiento de la Estrategia de la Institución Amiga de la Mujer y la Infancia</v>
          </cell>
          <cell r="E188" t="str">
            <v>Críticos</v>
          </cell>
          <cell r="F188" t="str">
            <v>neonatos</v>
          </cell>
          <cell r="G188" t="str">
            <v>x</v>
          </cell>
          <cell r="H188"/>
          <cell r="I188"/>
          <cell r="J188" t="str">
            <v>Dentro de los objetivos del Hospital de una prestacion de servicios de salud de alta complejidad, segura y humanizada, se busca hacer seguimiento a la implementación de estrategias para una atención integral hacia la mujer y la infancia dentro del marco de la humanización.</v>
          </cell>
          <cell r="K188"/>
          <cell r="L188" t="str">
            <v>Trimestral</v>
          </cell>
          <cell r="M188" t="str">
            <v xml:space="preserve">Numero de pasos IAMI con cumplimiento de la institucion * 100 </v>
          </cell>
          <cell r="N188" t="str">
            <v xml:space="preserve"> Diez pasos IAMI</v>
          </cell>
          <cell r="O188"/>
          <cell r="P188"/>
          <cell r="Q188" t="str">
            <v>%</v>
          </cell>
          <cell r="R188" t="str">
            <v>Numero de pasos IAMI con cumplimiento de la institucion * 100  /  Diez pasos IAMI *100</v>
          </cell>
          <cell r="S188"/>
          <cell r="T188" t="str">
            <v>resultado</v>
          </cell>
          <cell r="U188" t="str">
            <v>Creciente</v>
          </cell>
          <cell r="V188" t="str">
            <v>≥</v>
          </cell>
          <cell r="W188">
            <v>0.8</v>
          </cell>
          <cell r="X188" t="str">
            <v>&lt;</v>
          </cell>
          <cell r="Y188">
            <v>0.8</v>
          </cell>
        </row>
        <row r="189">
          <cell r="A189">
            <v>184</v>
          </cell>
          <cell r="B189" t="str">
            <v>Integralidad y efectividad en la prestación de servicios de salud</v>
          </cell>
          <cell r="C189" t="str">
            <v>Garantizar la accesibilidad, integralidad en los servicios, complementariedad y respaldo de las interdependencias</v>
          </cell>
          <cell r="D189" t="str">
            <v>Demanda no servida Ingreso a Unidades de Cuidado Crítico</v>
          </cell>
          <cell r="E189" t="str">
            <v>Críticos</v>
          </cell>
          <cell r="F189" t="str">
            <v>neonatos</v>
          </cell>
          <cell r="G189" t="str">
            <v>x</v>
          </cell>
          <cell r="H189"/>
          <cell r="I189"/>
          <cell r="J189" t="str">
            <v xml:space="preserve">Este indicador nos permite evaluar el cumplimiento de la aceptación de los pacientes que cumplen con los criterios de ingreso a la Unidad de Cuidado Intensivo </v>
          </cell>
          <cell r="K189"/>
          <cell r="L189" t="str">
            <v>Trimestral</v>
          </cell>
          <cell r="M189" t="str">
            <v xml:space="preserve">Número de pacientes no admitidos  a Unidades de Cuidado Crítico </v>
          </cell>
          <cell r="N189" t="str">
            <v>Sumatoria de paientes aceptados mas no aceptados por no cupo.</v>
          </cell>
          <cell r="O189" t="str">
            <v>Aplicativo DGH - Facturación</v>
          </cell>
          <cell r="P189" t="str">
            <v>Aplicativo DGH - Interconsultas HC-96</v>
          </cell>
          <cell r="Q189" t="str">
            <v>%</v>
          </cell>
          <cell r="R189" t="str">
            <v>Número de pacientes no admitidos  a Unidades de Cuidado Crítico  / Sumatoria de paientes aceptados mas no aceptados por no cupo. *100</v>
          </cell>
          <cell r="S189"/>
          <cell r="T189" t="str">
            <v>proceso</v>
          </cell>
          <cell r="U189" t="str">
            <v>Creciente</v>
          </cell>
          <cell r="V189" t="str">
            <v>≤</v>
          </cell>
          <cell r="W189">
            <v>0.05</v>
          </cell>
          <cell r="X189" t="str">
            <v>&gt;</v>
          </cell>
          <cell r="Y189">
            <v>0.05</v>
          </cell>
        </row>
        <row r="190">
          <cell r="A190">
            <v>185</v>
          </cell>
          <cell r="B190" t="str">
            <v>Integralidad y efectividad en la prestación de servicios de salud</v>
          </cell>
          <cell r="C190" t="str">
            <v>Garantizar la accesibilidad, integralidad en los servicios, complementariedad y respaldo de las interdependencias</v>
          </cell>
          <cell r="D190" t="str">
            <v>Leche humana administrada al receptor.</v>
          </cell>
          <cell r="E190" t="str">
            <v>Críticos</v>
          </cell>
          <cell r="F190" t="str">
            <v>neonatos</v>
          </cell>
          <cell r="G190" t="str">
            <v>x</v>
          </cell>
          <cell r="H190"/>
          <cell r="I190"/>
          <cell r="J190" t="str">
            <v>Identificar la cantidad de leche humana, procesada en el banco de leche institucional administrada al receptor</v>
          </cell>
          <cell r="K190"/>
          <cell r="L190" t="str">
            <v>Trimestral</v>
          </cell>
          <cell r="M190" t="str">
            <v xml:space="preserve">Mililitros de leche administrada al receptor  * 100 </v>
          </cell>
          <cell r="N190" t="str">
            <v xml:space="preserve"> Mililitros de leche donada</v>
          </cell>
          <cell r="O190" t="str">
            <v>Informe Procesos y Actividades BLH</v>
          </cell>
          <cell r="P190" t="str">
            <v>Informe Procesos y Actividades BLH</v>
          </cell>
          <cell r="Q190" t="str">
            <v>%</v>
          </cell>
          <cell r="R190" t="str">
            <v>Mililitros de leche administrada al receptor  * 100  /  Mililitros de leche donada *100</v>
          </cell>
          <cell r="S190"/>
          <cell r="T190" t="str">
            <v>resultado</v>
          </cell>
          <cell r="U190" t="str">
            <v>Creciente</v>
          </cell>
          <cell r="V190" t="str">
            <v>≥</v>
          </cell>
          <cell r="W190">
            <v>0.8</v>
          </cell>
          <cell r="X190" t="str">
            <v>&lt;</v>
          </cell>
          <cell r="Y190">
            <v>0.8</v>
          </cell>
        </row>
        <row r="191">
          <cell r="A191">
            <v>186</v>
          </cell>
          <cell r="B191" t="str">
            <v>Integralidad y efectividad en la prestación de servicios de salud</v>
          </cell>
          <cell r="C191" t="str">
            <v>Garantizar la accesibilidad, integralidad en los servicios, complementariedad y respaldo de las interdependencias</v>
          </cell>
          <cell r="D191" t="str">
            <v>Tasa de reingreso de paciente hospitalizado antes de 15 días</v>
          </cell>
          <cell r="E191" t="str">
            <v>Internación</v>
          </cell>
          <cell r="F191" t="str">
            <v>pediatria</v>
          </cell>
          <cell r="G191" t="str">
            <v>x</v>
          </cell>
          <cell r="H191"/>
          <cell r="I191"/>
          <cell r="J19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91" t="str">
            <v>Resolución 256</v>
          </cell>
          <cell r="L191" t="str">
            <v>Trimestral</v>
          </cell>
          <cell r="M191" t="str">
            <v>Número total de pacientes que reingresan al servicio antes de quince (15) días por la misma causa en el periodo.</v>
          </cell>
          <cell r="N191" t="str">
            <v>Número total de egresos vivos en el periodo.</v>
          </cell>
          <cell r="O191" t="str">
            <v>Informe de reingresos coordinadores especialistas.</v>
          </cell>
          <cell r="P191" t="str">
            <v xml:space="preserve">Estadística. </v>
          </cell>
          <cell r="Q191" t="str">
            <v>Tasa</v>
          </cell>
          <cell r="R191" t="str">
            <v>Número total de pacientes que reingresan al servicio antes de quince (15) días por la misma causa en el periodo. / Número total de egresos vivos en el periodo. *100</v>
          </cell>
          <cell r="S191"/>
          <cell r="T191" t="str">
            <v>resultado</v>
          </cell>
          <cell r="U191" t="str">
            <v>Creciente</v>
          </cell>
          <cell r="V191" t="str">
            <v>≥</v>
          </cell>
          <cell r="W191">
            <v>3</v>
          </cell>
          <cell r="X191" t="str">
            <v>&gt;</v>
          </cell>
          <cell r="Y191">
            <v>3</v>
          </cell>
        </row>
        <row r="192">
          <cell r="A192">
            <v>187</v>
          </cell>
          <cell r="B192" t="str">
            <v>Integralidad y efectividad en la prestación de servicios de salud</v>
          </cell>
          <cell r="C192" t="str">
            <v>Garantizar la accesibilidad, integralidad en los servicios, complementariedad y respaldo de las interdependencias</v>
          </cell>
          <cell r="D192" t="str">
            <v>Tasa de mortalidad Intrahospitalaria después de 48 horas</v>
          </cell>
          <cell r="E192" t="str">
            <v>Internación</v>
          </cell>
          <cell r="F192" t="str">
            <v>pediatria</v>
          </cell>
          <cell r="G192" t="str">
            <v>x</v>
          </cell>
          <cell r="H192"/>
          <cell r="I192"/>
          <cell r="J192" t="str">
            <v>Medir la tasa de mortalidad intrahospitalaria mayor a 48 horas la cual nos permite evaluar la efectividad de la intervención clínica que se le realiza a los pacientes en el servicio de urgencias pediatria dentro del periodo evaluado</v>
          </cell>
          <cell r="K192"/>
          <cell r="L192" t="str">
            <v>Trimestral</v>
          </cell>
          <cell r="M192" t="str">
            <v>Número total de pacientes hospitalizados que fallecen después de 48 horas del ingreso</v>
          </cell>
          <cell r="N192" t="str">
            <v>Número total de pacientes hospitalizados</v>
          </cell>
          <cell r="O192" t="str">
            <v>Estadística / Coordinador Servicios</v>
          </cell>
          <cell r="P192" t="str">
            <v xml:space="preserve">Estadística. </v>
          </cell>
          <cell r="Q192" t="str">
            <v>Tasa</v>
          </cell>
          <cell r="R192" t="str">
            <v>Número total de pacientes hospitalizados que fallecen después de 48 horas del ingreso / Número total de pacientes hospitalizados *100</v>
          </cell>
          <cell r="S192"/>
          <cell r="T192" t="str">
            <v>resultado</v>
          </cell>
          <cell r="U192" t="str">
            <v>Creciente</v>
          </cell>
          <cell r="V192" t="str">
            <v>≤</v>
          </cell>
          <cell r="W192">
            <v>3</v>
          </cell>
          <cell r="X192" t="str">
            <v>&gt;</v>
          </cell>
          <cell r="Y192">
            <v>3</v>
          </cell>
        </row>
        <row r="193">
          <cell r="A193">
            <v>188</v>
          </cell>
          <cell r="B193" t="str">
            <v>Integralidad y efectividad en la prestación de servicios de salud</v>
          </cell>
          <cell r="C193" t="str">
            <v>Garantizar la accesibilidad, integralidad en los servicios, complementariedad y respaldo de las interdependencias</v>
          </cell>
          <cell r="D193" t="str">
            <v xml:space="preserve">Calidad de Registro en la Historia Clínica Médica </v>
          </cell>
          <cell r="E193" t="str">
            <v>Internación</v>
          </cell>
          <cell r="F193" t="str">
            <v>pediatria</v>
          </cell>
          <cell r="G193" t="str">
            <v>x</v>
          </cell>
          <cell r="H193"/>
          <cell r="I193"/>
          <cell r="J19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93"/>
          <cell r="L193" t="str">
            <v>Trimestral</v>
          </cell>
          <cell r="M193" t="str">
            <v>Criterios de calidad de historia clínica evaluados que cumplen</v>
          </cell>
          <cell r="N193" t="str">
            <v>Total de criterios de calidad de historia clínica evaluados</v>
          </cell>
          <cell r="O193" t="str">
            <v>Aplicativo de monitorización de historias clínicas</v>
          </cell>
          <cell r="P193" t="str">
            <v>Aplicativo de monitorización de historias clínicas</v>
          </cell>
          <cell r="Q193" t="str">
            <v>%</v>
          </cell>
          <cell r="R193" t="str">
            <v>Criterios de calidad de historia clínica evaluados que cumplen / Total de criterios de calidad de historia clínica evaluados *100</v>
          </cell>
          <cell r="S193"/>
          <cell r="T193" t="str">
            <v>proceso</v>
          </cell>
          <cell r="U193" t="str">
            <v>Creciente</v>
          </cell>
          <cell r="V193" t="str">
            <v>≥</v>
          </cell>
          <cell r="W193">
            <v>0.85</v>
          </cell>
          <cell r="X193" t="str">
            <v>&lt;</v>
          </cell>
          <cell r="Y193">
            <v>0.9</v>
          </cell>
        </row>
        <row r="194">
          <cell r="A194">
            <v>189</v>
          </cell>
          <cell r="B194" t="str">
            <v>Integralidad y efectividad en la prestación de servicios de salud</v>
          </cell>
          <cell r="C194" t="str">
            <v>Garantizar la accesibilidad, integralidad en los servicios, complementariedad y respaldo de las interdependencias</v>
          </cell>
          <cell r="D194" t="str">
            <v>Calidad de Registro en la Historia Clínica de Enfermería</v>
          </cell>
          <cell r="E194" t="str">
            <v>Internación</v>
          </cell>
          <cell r="F194" t="str">
            <v>pediatria</v>
          </cell>
          <cell r="G194" t="str">
            <v>x</v>
          </cell>
          <cell r="H194"/>
          <cell r="I194"/>
          <cell r="J19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94"/>
          <cell r="L194" t="str">
            <v>Trimestral</v>
          </cell>
          <cell r="M194" t="str">
            <v>Criterios de calidad de historia clínica evaluados que cumplen</v>
          </cell>
          <cell r="N194" t="str">
            <v>Total de criterios de calidad de historia clínica evaluados</v>
          </cell>
          <cell r="O194" t="str">
            <v>Aplicativo de monitorización de historias clínicas</v>
          </cell>
          <cell r="P194" t="str">
            <v>Aplicativo de monitorización de historias clínicas</v>
          </cell>
          <cell r="Q194" t="str">
            <v>%</v>
          </cell>
          <cell r="R194" t="str">
            <v>Criterios de calidad de historia clínica evaluados que cumplen / Total de criterios de calidad de historia clínica evaluados *100</v>
          </cell>
          <cell r="S194"/>
          <cell r="T194" t="str">
            <v>proceso</v>
          </cell>
          <cell r="U194" t="str">
            <v>Creciente</v>
          </cell>
          <cell r="V194" t="str">
            <v>≤</v>
          </cell>
          <cell r="W194">
            <v>0.85</v>
          </cell>
          <cell r="X194" t="str">
            <v>&lt;</v>
          </cell>
          <cell r="Y194">
            <v>0.85</v>
          </cell>
        </row>
        <row r="195">
          <cell r="A195">
            <v>190</v>
          </cell>
          <cell r="B195" t="str">
            <v>Integralidad y efectividad en la prestación de servicios de salud</v>
          </cell>
          <cell r="C195" t="str">
            <v>Garantizar la accesibilidad, integralidad en los servicios, complementariedad y respaldo de las interdependencias</v>
          </cell>
          <cell r="D195" t="str">
            <v>Análisis de mortalidad intrahospitalaria</v>
          </cell>
          <cell r="E195" t="str">
            <v>Internación</v>
          </cell>
          <cell r="F195" t="str">
            <v>pediatria</v>
          </cell>
          <cell r="G195" t="str">
            <v>x</v>
          </cell>
          <cell r="H195"/>
          <cell r="I195"/>
          <cell r="J195" t="str">
            <v>Medir el número de análisis de muertes intrahospitalarias mayores a 48 horas del total de muertes presentadas en el periodo, con el fin de determinar planes de mejoramiento para contribuir a la disminución de los casos evitables</v>
          </cell>
          <cell r="K195"/>
          <cell r="L195" t="str">
            <v>Trimestral</v>
          </cell>
          <cell r="M195" t="str">
            <v>Número de casos analizados</v>
          </cell>
          <cell r="N195" t="str">
            <v>Número total de muertes en el período</v>
          </cell>
          <cell r="O195" t="str">
            <v>Coordinador de cada Servicio</v>
          </cell>
          <cell r="P195" t="str">
            <v>Coordinador de Estadística</v>
          </cell>
          <cell r="Q195" t="str">
            <v>%</v>
          </cell>
          <cell r="R195" t="str">
            <v>Número de casos analizados / Número total de muertes en el período *100</v>
          </cell>
          <cell r="S195"/>
          <cell r="T195" t="str">
            <v>proceso</v>
          </cell>
          <cell r="U195" t="str">
            <v>Creciente</v>
          </cell>
          <cell r="V195" t="str">
            <v>≤</v>
          </cell>
          <cell r="W195">
            <v>1</v>
          </cell>
          <cell r="X195" t="str">
            <v>&lt;</v>
          </cell>
          <cell r="Y195">
            <v>1</v>
          </cell>
        </row>
        <row r="196">
          <cell r="A196">
            <v>191</v>
          </cell>
          <cell r="B196" t="str">
            <v>Integralidad y efectividad en la prestación de servicios de salud</v>
          </cell>
          <cell r="C196" t="str">
            <v>Garantizar la accesibilidad, integralidad en los servicios, complementariedad y respaldo de las interdependencias</v>
          </cell>
          <cell r="D196" t="str">
            <v>Promedio de Egresos por cama - Giro Cama</v>
          </cell>
          <cell r="E196" t="str">
            <v>Internación</v>
          </cell>
          <cell r="F196" t="str">
            <v>pediatria</v>
          </cell>
          <cell r="G196" t="str">
            <v>x</v>
          </cell>
          <cell r="H196"/>
          <cell r="I196"/>
          <cell r="J196" t="str">
            <v>Medir el  numero de pacientes que hicieron uso de la cama hospitalaria basados en los días cama disponible dentro del servicio dentro de un periodo evaluado</v>
          </cell>
          <cell r="K196"/>
          <cell r="L196" t="str">
            <v>Trimestral</v>
          </cell>
          <cell r="M196" t="str">
            <v>Número de egresos del período</v>
          </cell>
          <cell r="N196" t="str">
            <v>Número de camas disponible en el período</v>
          </cell>
          <cell r="O196" t="str">
            <v xml:space="preserve"> Estadística</v>
          </cell>
          <cell r="P196" t="str">
            <v xml:space="preserve"> Estadística</v>
          </cell>
          <cell r="Q196" t="str">
            <v>Egresos/Cama</v>
          </cell>
          <cell r="R196" t="str">
            <v>Número de egresos del período / Número de camas disponible en el período</v>
          </cell>
          <cell r="S196"/>
          <cell r="T196" t="str">
            <v>proceso</v>
          </cell>
          <cell r="U196" t="str">
            <v>Creciente</v>
          </cell>
          <cell r="V196" t="str">
            <v>≤</v>
          </cell>
          <cell r="W196">
            <v>5</v>
          </cell>
          <cell r="X196" t="str">
            <v>&lt;</v>
          </cell>
          <cell r="Y196">
            <v>5</v>
          </cell>
        </row>
        <row r="197">
          <cell r="A197">
            <v>192</v>
          </cell>
          <cell r="B197" t="str">
            <v>Integralidad y efectividad en la prestación de servicios de salud</v>
          </cell>
          <cell r="C197" t="str">
            <v>Garantizar la accesibilidad, integralidad en los servicios, complementariedad y respaldo de las interdependencias</v>
          </cell>
          <cell r="D197" t="str">
            <v>Porcentaje Ocupacional</v>
          </cell>
          <cell r="E197" t="str">
            <v>Internación</v>
          </cell>
          <cell r="F197" t="str">
            <v>pediatria</v>
          </cell>
          <cell r="G197" t="str">
            <v>x</v>
          </cell>
          <cell r="H197"/>
          <cell r="I197"/>
          <cell r="J197" t="str">
            <v>Medir el porcentaje de ocupación hospitalario con el fin de determinar el aprovechamiento de la cama hospitalaria y la demanda del servicio  en un periodo evaluado</v>
          </cell>
          <cell r="K197"/>
          <cell r="L197" t="str">
            <v>Trimestral</v>
          </cell>
          <cell r="M197" t="str">
            <v>Número de días cama ocupada en el período</v>
          </cell>
          <cell r="N197" t="str">
            <v>Número de días cama disponible en el período</v>
          </cell>
          <cell r="O197" t="str">
            <v>Estadística</v>
          </cell>
          <cell r="P197" t="str">
            <v xml:space="preserve"> Estadística</v>
          </cell>
          <cell r="Q197" t="str">
            <v>%</v>
          </cell>
          <cell r="R197" t="str">
            <v>Número de días cama ocupada en el período / Número de días cama disponible en el período *100</v>
          </cell>
          <cell r="S197"/>
          <cell r="T197" t="str">
            <v>proceso</v>
          </cell>
          <cell r="U197" t="str">
            <v>Decreciente</v>
          </cell>
          <cell r="V197" t="str">
            <v>≥</v>
          </cell>
          <cell r="W197">
            <v>0.85</v>
          </cell>
          <cell r="X197" t="str">
            <v>&lt;</v>
          </cell>
          <cell r="Y197">
            <v>0.85</v>
          </cell>
        </row>
        <row r="198">
          <cell r="A198">
            <v>193</v>
          </cell>
          <cell r="B198" t="str">
            <v>Integralidad y efectividad en la prestación de servicios de salud</v>
          </cell>
          <cell r="C198" t="str">
            <v>Garantizar la accesibilidad, integralidad en los servicios, complementariedad y respaldo de las interdependencias</v>
          </cell>
          <cell r="D198" t="str">
            <v>Promedio Días de Estancia</v>
          </cell>
          <cell r="E198" t="str">
            <v>Internación</v>
          </cell>
          <cell r="F198" t="str">
            <v>pediatria</v>
          </cell>
          <cell r="G198" t="str">
            <v>x</v>
          </cell>
          <cell r="H198"/>
          <cell r="I198"/>
          <cell r="J198" t="str">
            <v>Medir el promedio de días que los pacientes permanecen hospitalizados en el servicio en un periodo evaluado</v>
          </cell>
          <cell r="K198"/>
          <cell r="L198" t="str">
            <v>Trimestral</v>
          </cell>
          <cell r="M198" t="str">
            <v>Número de días de estancia de los egresos del período</v>
          </cell>
          <cell r="N198" t="str">
            <v>Número de egresos del período</v>
          </cell>
          <cell r="O198" t="str">
            <v xml:space="preserve"> Estadística</v>
          </cell>
          <cell r="P198" t="str">
            <v xml:space="preserve"> Estadística</v>
          </cell>
          <cell r="Q198" t="str">
            <v>Días</v>
          </cell>
          <cell r="R198" t="str">
            <v>Número de días de estancia de los egresos del período / Número de egresos del período</v>
          </cell>
          <cell r="S198"/>
          <cell r="T198" t="str">
            <v>proceso</v>
          </cell>
          <cell r="U198" t="str">
            <v>Decreciente</v>
          </cell>
          <cell r="V198" t="str">
            <v>≤</v>
          </cell>
          <cell r="W198">
            <v>5</v>
          </cell>
          <cell r="X198" t="str">
            <v>&gt;</v>
          </cell>
          <cell r="Y198">
            <v>5</v>
          </cell>
        </row>
        <row r="199">
          <cell r="A199">
            <v>194</v>
          </cell>
          <cell r="B199" t="str">
            <v>Integralidad y efectividad en la prestación de servicios de salud</v>
          </cell>
          <cell r="C199" t="str">
            <v>Garantizar la accesibilidad, integralidad en los servicios, complementariedad y respaldo de las interdependencias</v>
          </cell>
          <cell r="D199" t="str">
            <v>Porcentaje de adherencia a protocolos de enfermería</v>
          </cell>
          <cell r="E199" t="str">
            <v>Internación</v>
          </cell>
          <cell r="F199" t="str">
            <v>pediatria</v>
          </cell>
          <cell r="G199" t="str">
            <v>x</v>
          </cell>
          <cell r="H199"/>
          <cell r="I199"/>
          <cell r="J199"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99"/>
          <cell r="L199" t="str">
            <v>Trimestral</v>
          </cell>
          <cell r="M199" t="str">
            <v xml:space="preserve">Número de criterios que cumplen con la verificación </v>
          </cell>
          <cell r="N199" t="str">
            <v>Total criterios evaluados</v>
          </cell>
          <cell r="O199" t="str">
            <v>Consolidado Adherencia a Protocolos</v>
          </cell>
          <cell r="P199" t="str">
            <v>Consolidado Adherencia a Protocolos</v>
          </cell>
          <cell r="Q199" t="str">
            <v>%</v>
          </cell>
          <cell r="R199" t="str">
            <v>Número de criterios que cumplen con la verificación  / Total criterios evaluados *100</v>
          </cell>
          <cell r="S199"/>
          <cell r="T199" t="str">
            <v>proceso</v>
          </cell>
          <cell r="U199" t="str">
            <v>Creciente</v>
          </cell>
          <cell r="V199" t="str">
            <v>≥</v>
          </cell>
          <cell r="W199">
            <v>0.85</v>
          </cell>
          <cell r="X199" t="str">
            <v>&lt;</v>
          </cell>
          <cell r="Y199">
            <v>0.85</v>
          </cell>
        </row>
        <row r="200">
          <cell r="A200">
            <v>195</v>
          </cell>
          <cell r="B200" t="str">
            <v>Integralidad y efectividad en la prestación de servicios de salud</v>
          </cell>
          <cell r="C200" t="str">
            <v>Garantizar la accesibilidad, integralidad en los servicios, complementariedad y respaldo de las interdependencias</v>
          </cell>
          <cell r="D200" t="str">
            <v>Porcentaje de adherencia a guias de practica clinica</v>
          </cell>
          <cell r="E200" t="str">
            <v>Internación</v>
          </cell>
          <cell r="F200" t="str">
            <v>pediatria</v>
          </cell>
          <cell r="G200" t="str">
            <v>x</v>
          </cell>
          <cell r="H200"/>
          <cell r="I200"/>
          <cell r="J200"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00"/>
          <cell r="L200" t="str">
            <v>Trimestral</v>
          </cell>
          <cell r="M200" t="str">
            <v>Criterios evaluados que cumplen con la adherencia a guia</v>
          </cell>
          <cell r="N200" t="str">
            <v>Total de criterios evaluados en la adherencia a guia</v>
          </cell>
          <cell r="O200" t="str">
            <v>Consolidado Adherencia a Guías de Atención</v>
          </cell>
          <cell r="P200" t="str">
            <v>Consolidado Adherencia a Guías de Atención</v>
          </cell>
          <cell r="Q200" t="str">
            <v>%</v>
          </cell>
          <cell r="R200" t="str">
            <v>Criterios evaluados que cumplen con la adherencia a guia / Total de criterios evaluados en la adherencia a guia *100</v>
          </cell>
          <cell r="S200"/>
          <cell r="T200" t="str">
            <v>proceso</v>
          </cell>
          <cell r="U200" t="str">
            <v>Creciente</v>
          </cell>
          <cell r="V200" t="str">
            <v>≥</v>
          </cell>
          <cell r="W200">
            <v>0.85</v>
          </cell>
          <cell r="X200" t="str">
            <v>&lt;</v>
          </cell>
          <cell r="Y200">
            <v>0.85</v>
          </cell>
        </row>
        <row r="201">
          <cell r="A201">
            <v>196</v>
          </cell>
          <cell r="B201" t="str">
            <v>Integralidad y efectividad en la prestación de servicios de salud</v>
          </cell>
          <cell r="C201" t="str">
            <v>Garantizar la accesibilidad, integralidad en los servicios, complementariedad y respaldo de las interdependencias</v>
          </cell>
          <cell r="D201" t="str">
            <v>Tasa de reingreso de paciente hospitalizado antes de 15 días</v>
          </cell>
          <cell r="E201" t="str">
            <v>Críticos</v>
          </cell>
          <cell r="F201" t="str">
            <v>quemados pediatria</v>
          </cell>
          <cell r="G201" t="str">
            <v>x</v>
          </cell>
          <cell r="H201"/>
          <cell r="I201"/>
          <cell r="J20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01" t="str">
            <v>Resolución 256</v>
          </cell>
          <cell r="L201" t="str">
            <v>Trimestral</v>
          </cell>
          <cell r="M201" t="str">
            <v>Número total de pacientes que reingresan al servicio antes de quince (15) días por la misma causa en el periodo.</v>
          </cell>
          <cell r="N201" t="str">
            <v>Número total de egresos vivos en el periodo.</v>
          </cell>
          <cell r="O201" t="str">
            <v>Informe de reingresos coordinadores especialistas.</v>
          </cell>
          <cell r="P201" t="str">
            <v xml:space="preserve">Estadística. </v>
          </cell>
          <cell r="Q201" t="str">
            <v>Tasa</v>
          </cell>
          <cell r="R201" t="str">
            <v>Número total de pacientes que reingresan al servicio antes de quince (15) días por la misma causa en el periodo. / Número total de egresos vivos en el periodo. *1000</v>
          </cell>
          <cell r="S201"/>
          <cell r="T201" t="str">
            <v>resultado</v>
          </cell>
          <cell r="U201" t="str">
            <v>Decreciente</v>
          </cell>
          <cell r="V201" t="str">
            <v>≤</v>
          </cell>
          <cell r="W201">
            <v>6</v>
          </cell>
          <cell r="X201" t="str">
            <v>&gt;</v>
          </cell>
          <cell r="Y201">
            <v>6</v>
          </cell>
        </row>
        <row r="202">
          <cell r="A202">
            <v>197</v>
          </cell>
          <cell r="B202" t="str">
            <v>Integralidad y efectividad en la prestación de servicios de salud</v>
          </cell>
          <cell r="C202" t="str">
            <v>Garantizar la accesibilidad, integralidad en los servicios, complementariedad y respaldo de las interdependencias</v>
          </cell>
          <cell r="D202" t="str">
            <v>Porcentaje de adherencia a protocolos de enfermería</v>
          </cell>
          <cell r="E202" t="str">
            <v>Críticos</v>
          </cell>
          <cell r="F202" t="str">
            <v>quemados pediatria</v>
          </cell>
          <cell r="G202" t="str">
            <v>x</v>
          </cell>
          <cell r="H202"/>
          <cell r="I202"/>
          <cell r="J202" t="str">
            <v>Medir la adherencia a los protocolos de enfermeria en la prestación de servicios de salud para apoyar las desiciones clínicas y asistir a profesionales o pacientes en lo referente a los cuidados de salud apropiados para ciertas circunstancias clínicas especiales en el servicio de quemados pediatria dentro del periodo evaluado</v>
          </cell>
          <cell r="K202"/>
          <cell r="L202" t="str">
            <v>Trimestral</v>
          </cell>
          <cell r="M202" t="str">
            <v>Número de protocolos con cumplimiento mayor al estándar establecido</v>
          </cell>
          <cell r="N202" t="str">
            <v>Total protocolos evaluados</v>
          </cell>
          <cell r="O202" t="str">
            <v>Consolidado Adherencia a Protocolos</v>
          </cell>
          <cell r="P202" t="str">
            <v>Consolidado Adherencia a Protocolos</v>
          </cell>
          <cell r="Q202" t="str">
            <v>%</v>
          </cell>
          <cell r="R202" t="str">
            <v>Número de protocolos con cumplimiento mayor al estándar establecido / Total protocolos evaluados *100</v>
          </cell>
          <cell r="S202"/>
          <cell r="T202" t="str">
            <v>proceso</v>
          </cell>
          <cell r="U202" t="str">
            <v>Creciente</v>
          </cell>
          <cell r="V202" t="str">
            <v>≥</v>
          </cell>
          <cell r="W202">
            <v>0.85</v>
          </cell>
          <cell r="X202" t="str">
            <v>&lt;</v>
          </cell>
          <cell r="Y202">
            <v>0.85</v>
          </cell>
        </row>
        <row r="203">
          <cell r="A203">
            <v>198</v>
          </cell>
          <cell r="B203" t="str">
            <v>Integralidad y efectividad en la prestación de servicios de salud</v>
          </cell>
          <cell r="C203" t="str">
            <v>Garantizar la accesibilidad, integralidad en los servicios, complementariedad y respaldo de las interdependencias</v>
          </cell>
          <cell r="D203" t="str">
            <v>Calidad de Registro en la Historia Clínica de Enfermería</v>
          </cell>
          <cell r="E203" t="str">
            <v>Críticos</v>
          </cell>
          <cell r="F203" t="str">
            <v>quemados pediatria</v>
          </cell>
          <cell r="G203" t="str">
            <v>x</v>
          </cell>
          <cell r="H203"/>
          <cell r="I203"/>
          <cell r="J20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03"/>
          <cell r="L203" t="str">
            <v>Trimestral</v>
          </cell>
          <cell r="M203" t="str">
            <v>Criterios de calidad de historia clínica evaluados que cumplen</v>
          </cell>
          <cell r="N203" t="str">
            <v>Total de criterios de calidad de historia clínica evaluados</v>
          </cell>
          <cell r="O203" t="str">
            <v>Aplicativo de monitorización de historias clínicas</v>
          </cell>
          <cell r="P203" t="str">
            <v>Aplicativo de monitorización de historias clínicas</v>
          </cell>
          <cell r="Q203" t="str">
            <v>%</v>
          </cell>
          <cell r="R203" t="str">
            <v>Criterios de calidad de historia clínica evaluados que cumplen / Total de criterios de calidad de historia clínica evaluados *100</v>
          </cell>
          <cell r="S203"/>
          <cell r="T203" t="str">
            <v>proceso</v>
          </cell>
          <cell r="U203" t="str">
            <v>Creciente</v>
          </cell>
          <cell r="V203" t="str">
            <v>≥</v>
          </cell>
          <cell r="W203">
            <v>0.9</v>
          </cell>
          <cell r="X203" t="str">
            <v>&lt;</v>
          </cell>
          <cell r="Y203">
            <v>0.9</v>
          </cell>
        </row>
        <row r="204">
          <cell r="A204">
            <v>199</v>
          </cell>
          <cell r="B204" t="str">
            <v>Integralidad y efectividad en la prestación de servicios de salud</v>
          </cell>
          <cell r="C204" t="str">
            <v>Garantizar la accesibilidad, integralidad en los servicios, complementariedad y respaldo de las interdependencias</v>
          </cell>
          <cell r="D204" t="str">
            <v>Tasa de mortalidad Intrahospitalaria después de 48 horas</v>
          </cell>
          <cell r="E204" t="str">
            <v>Críticos</v>
          </cell>
          <cell r="F204" t="str">
            <v>quemados pediatria</v>
          </cell>
          <cell r="G204" t="str">
            <v>x</v>
          </cell>
          <cell r="H204"/>
          <cell r="I204"/>
          <cell r="J204" t="str">
            <v>Medir la tasa de mortalidad intrahospitalaria mayor a 48 horas la cual nos permite evaluar la efectividad de la intervención clínica que se le realiza a los pacientes en el servicio de urgencias pediatria dentro del periodo evaluado</v>
          </cell>
          <cell r="K204"/>
          <cell r="L204" t="str">
            <v>Trimestral</v>
          </cell>
          <cell r="M204" t="str">
            <v>Número total de pacientes hospitalizados que fallecen después de 48 horas del ingreso</v>
          </cell>
          <cell r="N204" t="str">
            <v>Número total de pacientes hospitalizados</v>
          </cell>
          <cell r="O204" t="str">
            <v>Estadística / Coordinador Servicios</v>
          </cell>
          <cell r="P204" t="str">
            <v xml:space="preserve">Estadística. </v>
          </cell>
          <cell r="Q204" t="str">
            <v>Tasa</v>
          </cell>
          <cell r="R204" t="str">
            <v>Número total de pacientes hospitalizados que fallecen después de 48 horas del ingreso / Número total de pacientes hospitalizados *1000</v>
          </cell>
          <cell r="S204"/>
          <cell r="T204" t="str">
            <v>resultado</v>
          </cell>
          <cell r="U204" t="str">
            <v>Decreciente</v>
          </cell>
          <cell r="V204" t="str">
            <v>≤</v>
          </cell>
          <cell r="W204">
            <v>30</v>
          </cell>
          <cell r="X204" t="str">
            <v>&gt;</v>
          </cell>
          <cell r="Y204">
            <v>30</v>
          </cell>
        </row>
        <row r="205">
          <cell r="A205">
            <v>200</v>
          </cell>
          <cell r="B205" t="str">
            <v>Integralidad y efectividad en la prestación de servicios de salud</v>
          </cell>
          <cell r="C205" t="str">
            <v>Garantizar la accesibilidad, integralidad en los servicios, complementariedad y respaldo de las interdependencias</v>
          </cell>
          <cell r="D205" t="str">
            <v xml:space="preserve">Calidad de Registro en la Historia Clínica Médica </v>
          </cell>
          <cell r="E205" t="str">
            <v>Críticos</v>
          </cell>
          <cell r="F205" t="str">
            <v>quemados pediatria</v>
          </cell>
          <cell r="G205" t="str">
            <v>x</v>
          </cell>
          <cell r="H205"/>
          <cell r="I205"/>
          <cell r="J205"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05"/>
          <cell r="L205" t="str">
            <v>Trimestral</v>
          </cell>
          <cell r="M205" t="str">
            <v>Criterios de calidad de historia clínica evaluados que cumplen</v>
          </cell>
          <cell r="N205" t="str">
            <v>Total de criterios de calidad de historia clínica evaluados</v>
          </cell>
          <cell r="O205" t="str">
            <v>Aplicativo de monitorización de historias clínicas</v>
          </cell>
          <cell r="P205" t="str">
            <v>Aplicativo de monitorización de historias clínicas</v>
          </cell>
          <cell r="Q205" t="str">
            <v>%</v>
          </cell>
          <cell r="R205" t="str">
            <v>Criterios de calidad de historia clínica evaluados que cumplen / Total de criterios de calidad de historia clínica evaluados *100</v>
          </cell>
          <cell r="S205"/>
          <cell r="T205" t="str">
            <v>proceso</v>
          </cell>
          <cell r="U205" t="str">
            <v>Creciente</v>
          </cell>
          <cell r="V205" t="str">
            <v>≥</v>
          </cell>
          <cell r="W205">
            <v>0.9</v>
          </cell>
          <cell r="X205" t="str">
            <v>&lt;</v>
          </cell>
          <cell r="Y205">
            <v>0.9</v>
          </cell>
        </row>
        <row r="206">
          <cell r="A206">
            <v>201</v>
          </cell>
          <cell r="B206" t="str">
            <v>Integralidad y efectividad en la prestación de servicios de salud</v>
          </cell>
          <cell r="C206" t="str">
            <v>Garantizar la accesibilidad, integralidad en los servicios, complementariedad y respaldo de las interdependencias</v>
          </cell>
          <cell r="D206" t="str">
            <v>Análisis de mortalidad intrahospitalaria</v>
          </cell>
          <cell r="E206" t="str">
            <v>Críticos</v>
          </cell>
          <cell r="F206" t="str">
            <v>quemados pediatria</v>
          </cell>
          <cell r="G206" t="str">
            <v>x</v>
          </cell>
          <cell r="H206"/>
          <cell r="I206"/>
          <cell r="J206" t="str">
            <v>Medir el número de análisis de muertes intrahospitalarias mayores a 48 horas del total de muertes presentadas en el periodo, con el fin de determinar planes de mejoramiento para contribuir a la disminución de los casos evitables</v>
          </cell>
          <cell r="K206"/>
          <cell r="L206" t="str">
            <v>Trimestral</v>
          </cell>
          <cell r="M206" t="str">
            <v>Número de casos analizados</v>
          </cell>
          <cell r="N206" t="str">
            <v>Número total de muertes en el período</v>
          </cell>
          <cell r="O206" t="str">
            <v>Coordinador de cada Servicio</v>
          </cell>
          <cell r="P206" t="str">
            <v>Coordinador de Estadística</v>
          </cell>
          <cell r="Q206" t="str">
            <v>%</v>
          </cell>
          <cell r="R206" t="str">
            <v>Número de casos analizados / Número total de muertes en el período *100</v>
          </cell>
          <cell r="S206"/>
          <cell r="T206" t="str">
            <v>proceso</v>
          </cell>
          <cell r="U206" t="str">
            <v>Creciente</v>
          </cell>
          <cell r="V206" t="str">
            <v>≥</v>
          </cell>
          <cell r="W206">
            <v>1</v>
          </cell>
          <cell r="X206" t="str">
            <v>&lt;</v>
          </cell>
          <cell r="Y206">
            <v>1</v>
          </cell>
        </row>
        <row r="207">
          <cell r="A207">
            <v>202</v>
          </cell>
          <cell r="B207" t="str">
            <v>Integralidad y efectividad en la prestación de servicios de salud</v>
          </cell>
          <cell r="C207" t="str">
            <v>Garantizar la accesibilidad, integralidad en los servicios, complementariedad y respaldo de las interdependencias</v>
          </cell>
          <cell r="D207" t="str">
            <v>Porcentaje Ocupacional</v>
          </cell>
          <cell r="E207" t="str">
            <v>Críticos</v>
          </cell>
          <cell r="F207" t="str">
            <v>quemados pediatria</v>
          </cell>
          <cell r="G207" t="str">
            <v>x</v>
          </cell>
          <cell r="H207"/>
          <cell r="I207"/>
          <cell r="J207" t="str">
            <v>Medir el porcentaje de ocupación hospitalario con el fin de determinar el aprovechamiento de la cama hospitalaria y la demanda del servicio  en un periodo evaluado</v>
          </cell>
          <cell r="K207"/>
          <cell r="L207" t="str">
            <v>Trimestral</v>
          </cell>
          <cell r="M207" t="str">
            <v>Número de días cama ocupada en el período</v>
          </cell>
          <cell r="N207" t="str">
            <v>Número de días cama disponible en el período</v>
          </cell>
          <cell r="O207" t="str">
            <v>Estadística</v>
          </cell>
          <cell r="P207" t="str">
            <v xml:space="preserve"> Estadística</v>
          </cell>
          <cell r="Q207" t="str">
            <v>%</v>
          </cell>
          <cell r="R207" t="str">
            <v>Número de días cama ocupada en el período / Número de días cama disponible en el período *100</v>
          </cell>
          <cell r="S207"/>
          <cell r="T207" t="str">
            <v>proceso</v>
          </cell>
          <cell r="U207" t="str">
            <v>Creciente</v>
          </cell>
          <cell r="V207" t="str">
            <v>≥</v>
          </cell>
          <cell r="W207">
            <v>0.85</v>
          </cell>
          <cell r="X207" t="str">
            <v>&lt;</v>
          </cell>
          <cell r="Y207">
            <v>0.85</v>
          </cell>
        </row>
        <row r="208">
          <cell r="A208">
            <v>203</v>
          </cell>
          <cell r="B208" t="str">
            <v>Integralidad y efectividad en la prestación de servicios de salud</v>
          </cell>
          <cell r="C208" t="str">
            <v>Garantizar la accesibilidad, integralidad en los servicios, complementariedad y respaldo de las interdependencias</v>
          </cell>
          <cell r="D208" t="str">
            <v>Promedio de Egresos por cama - Giro Cama</v>
          </cell>
          <cell r="E208" t="str">
            <v>Críticos</v>
          </cell>
          <cell r="F208" t="str">
            <v>quemados pediatria</v>
          </cell>
          <cell r="G208" t="str">
            <v>x</v>
          </cell>
          <cell r="H208"/>
          <cell r="I208"/>
          <cell r="J208" t="str">
            <v>Medir el  numero de pacientes que hicieron uso de la cama hospitalaria basados en los días cama disponible dentro del servicio dentro de un periodo evaluado</v>
          </cell>
          <cell r="K208"/>
          <cell r="L208" t="str">
            <v>Trimestral</v>
          </cell>
          <cell r="M208" t="str">
            <v>Número de egresos del período</v>
          </cell>
          <cell r="N208" t="str">
            <v>Número de camas disponible en el período</v>
          </cell>
          <cell r="O208" t="str">
            <v xml:space="preserve"> Estadística</v>
          </cell>
          <cell r="P208" t="str">
            <v xml:space="preserve"> Estadística</v>
          </cell>
          <cell r="Q208" t="str">
            <v>Egresos/Cama</v>
          </cell>
          <cell r="R208" t="str">
            <v>Número de egresos del período / Número de camas disponible en el período</v>
          </cell>
          <cell r="S208"/>
          <cell r="T208" t="str">
            <v>proceso</v>
          </cell>
          <cell r="U208" t="str">
            <v>Creciente</v>
          </cell>
          <cell r="V208" t="str">
            <v>≥</v>
          </cell>
          <cell r="W208">
            <v>2</v>
          </cell>
          <cell r="X208" t="str">
            <v>&lt;</v>
          </cell>
          <cell r="Y208">
            <v>2</v>
          </cell>
        </row>
        <row r="209">
          <cell r="A209">
            <v>204</v>
          </cell>
          <cell r="B209" t="str">
            <v>Integralidad y efectividad en la prestación de servicios de salud</v>
          </cell>
          <cell r="C209" t="str">
            <v>Garantizar la accesibilidad, integralidad en los servicios, complementariedad y respaldo de las interdependencias</v>
          </cell>
          <cell r="D209" t="str">
            <v>Promedio Días de Estancia</v>
          </cell>
          <cell r="E209" t="str">
            <v>Críticos</v>
          </cell>
          <cell r="F209" t="str">
            <v>quemados pediatria</v>
          </cell>
          <cell r="G209" t="str">
            <v>x</v>
          </cell>
          <cell r="H209"/>
          <cell r="I209"/>
          <cell r="J209" t="str">
            <v>Medir el promedio de días que los pacientes permanecen hospitalizados en el servicio en un periodo evaluado</v>
          </cell>
          <cell r="K209"/>
          <cell r="L209" t="str">
            <v>Trimestral</v>
          </cell>
          <cell r="M209" t="str">
            <v>Número de días de estancia de los egresos del período</v>
          </cell>
          <cell r="N209" t="str">
            <v>Número de egresos del período</v>
          </cell>
          <cell r="O209" t="str">
            <v xml:space="preserve"> Estadística</v>
          </cell>
          <cell r="P209" t="str">
            <v xml:space="preserve"> Estadística</v>
          </cell>
          <cell r="Q209" t="str">
            <v>Días</v>
          </cell>
          <cell r="R209" t="str">
            <v>Número de días de estancia de los egresos del período / Número de egresos del período</v>
          </cell>
          <cell r="S209"/>
          <cell r="T209" t="str">
            <v>proceso</v>
          </cell>
          <cell r="U209" t="str">
            <v>Decreciente</v>
          </cell>
          <cell r="V209" t="str">
            <v>≤</v>
          </cell>
          <cell r="W209">
            <v>11</v>
          </cell>
          <cell r="X209" t="str">
            <v>&gt;</v>
          </cell>
          <cell r="Y209">
            <v>11</v>
          </cell>
        </row>
        <row r="210">
          <cell r="A210">
            <v>205</v>
          </cell>
          <cell r="B210" t="str">
            <v>Integralidad y efectividad en la prestación de servicios de salud</v>
          </cell>
          <cell r="C210" t="str">
            <v>Garantizar la accesibilidad, integralidad en los servicios, complementariedad y respaldo de las interdependencias</v>
          </cell>
          <cell r="D210" t="str">
            <v>Porcentaje de adherencia a guias de practica clinica</v>
          </cell>
          <cell r="E210" t="str">
            <v>Críticos</v>
          </cell>
          <cell r="F210" t="str">
            <v>quemados pediatria</v>
          </cell>
          <cell r="G210" t="str">
            <v>x</v>
          </cell>
          <cell r="H210"/>
          <cell r="I210"/>
          <cell r="J210"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10"/>
          <cell r="L210" t="str">
            <v>Trimestral</v>
          </cell>
          <cell r="M210" t="str">
            <v>Criterios evaluados que cumplen con la adherencia a guia</v>
          </cell>
          <cell r="N210" t="str">
            <v>Total de criterios evaluados en la adherencia a guia</v>
          </cell>
          <cell r="O210" t="str">
            <v>Consolidado Adherencia a Guías de Atención</v>
          </cell>
          <cell r="P210" t="str">
            <v>Consolidado Adherencia a Guías de Atención</v>
          </cell>
          <cell r="Q210" t="str">
            <v>%</v>
          </cell>
          <cell r="R210" t="str">
            <v>Criterios evaluados que cumplen con la adherencia a guia / Total de criterios evaluados en la adherencia a guia *100</v>
          </cell>
          <cell r="S210"/>
          <cell r="T210" t="str">
            <v>proceso</v>
          </cell>
          <cell r="U210" t="str">
            <v>Creciente</v>
          </cell>
          <cell r="V210" t="str">
            <v>≥</v>
          </cell>
          <cell r="W210">
            <v>0.85</v>
          </cell>
          <cell r="X210" t="str">
            <v>&lt;</v>
          </cell>
          <cell r="Y210">
            <v>0.85</v>
          </cell>
        </row>
        <row r="211">
          <cell r="A211">
            <v>206</v>
          </cell>
          <cell r="B211" t="str">
            <v>Integralidad y efectividad en la prestación de servicios de salud</v>
          </cell>
          <cell r="C211" t="str">
            <v>Garantizar la accesibilidad, integralidad en los servicios, complementariedad y respaldo de las interdependencias</v>
          </cell>
          <cell r="D211" t="str">
            <v>Proporción de muertes menor a 48 horas</v>
          </cell>
          <cell r="E211" t="str">
            <v>Críticos</v>
          </cell>
          <cell r="F211" t="str">
            <v>quemados pediatria</v>
          </cell>
          <cell r="G211" t="str">
            <v>x</v>
          </cell>
          <cell r="H211"/>
          <cell r="I211"/>
          <cell r="J211" t="str">
            <v>Medir la proporción de muertes intrahospitalarias menor a 48 horas, la cual refleja la gravedad del estado de salud con el que el paciente ingresa al servicio dentro del periodo evaluado</v>
          </cell>
          <cell r="K211"/>
          <cell r="L211" t="str">
            <v>Trimestral</v>
          </cell>
          <cell r="M211" t="str">
            <v>Número de muertes presentadas antes de 48 horas</v>
          </cell>
          <cell r="N211" t="str">
            <v>Total pacientes hospitalizados</v>
          </cell>
          <cell r="O211" t="str">
            <v>Estadística</v>
          </cell>
          <cell r="P211" t="str">
            <v>Estadística</v>
          </cell>
          <cell r="Q211" t="str">
            <v>%</v>
          </cell>
          <cell r="R211" t="str">
            <v>Número de muertes presentadas antes de 48 horas / Total pacientes hospitalizados *100</v>
          </cell>
          <cell r="S211"/>
          <cell r="T211" t="str">
            <v>proceso</v>
          </cell>
          <cell r="U211" t="str">
            <v>Decreciente</v>
          </cell>
          <cell r="V211" t="str">
            <v>≤</v>
          </cell>
          <cell r="W211">
            <v>0.04</v>
          </cell>
          <cell r="X211" t="str">
            <v>&gt;</v>
          </cell>
          <cell r="Y211">
            <v>0.04</v>
          </cell>
        </row>
        <row r="212">
          <cell r="A212">
            <v>207</v>
          </cell>
          <cell r="B212" t="str">
            <v>Integralidad y efectividad en la prestación de servicios de salud</v>
          </cell>
          <cell r="C212" t="str">
            <v>Garantizar la accesibilidad, integralidad en los servicios, complementariedad y respaldo de las interdependencias</v>
          </cell>
          <cell r="D212" t="str">
            <v>Complicaciones que se presentan durante el transporte de pacientes</v>
          </cell>
          <cell r="E212" t="str">
            <v>Referencia y contrareferncia</v>
          </cell>
          <cell r="F212" t="str">
            <v>referencia y contrareferencia</v>
          </cell>
          <cell r="G212" t="str">
            <v>x</v>
          </cell>
          <cell r="H212"/>
          <cell r="I212"/>
          <cell r="J212" t="str">
            <v>El transporte de un paciente es una actividad que conlleva riesgos adicionales para la persona que es referida o contrareferida, por lo cual es importante monitorear las complicaciones que se presenten, de tal manera que se puedan implementar acciones de mejoramiento que permitan un transporte lo mas seguro posible.</v>
          </cell>
          <cell r="K212"/>
          <cell r="L212" t="str">
            <v>Trimestral</v>
          </cell>
          <cell r="M212" t="str">
            <v>Número de complicaciones que se presentan durante el transporte de  pacientes</v>
          </cell>
          <cell r="N212" t="str">
            <v>Total transportes realizados en el período</v>
          </cell>
          <cell r="O212" t="str">
            <v>Formato de traslado</v>
          </cell>
          <cell r="P212" t="str">
            <v>Base de Datos Referencia y Contrareferencia</v>
          </cell>
          <cell r="Q212" t="str">
            <v>%</v>
          </cell>
          <cell r="R212" t="str">
            <v>Número de complicaciones que se presentan durante el transporte de  pacientes / Total transportes realizados en el período *100</v>
          </cell>
          <cell r="S212"/>
          <cell r="T212" t="str">
            <v>resultado</v>
          </cell>
          <cell r="U212" t="str">
            <v>Igual</v>
          </cell>
          <cell r="V212" t="str">
            <v>=</v>
          </cell>
          <cell r="W212">
            <v>0</v>
          </cell>
          <cell r="X212" t="str">
            <v>&gt;</v>
          </cell>
          <cell r="Y212">
            <v>0</v>
          </cell>
        </row>
        <row r="213">
          <cell r="A213">
            <v>208</v>
          </cell>
          <cell r="B213" t="str">
            <v>Integralidad y efectividad en la prestación de servicios de salud</v>
          </cell>
          <cell r="C213" t="str">
            <v>Garantizar la accesibilidad, integralidad en los servicios, complementariedad y respaldo de las interdependencias</v>
          </cell>
          <cell r="D213" t="str">
            <v>Mortalidad durante el transporte de pacientes</v>
          </cell>
          <cell r="E213" t="str">
            <v>Referencia y contrareferncia</v>
          </cell>
          <cell r="F213" t="str">
            <v>referencia y contrareferencia</v>
          </cell>
          <cell r="G213" t="str">
            <v>x</v>
          </cell>
          <cell r="H213"/>
          <cell r="I213"/>
          <cell r="J213" t="str">
            <v>El transporte de un paciente es una actividad que conlleva riesgos adicionales para la persona que es referida o contrareferida, por lo cual es importante monitorear las muertes que ocurran, de tal manera que se puedan implementar acciones de mejoramiento que permitan un transporte lo mas seguro posible.</v>
          </cell>
          <cell r="K213"/>
          <cell r="L213" t="str">
            <v>Trimestral</v>
          </cell>
          <cell r="M213" t="str">
            <v>Número de muertes ocurridas durante el transporte de  pacientes</v>
          </cell>
          <cell r="N213" t="str">
            <v>Total transportes realizados en el período</v>
          </cell>
          <cell r="O213" t="str">
            <v>Formato de traslado</v>
          </cell>
          <cell r="P213" t="str">
            <v>Base de Datos Referencia y Contrareferencia</v>
          </cell>
          <cell r="Q213" t="str">
            <v>%</v>
          </cell>
          <cell r="R213" t="str">
            <v>Número de muertes ocurridas durante el transporte de  pacientes / Total transportes realizados en el período *100</v>
          </cell>
          <cell r="S213"/>
          <cell r="T213" t="str">
            <v>resultado</v>
          </cell>
          <cell r="U213" t="str">
            <v>Igual</v>
          </cell>
          <cell r="V213" t="str">
            <v>=</v>
          </cell>
          <cell r="W213">
            <v>0</v>
          </cell>
          <cell r="X213" t="str">
            <v>&gt;</v>
          </cell>
          <cell r="Y213">
            <v>0</v>
          </cell>
        </row>
        <row r="214">
          <cell r="A214">
            <v>209</v>
          </cell>
          <cell r="B214" t="str">
            <v>Integralidad y efectividad en la prestación de servicios de salud</v>
          </cell>
          <cell r="C214" t="str">
            <v>Garantizar la accesibilidad, integralidad en los servicios, complementariedad y respaldo de las interdependencias</v>
          </cell>
          <cell r="D214" t="str">
            <v>Porcentaje  de pacientes con remision efectiva a niveles superiores desde Servicio Hospitalario</v>
          </cell>
          <cell r="E214" t="str">
            <v>Referencia y contrareferncia</v>
          </cell>
          <cell r="F214" t="str">
            <v>referencia y contrareferencia</v>
          </cell>
          <cell r="G214" t="str">
            <v>x</v>
          </cell>
          <cell r="H214"/>
          <cell r="I214"/>
          <cell r="J214" t="str">
            <v>Este procedimiento permite el envío de pacientes de un nivel a otro dotado de mayores recursos para completar el diágnostico o realizar el tratamiento y la devolución del paciente al nivel original con indicaciones especificas sobre el diagnóstico, el tratamiento y otras medidas que deban adoptarse</v>
          </cell>
          <cell r="K214"/>
          <cell r="L214" t="str">
            <v>Trimestral</v>
          </cell>
          <cell r="M214" t="str">
            <v>Número de pacientes con remision efectiva a niveles superiores desde servicio hospitalario</v>
          </cell>
          <cell r="N214" t="str">
            <v>Número de solicitudes de remisiones desde hospitalización</v>
          </cell>
          <cell r="O214" t="str">
            <v>Base de Datos Referencia y Contrareferencia</v>
          </cell>
          <cell r="P214" t="str">
            <v>Base de Datos Referencia y Contrareferencia</v>
          </cell>
          <cell r="Q214" t="str">
            <v>%</v>
          </cell>
          <cell r="R214" t="str">
            <v>Número de pacientes con remision efectiva a niveles superiores desde servicio hospitalario / Número de solicitudes de remisiones desde hospitalización *100</v>
          </cell>
          <cell r="S214"/>
          <cell r="T214" t="str">
            <v>proceso</v>
          </cell>
          <cell r="U214" t="str">
            <v>Creciente</v>
          </cell>
          <cell r="V214" t="str">
            <v>≥</v>
          </cell>
          <cell r="W214">
            <v>0.35</v>
          </cell>
          <cell r="X214" t="str">
            <v>&lt;</v>
          </cell>
          <cell r="Y214">
            <v>0.35</v>
          </cell>
        </row>
        <row r="215">
          <cell r="A215">
            <v>210</v>
          </cell>
          <cell r="B215" t="str">
            <v>Integralidad y efectividad en la prestación de servicios de salud</v>
          </cell>
          <cell r="C215" t="str">
            <v>Garantizar la accesibilidad, integralidad en los servicios, complementariedad y respaldo de las interdependencias</v>
          </cell>
          <cell r="D215" t="str">
            <v>Porcentaje  de pacientes con remision efectiva a niveles superiores desde Servicio de Urgencias</v>
          </cell>
          <cell r="E215" t="str">
            <v>Referencia y contrareferncia</v>
          </cell>
          <cell r="F215" t="str">
            <v>referencia y contrareferencia</v>
          </cell>
          <cell r="G215" t="str">
            <v>x</v>
          </cell>
          <cell r="H215"/>
          <cell r="I215"/>
          <cell r="J215" t="str">
            <v>Es el procedimiento a través del cuál se envía un paciente a otra IPS para continuar el manejo en salud, por no encontrar disponibilidad de cupo en la institución y por la no realización de procedimientos especializados</v>
          </cell>
          <cell r="K215"/>
          <cell r="L215" t="str">
            <v>Trimestral</v>
          </cell>
          <cell r="M215" t="str">
            <v>Número de pacientes con remision efectiva a niveles superiores desde servicio de urgencias</v>
          </cell>
          <cell r="N215" t="str">
            <v>Número de solicitudes de remisiones desde urgencias</v>
          </cell>
          <cell r="O215" t="str">
            <v>Base de Datos Referencia y Contrareferencia</v>
          </cell>
          <cell r="P215" t="str">
            <v>Base de Datos Referencia y Contrareferencia</v>
          </cell>
          <cell r="Q215" t="str">
            <v>%</v>
          </cell>
          <cell r="R215" t="str">
            <v>Número de pacientes con remision efectiva a niveles superiores desde servicio de urgencias / Número de solicitudes de remisiones desde urgencias *100</v>
          </cell>
          <cell r="S215"/>
          <cell r="T215" t="str">
            <v>proceso</v>
          </cell>
          <cell r="U215" t="str">
            <v>Creciente</v>
          </cell>
          <cell r="V215" t="str">
            <v>≥</v>
          </cell>
          <cell r="W215">
            <v>0.32</v>
          </cell>
          <cell r="X215" t="str">
            <v>&lt;</v>
          </cell>
          <cell r="Y215">
            <v>0.32</v>
          </cell>
        </row>
        <row r="216">
          <cell r="A216">
            <v>211</v>
          </cell>
          <cell r="B216" t="str">
            <v>Integralidad y efectividad en la prestación de servicios de salud</v>
          </cell>
          <cell r="C216" t="str">
            <v>Garantizar la accesibilidad, integralidad en los servicios, complementariedad y respaldo de las interdependencias</v>
          </cell>
          <cell r="D216" t="str">
            <v xml:space="preserve">Proporcion de partos remitidos a niveles superiores  </v>
          </cell>
          <cell r="E216" t="str">
            <v>Referencia y contrareferncia</v>
          </cell>
          <cell r="F216" t="str">
            <v>referencia y contrareferencia</v>
          </cell>
          <cell r="G216" t="str">
            <v>x</v>
          </cell>
          <cell r="H216"/>
          <cell r="I216"/>
          <cell r="J216" t="str">
            <v>Es el procedimiento a través del cual se envía a otra IPS para continuar el manejo en salud, por no encontrar disponibilidad de cupo en la institución y por la no realizaciónde procedimientos especializados. En la remision de partos puede darse por la no disponibilidad de equipos especializados para el neonato.</v>
          </cell>
          <cell r="K216"/>
          <cell r="L216" t="str">
            <v>Trimestral</v>
          </cell>
          <cell r="M216" t="str">
            <v>Numero total de pacientes remitidos para la atencion de parto a niveles superiores en el periodo</v>
          </cell>
          <cell r="N216" t="str">
            <v>Número total de partos atendidos por la ESE en el periodo</v>
          </cell>
          <cell r="O216" t="str">
            <v>Base de Datos Referencia y Contrareferencia</v>
          </cell>
          <cell r="P216" t="str">
            <v>Estadistica</v>
          </cell>
          <cell r="Q216" t="str">
            <v>%</v>
          </cell>
          <cell r="R216" t="str">
            <v>Numero total de pacientes remitidos para la atencion de parto a niveles superiores en el periodo / Número total de partos atendidos por la ESE en el periodo *100</v>
          </cell>
          <cell r="S216"/>
          <cell r="T216" t="str">
            <v>proceso</v>
          </cell>
          <cell r="U216" t="str">
            <v>Decreciente</v>
          </cell>
          <cell r="V216" t="str">
            <v>≤</v>
          </cell>
          <cell r="W216">
            <v>0.01</v>
          </cell>
          <cell r="X216" t="str">
            <v>&gt;</v>
          </cell>
          <cell r="Y216">
            <v>0.01</v>
          </cell>
        </row>
        <row r="217">
          <cell r="A217">
            <v>212</v>
          </cell>
          <cell r="B217" t="str">
            <v>Integralidad y efectividad en la prestación de servicios de salud</v>
          </cell>
          <cell r="C217" t="str">
            <v>Garantizar la accesibilidad, integralidad en los servicios, complementariedad y respaldo de las interdependencias</v>
          </cell>
          <cell r="D217" t="str">
            <v>Oportunidad en la respuesta/ Porcentaje de respuesta a IPS que solicitan la aceptación de pacientes en el hospital</v>
          </cell>
          <cell r="E217" t="str">
            <v>Referencia y contrareferncia</v>
          </cell>
          <cell r="F217" t="str">
            <v>referencia y contrareferencia</v>
          </cell>
          <cell r="G217" t="str">
            <v>x</v>
          </cell>
          <cell r="H217"/>
          <cell r="I217"/>
          <cell r="J217" t="str">
            <v>El hospital debe determinar las desviaciones obtenidad del proceso de Referencia y Contrarefrencia que afecten la calidad institucional por el acceso oportuno para la prestación de servicios en salud en cada uno de los niveles de atención y de intervención, según los requerimientos individuales de cada paciente.</v>
          </cell>
          <cell r="K217"/>
          <cell r="L217" t="str">
            <v>Trimestral</v>
          </cell>
          <cell r="M217" t="str">
            <v>Número de solicitudes aceptadas de referencia de  pacientes</v>
          </cell>
          <cell r="N217" t="str">
            <v>Total de solicitudes recibidas</v>
          </cell>
          <cell r="O217" t="str">
            <v>Base de Datos Referencia y Contrareferencia</v>
          </cell>
          <cell r="P217" t="str">
            <v>Base de Datos Referencia y Contrareferencia</v>
          </cell>
          <cell r="Q217" t="str">
            <v>%</v>
          </cell>
          <cell r="R217" t="str">
            <v>Número de solicitudes aceptadas de referencia de  pacientes / Total de solicitudes recibidas *100</v>
          </cell>
          <cell r="S217"/>
          <cell r="T217" t="str">
            <v>proceso</v>
          </cell>
          <cell r="U217" t="str">
            <v>Creciente</v>
          </cell>
          <cell r="V217" t="str">
            <v>≥</v>
          </cell>
          <cell r="W217">
            <v>0.7</v>
          </cell>
          <cell r="X217" t="str">
            <v>&lt;</v>
          </cell>
          <cell r="Y217">
            <v>0.7</v>
          </cell>
        </row>
        <row r="218">
          <cell r="A218">
            <v>213</v>
          </cell>
          <cell r="B218" t="str">
            <v>Integralidad y efectividad en la prestación de servicios de salud</v>
          </cell>
          <cell r="C218" t="str">
            <v>Garantizar la accesibilidad, integralidad en los servicios, complementariedad y respaldo de las interdependencias</v>
          </cell>
          <cell r="D218" t="str">
            <v>Demanda insatisfecha remisiones a nivel superior</v>
          </cell>
          <cell r="E218" t="str">
            <v>Referencia y contrareferncia</v>
          </cell>
          <cell r="F218" t="str">
            <v>referencia y contrareferencia</v>
          </cell>
          <cell r="G218" t="str">
            <v>x</v>
          </cell>
          <cell r="H218"/>
          <cell r="I218"/>
          <cell r="J218" t="str">
            <v>El hospital debe determinar las desviaciones obtenidas del proceso de Referencia y Contrareferencia que afecten la calidad isntitucional por el acceso oportuno para la prestación de servicios en salud en cada uno de los niveles de atención y de intervención, según los requerimientos individuales de cada paciente.</v>
          </cell>
          <cell r="K218"/>
          <cell r="L218" t="str">
            <v>Trimestral</v>
          </cell>
          <cell r="M218" t="str">
            <v>Número de solicitudes no aceptadas de referencia de pacientes</v>
          </cell>
          <cell r="N218" t="str">
            <v>Total solicitudes telefonicas recibidasTotal solicitudes recibidas telefonicas / electronicas</v>
          </cell>
          <cell r="O218" t="str">
            <v>Base de Datos de Referencia y Contrareferencia</v>
          </cell>
          <cell r="P218" t="str">
            <v>Base de Datos de Referencia y Contrareferencia</v>
          </cell>
          <cell r="Q218" t="str">
            <v>Horas</v>
          </cell>
          <cell r="R218" t="str">
            <v>Número de solicitudes no aceptadas de referencia de pacientes / Total solicitudes telefonicas recibidasTotal solicitudes recibidas telefonicas / electronicas</v>
          </cell>
          <cell r="S218"/>
          <cell r="T218" t="str">
            <v>proceso</v>
          </cell>
          <cell r="U218" t="str">
            <v>Decreciente</v>
          </cell>
          <cell r="V218" t="str">
            <v>≤</v>
          </cell>
          <cell r="W218">
            <v>72</v>
          </cell>
          <cell r="X218" t="str">
            <v>&gt;</v>
          </cell>
          <cell r="Y218">
            <v>72</v>
          </cell>
        </row>
        <row r="219">
          <cell r="A219">
            <v>214</v>
          </cell>
          <cell r="B219" t="str">
            <v>Integralidad y efectividad en la prestación de servicios de salud</v>
          </cell>
          <cell r="C219" t="str">
            <v>Garantizar la accesibilidad, integralidad en los servicios, complementariedad y respaldo de las interdependencias</v>
          </cell>
          <cell r="D219" t="str">
            <v>Oportunidad de las remisiones efectivas</v>
          </cell>
          <cell r="E219" t="str">
            <v>Referencia y contrareferncia</v>
          </cell>
          <cell r="F219" t="str">
            <v>referencia y contrareferencia</v>
          </cell>
          <cell r="G219" t="str">
            <v>x</v>
          </cell>
          <cell r="H219"/>
          <cell r="I219"/>
          <cell r="J219" t="str">
            <v>La oportunidad en la respuesta a la ubicación de los pacientes en las IPS requeridas tiene impacto sobre la capacidad resolutiva de las EPS para direccionar eficiente y pertinentemente los usarios de acuerdo a sus patologías y condición clínica disminuyendo los riesgos inherentes y complicaciones. El tiempo de respuesta de las EPS resulta útil para medir la efectividad de las remisiones generadas intencionalmente y ademas la medición del momento del traslado efectivo.</v>
          </cell>
          <cell r="K219"/>
          <cell r="L219" t="str">
            <v>Trimestral</v>
          </cell>
          <cell r="M219" t="str">
            <v>Sumatoria de los horas transcurridas desde que se recepciona la solicitud de remisión hasta el egreso del paciente a la IPS requerida</v>
          </cell>
          <cell r="N219" t="str">
            <v>Total de remisiones efectivas en el periodo</v>
          </cell>
          <cell r="O219" t="str">
            <v>Base de Datos Referencia y Contrareferencia</v>
          </cell>
          <cell r="P219" t="str">
            <v>Base de Datos Referencia y Contrareferencia</v>
          </cell>
          <cell r="Q219" t="str">
            <v>Horas</v>
          </cell>
          <cell r="R219" t="str">
            <v>Sumatoria de los horas transcurridas desde que se recepciona la solicitud de remisión hasta el egreso del paciente a la IPS requerida / Total de remisiones efectivas en el periodo</v>
          </cell>
          <cell r="S219"/>
          <cell r="T219" t="str">
            <v>resultado</v>
          </cell>
          <cell r="U219" t="str">
            <v>Decreciente</v>
          </cell>
          <cell r="V219" t="str">
            <v>≤</v>
          </cell>
          <cell r="W219">
            <v>48</v>
          </cell>
          <cell r="X219" t="str">
            <v>&gt;</v>
          </cell>
          <cell r="Y219">
            <v>48</v>
          </cell>
        </row>
        <row r="220">
          <cell r="A220">
            <v>215</v>
          </cell>
          <cell r="B220" t="str">
            <v>Integralidad y efectividad en la prestación de servicios de salud</v>
          </cell>
          <cell r="C220" t="str">
            <v>Garantizar la accesibilidad, integralidad en los servicios, complementariedad y respaldo de las interdependencias</v>
          </cell>
          <cell r="D220" t="str">
            <v>Porcentaje de Contraremisiones</v>
          </cell>
          <cell r="E220" t="str">
            <v>Referencia y contrareferncia</v>
          </cell>
          <cell r="F220" t="str">
            <v>referencia y contrareferencia</v>
          </cell>
          <cell r="G220" t="str">
            <v>x</v>
          </cell>
          <cell r="H220"/>
          <cell r="I220"/>
          <cell r="J220" t="str">
            <v>La contraremisión se realiza para la continuidad de tratamiento médico por parte de la Entidad, tieniendo en cuenta que la EPS no maneja Home Care en los municipios alejados.</v>
          </cell>
          <cell r="K220"/>
          <cell r="L220" t="str">
            <v>Trimestral</v>
          </cell>
          <cell r="M220" t="str">
            <v>Número de contraremisiones realizadas</v>
          </cell>
          <cell r="N220" t="str">
            <v>Total de remisiones ingresadas.</v>
          </cell>
          <cell r="O220" t="str">
            <v>Base de Datos Referencia Y Contrareferencia</v>
          </cell>
          <cell r="P220" t="str">
            <v>Dinamica Gerencial</v>
          </cell>
          <cell r="Q220" t="str">
            <v>%</v>
          </cell>
          <cell r="R220" t="str">
            <v>Base de Datos Referencia Y Contrareferencia / Dinamica Gerencial *100</v>
          </cell>
          <cell r="S220"/>
          <cell r="T220" t="str">
            <v>proceso</v>
          </cell>
          <cell r="U220" t="str">
            <v>Creciente</v>
          </cell>
          <cell r="V220" t="str">
            <v>≥</v>
          </cell>
          <cell r="W220">
            <v>0.35</v>
          </cell>
          <cell r="X220" t="str">
            <v>&lt;</v>
          </cell>
          <cell r="Y220">
            <v>0.35</v>
          </cell>
        </row>
        <row r="221">
          <cell r="A221">
            <v>216</v>
          </cell>
          <cell r="B221" t="str">
            <v>Integralidad y efectividad en la prestación de servicios de salud</v>
          </cell>
          <cell r="C221" t="str">
            <v>Garantizar la accesibilidad, integralidad en los servicios, complementariedad y respaldo de las interdependencias</v>
          </cell>
          <cell r="D221" t="str">
            <v>Demanda insatisfecha Referencia y Contrareferencia</v>
          </cell>
          <cell r="E221" t="str">
            <v>Referencia y contrareferncia</v>
          </cell>
          <cell r="F221" t="str">
            <v>referencia y contrareferencia</v>
          </cell>
          <cell r="G221" t="str">
            <v>x</v>
          </cell>
          <cell r="H221"/>
          <cell r="I221"/>
          <cell r="J221" t="str">
            <v>El hospital debe determinar las desviaciones obtenidas del proceso de Referencia y Contrareferencia que afecten la calidad isntitucional por el acceso oportuno para la prestación de servicios en salud en cada uno de los niveles de atención y de intervención, según los requerimientos individuales de cada paciente.</v>
          </cell>
          <cell r="K221"/>
          <cell r="L221" t="str">
            <v>Trimestral</v>
          </cell>
          <cell r="M221" t="str">
            <v>Número de solicitudes no aceptadas de referencia de pacientes</v>
          </cell>
          <cell r="N221" t="str">
            <v>Total solicitudes telefonicas recibidasTotal solicitudes recibidas telefonicas / electronicas</v>
          </cell>
          <cell r="O221" t="str">
            <v>Base de Datos de Referencia y Contrareferencia</v>
          </cell>
          <cell r="P221" t="str">
            <v>Base de Datos de Referencia y Contrareferencia</v>
          </cell>
          <cell r="Q221" t="str">
            <v>%</v>
          </cell>
          <cell r="R221" t="str">
            <v>Total solicitudes telefonicas recibidasTotal solicitudes recibidas telefonicas / electronicas / Base de Datos de Referencia y Contrareferencia *100</v>
          </cell>
          <cell r="S221"/>
          <cell r="T221" t="str">
            <v>proceso</v>
          </cell>
          <cell r="U221" t="str">
            <v>Decreciente</v>
          </cell>
          <cell r="V221" t="str">
            <v>≤</v>
          </cell>
          <cell r="W221">
            <v>0.2</v>
          </cell>
          <cell r="X221" t="str">
            <v>&gt;</v>
          </cell>
          <cell r="Y221">
            <v>0.2</v>
          </cell>
        </row>
        <row r="222">
          <cell r="A222">
            <v>217</v>
          </cell>
          <cell r="B222" t="str">
            <v>Integralidad y efectividad en la prestación de servicios de salud</v>
          </cell>
          <cell r="C222" t="str">
            <v>Garantizar la accesibilidad, integralidad en los servicios, complementariedad y respaldo de las interdependencias</v>
          </cell>
          <cell r="D222" t="str">
            <v>Porcentaje  de pacientes con remision a niveles superiores desde consulta externa</v>
          </cell>
          <cell r="E222" t="str">
            <v>Referencia y contrareferncia</v>
          </cell>
          <cell r="F222" t="str">
            <v>referencia y contrareferencia</v>
          </cell>
          <cell r="G222" t="str">
            <v>x</v>
          </cell>
          <cell r="H222"/>
          <cell r="I222"/>
          <cell r="J222" t="str">
            <v>Es el procedimiento a través del cuál se envía un paciente a otra IPS para continuar el manejo en salud, por no encontrar disponibilidad de cupo en la institución y por la no realización de procedimientos especializados</v>
          </cell>
          <cell r="K222"/>
          <cell r="L222" t="str">
            <v>Trimestral</v>
          </cell>
          <cell r="M222" t="str">
            <v>Número de pacientes con remision  a niveles superiores desde consulta externa</v>
          </cell>
          <cell r="N222" t="str">
            <v xml:space="preserve">Número de pacientes atendidos en consulta externa </v>
          </cell>
          <cell r="O222" t="str">
            <v>Base de Datos de Referencia y Contrareferencia</v>
          </cell>
          <cell r="P222" t="str">
            <v>Base de Datos de Referencia y Contrareferencia</v>
          </cell>
          <cell r="Q222" t="str">
            <v>%</v>
          </cell>
          <cell r="R222" t="str">
            <v>Número de pacientes atendidos en consulta externa  / Base de Datos de Referencia y Contrareferencia *100</v>
          </cell>
          <cell r="S222"/>
          <cell r="T222" t="str">
            <v>proceso</v>
          </cell>
          <cell r="U222" t="str">
            <v>Decreciente</v>
          </cell>
          <cell r="V222" t="str">
            <v>≤</v>
          </cell>
          <cell r="W222">
            <v>0.05</v>
          </cell>
          <cell r="X222" t="str">
            <v>&gt;</v>
          </cell>
          <cell r="Y222">
            <v>0.05</v>
          </cell>
        </row>
        <row r="223">
          <cell r="A223">
            <v>218</v>
          </cell>
          <cell r="B223" t="str">
            <v>Integralidad y efectividad en la prestación de servicios de salud</v>
          </cell>
          <cell r="C223" t="str">
            <v>Garantizar la accesibilidad, integralidad en los servicios, complementariedad y respaldo de las interdependencias</v>
          </cell>
          <cell r="D223" t="str">
            <v>Porcentaje de traslados fallidos para RMN</v>
          </cell>
          <cell r="E223" t="str">
            <v>Referencia y contrareferncia</v>
          </cell>
          <cell r="F223" t="str">
            <v>referencia y contrareferencia</v>
          </cell>
          <cell r="G223" t="str">
            <v>x</v>
          </cell>
          <cell r="H223"/>
          <cell r="I223"/>
          <cell r="J223" t="str">
            <v>conocer el porcentaje de traslados fallidos en el periodo</v>
          </cell>
          <cell r="K223"/>
          <cell r="L223" t="str">
            <v>Trimestral</v>
          </cell>
          <cell r="M223" t="str">
            <v>cantidad de traslados fallidos</v>
          </cell>
          <cell r="N223" t="str">
            <v>total de traslados solicitados</v>
          </cell>
          <cell r="O223" t="str">
            <v>base de datos del servicio</v>
          </cell>
          <cell r="P223" t="str">
            <v>base de datos del servicio</v>
          </cell>
          <cell r="Q223" t="str">
            <v>%</v>
          </cell>
          <cell r="R223" t="str">
            <v>total de traslados solicitados / base de datos del servicio *100</v>
          </cell>
          <cell r="S223"/>
          <cell r="T223" t="str">
            <v>proceso</v>
          </cell>
          <cell r="U223" t="str">
            <v>Decreciente</v>
          </cell>
          <cell r="V223" t="str">
            <v>≤</v>
          </cell>
          <cell r="W223">
            <v>0.1</v>
          </cell>
          <cell r="X223" t="str">
            <v>&gt;</v>
          </cell>
          <cell r="Y223">
            <v>0.1</v>
          </cell>
        </row>
        <row r="224">
          <cell r="A224">
            <v>219</v>
          </cell>
          <cell r="B224" t="str">
            <v>Integralidad y efectividad en la prestación de servicios de salud</v>
          </cell>
          <cell r="C224" t="str">
            <v>Garantizar la accesibilidad, integralidad en los servicios, complementariedad y respaldo de las interdependencias</v>
          </cell>
          <cell r="D224" t="str">
            <v>Porcentaje de adherencia a protocolos</v>
          </cell>
          <cell r="E224" t="str">
            <v>Referencia y contrareferncia</v>
          </cell>
          <cell r="F224" t="str">
            <v>referencia y contrareferencia</v>
          </cell>
          <cell r="G224" t="str">
            <v>x</v>
          </cell>
          <cell r="H224"/>
          <cell r="I224"/>
          <cell r="J224"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224"/>
          <cell r="L224" t="str">
            <v>Trimestral</v>
          </cell>
          <cell r="M224" t="str">
            <v>numero de criterios que cumplieron con la verificacion</v>
          </cell>
          <cell r="N224" t="str">
            <v>total de criterios evaluados</v>
          </cell>
          <cell r="O224" t="str">
            <v>Consolidado Adherencia a Protocolos</v>
          </cell>
          <cell r="P224" t="str">
            <v>Consolidado Adherencia a Protocolos</v>
          </cell>
          <cell r="Q224" t="str">
            <v>%</v>
          </cell>
          <cell r="R224" t="str">
            <v>total de criterios evaluados / Consolidado Adherencia a Protocolos *100</v>
          </cell>
          <cell r="S224"/>
          <cell r="T224" t="str">
            <v>proceso</v>
          </cell>
          <cell r="U224" t="str">
            <v>Creciente</v>
          </cell>
          <cell r="V224" t="str">
            <v>≥</v>
          </cell>
          <cell r="W224">
            <v>0.85</v>
          </cell>
          <cell r="X224" t="str">
            <v>&lt;</v>
          </cell>
          <cell r="Y224">
            <v>0.85</v>
          </cell>
        </row>
        <row r="225">
          <cell r="A225">
            <v>220</v>
          </cell>
          <cell r="B225" t="str">
            <v>Integralidad y efectividad en la prestación de servicios de salud</v>
          </cell>
          <cell r="C225" t="str">
            <v>Garantizar la accesibilidad, integralidad en los servicios, complementariedad y respaldo de las interdependencias</v>
          </cell>
          <cell r="D225" t="str">
            <v>Porcentaje de remisiones mal diligenciadas</v>
          </cell>
          <cell r="E225" t="str">
            <v>Referencia y contrareferncia</v>
          </cell>
          <cell r="F225" t="str">
            <v>referencia y contrareferencia</v>
          </cell>
          <cell r="G225" t="str">
            <v>x</v>
          </cell>
          <cell r="H225"/>
          <cell r="I225"/>
          <cell r="J225" t="str">
            <v>se realiza la medicion del porcentaje de remisiones mal diligenciadas con el fin de realizar una monitorizacion de la Historia Clínica en este item para fortalecer la calidad del registro en las remisiones institucionales y aportar de manera positiva en al gestion que se realiza con las aseguradoras e IPS para solicitud de cupos</v>
          </cell>
          <cell r="K225"/>
          <cell r="L225" t="str">
            <v>Trimestral</v>
          </cell>
          <cell r="M225" t="str">
            <v>Numero de remisiones mal diligenciadas en el periodo</v>
          </cell>
          <cell r="N225" t="str">
            <v>Total de remisiones generadas en el periodo</v>
          </cell>
          <cell r="O225" t="str">
            <v>Base de datos de Dinamica Gerencial</v>
          </cell>
          <cell r="P225" t="str">
            <v>Base de datos de Dinamica Gerencial</v>
          </cell>
          <cell r="Q225" t="str">
            <v>%</v>
          </cell>
          <cell r="R225" t="str">
            <v>Total de remisiones generadas en el periodo / Base de datos de Dinamica Gerencial *100</v>
          </cell>
          <cell r="S225"/>
          <cell r="T225" t="str">
            <v>proceso</v>
          </cell>
          <cell r="U225" t="str">
            <v>Igual</v>
          </cell>
          <cell r="V225" t="str">
            <v>=</v>
          </cell>
          <cell r="W225">
            <v>0</v>
          </cell>
          <cell r="X225" t="str">
            <v>&gt;</v>
          </cell>
          <cell r="Y225">
            <v>0</v>
          </cell>
        </row>
        <row r="226">
          <cell r="A226">
            <v>221</v>
          </cell>
          <cell r="B226" t="str">
            <v>Integralidad y efectividad en la prestación de servicios de salud</v>
          </cell>
          <cell r="C226" t="str">
            <v>Garantizar la accesibilidad, integralidad en los servicios, complementariedad y respaldo de las interdependencias</v>
          </cell>
          <cell r="D226" t="str">
            <v>Oportunidad en la atencion para asignacion de la consulta de atencion en  fisioterapía</v>
          </cell>
          <cell r="E226" t="str">
            <v>Apoyo diagnóstico y complementación terapeutica</v>
          </cell>
          <cell r="F226" t="str">
            <v>rehabilitacion</v>
          </cell>
          <cell r="G226" t="str">
            <v>x</v>
          </cell>
          <cell r="H226"/>
          <cell r="I226"/>
          <cell r="J226" t="str">
            <v xml:space="preserve">La oportunidad en la respuesta a la necesidad de la atención  tiene impacto sobre la capacidad resolutiva de los casos por su detección y atención temprana disminuyendo los riesgos de incapacidad en tiempo, severidad, secuelas y en  la congestión y mal uso de servicios de urgencias y de menor nivel de complejidad. </v>
          </cell>
          <cell r="K226"/>
          <cell r="L226" t="str">
            <v>Trimestral</v>
          </cell>
          <cell r="M226" t="str">
            <v>Sumatoria total de los días calendario transcurridos entre la fecha en la cual el paciente solicita cita o presenta la referencia para que sea atendido en la  consulta  y  la fecha para la cual es asignada la cita</v>
          </cell>
          <cell r="N226" t="str">
            <v>Número total de consultas de terapia fisica asignadas en el período</v>
          </cell>
          <cell r="O226" t="str">
            <v>Dinamica Gerencial</v>
          </cell>
          <cell r="P226" t="str">
            <v>Dinamica Gerencial</v>
          </cell>
          <cell r="Q226" t="str">
            <v>Días</v>
          </cell>
          <cell r="R226" t="str">
            <v>Sumatoria total de los días calendario transcurridos entre la fecha en la cual el paciente solicita cita o presenta la referencia para que sea atendido en la  consulta  y  la fecha para la cual es asignada la cita / Número total de consultas de terapia fisica asignadas en el período</v>
          </cell>
          <cell r="S226"/>
          <cell r="T226" t="str">
            <v>resultado</v>
          </cell>
          <cell r="U226" t="str">
            <v>Decreciente</v>
          </cell>
          <cell r="V226" t="str">
            <v>≤</v>
          </cell>
          <cell r="W226">
            <v>7</v>
          </cell>
          <cell r="X226" t="str">
            <v>&gt;</v>
          </cell>
          <cell r="Y226">
            <v>7</v>
          </cell>
        </row>
        <row r="227">
          <cell r="A227">
            <v>222</v>
          </cell>
          <cell r="B227" t="str">
            <v>Integralidad y efectividad en la prestación de servicios de salud</v>
          </cell>
          <cell r="C227" t="str">
            <v>Garantizar la accesibilidad, integralidad en los servicios, complementariedad y respaldo de las interdependencias</v>
          </cell>
          <cell r="D227" t="str">
            <v>Oportunidad de respuesta a interconsultas Urgente</v>
          </cell>
          <cell r="E227" t="str">
            <v>Apoyo diagnóstico y complementación terapeutica</v>
          </cell>
          <cell r="F227" t="str">
            <v>rehabilitacion</v>
          </cell>
          <cell r="G227" t="str">
            <v>x</v>
          </cell>
          <cell r="H227"/>
          <cell r="I227"/>
          <cell r="J227" t="str">
            <v>El Hospital requiere definir los indicadores y estándares de oportunidad para los servicios ambulatorios
y de respuesta hospitalaria con los que cuenta y se encuentran dentro de o supera los umbrales
definidos en el Sistema de Información para la Calidad.</v>
          </cell>
          <cell r="K227"/>
          <cell r="L227" t="str">
            <v>Trimestral</v>
          </cell>
          <cell r="M227" t="str">
            <v>Sumatoria de las horas transcurridas desde que se solicita la interconsulta hasta el momento en se responde</v>
          </cell>
          <cell r="N227" t="str">
            <v>Número de interconsultas solicitadas</v>
          </cell>
          <cell r="O227" t="str">
            <v>Dinamica Gerencial</v>
          </cell>
          <cell r="P227" t="str">
            <v>Dinamica Gerencial</v>
          </cell>
          <cell r="Q227" t="str">
            <v>Días</v>
          </cell>
          <cell r="R227" t="str">
            <v>Sumatoria de las horas transcurridas desde que se solicita la interconsulta hasta el momento en se responde / Número de interconsultas solicitadas</v>
          </cell>
          <cell r="S227"/>
          <cell r="T227" t="str">
            <v>resultado</v>
          </cell>
          <cell r="U227" t="str">
            <v>Decreciente</v>
          </cell>
          <cell r="V227" t="str">
            <v>≤</v>
          </cell>
          <cell r="W227">
            <v>2</v>
          </cell>
          <cell r="X227" t="str">
            <v>&gt;</v>
          </cell>
          <cell r="Y227">
            <v>2</v>
          </cell>
        </row>
        <row r="228">
          <cell r="A228">
            <v>223</v>
          </cell>
          <cell r="B228" t="str">
            <v>Integralidad y efectividad en la prestación de servicios de salud</v>
          </cell>
          <cell r="C228" t="str">
            <v>Garantizar la accesibilidad, integralidad en los servicios, complementariedad y respaldo de las interdependencias</v>
          </cell>
          <cell r="D228" t="str">
            <v>Oportunidad de respuesta a interconsultas Regular</v>
          </cell>
          <cell r="E228" t="str">
            <v>Apoyo diagnóstico y complementación terapeutica</v>
          </cell>
          <cell r="F228" t="str">
            <v>rehabilitacion</v>
          </cell>
          <cell r="G228" t="str">
            <v>x</v>
          </cell>
          <cell r="H228"/>
          <cell r="I228"/>
          <cell r="J228" t="str">
            <v>El Hospital requiere definir los indicadores y estándares de oportunidad para los servicios ambulatorios
y de respuesta hospitalaria con los que cuenta y se encuentran dentro de o supera los umbrales
definidos en el Sistema de Información para la Calidad.</v>
          </cell>
          <cell r="K228"/>
          <cell r="L228" t="str">
            <v>Trimestral</v>
          </cell>
          <cell r="M228" t="str">
            <v>Sumatoria de las horas transcurridas desde que se solicita la interconsulta hasta el momento en se responde</v>
          </cell>
          <cell r="N228" t="str">
            <v>Número de interconsultas solicitadas</v>
          </cell>
          <cell r="O228" t="str">
            <v>Dinamica Gerencial</v>
          </cell>
          <cell r="P228" t="str">
            <v>Dinamica Gerencial</v>
          </cell>
          <cell r="Q228" t="str">
            <v>Días</v>
          </cell>
          <cell r="R228" t="str">
            <v>Sumatoria de las horas transcurridas desde que se solicita la interconsulta hasta el momento en se responde / Número de interconsultas solicitadas</v>
          </cell>
          <cell r="S228"/>
          <cell r="T228" t="str">
            <v>resultado</v>
          </cell>
          <cell r="U228" t="str">
            <v>Decreciente</v>
          </cell>
          <cell r="V228" t="str">
            <v>≤</v>
          </cell>
          <cell r="W228">
            <v>6</v>
          </cell>
          <cell r="X228" t="str">
            <v>&gt;</v>
          </cell>
          <cell r="Y228">
            <v>6</v>
          </cell>
        </row>
        <row r="229">
          <cell r="A229">
            <v>224</v>
          </cell>
          <cell r="B229" t="str">
            <v>Integralidad y efectividad en la prestación de servicios de salud</v>
          </cell>
          <cell r="C229" t="str">
            <v>Garantizar la accesibilidad, integralidad en los servicios, complementariedad y respaldo de las interdependencias</v>
          </cell>
          <cell r="D229" t="str">
            <v xml:space="preserve">Numero de sesiones de terapia fisica realizadas </v>
          </cell>
          <cell r="E229" t="str">
            <v>Apoyo diagnóstico y complementación terapeutica</v>
          </cell>
          <cell r="F229" t="str">
            <v>rehabilitacion</v>
          </cell>
          <cell r="G229" t="str">
            <v>x</v>
          </cell>
          <cell r="H229"/>
          <cell r="I229"/>
          <cell r="J229" t="str">
            <v xml:space="preserve">La institucion requiere la medicion de este indicador con el fin de evaluar la productividad del servicio de terapia fisica. </v>
          </cell>
          <cell r="K229"/>
          <cell r="L229" t="str">
            <v>Trimestral</v>
          </cell>
          <cell r="M229" t="str">
            <v xml:space="preserve">Numero de sesiones de terapia fisica realizadas </v>
          </cell>
          <cell r="N229" t="str">
            <v>N/A</v>
          </cell>
          <cell r="O229" t="str">
            <v>Dinamica Gerencial.</v>
          </cell>
          <cell r="P229" t="str">
            <v>N/A</v>
          </cell>
          <cell r="Q229" t="str">
            <v>Cantidad</v>
          </cell>
          <cell r="R229" t="str">
            <v>Numero de sesiones de terapia fisica realizadas  / N/A</v>
          </cell>
          <cell r="S229"/>
          <cell r="T229" t="str">
            <v>proceso</v>
          </cell>
          <cell r="U229" t="str">
            <v>Creciente</v>
          </cell>
          <cell r="V229" t="str">
            <v>≥</v>
          </cell>
          <cell r="W229">
            <v>0</v>
          </cell>
          <cell r="X229" t="str">
            <v>&lt;</v>
          </cell>
          <cell r="Y229">
            <v>0</v>
          </cell>
        </row>
        <row r="230">
          <cell r="A230">
            <v>225</v>
          </cell>
          <cell r="B230" t="str">
            <v>Integralidad y efectividad en la prestación de servicios de salud</v>
          </cell>
          <cell r="C230" t="str">
            <v>Garantizar la accesibilidad, integralidad en los servicios, complementariedad y respaldo de las interdependencias</v>
          </cell>
          <cell r="D230" t="str">
            <v>Porcentaje de demanda insatisfecha</v>
          </cell>
          <cell r="E230" t="str">
            <v>Apoyo diagnóstico y complementación terapeutica</v>
          </cell>
          <cell r="F230" t="str">
            <v>rehabilitacion</v>
          </cell>
          <cell r="G230" t="str">
            <v>x</v>
          </cell>
          <cell r="H230"/>
          <cell r="I230"/>
          <cell r="J230" t="str">
            <v>El indicador permite realizar seguimiento a las causas y numero de usuarios que no pudieron ser atendidos en el servicio de salud para realizar la toma de acciones de mejoramiento.</v>
          </cell>
          <cell r="K230"/>
          <cell r="L230" t="str">
            <v>Trimestral</v>
          </cell>
          <cell r="M230" t="str">
            <v>Numero de citas en espera</v>
          </cell>
          <cell r="N230" t="str">
            <v>Número de citas asignadas</v>
          </cell>
          <cell r="O230" t="str">
            <v>Reporte en excel generado por la oficina de Gestión Informática + Lista espera.</v>
          </cell>
          <cell r="P230" t="str">
            <v>Reporte generado por Gestión Informática</v>
          </cell>
          <cell r="Q230" t="str">
            <v>%</v>
          </cell>
          <cell r="R230" t="str">
            <v>Numero de citas en espera / Número de citas asignadas *100</v>
          </cell>
          <cell r="S230"/>
          <cell r="T230" t="str">
            <v>proceso</v>
          </cell>
          <cell r="U230" t="str">
            <v>Decreciente</v>
          </cell>
          <cell r="V230" t="str">
            <v>≤</v>
          </cell>
          <cell r="W230">
            <v>0.06</v>
          </cell>
          <cell r="X230" t="str">
            <v>&gt;</v>
          </cell>
          <cell r="Y230">
            <v>0.06</v>
          </cell>
        </row>
        <row r="231">
          <cell r="A231">
            <v>226</v>
          </cell>
          <cell r="B231" t="str">
            <v>Integralidad y efectividad en la prestación de servicios de salud</v>
          </cell>
          <cell r="C231" t="str">
            <v>Garantizar la accesibilidad, integralidad en los servicios, complementariedad y respaldo de las interdependencias</v>
          </cell>
          <cell r="D231" t="str">
            <v>Porcentaje Ocupacional</v>
          </cell>
          <cell r="E231" t="str">
            <v>Internación</v>
          </cell>
          <cell r="F231" t="str">
            <v>salud mental</v>
          </cell>
          <cell r="G231" t="str">
            <v>x</v>
          </cell>
          <cell r="H231"/>
          <cell r="I231"/>
          <cell r="J231" t="str">
            <v>Medir el porcentaje de ocupación hospitalario con el fin de determinar el aprovechamiento de la cama hospitalaria y la demanda del servicio  en un periodo evaluado</v>
          </cell>
          <cell r="K231"/>
          <cell r="L231" t="str">
            <v>Trimestral</v>
          </cell>
          <cell r="M231" t="str">
            <v>Número de días cama ocupada en el período</v>
          </cell>
          <cell r="N231" t="str">
            <v>Número de días cama disponible en el período</v>
          </cell>
          <cell r="O231" t="str">
            <v>Estadística</v>
          </cell>
          <cell r="P231" t="str">
            <v>Estadística</v>
          </cell>
          <cell r="Q231" t="str">
            <v>%</v>
          </cell>
          <cell r="R231" t="str">
            <v>Número de días cama ocupada en el período / Número de días cama disponible en el período *100</v>
          </cell>
          <cell r="S231"/>
          <cell r="T231" t="str">
            <v>proceso</v>
          </cell>
          <cell r="U231" t="str">
            <v>Creciente</v>
          </cell>
          <cell r="V231" t="str">
            <v>≥</v>
          </cell>
          <cell r="W231">
            <v>0.85</v>
          </cell>
          <cell r="X231" t="str">
            <v>&lt;</v>
          </cell>
          <cell r="Y231">
            <v>0.85</v>
          </cell>
        </row>
        <row r="232">
          <cell r="A232">
            <v>227</v>
          </cell>
          <cell r="B232" t="str">
            <v>Integralidad y efectividad en la prestación de servicios de salud</v>
          </cell>
          <cell r="C232" t="str">
            <v>Garantizar la accesibilidad, integralidad en los servicios, complementariedad y respaldo de las interdependencias</v>
          </cell>
          <cell r="D232" t="str">
            <v>Promedio de Egresos por cama - Giro Cama</v>
          </cell>
          <cell r="E232" t="str">
            <v>Internación</v>
          </cell>
          <cell r="F232" t="str">
            <v>salud mental</v>
          </cell>
          <cell r="G232" t="str">
            <v>x</v>
          </cell>
          <cell r="H232"/>
          <cell r="I232"/>
          <cell r="J232" t="str">
            <v>Medir el  numero de pacientes que hicieron uso de la cama hospitalaria basados en los días cama disponible dentro del servicio dentro de un periodo evaluado</v>
          </cell>
          <cell r="K232"/>
          <cell r="L232" t="str">
            <v>Trimestral</v>
          </cell>
          <cell r="M232" t="str">
            <v>Número de egresos del período</v>
          </cell>
          <cell r="N232" t="str">
            <v>Número de camas disponible en el período</v>
          </cell>
          <cell r="O232" t="str">
            <v xml:space="preserve"> Estadística</v>
          </cell>
          <cell r="P232" t="str">
            <v xml:space="preserve"> Estadística</v>
          </cell>
          <cell r="Q232" t="str">
            <v>Egresos/Cama</v>
          </cell>
          <cell r="R232" t="str">
            <v>Número de egresos del período / Número de camas disponible en el período</v>
          </cell>
          <cell r="S232"/>
          <cell r="T232" t="str">
            <v>proceso</v>
          </cell>
          <cell r="U232" t="str">
            <v>Creciente</v>
          </cell>
          <cell r="V232" t="str">
            <v>≥</v>
          </cell>
          <cell r="W232">
            <v>4</v>
          </cell>
          <cell r="X232" t="str">
            <v>&lt;</v>
          </cell>
          <cell r="Y232">
            <v>4</v>
          </cell>
        </row>
        <row r="233">
          <cell r="A233">
            <v>228</v>
          </cell>
          <cell r="B233" t="str">
            <v>Integralidad y efectividad en la prestación de servicios de salud</v>
          </cell>
          <cell r="C233" t="str">
            <v>Garantizar la accesibilidad, integralidad en los servicios, complementariedad y respaldo de las interdependencias</v>
          </cell>
          <cell r="D233" t="str">
            <v>Promedio Días de Estancia</v>
          </cell>
          <cell r="E233" t="str">
            <v>Internación</v>
          </cell>
          <cell r="F233" t="str">
            <v>salud mental</v>
          </cell>
          <cell r="G233" t="str">
            <v>x</v>
          </cell>
          <cell r="H233"/>
          <cell r="I233"/>
          <cell r="J233" t="str">
            <v>Medir el promedio de días que los pacientes permanecen hospitalizados en el servicio en un periodo evaluado</v>
          </cell>
          <cell r="K233"/>
          <cell r="L233" t="str">
            <v>Trimestral</v>
          </cell>
          <cell r="M233" t="str">
            <v>Número de días de estancia de los egresos del período</v>
          </cell>
          <cell r="N233" t="str">
            <v>Número de egresos del período</v>
          </cell>
          <cell r="O233" t="str">
            <v xml:space="preserve"> Estadística</v>
          </cell>
          <cell r="P233" t="str">
            <v xml:space="preserve"> Estadística</v>
          </cell>
          <cell r="Q233" t="str">
            <v>Días</v>
          </cell>
          <cell r="R233" t="str">
            <v>Número de días de estancia de los egresos del período / Número de egresos del período</v>
          </cell>
          <cell r="S233"/>
          <cell r="T233" t="str">
            <v>proceso</v>
          </cell>
          <cell r="U233" t="str">
            <v>Decreciente</v>
          </cell>
          <cell r="V233" t="str">
            <v>≤</v>
          </cell>
          <cell r="W233">
            <v>7</v>
          </cell>
          <cell r="X233" t="str">
            <v>&gt;</v>
          </cell>
          <cell r="Y233">
            <v>7</v>
          </cell>
        </row>
        <row r="234">
          <cell r="A234">
            <v>229</v>
          </cell>
          <cell r="B234" t="str">
            <v>Integralidad y efectividad en la prestación de servicios de salud</v>
          </cell>
          <cell r="C234" t="str">
            <v>Garantizar la accesibilidad, integralidad en los servicios, complementariedad y respaldo de las interdependencias</v>
          </cell>
          <cell r="D234" t="str">
            <v>Calidad de Registro en la Historia Clínica Médica</v>
          </cell>
          <cell r="E234" t="str">
            <v>Internación</v>
          </cell>
          <cell r="F234" t="str">
            <v>salud mental</v>
          </cell>
          <cell r="G234" t="str">
            <v>x</v>
          </cell>
          <cell r="H234"/>
          <cell r="I234"/>
          <cell r="J23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34"/>
          <cell r="L234" t="str">
            <v>Trimestral</v>
          </cell>
          <cell r="M234" t="str">
            <v>Criterios de calidad de historia clínica evaluados que cumplen</v>
          </cell>
          <cell r="N234" t="str">
            <v>Total de criterios de calidad de historia clínica evaluados</v>
          </cell>
          <cell r="O234" t="str">
            <v>Aplicativo de monitorización de historias clínicas</v>
          </cell>
          <cell r="P234" t="str">
            <v>Aplicativo de monitorización de historias clínicas</v>
          </cell>
          <cell r="Q234" t="str">
            <v>%</v>
          </cell>
          <cell r="R234" t="str">
            <v>Criterios de calidad de historia clínica evaluados que cumplen / Total de criterios de calidad de historia clínica evaluados *100</v>
          </cell>
          <cell r="S234"/>
          <cell r="T234" t="str">
            <v>proceso</v>
          </cell>
          <cell r="U234" t="str">
            <v>Creciente</v>
          </cell>
          <cell r="V234" t="str">
            <v>≥</v>
          </cell>
          <cell r="W234">
            <v>0.85</v>
          </cell>
          <cell r="X234" t="str">
            <v>&lt;</v>
          </cell>
          <cell r="Y234">
            <v>0.85</v>
          </cell>
        </row>
        <row r="235">
          <cell r="A235">
            <v>230</v>
          </cell>
          <cell r="B235" t="str">
            <v>Integralidad y efectividad en la prestación de servicios de salud</v>
          </cell>
          <cell r="C235" t="str">
            <v>Garantizar la accesibilidad, integralidad en los servicios, complementariedad y respaldo de las interdependencias</v>
          </cell>
          <cell r="D235" t="str">
            <v>Adherencia a Protocolos de enfermeria</v>
          </cell>
          <cell r="E235" t="str">
            <v>Internación</v>
          </cell>
          <cell r="F235" t="str">
            <v>salud mental</v>
          </cell>
          <cell r="G235" t="str">
            <v>x</v>
          </cell>
          <cell r="H235"/>
          <cell r="I235"/>
          <cell r="J235" t="str">
            <v>Evaluar la adherencia del equipo de salud a las normas técnicas de obligatorio cumplimiento, así como la pertinencia y oportunidad en la toma de decisiones, según registros de las historias clínicas electrónicas.</v>
          </cell>
          <cell r="K235"/>
          <cell r="L235" t="str">
            <v>Trimestral</v>
          </cell>
          <cell r="M235" t="str">
            <v>Criterios de que cumplen</v>
          </cell>
          <cell r="N235" t="str">
            <v>Total de criterios de calidad de historia clínica evaluados</v>
          </cell>
          <cell r="O235" t="str">
            <v>Consolidado Adherencia a Protocolos</v>
          </cell>
          <cell r="P235" t="str">
            <v>Consolidado Adherencia a Protocolos</v>
          </cell>
          <cell r="Q235" t="str">
            <v>%</v>
          </cell>
          <cell r="R235" t="str">
            <v>Criterios de que cumplen / Total de criterios de calidad de historia clínica evaluados *100</v>
          </cell>
          <cell r="S235"/>
          <cell r="T235" t="str">
            <v>proceso</v>
          </cell>
          <cell r="U235" t="str">
            <v>Creciente</v>
          </cell>
          <cell r="V235" t="str">
            <v>≥</v>
          </cell>
          <cell r="W235">
            <v>0.85</v>
          </cell>
          <cell r="X235" t="str">
            <v>&lt;</v>
          </cell>
          <cell r="Y235">
            <v>0.85</v>
          </cell>
        </row>
        <row r="236">
          <cell r="A236">
            <v>231</v>
          </cell>
          <cell r="B236" t="str">
            <v>Integralidad y efectividad en la prestación de servicios de salud</v>
          </cell>
          <cell r="C236" t="str">
            <v>Garantizar la accesibilidad, integralidad en los servicios, complementariedad y respaldo de las interdependencias</v>
          </cell>
          <cell r="D236" t="str">
            <v>Calidad de Registro en la Historia Clínica de Enfermería</v>
          </cell>
          <cell r="E236" t="str">
            <v>Internación</v>
          </cell>
          <cell r="F236" t="str">
            <v>salud mental</v>
          </cell>
          <cell r="G236" t="str">
            <v>x</v>
          </cell>
          <cell r="H236"/>
          <cell r="I236"/>
          <cell r="J23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36"/>
          <cell r="L236" t="str">
            <v>Trimestral</v>
          </cell>
          <cell r="M236" t="str">
            <v>Criterios de calidad de historia clínica evaluados que cumplen</v>
          </cell>
          <cell r="N236" t="str">
            <v>Total de criterios de calidad de historia clínica evaluados</v>
          </cell>
          <cell r="O236" t="str">
            <v>Aplicativo de monitorización de historias clínicas</v>
          </cell>
          <cell r="P236" t="str">
            <v>Aplicativo de monitorización de historias clínicas</v>
          </cell>
          <cell r="Q236" t="str">
            <v>%</v>
          </cell>
          <cell r="R236" t="str">
            <v>Criterios de calidad de historia clínica evaluados que cumplen / Total de criterios de calidad de historia clínica evaluados *100</v>
          </cell>
          <cell r="S236"/>
          <cell r="T236" t="str">
            <v>proceso</v>
          </cell>
          <cell r="U236" t="str">
            <v>Creciente</v>
          </cell>
          <cell r="V236" t="str">
            <v>≥</v>
          </cell>
          <cell r="W236">
            <v>0.85</v>
          </cell>
          <cell r="X236" t="str">
            <v>&lt;</v>
          </cell>
          <cell r="Y236">
            <v>0.85</v>
          </cell>
        </row>
        <row r="237">
          <cell r="A237">
            <v>232</v>
          </cell>
          <cell r="B237" t="str">
            <v>Integralidad y efectividad en la prestación de servicios de salud</v>
          </cell>
          <cell r="C237" t="str">
            <v>Garantizar la accesibilidad, integralidad en los servicios, complementariedad y respaldo de las interdependencias</v>
          </cell>
          <cell r="D237" t="str">
            <v>Tasa de reingreso de paciente hospitalizado antes de 15 días</v>
          </cell>
          <cell r="E237" t="str">
            <v>Internación</v>
          </cell>
          <cell r="F237" t="str">
            <v>salud mental</v>
          </cell>
          <cell r="G237" t="str">
            <v>x</v>
          </cell>
          <cell r="H237"/>
          <cell r="I237"/>
          <cell r="J237"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37" t="str">
            <v>Resolución 256</v>
          </cell>
          <cell r="L237" t="str">
            <v>Trimestral</v>
          </cell>
          <cell r="M237" t="str">
            <v>Número total de pacientes que reingresan al servicio de hospitalización, en la misma institución, antes de 15 días por la misma causa en el períodos</v>
          </cell>
          <cell r="N237" t="str">
            <v>Número total de egresos vivos  en el período.</v>
          </cell>
          <cell r="O237" t="str">
            <v>Informe de reingresos</v>
          </cell>
          <cell r="P237" t="str">
            <v xml:space="preserve"> Estadística</v>
          </cell>
          <cell r="Q237" t="str">
            <v>%</v>
          </cell>
          <cell r="R237" t="str">
            <v>Número total de pacientes que reingresan al servicio de hospitalización, en la misma institución, antes de 15 días por la misma causa en el períodos / Número total de egresos vivos  en el período. *100</v>
          </cell>
          <cell r="S237"/>
          <cell r="T237" t="str">
            <v>resultado</v>
          </cell>
          <cell r="U237" t="str">
            <v>Decreciente</v>
          </cell>
          <cell r="V237" t="str">
            <v>≤</v>
          </cell>
          <cell r="W237">
            <v>30</v>
          </cell>
          <cell r="X237" t="str">
            <v>&gt;</v>
          </cell>
          <cell r="Y237">
            <v>30</v>
          </cell>
        </row>
        <row r="238">
          <cell r="A238">
            <v>233</v>
          </cell>
          <cell r="B238" t="str">
            <v>Integralidad y efectividad en la prestación de servicios de salud</v>
          </cell>
          <cell r="C238" t="str">
            <v>Garantizar la accesibilidad, integralidad en los servicios, complementariedad y respaldo de las interdependencias</v>
          </cell>
          <cell r="D238" t="str">
            <v xml:space="preserve">Porcentaje de pacientes con demanda no serivida </v>
          </cell>
          <cell r="E238" t="str">
            <v>Internación</v>
          </cell>
          <cell r="F238" t="str">
            <v>salud mental</v>
          </cell>
          <cell r="G238" t="str">
            <v>x</v>
          </cell>
          <cell r="H238"/>
          <cell r="I238"/>
          <cell r="J238" t="str">
            <v>Se requiere la medicion de este indicador para evidenciar posibles causas que afecten la continuidad y oportunidad de atencion inicial en los servicios de urgencias del hospital.</v>
          </cell>
          <cell r="K238"/>
          <cell r="L238" t="str">
            <v>Trimestral</v>
          </cell>
          <cell r="M238" t="str">
            <v xml:space="preserve">Número de pacientes remitidos menores de 15 años </v>
          </cell>
          <cell r="N238" t="str">
            <v>Número total de pacientes que ingresaron en el periodo</v>
          </cell>
          <cell r="O238" t="str">
            <v>Dinamica gerencial - historia clinica - informes - reportes generados - HC base de datos matriz de remisiones</v>
          </cell>
          <cell r="P238" t="str">
            <v xml:space="preserve"> Estadística</v>
          </cell>
          <cell r="Q238" t="str">
            <v>%</v>
          </cell>
          <cell r="R238" t="str">
            <v>Número de pacientes remitidos menores de 15 años  / Número total de pacientes que ingresaron en el periodo *100</v>
          </cell>
          <cell r="S238"/>
          <cell r="T238" t="str">
            <v>proceso</v>
          </cell>
          <cell r="U238" t="str">
            <v>Decreciente</v>
          </cell>
          <cell r="V238" t="str">
            <v>≤</v>
          </cell>
          <cell r="W238">
            <v>0.1</v>
          </cell>
          <cell r="X238" t="str">
            <v>&gt;</v>
          </cell>
          <cell r="Y238">
            <v>0.1</v>
          </cell>
        </row>
        <row r="239">
          <cell r="A239">
            <v>234</v>
          </cell>
          <cell r="B239" t="str">
            <v>Calidad de los servicios es nuestro compromiso</v>
          </cell>
          <cell r="C239" t="str">
            <v>Prestar servicios de salud con altos estándares de calidad, seguridad y humanización en la atención de los pacientes</v>
          </cell>
          <cell r="D239" t="str">
            <v>Proporción de vigilancia de eventos adversos</v>
          </cell>
          <cell r="E239" t="str">
            <v>Aseguramiento de la Calidad</v>
          </cell>
          <cell r="F239" t="str">
            <v>seguridad del paciente</v>
          </cell>
          <cell r="G239" t="str">
            <v>x</v>
          </cell>
          <cell r="H239"/>
          <cell r="I239"/>
          <cell r="J239" t="str">
            <v>Los Eventos Adversos son lesiones o complicaciones involuntarias que son causadas con mayor probabilidad por la atención en salud,  que por la enfermedad subyacente del paciente, y que conducen a la muerte, la inhabilidad a la hora del alta o a la hospitalización prolongada. Muchos de estos eventos pueden ser prevenibles. Existe evidencia que demuestra la asociación entre la calidad de la atención y la ocurrencia de eventos adversos. La monitorización de este indicador debe impactar en la eficiencia y efectividad clínica.</v>
          </cell>
          <cell r="K239"/>
          <cell r="L239" t="str">
            <v>Trimestral</v>
          </cell>
          <cell r="M239" t="str">
            <v>Número total de eventos adversos detectados y gestionados</v>
          </cell>
          <cell r="N239" t="str">
            <v>Número total de eventos adversos detectados</v>
          </cell>
          <cell r="O239" t="str">
            <v>Informe de Seguridad del Paciente / Líder Seguridad del Paciente</v>
          </cell>
          <cell r="P239" t="str">
            <v>Informe de Seguridad del Paciente / Líder Seguridad del Paciente</v>
          </cell>
          <cell r="Q239" t="str">
            <v>%</v>
          </cell>
          <cell r="R239" t="str">
            <v>Número total de eventos adversos detectados y gestionados / Número total de eventos adversos detectados *100</v>
          </cell>
          <cell r="S239"/>
          <cell r="T239" t="str">
            <v>proceso</v>
          </cell>
          <cell r="U239" t="str">
            <v>Creciente</v>
          </cell>
          <cell r="V239" t="str">
            <v>≥</v>
          </cell>
          <cell r="W239">
            <v>0.9</v>
          </cell>
          <cell r="X239" t="str">
            <v>&lt;</v>
          </cell>
          <cell r="Y239">
            <v>0.9</v>
          </cell>
        </row>
        <row r="240">
          <cell r="A240">
            <v>235</v>
          </cell>
          <cell r="B240" t="str">
            <v>Calidad de los servicios es nuestro compromiso</v>
          </cell>
          <cell r="C240" t="str">
            <v>Prestar servicios de salud con altos estándares de calidad, seguridad y humanización en la atención de los pacientes</v>
          </cell>
          <cell r="D240" t="str">
            <v>Tasa de caídas de pacientes en el servicio de urgencias</v>
          </cell>
          <cell r="E240" t="str">
            <v>Aseguramiento de la Calidad</v>
          </cell>
          <cell r="F240" t="str">
            <v>seguridad del paciente</v>
          </cell>
          <cell r="G240" t="str">
            <v>x</v>
          </cell>
          <cell r="H240"/>
          <cell r="I240"/>
          <cell r="J240" t="str">
            <v xml:space="preserve">Según la OMS las caídas de los pacientes son relativamente frecuentes en la mayoría de los hospitales, de modo que su cuantificación es uno de los indicadores que se utilizan para medir la calidad de los cuidados a los pacientes en las instituciones de salud en los procesos de urgencias. </v>
          </cell>
          <cell r="K240" t="str">
            <v>Resolución 256</v>
          </cell>
          <cell r="L240" t="str">
            <v>Trimestral</v>
          </cell>
          <cell r="M240" t="str">
            <v>Número total de pacientes atendidos en urgencias que sufren caídas en el periodo</v>
          </cell>
          <cell r="N240" t="str">
            <v>Total de personas atendidas en urgencias en el periodo</v>
          </cell>
          <cell r="O240" t="str">
            <v>Aplicativo seguridad del paciente</v>
          </cell>
          <cell r="P240" t="str">
            <v>Estadística</v>
          </cell>
          <cell r="Q240" t="str">
            <v>Tasa</v>
          </cell>
          <cell r="R240" t="str">
            <v>Número total de pacientes atendidos en urgencias que sufren caídas en el periodo / Total de personas atendidas en urgencias en el periodo *1000</v>
          </cell>
          <cell r="S240"/>
          <cell r="T240" t="str">
            <v>resultado</v>
          </cell>
          <cell r="U240" t="str">
            <v>Decreciente</v>
          </cell>
          <cell r="V240" t="str">
            <v>≤</v>
          </cell>
          <cell r="W240">
            <v>3</v>
          </cell>
          <cell r="X240" t="str">
            <v>&gt;</v>
          </cell>
          <cell r="Y240">
            <v>3</v>
          </cell>
        </row>
        <row r="241">
          <cell r="A241">
            <v>236</v>
          </cell>
          <cell r="B241" t="str">
            <v>Calidad de los servicios es nuestro compromiso</v>
          </cell>
          <cell r="C241" t="str">
            <v>Prestar servicios de salud con altos estándares de calidad, seguridad y humanización en la atención de los pacientes</v>
          </cell>
          <cell r="D241" t="str">
            <v>Tasa de caídas de pacientes en el servicio de Hospitalización</v>
          </cell>
          <cell r="E241" t="str">
            <v>Aseguramiento de la Calidad</v>
          </cell>
          <cell r="F241" t="str">
            <v>seguridad del paciente</v>
          </cell>
          <cell r="G241" t="str">
            <v>x</v>
          </cell>
          <cell r="J241" t="str">
            <v xml:space="preserve">Según la OMS las caídas de los pacientes son relativamente frecuentes en la mayoría de los hospitales, de modo que su cuantificación es uno de los indicadores que se utilizan para medir la calidad de los cuidados a los pacientes en las instituciones de salud en los procesos de hospitalización. </v>
          </cell>
          <cell r="K241" t="str">
            <v>Resolución 256</v>
          </cell>
          <cell r="L241" t="str">
            <v>Trimestral</v>
          </cell>
          <cell r="M241" t="str">
            <v>Número total de pacientes atendidos en Hospitalización que sufren caídas en el periodo</v>
          </cell>
          <cell r="N241" t="str">
            <v xml:space="preserve">Sumatoria de días de estancia de los pacientes en los servicios de hospitalización en el periodo. </v>
          </cell>
          <cell r="O241" t="str">
            <v>Aplicativo seguridad del paciente</v>
          </cell>
          <cell r="P241" t="str">
            <v>Estadística</v>
          </cell>
          <cell r="Q241" t="str">
            <v>Tasa</v>
          </cell>
          <cell r="R241" t="str">
            <v>Número total de pacientes atendidos en Hospitalización que sufren caídas en el periodo / Sumatoria de días de estancia de los pacientes en los servicios de hospitalización en el periodo.  *1000</v>
          </cell>
          <cell r="T241" t="str">
            <v>resultado</v>
          </cell>
          <cell r="U241" t="str">
            <v>Decreciente</v>
          </cell>
          <cell r="V241" t="str">
            <v>≤</v>
          </cell>
          <cell r="W241">
            <v>1</v>
          </cell>
          <cell r="X241" t="str">
            <v>&gt;</v>
          </cell>
          <cell r="Y241">
            <v>1</v>
          </cell>
        </row>
        <row r="242">
          <cell r="A242">
            <v>237</v>
          </cell>
          <cell r="B242" t="str">
            <v>Calidad de los servicios es nuestro compromiso</v>
          </cell>
          <cell r="C242" t="str">
            <v>Prestar servicios de salud con altos estándares de calidad, seguridad y humanización en la atención de los pacientes</v>
          </cell>
          <cell r="D242" t="str">
            <v>Tasa de caídas de pacientes en el servicio de Consulta Externa</v>
          </cell>
          <cell r="E242" t="str">
            <v>Aseguramiento de la Calidad</v>
          </cell>
          <cell r="F242" t="str">
            <v>seguridad del paciente</v>
          </cell>
          <cell r="G242" t="str">
            <v>x</v>
          </cell>
          <cell r="H242"/>
          <cell r="I242"/>
          <cell r="J242" t="str">
            <v>Según la OMS las caídas de los pacientes son relativamente frecuentes en la mayoría de los hospitales, de modo que su cuantificación es uno de los indicadores que se utilizan para medir la calidad de los cuidados a los pacientes en las instituciones de salud en el proceso de consulta externa.</v>
          </cell>
          <cell r="K242" t="str">
            <v>Resolución 256</v>
          </cell>
          <cell r="L242" t="str">
            <v>Trimestral</v>
          </cell>
          <cell r="M242" t="str">
            <v>Número total de pacientes atendidos en Consulta Externa que sufren caídas en el periodo</v>
          </cell>
          <cell r="N242" t="str">
            <v>Total de personas atendidas en Consulta Externa en el periodo</v>
          </cell>
          <cell r="O242" t="str">
            <v>Aplicativo seguridad del paciente</v>
          </cell>
          <cell r="P242" t="str">
            <v>Estadística</v>
          </cell>
          <cell r="Q242" t="str">
            <v>Tasa</v>
          </cell>
          <cell r="R242" t="str">
            <v>Número total de pacientes atendidos en Consulta Externa que sufren caídas en el periodo / Total de personas atendidas en Consulta Externa en el periodo *1000</v>
          </cell>
          <cell r="S242"/>
          <cell r="T242" t="str">
            <v>resultado</v>
          </cell>
          <cell r="U242" t="str">
            <v>Decreciente</v>
          </cell>
          <cell r="V242" t="str">
            <v>≤</v>
          </cell>
          <cell r="W242">
            <v>1</v>
          </cell>
          <cell r="X242" t="str">
            <v>&gt;</v>
          </cell>
          <cell r="Y242">
            <v>1</v>
          </cell>
        </row>
        <row r="243">
          <cell r="A243">
            <v>238</v>
          </cell>
          <cell r="B243" t="str">
            <v>Calidad de los servicios es nuestro compromiso</v>
          </cell>
          <cell r="C243" t="str">
            <v>Prestar servicios de salud con altos estándares de calidad, seguridad y humanización en la atención de los pacientes</v>
          </cell>
          <cell r="D243" t="str">
            <v>Tasa de caídas de pacientes en el servicio de Servicios de Apoyo</v>
          </cell>
          <cell r="E243" t="str">
            <v>Aseguramiento de la Calidad</v>
          </cell>
          <cell r="F243" t="str">
            <v>seguridad del paciente</v>
          </cell>
          <cell r="G243" t="str">
            <v>x</v>
          </cell>
          <cell r="H243"/>
          <cell r="I243"/>
          <cell r="J243" t="str">
            <v xml:space="preserve">Según la OMS las caídas de los pacientes son relativamente frecuentes en la mayoría de los hospitales, de modo que su cuantificación es uno de los indicadores que se utilizan para medir la calidad de los cuidados a los pacientes en las instituciones de salud en los procesos de apoyo.  </v>
          </cell>
          <cell r="K243" t="str">
            <v>Resolución 256</v>
          </cell>
          <cell r="L243" t="str">
            <v>Trimestral</v>
          </cell>
          <cell r="M243" t="str">
            <v>Número total de pacientes atendidos en Servicios de Apoyo que sufren caídas en el periodo</v>
          </cell>
          <cell r="N243" t="str">
            <v>Total de personas atendidas en Servicios de Apoyo en el periodo</v>
          </cell>
          <cell r="O243" t="str">
            <v>Aplicativo seguridad del paciente</v>
          </cell>
          <cell r="P243" t="str">
            <v>Estadística</v>
          </cell>
          <cell r="Q243" t="str">
            <v>Tasa</v>
          </cell>
          <cell r="R243" t="str">
            <v>Número total de pacientes atendidos en Servicios de Apoyo que sufren caídas en el periodo / Total de personas atendidas en Servicios de Apoyo en el periodo *1000</v>
          </cell>
          <cell r="S243"/>
          <cell r="T243" t="str">
            <v>resultado</v>
          </cell>
          <cell r="U243" t="str">
            <v>Decreciente</v>
          </cell>
          <cell r="V243" t="str">
            <v>≤</v>
          </cell>
          <cell r="W243">
            <v>1</v>
          </cell>
          <cell r="X243" t="str">
            <v>&gt;</v>
          </cell>
          <cell r="Y243">
            <v>1</v>
          </cell>
        </row>
        <row r="244">
          <cell r="A244">
            <v>239</v>
          </cell>
          <cell r="B244" t="str">
            <v>Calidad de los servicios es nuestro compromiso</v>
          </cell>
          <cell r="C244" t="str">
            <v>Prestar servicios de salud con altos estándares de calidad, seguridad y humanización en la atención de los pacientes</v>
          </cell>
          <cell r="D244" t="str">
            <v>Proporción de Eventos Adversos relacionados con la Administración de medicamentos en Urgencias</v>
          </cell>
          <cell r="E244" t="str">
            <v>Aseguramiento de la Calidad</v>
          </cell>
          <cell r="F244" t="str">
            <v>seguridad del paciente</v>
          </cell>
          <cell r="G244" t="str">
            <v>x</v>
          </cell>
          <cell r="J244" t="str">
            <v xml:space="preserve">Los errores en la administración de medicamentos son una de las causas más frecuentes de daño a los pacientes hospitalizados. Detectar la frecuencia y características de los errores de  administración de medicamentos en las unidades de  urgencias e Identificar los posibles efectos adversos sobre el paciente, producidos como consecuencia del error. </v>
          </cell>
          <cell r="K244" t="str">
            <v>Resolución 256</v>
          </cell>
          <cell r="L244" t="str">
            <v>Trimestral</v>
          </cell>
          <cell r="M244" t="str">
            <v>Número de eventos adversos relacionados con la administración de medicamentos en Urgencias</v>
          </cell>
          <cell r="N244" t="str">
            <v xml:space="preserve">Total de personas atendidas en urgencias </v>
          </cell>
          <cell r="O244" t="str">
            <v>Informe de Seguridad del Paciente / Líder Seguridad del Paciente</v>
          </cell>
          <cell r="P244" t="str">
            <v>Estadística</v>
          </cell>
          <cell r="Q244" t="str">
            <v>Proporción</v>
          </cell>
          <cell r="R244" t="str">
            <v xml:space="preserve">Número de eventos adversos relacionados con la administración de medicamentos en Urgencias / Total de personas atendidas en urgencias </v>
          </cell>
          <cell r="T244" t="str">
            <v>resultado</v>
          </cell>
          <cell r="U244" t="str">
            <v>Decreciente</v>
          </cell>
          <cell r="V244" t="str">
            <v>≤</v>
          </cell>
          <cell r="W244">
            <v>0.03</v>
          </cell>
          <cell r="X244" t="str">
            <v>&gt;</v>
          </cell>
          <cell r="Y244">
            <v>0.03</v>
          </cell>
        </row>
        <row r="245">
          <cell r="A245">
            <v>240</v>
          </cell>
          <cell r="B245" t="str">
            <v>Calidad de los servicios es nuestro compromiso</v>
          </cell>
          <cell r="C245" t="str">
            <v>Prestar servicios de salud con altos estándares de calidad, seguridad y humanización en la atención de los pacientes</v>
          </cell>
          <cell r="D245" t="str">
            <v>Proporción de eventos adversos relacionados con la administración de medicamentos en hospitalización</v>
          </cell>
          <cell r="E245" t="str">
            <v>Aseguramiento de la Calidad</v>
          </cell>
          <cell r="F245" t="str">
            <v>seguridad del paciente</v>
          </cell>
          <cell r="G245" t="str">
            <v>x</v>
          </cell>
          <cell r="H245"/>
          <cell r="I245"/>
          <cell r="J245" t="str">
            <v xml:space="preserve">Los errores en la administración de medicamentos son una de las causas más frecuentes de daño a los pacientes hospitalizados. Detectar la frecuencia y características de los errores de  administración de medicamentos en las unidades de internación e Identificar los posibles efectos adversos sobre el paciente, producidos como consecuencia del error. </v>
          </cell>
          <cell r="K245" t="str">
            <v>Resolución 256</v>
          </cell>
          <cell r="L245" t="str">
            <v>Trimestral</v>
          </cell>
          <cell r="M245" t="str">
            <v>Número total de eventos adversos relacionados con la administración de medicamentos, detectados en el período</v>
          </cell>
          <cell r="N245" t="str">
            <v>Número total de pacientes hospitalizados en el período</v>
          </cell>
          <cell r="O245" t="str">
            <v>Informe de Seguridad del Paciente / Líder Seguridad del Paciente</v>
          </cell>
          <cell r="P245" t="str">
            <v>Estadística</v>
          </cell>
          <cell r="Q245" t="str">
            <v>Proporción</v>
          </cell>
          <cell r="R245" t="str">
            <v>Número total de eventos adversos relacionados con la administración de medicamentos, detectados en el período / Número total de pacientes hospitalizados en el período</v>
          </cell>
          <cell r="S245"/>
          <cell r="T245" t="str">
            <v>resultado</v>
          </cell>
          <cell r="U245" t="str">
            <v>Decreciente</v>
          </cell>
          <cell r="V245" t="str">
            <v>≤</v>
          </cell>
          <cell r="W245">
            <v>0.03</v>
          </cell>
          <cell r="X245" t="str">
            <v>&gt;</v>
          </cell>
          <cell r="Y245">
            <v>0.03</v>
          </cell>
        </row>
        <row r="246">
          <cell r="A246">
            <v>241</v>
          </cell>
          <cell r="B246" t="str">
            <v>Calidad de los servicios es nuestro compromiso</v>
          </cell>
          <cell r="C246" t="str">
            <v>Prestar servicios de salud con altos estándares de calidad, seguridad y humanización en la atención de los pacientes</v>
          </cell>
          <cell r="D246" t="str">
            <v>Tasa de Ulceras por presión</v>
          </cell>
          <cell r="E246" t="str">
            <v>Aseguramiento de la Calidad</v>
          </cell>
          <cell r="F246" t="str">
            <v>seguridad del paciente</v>
          </cell>
          <cell r="G246" t="str">
            <v>x</v>
          </cell>
          <cell r="H246"/>
          <cell r="I246"/>
          <cell r="J246" t="str">
            <v>Las ulceras por presión son prevenibles, el punto clave es evitar su desarrollo mediante la valoración periódica de los pacientes y el cuidado oportuno y sistemático de la integridad cutánea; la prevención requiere de estándares multidisciplinarios de asistencias que reconozcan la posibilidad de que todos los enfermos críticos puedan desarrollar este evento clínico.</v>
          </cell>
          <cell r="K246" t="str">
            <v>Resolución 256</v>
          </cell>
          <cell r="L246" t="str">
            <v>Trimestral</v>
          </cell>
          <cell r="M246" t="str">
            <v>Número de pacientes que desarrollan úlceras por presión en la institución en el periodo</v>
          </cell>
          <cell r="N246" t="str">
            <v>Sumatoria de días de estancia de los pacientes en los servicios de hospitalización</v>
          </cell>
          <cell r="O246" t="str">
            <v>Informe de Seguridad del Paciente / Líder Seguridad del Paciente</v>
          </cell>
          <cell r="P246" t="str">
            <v>Estadística</v>
          </cell>
          <cell r="Q246" t="str">
            <v>Tasa</v>
          </cell>
          <cell r="R246" t="str">
            <v>Número de pacientes que desarrollan úlceras por presión en la institución en el periodo / Sumatoria de días de estancia de los pacientes en los servicios de hospitalización *1000</v>
          </cell>
          <cell r="S246"/>
          <cell r="T246" t="str">
            <v>resultado</v>
          </cell>
          <cell r="U246" t="str">
            <v>Decreciente</v>
          </cell>
          <cell r="V246" t="str">
            <v>≤</v>
          </cell>
          <cell r="W246">
            <v>5</v>
          </cell>
          <cell r="X246" t="str">
            <v>&gt;</v>
          </cell>
          <cell r="Y246">
            <v>5</v>
          </cell>
        </row>
        <row r="247">
          <cell r="A247">
            <v>242</v>
          </cell>
          <cell r="B247" t="str">
            <v>Calidad de los servicios es nuestro compromiso</v>
          </cell>
          <cell r="C247" t="str">
            <v>Prestar servicios de salud con altos estándares de calidad, seguridad y humanización en la atención de los pacientes</v>
          </cell>
          <cell r="D247" t="str">
            <v>Número de pacientes pediátricos con neumonías bronco-aspirativas de origen hospitalario y variación interanual 15</v>
          </cell>
          <cell r="E247" t="str">
            <v>Aseguramiento de la Calidad</v>
          </cell>
          <cell r="F247" t="str">
            <v>seguridad del paciente</v>
          </cell>
          <cell r="G247" t="str">
            <v>x</v>
          </cell>
          <cell r="H247"/>
          <cell r="I247"/>
          <cell r="J247" t="str">
            <v xml:space="preserve">La calidad de la atención  de casos de mayor complejidad que requieren de la intervención de especialistas de pediatría  tiene impacto sobre la capacidad resolutiva de los casos por su detección y atención temprana disminuyendo los riesgos de incapacidad en tiempo, severidad, secuelas  en la atención prestada en los servicios pediátricos de nuestra institución. </v>
          </cell>
          <cell r="K247" t="str">
            <v>Resolución 408</v>
          </cell>
          <cell r="L247" t="str">
            <v>Anual</v>
          </cell>
          <cell r="M247" t="str">
            <v>Número de Pacientes pediátricos con neumonías bronco-aspirativas de origen intrahospitalario en la vigencia evaluada</v>
          </cell>
          <cell r="N247" t="str">
            <v>Número Pacientes pediátricos con neumonías bronco-aspirativas de origen intrahospitario en la vigencia objeto de evaluación  - Número Pacientes pediátricos con neumonías bronco-aspirativas de origen intrahospitario en la vigencia anterior</v>
          </cell>
          <cell r="O247" t="str">
            <v>Formato de Pacientes pediátricos con Neumonías Bronco-aspirativas</v>
          </cell>
          <cell r="P247" t="str">
            <v>Formato de pacientes con Neumonías Bronco-aspirativas</v>
          </cell>
          <cell r="Q247" t="str">
            <v>Cantidad</v>
          </cell>
          <cell r="R247" t="str">
            <v>Número de Pacientes pediátricos con neumonías bronco-aspirativas de origen intrahospitalario en la vigencia evaluada / Número Pacientes pediátricos con neumonías bronco-aspirativas de origen intrahospitario en la vigencia objeto de evaluación  - Número Pacientes pediátricos con neumonías bronco-aspirativas de origen intrahospitario en la vigencia anterior</v>
          </cell>
          <cell r="S247"/>
          <cell r="T247" t="str">
            <v>resultado</v>
          </cell>
          <cell r="U247" t="str">
            <v>Igual</v>
          </cell>
          <cell r="V247" t="str">
            <v>=</v>
          </cell>
          <cell r="W247">
            <v>0</v>
          </cell>
          <cell r="X247" t="str">
            <v>&gt;</v>
          </cell>
          <cell r="Y247">
            <v>0</v>
          </cell>
        </row>
        <row r="248">
          <cell r="A248">
            <v>243</v>
          </cell>
          <cell r="B248" t="str">
            <v>Calidad de los servicios es nuestro compromiso</v>
          </cell>
          <cell r="C248" t="str">
            <v>Prestar servicios de salud con altos estándares de calidad, seguridad y humanización en la atención de los pacientes</v>
          </cell>
          <cell r="D248" t="str">
            <v>Proporción  de eventos adversos presentados en la institución</v>
          </cell>
          <cell r="E248" t="str">
            <v>Aseguramiento de la Calidad</v>
          </cell>
          <cell r="F248" t="str">
            <v>seguridad del paciente</v>
          </cell>
          <cell r="G248" t="str">
            <v>x</v>
          </cell>
          <cell r="J248" t="str">
            <v>La institución requiere la medición de dicho indicador con el fin de identificar la cantidad de pacientes que sufren eventos adversos durante la atención en el Hospital Universitario San José de Popayán</v>
          </cell>
          <cell r="L248" t="str">
            <v>Trimestral</v>
          </cell>
          <cell r="M248" t="str">
            <v xml:space="preserve">Numero de pacientes que sufren eventos adversos en la institución </v>
          </cell>
          <cell r="N248" t="str">
            <v>Total de pacientes atendidos</v>
          </cell>
          <cell r="O248" t="str">
            <v>Base de Datos Seguridad del Paciente</v>
          </cell>
          <cell r="P248" t="str">
            <v>Estadística</v>
          </cell>
          <cell r="Q248" t="str">
            <v>Proporción</v>
          </cell>
          <cell r="R248" t="str">
            <v>Numero de pacientes que sufren eventos adversos en la institución  / Total de pacientes atendidos</v>
          </cell>
          <cell r="T248" t="str">
            <v>proceso</v>
          </cell>
          <cell r="U248" t="str">
            <v>Decreciente</v>
          </cell>
          <cell r="V248" t="str">
            <v>≤</v>
          </cell>
          <cell r="W248">
            <v>10</v>
          </cell>
          <cell r="X248" t="str">
            <v>&gt;</v>
          </cell>
          <cell r="Y248">
            <v>10</v>
          </cell>
        </row>
        <row r="249">
          <cell r="A249">
            <v>244</v>
          </cell>
          <cell r="B249" t="str">
            <v>Calidad de los servicios es nuestro compromiso</v>
          </cell>
          <cell r="C249" t="str">
            <v>Prestar servicios de salud con altos estándares de calidad, seguridad y humanización en la atención de los pacientes</v>
          </cell>
          <cell r="D249" t="str">
            <v>Relación de reporte de Incidentes</v>
          </cell>
          <cell r="E249" t="str">
            <v>Aseguramiento de la Calidad</v>
          </cell>
          <cell r="F249" t="str">
            <v>seguridad del paciente</v>
          </cell>
          <cell r="G249" t="str">
            <v>x</v>
          </cell>
          <cell r="H249"/>
          <cell r="I249"/>
          <cell r="J249" t="str">
            <v>La monitorización  de los incidentes en la institución , permite aprender de la detección de casos  CUASI EVENTOS,  favoreciendo el uso o generación de barreras de seguridad en los procesos de atención, evitando la  producción del  evento adverso(daño en el paciente)</v>
          </cell>
          <cell r="K249"/>
          <cell r="L249" t="str">
            <v>Trimestral</v>
          </cell>
          <cell r="M249" t="str">
            <v>Número  Total de incidentes</v>
          </cell>
          <cell r="N249" t="str">
            <v>Número total de Eventos adversos</v>
          </cell>
          <cell r="O249" t="str">
            <v>Base de Datos Seguridad del Paciente</v>
          </cell>
          <cell r="P249" t="str">
            <v>Base de Datos Seguridad del Paciente</v>
          </cell>
          <cell r="Q249" t="str">
            <v>Proporción</v>
          </cell>
          <cell r="R249" t="str">
            <v>Número  Total de incidentes / Número total de Eventos adversos</v>
          </cell>
          <cell r="S249"/>
          <cell r="T249" t="str">
            <v>proceso</v>
          </cell>
          <cell r="U249" t="str">
            <v>Decreciente</v>
          </cell>
          <cell r="V249" t="str">
            <v>≤</v>
          </cell>
          <cell r="W249">
            <v>5</v>
          </cell>
          <cell r="X249" t="str">
            <v>&gt;</v>
          </cell>
          <cell r="Y249">
            <v>5</v>
          </cell>
        </row>
        <row r="250">
          <cell r="A250">
            <v>245</v>
          </cell>
          <cell r="B250" t="str">
            <v>Calidad de los servicios es nuestro compromiso</v>
          </cell>
          <cell r="C250" t="str">
            <v>Prestar servicios de salud con altos estándares de calidad, seguridad y humanización en la atención de los pacientes</v>
          </cell>
          <cell r="D250" t="str">
            <v>Tasa de flebitis en sitio de venopunción</v>
          </cell>
          <cell r="E250" t="str">
            <v>Aseguramiento de la Calidad</v>
          </cell>
          <cell r="F250" t="str">
            <v>seguridad del paciente</v>
          </cell>
          <cell r="G250" t="str">
            <v>x</v>
          </cell>
          <cell r="H250"/>
          <cell r="I250"/>
          <cell r="J250" t="str">
            <v>Medir la proporción de flebitis por venopunciones por cada 1000 días de estancia de los pacientes en la institución</v>
          </cell>
          <cell r="K250"/>
          <cell r="L250" t="str">
            <v>Trimestral</v>
          </cell>
          <cell r="M250" t="str">
            <v>Numero de pacientes con flebitis en el periodo</v>
          </cell>
          <cell r="N250" t="str">
            <v xml:space="preserve">Sumatoria de días de estancia de los pacientes en los servicios de hospitalización en el periodo </v>
          </cell>
          <cell r="O250" t="str">
            <v>Base de datos de Seguridad del Paciente</v>
          </cell>
          <cell r="P250" t="str">
            <v>Estadistica</v>
          </cell>
          <cell r="Q250" t="str">
            <v>Tasa</v>
          </cell>
          <cell r="R250" t="str">
            <v>Numero de pacientes con flebitis en el periodo / Sumatoria de días de estancia de los pacientes en los servicios de hospitalización en el periodo  *1000</v>
          </cell>
          <cell r="S250"/>
          <cell r="T250" t="str">
            <v>resultado</v>
          </cell>
          <cell r="U250" t="str">
            <v>Decreciente</v>
          </cell>
          <cell r="V250" t="str">
            <v>≤</v>
          </cell>
          <cell r="W250">
            <v>5</v>
          </cell>
          <cell r="X250" t="str">
            <v>&gt;</v>
          </cell>
          <cell r="Y250">
            <v>5</v>
          </cell>
        </row>
        <row r="251">
          <cell r="A251">
            <v>246</v>
          </cell>
          <cell r="B251" t="str">
            <v>Integralidad y efectividad en la prestación de servicios de salud</v>
          </cell>
          <cell r="C251" t="str">
            <v>Garantizar la accesibilidad, integralidad en los servicios, complementariedad y respaldo de las interdependencias</v>
          </cell>
          <cell r="D251" t="str">
            <v xml:space="preserve">Proporción de Satisfacción Global de los usuarios en la IPS </v>
          </cell>
          <cell r="E251" t="str">
            <v>SIAU</v>
          </cell>
          <cell r="F251" t="str">
            <v>siau</v>
          </cell>
          <cell r="G251" t="str">
            <v>x</v>
          </cell>
          <cell r="H251"/>
          <cell r="I251"/>
          <cell r="J251" t="str">
            <v>La percepción de satisfacción de los usuarios es uno de los factores con mayor incidencia sobre la toma de decisiones al momento de selecciónar instituciónes prestadoras de servicios de salud.  La monitorización de este indicador permitirá  identificar el nivel de satisfacción de los usuarios con los servicios y trato recibido por parte de las Instituciónes Prestadoras de Servicios de Salud.</v>
          </cell>
          <cell r="K251" t="str">
            <v>Resolución 256</v>
          </cell>
          <cell r="L251" t="str">
            <v>Trimestral</v>
          </cell>
          <cell r="M251" t="str">
            <v>Número de usuarios que respondieron “muy buena” o “buena” a la pregunta: ¿Cómo calificaría su experiencia respecto a los servicios de salud que ha recibido en el Hospital Universitario San José de Popayán E.S.E?”</v>
          </cell>
          <cell r="N251" t="str">
            <v>Número de usuarios que respondieron la pregunta</v>
          </cell>
          <cell r="O251" t="str">
            <v>Encuestas de Satisfacción</v>
          </cell>
          <cell r="P251" t="str">
            <v>Encuestas de Satisfacción</v>
          </cell>
          <cell r="Q251" t="str">
            <v>%</v>
          </cell>
          <cell r="R251" t="str">
            <v>Número de usuarios que respondieron “muy buena” o “buena” a la pregunta: ¿Cómo calificaría su experiencia respecto a los servicios de salud que ha recibido en el Hospital Universitario San José de Popayán E.S.E?” / Número de usuarios que respondieron la pregunta *100</v>
          </cell>
          <cell r="S251"/>
          <cell r="T251" t="str">
            <v>proceso</v>
          </cell>
          <cell r="U251" t="str">
            <v>Creciente</v>
          </cell>
          <cell r="V251" t="str">
            <v>≥</v>
          </cell>
          <cell r="W251">
            <v>0.97</v>
          </cell>
          <cell r="X251" t="str">
            <v>&lt;</v>
          </cell>
          <cell r="Y251">
            <v>0.97</v>
          </cell>
        </row>
        <row r="252">
          <cell r="A252">
            <v>247</v>
          </cell>
          <cell r="B252" t="str">
            <v>Integralidad y efectividad en la prestación de servicios de salud</v>
          </cell>
          <cell r="C252" t="str">
            <v>Garantizar la accesibilidad, integralidad en los servicios, complementariedad y respaldo de las interdependencias</v>
          </cell>
          <cell r="D252" t="str">
            <v>Proporción de usuarios que recomendaría su IPS a familiares y amigos</v>
          </cell>
          <cell r="E252" t="str">
            <v>SIAU</v>
          </cell>
          <cell r="F252" t="str">
            <v>siau</v>
          </cell>
          <cell r="G252" t="str">
            <v>x</v>
          </cell>
          <cell r="H252"/>
          <cell r="I252"/>
          <cell r="J252" t="str">
            <v>Evaluar la percepción de los usuarios sobre la calidad de los servicios recibidos en la IPS, a través de su disposición a recomendar la institución a familiares y amigos, como un reflejo de la confianza, satisfacción y experiencia vivida durante la atención.</v>
          </cell>
          <cell r="K252" t="str">
            <v>Resolución 256</v>
          </cell>
          <cell r="L252" t="str">
            <v>Trimestral</v>
          </cell>
          <cell r="M252" t="str">
            <v>Número de usuarios que respondieron “definitivamente sí” o “probablemente sí” a la pregunta:” ¿Recomendaría a sus familiares y amigos el Hospital Universitario San José de Popayán E.S.E?”</v>
          </cell>
          <cell r="N252" t="str">
            <v>Número de usuarios que respondieron la pregunta</v>
          </cell>
          <cell r="O252" t="str">
            <v>Encuestas de Satisfacción</v>
          </cell>
          <cell r="P252" t="str">
            <v>Encuestas de Satisfacción</v>
          </cell>
          <cell r="Q252" t="str">
            <v>%</v>
          </cell>
          <cell r="R252" t="str">
            <v>Número de usuarios que respondieron “definitivamente sí” o “probablemente sí” a la pregunta:” ¿Recomendaría a sus familiares y amigos el Hospital Universitario San José de Popayán E.S.E?” / Número de usuarios que respondieron la pregunta *100</v>
          </cell>
          <cell r="S252"/>
          <cell r="T252" t="str">
            <v>proceso</v>
          </cell>
          <cell r="U252" t="str">
            <v>Creciente</v>
          </cell>
          <cell r="V252" t="str">
            <v>≥</v>
          </cell>
          <cell r="W252">
            <v>0.97</v>
          </cell>
          <cell r="X252" t="str">
            <v>&lt;</v>
          </cell>
          <cell r="Y252">
            <v>0.97</v>
          </cell>
        </row>
        <row r="253">
          <cell r="A253">
            <v>248</v>
          </cell>
          <cell r="B253" t="str">
            <v>Integralidad y efectividad en la prestación de servicios de salud</v>
          </cell>
          <cell r="C253" t="str">
            <v>Garantizar la accesibilidad, integralidad en los servicios, complementariedad y respaldo de las interdependencias</v>
          </cell>
          <cell r="D253" t="str">
            <v>Porcentaje de usuarios que refieren estar satisfechos con la oportunidad brindada durante su estadia en el  Hospital.</v>
          </cell>
          <cell r="E253" t="str">
            <v>SIAU</v>
          </cell>
          <cell r="F253" t="str">
            <v>siau</v>
          </cell>
          <cell r="G253" t="str">
            <v>x</v>
          </cell>
          <cell r="H253"/>
          <cell r="I253"/>
          <cell r="J253" t="str">
            <v>La oportunidad es un atributo de calidad y es un derecho del paciente, por tanto se  requiere realizar la medicion del indicador  en el  Hospital Universitario San Jose de Popayán y según resultado tomar acciones de mejoramiento continuo en los procesos.</v>
          </cell>
          <cell r="K253"/>
          <cell r="L253" t="str">
            <v>Trimestral</v>
          </cell>
          <cell r="M253" t="str">
            <v xml:space="preserve">Número de usuarios que respondieron “muy buena” o “buena” a la pregunta ¿la rapidez para resolver sus problemas ha sido ? </v>
          </cell>
          <cell r="N253" t="str">
            <v>Número sumatorio usuarios que respondieron la pregunta muy buena o buena</v>
          </cell>
          <cell r="O253" t="str">
            <v>Encuestas de Satisfacción</v>
          </cell>
          <cell r="P253"/>
          <cell r="Q253" t="str">
            <v>%</v>
          </cell>
          <cell r="R253" t="str">
            <v>Número de usuarios que respondieron “muy buena” o “buena” a la pregunta ¿la rapidez para resolver sus problemas ha sido ?  / Número sumatorio usuarios que respondieron la pregunta muy buena o buena *100</v>
          </cell>
          <cell r="S253"/>
          <cell r="T253" t="str">
            <v>proceso</v>
          </cell>
          <cell r="U253" t="str">
            <v>Creciente</v>
          </cell>
          <cell r="V253" t="str">
            <v>≥</v>
          </cell>
          <cell r="W253">
            <v>0.9</v>
          </cell>
          <cell r="X253" t="str">
            <v>&lt;</v>
          </cell>
          <cell r="Y253">
            <v>0.9</v>
          </cell>
        </row>
        <row r="254">
          <cell r="A254">
            <v>249</v>
          </cell>
          <cell r="B254" t="str">
            <v>Integralidad y efectividad en la prestación de servicios de salud</v>
          </cell>
          <cell r="C254" t="str">
            <v>Garantizar la accesibilidad, integralidad en los servicios, complementariedad y respaldo de las interdependencias</v>
          </cell>
          <cell r="D254" t="str">
            <v>Porcentaje de quejas global</v>
          </cell>
          <cell r="E254" t="str">
            <v>SIAU</v>
          </cell>
          <cell r="F254" t="str">
            <v>siau</v>
          </cell>
          <cell r="G254" t="str">
            <v>x</v>
          </cell>
          <cell r="H254"/>
          <cell r="I254"/>
          <cell r="J254" t="str">
            <v>Se requiere realizar la medicion del indicador con el fin de realizar la percepcion del paciente frente al personal que lo atendió durante la estadia en el Hospital Universitario San Jose de Popayán.</v>
          </cell>
          <cell r="K254"/>
          <cell r="L254" t="str">
            <v>Trimestral</v>
          </cell>
          <cell r="M254" t="str">
            <v>Numero de quejas  mensual</v>
          </cell>
          <cell r="N254" t="str">
            <v>Total de egresos mensual global.</v>
          </cell>
          <cell r="O254" t="str">
            <v>Formato de PQRSYF</v>
          </cell>
          <cell r="P254" t="str">
            <v>Estadistica</v>
          </cell>
          <cell r="Q254" t="str">
            <v>%</v>
          </cell>
          <cell r="R254" t="str">
            <v>Numero de quejas  mensual / Total de egresos mensual global. *100</v>
          </cell>
          <cell r="S254"/>
          <cell r="T254" t="str">
            <v>proceso</v>
          </cell>
          <cell r="U254" t="str">
            <v>Decreciente</v>
          </cell>
          <cell r="V254" t="str">
            <v>≤</v>
          </cell>
          <cell r="W254">
            <v>0.03</v>
          </cell>
          <cell r="X254" t="str">
            <v>&gt;</v>
          </cell>
          <cell r="Y254">
            <v>0.03</v>
          </cell>
        </row>
        <row r="255">
          <cell r="A255">
            <v>250</v>
          </cell>
          <cell r="B255" t="str">
            <v>Integralidad y efectividad en la prestación de servicios de salud</v>
          </cell>
          <cell r="C255" t="str">
            <v>Garantizar la accesibilidad, integralidad en los servicios, complementariedad y respaldo de las interdependencias</v>
          </cell>
          <cell r="D255" t="str">
            <v>Tasa de quejas por usuarios</v>
          </cell>
          <cell r="E255" t="str">
            <v>SIAU</v>
          </cell>
          <cell r="F255" t="str">
            <v>siau</v>
          </cell>
          <cell r="G255" t="str">
            <v>x</v>
          </cell>
          <cell r="H255"/>
          <cell r="I255"/>
          <cell r="J255" t="str">
            <v>Las quejas que presentan los usuarios permiten identificar oportunidades de mejora en los procesos, servicios o personas,  la percepcion del paciente permite plantear planes de mejora en el Hospital Universitario San Jose de Popayán.</v>
          </cell>
          <cell r="K255"/>
          <cell r="L255" t="str">
            <v>Trimestral</v>
          </cell>
          <cell r="M255" t="str">
            <v>Numero de quejas recibidas</v>
          </cell>
          <cell r="N255" t="str">
            <v>Total depaciente atendidos (egresos) mensual global.</v>
          </cell>
          <cell r="O255" t="str">
            <v xml:space="preserve"> PQR recibidas por los diferentes medios</v>
          </cell>
          <cell r="P255" t="str">
            <v>Estadistica</v>
          </cell>
          <cell r="Q255" t="str">
            <v>Tasa</v>
          </cell>
          <cell r="R255" t="str">
            <v>Numero de quejas recibidas / Total depaciente atendidos (egresos) mensual global. *1000</v>
          </cell>
          <cell r="S255"/>
          <cell r="T255" t="str">
            <v>proceso</v>
          </cell>
          <cell r="U255" t="str">
            <v>Decreciente</v>
          </cell>
          <cell r="V255" t="str">
            <v>≤</v>
          </cell>
          <cell r="W255">
            <v>10</v>
          </cell>
          <cell r="X255" t="str">
            <v>&gt;</v>
          </cell>
          <cell r="Y255">
            <v>10</v>
          </cell>
        </row>
        <row r="256">
          <cell r="A256">
            <v>251</v>
          </cell>
          <cell r="B256" t="str">
            <v>Integralidad y efectividad en la prestación de servicios de salud</v>
          </cell>
          <cell r="C256" t="str">
            <v>Garantizar la accesibilidad, integralidad en los servicios, complementariedad y respaldo de las interdependencias</v>
          </cell>
          <cell r="D256" t="str">
            <v>Porcentaje de felicitaciones global</v>
          </cell>
          <cell r="E256" t="str">
            <v>SIAU</v>
          </cell>
          <cell r="F256" t="str">
            <v>siau</v>
          </cell>
          <cell r="G256" t="str">
            <v>x</v>
          </cell>
          <cell r="H256"/>
          <cell r="I256"/>
          <cell r="J256" t="str">
            <v>Medir la proporción de felicitaciones dentro del total de PQRSF recibidas, como expresión de satisfacción del usuario.</v>
          </cell>
          <cell r="K256"/>
          <cell r="L256" t="str">
            <v>Trimestral</v>
          </cell>
          <cell r="M256" t="str">
            <v xml:space="preserve">Numero de felicitaciones mensual </v>
          </cell>
          <cell r="N256" t="str">
            <v>Total de PQRSF recibidas por los diferentes canales de comunicacion.</v>
          </cell>
          <cell r="O256" t="str">
            <v xml:space="preserve">Formato de PQRSYF de todos los canales de comunicación </v>
          </cell>
          <cell r="P256" t="str">
            <v xml:space="preserve">Formato de PQRSYF de todos los canales de comunicación </v>
          </cell>
          <cell r="Q256" t="str">
            <v>%</v>
          </cell>
          <cell r="R256" t="str">
            <v>Numero de felicitaciones mensual  / Total de PQRSF recibidas por los diferentes canales de comunicacion. *100</v>
          </cell>
          <cell r="S256"/>
          <cell r="T256" t="str">
            <v>proceso</v>
          </cell>
          <cell r="U256" t="str">
            <v>Creciente</v>
          </cell>
          <cell r="V256" t="str">
            <v>≥</v>
          </cell>
          <cell r="W256">
            <v>0.75</v>
          </cell>
          <cell r="X256" t="str">
            <v>&lt;</v>
          </cell>
          <cell r="Y256">
            <v>0.75</v>
          </cell>
        </row>
        <row r="257">
          <cell r="A257">
            <v>252</v>
          </cell>
          <cell r="B257" t="str">
            <v>Integralidad y efectividad en la prestación de servicios de salud</v>
          </cell>
          <cell r="C257" t="str">
            <v>Garantizar la accesibilidad, integralidad en los servicios, complementariedad y respaldo de las interdependencias</v>
          </cell>
          <cell r="D257" t="str">
            <v>Porcentaje de quejas no tramitadas</v>
          </cell>
          <cell r="E257" t="str">
            <v>SIAU</v>
          </cell>
          <cell r="F257" t="str">
            <v>siau</v>
          </cell>
          <cell r="G257" t="str">
            <v>x</v>
          </cell>
          <cell r="H257"/>
          <cell r="I257"/>
          <cell r="J257" t="str">
            <v>Monitorear el cumplimiento en la gestión de quejas recibidas, identificando oportunidades de mejora en el proceso de atención y respuesta al usuario.</v>
          </cell>
          <cell r="K257"/>
          <cell r="L257" t="str">
            <v>Trimestral</v>
          </cell>
          <cell r="M257" t="str">
            <v>Numero de quejas no pertinentes y/o que no se puedan gestionar</v>
          </cell>
          <cell r="N257" t="str">
            <v>Número de total de quejas recibidas</v>
          </cell>
          <cell r="O257" t="str">
            <v xml:space="preserve">Formato de PQRSYF de todos los canales de comunicación </v>
          </cell>
          <cell r="P257" t="str">
            <v xml:space="preserve">Formato de PQRSYF de todos los canales de comunicación </v>
          </cell>
          <cell r="Q257" t="str">
            <v>%</v>
          </cell>
          <cell r="R257" t="str">
            <v>Numero de quejas no pertinentes y/o que no se puedan gestionar / Número de total de quejas recibidas *100</v>
          </cell>
          <cell r="S257"/>
          <cell r="T257" t="str">
            <v>proceso</v>
          </cell>
          <cell r="U257" t="str">
            <v>Decreciente</v>
          </cell>
          <cell r="V257" t="str">
            <v>≤</v>
          </cell>
          <cell r="W257">
            <v>0.05</v>
          </cell>
          <cell r="X257" t="str">
            <v>&gt;</v>
          </cell>
          <cell r="Y257">
            <v>0.05</v>
          </cell>
        </row>
        <row r="258">
          <cell r="A258">
            <v>253</v>
          </cell>
          <cell r="B258" t="str">
            <v>Integralidad y efectividad en la prestación de servicios de salud</v>
          </cell>
          <cell r="C258" t="str">
            <v>Garantizar la accesibilidad, integralidad en los servicios, complementariedad y respaldo de las interdependencias</v>
          </cell>
          <cell r="D258" t="str">
            <v>Porcentaje de quejas con respuesta antes de 15 días</v>
          </cell>
          <cell r="E258" t="str">
            <v>SIAU</v>
          </cell>
          <cell r="F258" t="str">
            <v>siau</v>
          </cell>
          <cell r="G258" t="str">
            <v>x</v>
          </cell>
          <cell r="H258"/>
          <cell r="I258"/>
          <cell r="J258" t="str">
            <v xml:space="preserve">El  control  de  calidad  de  los  servicios  que  reciben  los Pacientes no solo  debe ser  un motivo de cumplimiento de las  normas  mínimas establecidas  por  la  Superintendencia Naciónal  de  Salud;  al  contrario,  se  debe  convertir  en  un política  de  servicio,  en  la  que  las  empresas  busquen diferenciarse de ahi la importancia de gestionar las PQRS y dar respuesta oportuna a los usuarios </v>
          </cell>
          <cell r="K258"/>
          <cell r="L258" t="str">
            <v>Trimestral</v>
          </cell>
          <cell r="M258" t="str">
            <v>Número de quejas con respuesta menor a 15 dias habiles</v>
          </cell>
          <cell r="N258" t="str">
            <v>Número de quejas Recepcionadas.</v>
          </cell>
          <cell r="O258" t="str">
            <v xml:space="preserve">Reporte aplicativo PQRS  </v>
          </cell>
          <cell r="P258" t="str">
            <v xml:space="preserve">Reporte aplicativo PQRS  </v>
          </cell>
          <cell r="Q258" t="str">
            <v>%</v>
          </cell>
          <cell r="R258" t="str">
            <v>Número de quejas con respuesta menor a 15 dias habiles / Número de quejas Recepcionadas. *100</v>
          </cell>
          <cell r="S258"/>
          <cell r="T258" t="str">
            <v>proceso</v>
          </cell>
          <cell r="U258" t="str">
            <v>Creciente</v>
          </cell>
          <cell r="V258" t="str">
            <v>≥</v>
          </cell>
          <cell r="W258">
            <v>0.85</v>
          </cell>
          <cell r="X258" t="str">
            <v>&lt;</v>
          </cell>
          <cell r="Y258">
            <v>0.85</v>
          </cell>
        </row>
        <row r="259">
          <cell r="A259">
            <v>254</v>
          </cell>
          <cell r="B259" t="str">
            <v>Integralidad y efectividad en la prestación de servicios de salud</v>
          </cell>
          <cell r="C259" t="str">
            <v>Garantizar la accesibilidad, integralidad en los servicios, complementariedad y respaldo de las interdependencias</v>
          </cell>
          <cell r="D259" t="str">
            <v>Porcentaje de sugerencias global</v>
          </cell>
          <cell r="E259" t="str">
            <v>SIAU</v>
          </cell>
          <cell r="F259" t="str">
            <v>siau</v>
          </cell>
          <cell r="G259" t="str">
            <v>X</v>
          </cell>
          <cell r="H259"/>
          <cell r="I259"/>
          <cell r="J259" t="str">
            <v>Las SUGERENCIAS  son una expresión de mejora y cambio para los servicios y colaboradores, por tanto se  requiere realizar la medicion del indicador como un factor contributivo a los planes de mejoramiento   en  los servicios del Hospital Universitario San Jose de Popayán.</v>
          </cell>
          <cell r="K259"/>
          <cell r="L259" t="str">
            <v>Trimestral</v>
          </cell>
          <cell r="M259" t="str">
            <v xml:space="preserve">Numero de sugerencias mensual </v>
          </cell>
          <cell r="N259" t="str">
            <v>Total de formatos de PQRSF.</v>
          </cell>
          <cell r="O259" t="str">
            <v xml:space="preserve">Formato de PQRSYF de todos los canales de comunicación </v>
          </cell>
          <cell r="P259" t="str">
            <v xml:space="preserve">Formato de PQRSYF de todos los canales de comunicación </v>
          </cell>
          <cell r="Q259" t="str">
            <v>%</v>
          </cell>
          <cell r="R259" t="str">
            <v>Numero de sugerencias mensual  / Total de formatos de PQRSF. *100</v>
          </cell>
          <cell r="S259"/>
          <cell r="T259" t="str">
            <v>proceso</v>
          </cell>
          <cell r="U259" t="str">
            <v>Creciente</v>
          </cell>
          <cell r="V259" t="str">
            <v>≤</v>
          </cell>
          <cell r="W259">
            <v>0.1</v>
          </cell>
          <cell r="X259" t="str">
            <v>≥</v>
          </cell>
          <cell r="Y259">
            <v>0.1</v>
          </cell>
        </row>
        <row r="260">
          <cell r="A260">
            <v>255</v>
          </cell>
          <cell r="B260" t="str">
            <v>Integralidad y efectividad en la prestación de servicios de salud</v>
          </cell>
          <cell r="C260" t="str">
            <v>Garantizar la accesibilidad, integralidad en los servicios, complementariedad y respaldo de las interdependencias</v>
          </cell>
          <cell r="D260" t="str">
            <v>Tiempo de respuesta de la interconsulta en hospitalización - URGENTE</v>
          </cell>
          <cell r="E260" t="str">
            <v>Apoyo psicosocial</v>
          </cell>
          <cell r="F260" t="str">
            <v>Apoyo Psicosocial</v>
          </cell>
          <cell r="G260" t="str">
            <v>x</v>
          </cell>
          <cell r="J260" t="str">
            <v>Teniendo en cuenta el nivel de complejidad de la institución se requiere garantizar oportunidad y continuidad en la atención especializada. Al no tener una respuesta oportuna se pueden generar falencias  en el diagnóstico y manejo integral del paciente.</v>
          </cell>
          <cell r="K260"/>
          <cell r="L260" t="str">
            <v>Trimestral</v>
          </cell>
          <cell r="M260" t="str">
            <v>Sumatoria del número de horas transcurridas entre la solicitud de la interconsulta y el momento en el cual es atendido por parte del médico especialista</v>
          </cell>
          <cell r="N260" t="str">
            <v>Número de pacientes interconsultados</v>
          </cell>
          <cell r="O260" t="str">
            <v>Dinamica Gerencial Hospitalaria - DGH</v>
          </cell>
          <cell r="P260" t="str">
            <v>Dinamica Gerencial Hospitalaria - DGH</v>
          </cell>
          <cell r="Q260" t="str">
            <v>Horas</v>
          </cell>
          <cell r="R260" t="str">
            <v>Sumatoria del número de horas transcurridas entre la solicitud de la interconsulta y el momento en el cual es atendido por parte del médico especialista / Número de pacientes interconsultados</v>
          </cell>
          <cell r="S260"/>
          <cell r="T260" t="str">
            <v>resultado</v>
          </cell>
          <cell r="U260" t="str">
            <v>Decreciente</v>
          </cell>
          <cell r="V260" t="str">
            <v>≤</v>
          </cell>
          <cell r="W260">
            <v>2</v>
          </cell>
          <cell r="X260" t="str">
            <v>&gt;</v>
          </cell>
          <cell r="Y260">
            <v>2</v>
          </cell>
        </row>
        <row r="261">
          <cell r="A261">
            <v>256</v>
          </cell>
          <cell r="B261" t="str">
            <v>Integralidad y efectividad en la prestación de servicios de salud</v>
          </cell>
          <cell r="C261" t="str">
            <v>Garantizar la accesibilidad, integralidad en los servicios, complementariedad y respaldo de las interdependencias</v>
          </cell>
          <cell r="D261" t="str">
            <v>Tiempo de respuesta de la interconsulta en hospitalización - REGULAR</v>
          </cell>
          <cell r="E261" t="str">
            <v>Apoyo psicosocial</v>
          </cell>
          <cell r="F261" t="str">
            <v>Apoyo Psicosocial</v>
          </cell>
          <cell r="G261" t="str">
            <v>x</v>
          </cell>
          <cell r="J261" t="str">
            <v>Teniendo en cuenta el nivel de complejidad de la institución se requiere garantizar oportunidad y continuidad en la atención especializada. Al no tener una respuesta oportuna se pueden generar falencias  en el diagnóstico y manejo integral del paciente.</v>
          </cell>
          <cell r="K261"/>
          <cell r="L261" t="str">
            <v>Trimestral</v>
          </cell>
          <cell r="M261" t="str">
            <v>Sumatoria del número de horas transcurridas entre la solicitud de la interconsulta y el momento en el cual es atendido por parte del médico especialista</v>
          </cell>
          <cell r="N261" t="str">
            <v>Número de pacientes interconsultados</v>
          </cell>
          <cell r="O261" t="str">
            <v>Dinamica Gerencial Hospitalaria - DGH</v>
          </cell>
          <cell r="P261" t="str">
            <v>Dinamica Gerencial Hospitalaria - DGH</v>
          </cell>
          <cell r="Q261" t="str">
            <v>Horas</v>
          </cell>
          <cell r="R261" t="str">
            <v>Sumatoria del número de horas transcurridas entre la solicitud de la interconsulta y el momento en el cual es atendido por parte del médico especialista / Número de pacientes interconsultados</v>
          </cell>
          <cell r="S261"/>
          <cell r="T261" t="str">
            <v>resultado</v>
          </cell>
          <cell r="U261" t="str">
            <v>Decreciente</v>
          </cell>
          <cell r="V261" t="str">
            <v>≤</v>
          </cell>
          <cell r="W261">
            <v>12</v>
          </cell>
          <cell r="X261" t="str">
            <v>&gt;</v>
          </cell>
          <cell r="Y261">
            <v>12</v>
          </cell>
        </row>
        <row r="262">
          <cell r="A262">
            <v>257</v>
          </cell>
          <cell r="B262" t="str">
            <v>Integralidad y efectividad en la prestación de servicios de salud</v>
          </cell>
          <cell r="C262" t="str">
            <v>Garantizar la accesibilidad, integralidad en los servicios, complementariedad y respaldo de las interdependencias</v>
          </cell>
          <cell r="D262" t="str">
            <v>Tiempo de respuesta de la interconsulta en hospitalización - PRIORITARIA</v>
          </cell>
          <cell r="E262" t="str">
            <v>Apoyo psicosocial</v>
          </cell>
          <cell r="F262" t="str">
            <v>Apoyo Psicosocial</v>
          </cell>
          <cell r="G262" t="str">
            <v>x</v>
          </cell>
          <cell r="J262" t="str">
            <v>Teniendo en cuenta el nivel de complejidad de la institución se requiere garantizar oportunidad y continuidad en la atención especializada. Al no tener una respuesta oportuna se pueden generar falencias  en el diagnóstico y manejo integral del paciente.</v>
          </cell>
          <cell r="K262"/>
          <cell r="L262" t="str">
            <v>Trimestral</v>
          </cell>
          <cell r="M262" t="str">
            <v>Sumatoria del número de horas transcurridas entre la solicitud de la interconsulta y el momento en el cual es atendido por parte del médico especialista</v>
          </cell>
          <cell r="N262" t="str">
            <v>Número de pacientes interconsultados</v>
          </cell>
          <cell r="O262" t="str">
            <v>Dinamica Gerencial Hospitalaria - DGH</v>
          </cell>
          <cell r="P262" t="str">
            <v>Dinamica Gerencial Hospitalaria - DGH</v>
          </cell>
          <cell r="Q262" t="str">
            <v>Horas</v>
          </cell>
          <cell r="R262" t="str">
            <v>Sumatoria del número de horas transcurridas entre la solicitud de la interconsulta y el momento en el cual es atendido por parte del médico especialista / Número de pacientes interconsultados</v>
          </cell>
          <cell r="S262"/>
          <cell r="T262" t="str">
            <v>resultado</v>
          </cell>
          <cell r="U262" t="str">
            <v>Decreciente</v>
          </cell>
          <cell r="V262" t="str">
            <v>≤</v>
          </cell>
          <cell r="W262">
            <v>6</v>
          </cell>
          <cell r="X262" t="str">
            <v>&gt;</v>
          </cell>
          <cell r="Y262">
            <v>6</v>
          </cell>
        </row>
        <row r="263">
          <cell r="A263">
            <v>258</v>
          </cell>
          <cell r="B263" t="str">
            <v>Integralidad y efectividad en la prestación de servicios de salud</v>
          </cell>
          <cell r="C263" t="str">
            <v>Garantizar la accesibilidad, integralidad en los servicios, complementariedad y respaldo de las interdependencias</v>
          </cell>
          <cell r="D263" t="str">
            <v>Porcentaje de casos de trabajo social remitidos.</v>
          </cell>
          <cell r="E263" t="str">
            <v>Apoyo psicosocial</v>
          </cell>
          <cell r="F263" t="str">
            <v>Apoyo Psicosocial</v>
          </cell>
          <cell r="G263" t="str">
            <v>x</v>
          </cell>
          <cell r="J263" t="str">
            <v>Dentro del deber ser de las acciones de trabajo social con los pacientes identiifcados en condicion de vulnerabilidad social se requiere la remision a las Enitidades Estatales a manera de articulacion y activacion de redes de apoyo estatal que garanticen la continuidad en este tipo de poblacion y la resolucion de la problematica Socio-familiar.El profesional en trabajo social realiza una atencion intramural y ademas activa redes de apoyo estatal en la poblacion infantil, adolescente y en edad adulta cuando lo ameritan.</v>
          </cell>
          <cell r="K263"/>
          <cell r="L263" t="str">
            <v>Trimestral</v>
          </cell>
          <cell r="M263" t="str">
            <v>total de casos remitidos</v>
          </cell>
          <cell r="N263" t="str">
            <v>total de interconsultas</v>
          </cell>
          <cell r="O263" t="str">
            <v>Base de datos</v>
          </cell>
          <cell r="P263" t="str">
            <v>Dinamica Gerencial Hospitalaria - DGH</v>
          </cell>
          <cell r="Q263" t="str">
            <v>%</v>
          </cell>
          <cell r="R263" t="str">
            <v>total de casos remitidos / total de interconsultas *100</v>
          </cell>
          <cell r="S263"/>
          <cell r="T263" t="str">
            <v>proceso</v>
          </cell>
          <cell r="U263" t="str">
            <v>Decreciente</v>
          </cell>
          <cell r="V263" t="str">
            <v>≤</v>
          </cell>
          <cell r="W263">
            <v>0.4</v>
          </cell>
          <cell r="X263" t="str">
            <v>&gt;</v>
          </cell>
          <cell r="Y263">
            <v>0.4</v>
          </cell>
        </row>
        <row r="264">
          <cell r="A264">
            <v>259</v>
          </cell>
          <cell r="B264" t="str">
            <v>Integralidad y efectividad en la prestación de servicios de salud</v>
          </cell>
          <cell r="C264" t="str">
            <v>Garantizar la accesibilidad, integralidad en los servicios, complementariedad y respaldo de las interdependencias</v>
          </cell>
          <cell r="D264" t="str">
            <v>Porcentaje de consultas realizadas de trabajo social</v>
          </cell>
          <cell r="E264" t="str">
            <v>Apoyo psicosocial</v>
          </cell>
          <cell r="F264" t="str">
            <v>Apoyo Psicosocial</v>
          </cell>
          <cell r="G264" t="str">
            <v>x</v>
          </cell>
          <cell r="J264" t="str">
            <v>Trabajo Social hace parte de los procesos transversales dentro del Hospital San Jose mediante la identiifcacion de factores de riesgo a nivel social que pueden incidir en el proceso salud-enfermedad siendo las interconsultas el mecanismo para proporcionar la atencion integral.</v>
          </cell>
          <cell r="K264"/>
          <cell r="L264" t="str">
            <v>Trimestral</v>
          </cell>
          <cell r="M264" t="str">
            <v>Numero de consultas realizadas en trabajo social en el periodo</v>
          </cell>
          <cell r="N264" t="str">
            <v>Total de consultas de trabajo social solicitadas</v>
          </cell>
          <cell r="O264" t="str">
            <v>Dinamica Gerencial Hospitalaria - DGH</v>
          </cell>
          <cell r="P264" t="str">
            <v>Dinamica Gerencial Hospitalaria - DGH</v>
          </cell>
          <cell r="Q264" t="str">
            <v>%</v>
          </cell>
          <cell r="R264" t="str">
            <v>Numero de consultas realizadas en trabajo social en el periodo / Total de consultas de trabajo social solicitadas *100</v>
          </cell>
          <cell r="S264"/>
          <cell r="T264" t="str">
            <v>proceso</v>
          </cell>
          <cell r="U264" t="str">
            <v>Igual</v>
          </cell>
          <cell r="V264" t="str">
            <v>=</v>
          </cell>
          <cell r="W264">
            <v>1</v>
          </cell>
          <cell r="X264" t="str">
            <v>&lt;</v>
          </cell>
          <cell r="Y264">
            <v>1</v>
          </cell>
        </row>
        <row r="265">
          <cell r="A265">
            <v>260</v>
          </cell>
          <cell r="B265" t="str">
            <v>Integralidad y efectividad en la prestación de servicios de salud</v>
          </cell>
          <cell r="C265" t="str">
            <v>Garantizar la accesibilidad, integralidad en los servicios, complementariedad y respaldo de las interdependencias</v>
          </cell>
          <cell r="D265" t="str">
            <v>Porcentaje de consultas realizadas de Psicologia</v>
          </cell>
          <cell r="E265" t="str">
            <v>Apoyo psicosocial</v>
          </cell>
          <cell r="F265" t="str">
            <v>Apoyo Psicosocial</v>
          </cell>
          <cell r="G265" t="str">
            <v>x</v>
          </cell>
          <cell r="J265" t="str">
            <v>Psicologia hace parte de los procesos transversales dentro del Hospital San Jose mediante la identificacion de factores de riesgo a nivel emocional que pueden incidir en el proceso salud-enfermedad siendo las interconsultas el mecanismo para proporcionar la atencion integral.</v>
          </cell>
          <cell r="K265"/>
          <cell r="L265" t="str">
            <v>Trimestral</v>
          </cell>
          <cell r="M265" t="str">
            <v>Numero de consultas realizadas en psicologia en el periodo</v>
          </cell>
          <cell r="N265" t="str">
            <v>Total de consultas de psicologia solicitadas</v>
          </cell>
          <cell r="O265" t="str">
            <v>Dinamica Gerencial Hospitalaria - DGH</v>
          </cell>
          <cell r="P265" t="str">
            <v>Dinamica Gerencial Hospitalaria - DGH</v>
          </cell>
          <cell r="Q265" t="str">
            <v>%</v>
          </cell>
          <cell r="R265" t="str">
            <v>Numero de consultas realizadas en psicologia en el periodo / Total de consultas de psicologia solicitadas *100</v>
          </cell>
          <cell r="S265"/>
          <cell r="T265" t="str">
            <v>proceso</v>
          </cell>
          <cell r="U265" t="str">
            <v>Igual</v>
          </cell>
          <cell r="V265" t="str">
            <v>=</v>
          </cell>
          <cell r="W265">
            <v>1</v>
          </cell>
          <cell r="X265" t="str">
            <v>&lt;</v>
          </cell>
          <cell r="Y265">
            <v>1</v>
          </cell>
        </row>
        <row r="266">
          <cell r="A266">
            <v>261</v>
          </cell>
          <cell r="B266" t="str">
            <v>Integralidad y efectividad en la prestación de servicios de salud</v>
          </cell>
          <cell r="C266" t="str">
            <v>Garantizar la accesibilidad, integralidad en los servicios, complementariedad y respaldo de las interdependencias</v>
          </cell>
          <cell r="D266" t="str">
            <v>Porcentaje de casos de abandono social egresados</v>
          </cell>
          <cell r="E266" t="str">
            <v>Apoyo psicosocial</v>
          </cell>
          <cell r="F266" t="str">
            <v>Apoyo Psicosocial</v>
          </cell>
          <cell r="G266" t="str">
            <v>x</v>
          </cell>
          <cell r="H266"/>
          <cell r="I266"/>
          <cell r="J266" t="str">
            <v>el indicador permite medir en número de casos de abandonos sociales y familiares que se logran dar saolución y el egreso seguro de la institución</v>
          </cell>
          <cell r="K266"/>
          <cell r="L266" t="str">
            <v>Trimestral</v>
          </cell>
          <cell r="M266" t="str">
            <v>Numero de casos de abandono social egresados en el periodo</v>
          </cell>
          <cell r="N266" t="str">
            <v>Total de casos de abandono social</v>
          </cell>
          <cell r="O266" t="str">
            <v>Dinamica Gerencial Hospitalaria - DGH</v>
          </cell>
          <cell r="P266" t="str">
            <v>Dinamica Gerencial Hospitalaria - DGH</v>
          </cell>
          <cell r="Q266" t="str">
            <v>%</v>
          </cell>
          <cell r="R266" t="str">
            <v>Numero de casos de abandono social egresados en el periodo / Total de casos de abandono social *100</v>
          </cell>
          <cell r="S266"/>
          <cell r="T266" t="str">
            <v>resultado</v>
          </cell>
          <cell r="U266" t="str">
            <v>Creciente</v>
          </cell>
          <cell r="V266" t="str">
            <v>≥</v>
          </cell>
          <cell r="W266">
            <v>0.9</v>
          </cell>
          <cell r="X266" t="str">
            <v>&lt;</v>
          </cell>
          <cell r="Y266">
            <v>0.9</v>
          </cell>
        </row>
        <row r="267">
          <cell r="A267">
            <v>262</v>
          </cell>
          <cell r="B267" t="str">
            <v>Integralidad y efectividad en la prestación de servicios de salud</v>
          </cell>
          <cell r="C267" t="str">
            <v>Garantizar la accesibilidad, integralidad en los servicios, complementariedad y respaldo de las interdependencias</v>
          </cell>
          <cell r="D267" t="str">
            <v>Porcentaje de pacientes NN identificados</v>
          </cell>
          <cell r="E267" t="str">
            <v>Apoyo psicosocial</v>
          </cell>
          <cell r="F267" t="str">
            <v>Apoyo Psicosocial</v>
          </cell>
          <cell r="G267" t="str">
            <v>x</v>
          </cell>
          <cell r="H267"/>
          <cell r="I267"/>
          <cell r="J267" t="str">
            <v>el indicador permite medir en número de casos de pacientes NN identificados</v>
          </cell>
          <cell r="K267"/>
          <cell r="L267" t="str">
            <v>Trimestral</v>
          </cell>
          <cell r="M267" t="str">
            <v>Numero de casos de pacientes NN que pudieron ser identificados</v>
          </cell>
          <cell r="N267" t="str">
            <v>Total de casos de pacientes NN</v>
          </cell>
          <cell r="O267" t="str">
            <v>Dinamica Gerencial Hospitalaria - DGH</v>
          </cell>
          <cell r="P267" t="str">
            <v>Dinamica Gerencial Hospitalaria - DGH</v>
          </cell>
          <cell r="Q267" t="str">
            <v>%</v>
          </cell>
          <cell r="R267" t="str">
            <v>Numero de casos de pacientes NN que pudieron ser identificados / Total de casos de pacientes NN *100</v>
          </cell>
          <cell r="S267"/>
          <cell r="T267" t="str">
            <v>resultado</v>
          </cell>
          <cell r="U267" t="str">
            <v>Creciente</v>
          </cell>
          <cell r="V267" t="str">
            <v>≥</v>
          </cell>
          <cell r="W267">
            <v>0.8</v>
          </cell>
          <cell r="X267" t="str">
            <v>&lt;</v>
          </cell>
          <cell r="Y267">
            <v>0.8</v>
          </cell>
        </row>
        <row r="268">
          <cell r="A268">
            <v>263</v>
          </cell>
          <cell r="B268" t="str">
            <v>Integralidad y efectividad en la prestación de servicios de salud</v>
          </cell>
          <cell r="C268" t="str">
            <v>Garantizar la accesibilidad, integralidad en los servicios, complementariedad y respaldo de las interdependencias</v>
          </cell>
          <cell r="D268" t="str">
            <v>Tasa de reingreso de paciente hospitalizado antes de 15 días</v>
          </cell>
          <cell r="E268" t="str">
            <v>Críticos</v>
          </cell>
          <cell r="F268" t="str">
            <v>uci</v>
          </cell>
          <cell r="G268" t="str">
            <v>x</v>
          </cell>
          <cell r="H268"/>
          <cell r="I268"/>
          <cell r="J268"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68" t="str">
            <v>Resolución 256</v>
          </cell>
          <cell r="L268" t="str">
            <v>Trimestral</v>
          </cell>
          <cell r="M268" t="str">
            <v>Número total de pacientes que reingresan al servicio antes de quince (15) días por la misma causa en el periodo.</v>
          </cell>
          <cell r="N268" t="str">
            <v>Número total de egresos vivos en el periodo.</v>
          </cell>
          <cell r="O268" t="str">
            <v>Informe de reingresos coordinadores especialistas.</v>
          </cell>
          <cell r="P268" t="str">
            <v xml:space="preserve">Estadística. </v>
          </cell>
          <cell r="Q268" t="str">
            <v>Tasa</v>
          </cell>
          <cell r="R268" t="str">
            <v>Número total de pacientes que reingresan al servicio antes de quince (15) días por la misma causa en el periodo. / Número total de egresos vivos en el periodo. *1000</v>
          </cell>
          <cell r="S268"/>
          <cell r="T268" t="str">
            <v>resultado</v>
          </cell>
          <cell r="U268" t="str">
            <v>Decreciente</v>
          </cell>
          <cell r="V268" t="str">
            <v>≤</v>
          </cell>
          <cell r="W268">
            <v>6</v>
          </cell>
          <cell r="X268" t="str">
            <v>&gt;</v>
          </cell>
          <cell r="Y268">
            <v>6</v>
          </cell>
        </row>
        <row r="269">
          <cell r="A269">
            <v>264</v>
          </cell>
          <cell r="B269" t="str">
            <v>Integralidad y efectividad en la prestación de servicios de salud</v>
          </cell>
          <cell r="C269" t="str">
            <v>Garantizar la accesibilidad, integralidad en los servicios, complementariedad y respaldo de las interdependencias</v>
          </cell>
          <cell r="D269" t="str">
            <v>Reingreso menos de 48 horas</v>
          </cell>
          <cell r="E269" t="str">
            <v>Críticos</v>
          </cell>
          <cell r="F269" t="str">
            <v>uci</v>
          </cell>
          <cell r="G269" t="str">
            <v>x</v>
          </cell>
          <cell r="H269"/>
          <cell r="I269"/>
          <cell r="J269" t="str">
            <v>Una tasa de reingresos elevada puede reflejar altas prematuras o una incorrecta atención. El reingreso se relaciona con una estancia hospitalaria más larga, un aumento del consumo de recursos y una mayor morbimortalidad.</v>
          </cell>
          <cell r="K269"/>
          <cell r="L269" t="str">
            <v>Trimestral</v>
          </cell>
          <cell r="M269" t="str">
            <v>Número total de pacientes que reingresan al servicio antes de 48 horas de haber egresado en el período</v>
          </cell>
          <cell r="N269" t="str">
            <v>Número total de traslados a otros servicios en el período</v>
          </cell>
          <cell r="O269" t="str">
            <v>Coordinador de Servicio</v>
          </cell>
          <cell r="P269" t="str">
            <v>Coordinador de Servicio</v>
          </cell>
          <cell r="Q269" t="str">
            <v>%</v>
          </cell>
          <cell r="R269" t="str">
            <v>Número total de pacientes que reingresan al servicio antes de 48 horas de haber egresado en el período / Número total de traslados a otros servicios en el período *100</v>
          </cell>
          <cell r="S269"/>
          <cell r="T269" t="str">
            <v>resultado</v>
          </cell>
          <cell r="U269" t="str">
            <v>Decreciente</v>
          </cell>
          <cell r="V269" t="str">
            <v>≤</v>
          </cell>
          <cell r="W269">
            <v>0.01</v>
          </cell>
          <cell r="X269" t="str">
            <v>&lt;</v>
          </cell>
          <cell r="Y269">
            <v>0.01</v>
          </cell>
        </row>
        <row r="270">
          <cell r="A270">
            <v>265</v>
          </cell>
          <cell r="B270" t="str">
            <v>Integralidad y efectividad en la prestación de servicios de salud</v>
          </cell>
          <cell r="C270" t="str">
            <v>Garantizar la accesibilidad, integralidad en los servicios, complementariedad y respaldo de las interdependencias</v>
          </cell>
          <cell r="D270" t="str">
            <v xml:space="preserve">Calidad de Registro en la Historia Clínica Médica </v>
          </cell>
          <cell r="E270" t="str">
            <v>Críticos</v>
          </cell>
          <cell r="F270" t="str">
            <v>uci</v>
          </cell>
          <cell r="G270" t="str">
            <v>x</v>
          </cell>
          <cell r="J270" t="str">
            <v xml:space="preserve">Evaluar la adherencia del equipo de salud a las normas técnicas de obligatorio cumplimiento, así como la pertinencia y oportunidad en la toma de decisiones, según registros de las historias clínicas electrónicas. </v>
          </cell>
          <cell r="K270"/>
          <cell r="L270" t="str">
            <v>Trimestral</v>
          </cell>
          <cell r="M270" t="str">
            <v>Criterios de calidad de historia clínica evaluados que cumplen</v>
          </cell>
          <cell r="N270" t="str">
            <v>Total de criterios de calidad de historia clínica evaluados</v>
          </cell>
          <cell r="O270" t="str">
            <v>Aplicativo de monitorización de historias clínicas</v>
          </cell>
          <cell r="P270" t="str">
            <v>Aplicativo de monitorización de historias clínicas</v>
          </cell>
          <cell r="Q270" t="str">
            <v>%</v>
          </cell>
          <cell r="R270" t="str">
            <v>Criterios de calidad de historia clínica evaluados que cumplen / Total de criterios de calidad de historia clínica evaluados *100</v>
          </cell>
          <cell r="T270" t="str">
            <v>proceso</v>
          </cell>
          <cell r="U270" t="str">
            <v>Creciente</v>
          </cell>
          <cell r="V270" t="str">
            <v>≥</v>
          </cell>
          <cell r="W270">
            <v>0.85</v>
          </cell>
          <cell r="X270" t="str">
            <v>&gt;</v>
          </cell>
          <cell r="Y270">
            <v>0.85</v>
          </cell>
        </row>
        <row r="271">
          <cell r="A271">
            <v>266</v>
          </cell>
          <cell r="B271" t="str">
            <v>Integralidad y efectividad en la prestación de servicios de salud</v>
          </cell>
          <cell r="C271" t="str">
            <v>Garantizar la accesibilidad, integralidad en los servicios, complementariedad y respaldo de las interdependencias</v>
          </cell>
          <cell r="D271" t="str">
            <v>Calidad de Registro en la Historia Clínica de Enfermería</v>
          </cell>
          <cell r="E271" t="str">
            <v>Críticos</v>
          </cell>
          <cell r="F271" t="str">
            <v>uci</v>
          </cell>
          <cell r="G271" t="str">
            <v>x</v>
          </cell>
          <cell r="J271" t="str">
            <v xml:space="preserve">Evaluar la adherencia del equipo de salud a las normas técnicas de obligatorio cumplimiento, así como la pertinencia y oportunidad en la toma de decisiones, según registros de las historias clínicas electrónicas. </v>
          </cell>
          <cell r="K271"/>
          <cell r="L271" t="str">
            <v>Trimestral</v>
          </cell>
          <cell r="M271" t="str">
            <v>Criterios de calidad de historia clínica evaluados que cumplen</v>
          </cell>
          <cell r="N271" t="str">
            <v>Total de criterios de calidad de historia clínica evaluados</v>
          </cell>
          <cell r="O271" t="str">
            <v>Aplicativo de monitorización de historias clínicas</v>
          </cell>
          <cell r="P271" t="str">
            <v>Aplicativo de monitorización de historias clínicas</v>
          </cell>
          <cell r="Q271" t="str">
            <v>%</v>
          </cell>
          <cell r="R271" t="str">
            <v>Criterios de calidad de historia clínica evaluados que cumplen / Total de criterios de calidad de historia clínica evaluados *100</v>
          </cell>
          <cell r="T271" t="str">
            <v>proceso</v>
          </cell>
          <cell r="U271" t="str">
            <v>Creciente</v>
          </cell>
          <cell r="V271" t="str">
            <v>≥</v>
          </cell>
          <cell r="W271">
            <v>0.85</v>
          </cell>
          <cell r="X271" t="str">
            <v>&gt;</v>
          </cell>
          <cell r="Y271">
            <v>0.85</v>
          </cell>
        </row>
        <row r="272">
          <cell r="A272">
            <v>267</v>
          </cell>
          <cell r="B272" t="str">
            <v>Integralidad y efectividad en la prestación de servicios de salud</v>
          </cell>
          <cell r="C272" t="str">
            <v>Garantizar la accesibilidad, integralidad en los servicios, complementariedad y respaldo de las interdependencias</v>
          </cell>
          <cell r="D272" t="str">
            <v>Adherencia a protocolos Y procedimientos de enfermería</v>
          </cell>
          <cell r="E272" t="str">
            <v>Críticos</v>
          </cell>
          <cell r="F272" t="str">
            <v>uci</v>
          </cell>
          <cell r="G272" t="str">
            <v>x</v>
          </cell>
          <cell r="J272"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272"/>
          <cell r="L272" t="str">
            <v>Trimestral</v>
          </cell>
          <cell r="M272" t="str">
            <v>Número de protocolos con cumplimiento mayor al estándar establecido</v>
          </cell>
          <cell r="N272" t="str">
            <v>Total protocolos evaluados</v>
          </cell>
          <cell r="O272" t="str">
            <v>Consolidado Adherencia a Protocolos</v>
          </cell>
          <cell r="P272" t="str">
            <v>Consolidado Adherencia a Protocolos</v>
          </cell>
          <cell r="Q272" t="str">
            <v>%</v>
          </cell>
          <cell r="R272" t="str">
            <v>Número de protocolos con cumplimiento mayor al estándar establecido / Total protocolos evaluados *100</v>
          </cell>
          <cell r="T272" t="str">
            <v>proceso</v>
          </cell>
          <cell r="U272" t="str">
            <v>Creciente</v>
          </cell>
          <cell r="V272" t="str">
            <v>≥</v>
          </cell>
          <cell r="W272">
            <v>0.85</v>
          </cell>
          <cell r="X272" t="str">
            <v>&gt;</v>
          </cell>
          <cell r="Y272">
            <v>0.85</v>
          </cell>
        </row>
        <row r="273">
          <cell r="A273">
            <v>268</v>
          </cell>
          <cell r="B273" t="str">
            <v>Integralidad y efectividad en la prestación de servicios de salud</v>
          </cell>
          <cell r="C273" t="str">
            <v>Garantizar la accesibilidad, integralidad en los servicios, complementariedad y respaldo de las interdependencias</v>
          </cell>
          <cell r="D273" t="str">
            <v>Porcentaje de adherencia a guias de practica clinica</v>
          </cell>
          <cell r="E273" t="str">
            <v>Críticos</v>
          </cell>
          <cell r="F273" t="str">
            <v>uci</v>
          </cell>
          <cell r="G273" t="str">
            <v>x</v>
          </cell>
          <cell r="J273"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73"/>
          <cell r="L273" t="str">
            <v>Trimestral</v>
          </cell>
          <cell r="M273" t="str">
            <v>Criterios cumplidos en la adherencia a guias</v>
          </cell>
          <cell r="N273" t="str">
            <v>Total de guias cirterios evaluados en la adherencia a guia</v>
          </cell>
          <cell r="O273" t="str">
            <v>Consolidado Adherencia a Guías de Atención</v>
          </cell>
          <cell r="P273" t="str">
            <v>Consolidado Adherencia a Guías de Atención</v>
          </cell>
          <cell r="Q273" t="str">
            <v>%</v>
          </cell>
          <cell r="R273" t="str">
            <v>Criterios cumplidos en la adherencia a guias / Total de guias cirterios evaluados en la adherencia a guia *100</v>
          </cell>
          <cell r="T273" t="str">
            <v>proceso</v>
          </cell>
          <cell r="U273" t="str">
            <v>Creciente</v>
          </cell>
          <cell r="V273" t="str">
            <v>≥</v>
          </cell>
          <cell r="W273">
            <v>0.85</v>
          </cell>
          <cell r="X273" t="str">
            <v>&gt;</v>
          </cell>
          <cell r="Y273">
            <v>0.85</v>
          </cell>
        </row>
        <row r="274">
          <cell r="A274">
            <v>269</v>
          </cell>
          <cell r="B274" t="str">
            <v>Integralidad y efectividad en la prestación de servicios de salud</v>
          </cell>
          <cell r="C274" t="str">
            <v>Garantizar la accesibilidad, integralidad en los servicios, complementariedad y respaldo de las interdependencias</v>
          </cell>
          <cell r="D274" t="str">
            <v>Tasa de incidencia de infeccion del torrente sanguineo asociada a catéter venoso central (CVC)</v>
          </cell>
          <cell r="E274" t="str">
            <v>Críticos</v>
          </cell>
          <cell r="F274" t="str">
            <v>uci</v>
          </cell>
          <cell r="G274" t="str">
            <v>x</v>
          </cell>
          <cell r="J274" t="str">
            <v>Los cateteres vasculares son dispositivos que permiten un acceso al campartimento intravascular a nivel central, la infeccion es el principal evento asociado a su uso y esta relacionado con deficiencias en la adherencia al protocolo de lavado de manos, al uso de tecnica aseptica, en la implantacion y manipulacion del cateter. Su presencia prolonga la estancia y se asocia a un importante consumo de recursos.</v>
          </cell>
          <cell r="K274"/>
          <cell r="L274" t="str">
            <v>Trimestral</v>
          </cell>
          <cell r="M274" t="str">
            <v>Sumatoria de casos nuevos de infeccion del torrente sanguineo asociada a cateter en un mes de seguimiento</v>
          </cell>
          <cell r="N274" t="str">
            <v>Numero de dias cateter central en un mes de seguimiento</v>
          </cell>
          <cell r="O274" t="str">
            <v>Reporte Infecciones</v>
          </cell>
          <cell r="P274" t="str">
            <v>Control de preveción de IAAS.</v>
          </cell>
          <cell r="Q274" t="str">
            <v>Tasa</v>
          </cell>
          <cell r="R274" t="str">
            <v>Sumatoria de casos nuevos de infeccion del torrente sanguineo asociada a cateter en un mes de seguimiento / Numero de dias cateter central en un mes de seguimiento *1000</v>
          </cell>
          <cell r="T274" t="str">
            <v>resultado</v>
          </cell>
          <cell r="U274" t="str">
            <v>Decreciente</v>
          </cell>
          <cell r="V274" t="str">
            <v>≤</v>
          </cell>
          <cell r="W274">
            <v>5</v>
          </cell>
          <cell r="X274" t="str">
            <v>&gt;</v>
          </cell>
          <cell r="Y274">
            <v>5</v>
          </cell>
        </row>
        <row r="275">
          <cell r="A275">
            <v>270</v>
          </cell>
          <cell r="B275" t="str">
            <v>Integralidad y efectividad en la prestación de servicios de salud</v>
          </cell>
          <cell r="C275" t="str">
            <v>Garantizar la accesibilidad, integralidad en los servicios, complementariedad y respaldo de las interdependencias</v>
          </cell>
          <cell r="D275" t="str">
            <v>Tasa de incidencia de infección del tracto urinario asociada a catéter (IVU)</v>
          </cell>
          <cell r="E275" t="str">
            <v>Críticos</v>
          </cell>
          <cell r="F275" t="str">
            <v>uci</v>
          </cell>
          <cell r="G275" t="str">
            <v>x</v>
          </cell>
          <cell r="H275"/>
          <cell r="I275"/>
          <cell r="J275" t="str">
            <v>La infeccion de trato urinario relacionada con sondaje uretral, es una de las infecciones nosocomiales mas frecuentes. Su impacto sobre la mortalidad es menor que otras infecciones nosocomiales, pero genera un importante incremento de estancias hospitalarias y de costos.</v>
          </cell>
          <cell r="K275"/>
          <cell r="L275" t="str">
            <v>Trimestral</v>
          </cell>
          <cell r="M275" t="str">
            <v>Sumatoria de los casos nuevos de infección del tracto urinario asociada a catéter en un mes de seguimiento</v>
          </cell>
          <cell r="N275" t="str">
            <v>Numero de días catéter urinario en un mes de seguimiento</v>
          </cell>
          <cell r="O275" t="str">
            <v>Reporte Infecciones</v>
          </cell>
          <cell r="P275" t="str">
            <v>Reporte Infecciones</v>
          </cell>
          <cell r="Q275" t="str">
            <v>Tasa</v>
          </cell>
          <cell r="R275" t="str">
            <v>Sumatoria de los casos nuevos de infección del tracto urinario asociada a catéter en un mes de seguimiento / Numero de días catéter urinario en un mes de seguimiento *1000</v>
          </cell>
          <cell r="S275"/>
          <cell r="T275" t="str">
            <v>resultado</v>
          </cell>
          <cell r="U275" t="str">
            <v>Decreciente</v>
          </cell>
          <cell r="V275" t="str">
            <v>≤</v>
          </cell>
          <cell r="W275">
            <v>5</v>
          </cell>
          <cell r="X275" t="str">
            <v>&gt;</v>
          </cell>
          <cell r="Y275">
            <v>5</v>
          </cell>
        </row>
        <row r="276">
          <cell r="A276">
            <v>271</v>
          </cell>
          <cell r="B276" t="str">
            <v>Integralidad y efectividad en la prestación de servicios de salud</v>
          </cell>
          <cell r="C276" t="str">
            <v>Garantizar la accesibilidad, integralidad en los servicios, complementariedad y respaldo de las interdependencias</v>
          </cell>
          <cell r="D276" t="str">
            <v>Tasa de incidencia de neumonia asociada a ventilador mecanico (NAV)</v>
          </cell>
          <cell r="E276" t="str">
            <v>Críticos</v>
          </cell>
          <cell r="F276" t="str">
            <v>uci</v>
          </cell>
          <cell r="G276" t="str">
            <v>x</v>
          </cell>
          <cell r="H276"/>
          <cell r="I276"/>
          <cell r="J276" t="str">
            <v>Medir la incidencia de los casos reportador de infecciones asociadas al uso de ventilador por cada 1000 días de ventilación dentro de un periodo evaluado en el servicio</v>
          </cell>
          <cell r="K276"/>
          <cell r="L276" t="str">
            <v>Trimestral</v>
          </cell>
          <cell r="M276" t="str">
            <v>Numero de neumonias asociadas a ventilador nuevas en la uci</v>
          </cell>
          <cell r="N276" t="str">
            <v>Numero de dias ventilador mecanico en uci</v>
          </cell>
          <cell r="O276" t="str">
            <v>Reporte Infecciones</v>
          </cell>
          <cell r="P276" t="str">
            <v>Reporte Infecciones</v>
          </cell>
          <cell r="Q276" t="str">
            <v>Tasa</v>
          </cell>
          <cell r="R276" t="str">
            <v>Numero de neumonias asociadas a ventilador nuevas en la uci / Numero de dias ventilador mecanico en uci *1000</v>
          </cell>
          <cell r="S276"/>
          <cell r="T276" t="str">
            <v>resultado</v>
          </cell>
          <cell r="U276" t="str">
            <v>Decreciente</v>
          </cell>
          <cell r="V276" t="str">
            <v>≤</v>
          </cell>
          <cell r="W276">
            <v>10</v>
          </cell>
          <cell r="X276" t="str">
            <v>&gt;</v>
          </cell>
          <cell r="Y276">
            <v>10</v>
          </cell>
        </row>
        <row r="277">
          <cell r="A277">
            <v>272</v>
          </cell>
          <cell r="B277" t="str">
            <v>Integralidad y efectividad en la prestación de servicios de salud</v>
          </cell>
          <cell r="C277" t="str">
            <v>Garantizar la accesibilidad, integralidad en los servicios, complementariedad y respaldo de las interdependencias</v>
          </cell>
          <cell r="D277" t="str">
            <v>Análisis de mortalidad intrahospitalaria</v>
          </cell>
          <cell r="E277" t="str">
            <v>Críticos</v>
          </cell>
          <cell r="F277" t="str">
            <v>uci</v>
          </cell>
          <cell r="G277" t="str">
            <v>x</v>
          </cell>
          <cell r="H277"/>
          <cell r="I277"/>
          <cell r="J277" t="str">
            <v>Medir el número de análisis de muertes intrahospitalarias mayores a 48 horas del total de muertes presentadas en el periodo, con el fin de determinar planes de mejoramiento para contribuir a la disminución de los casos evitables</v>
          </cell>
          <cell r="K277"/>
          <cell r="L277" t="str">
            <v>Trimestral</v>
          </cell>
          <cell r="M277" t="str">
            <v>Número de casos analizados</v>
          </cell>
          <cell r="N277" t="str">
            <v>Número total de muertes en el período</v>
          </cell>
          <cell r="O277" t="str">
            <v>Coordinador de cada Servicio</v>
          </cell>
          <cell r="P277" t="str">
            <v>Coordinador de Estadística</v>
          </cell>
          <cell r="Q277" t="str">
            <v>%</v>
          </cell>
          <cell r="R277" t="str">
            <v>Número de casos analizados / Número total de muertes en el período *100</v>
          </cell>
          <cell r="S277"/>
          <cell r="T277" t="str">
            <v>proceso</v>
          </cell>
          <cell r="U277" t="str">
            <v>Igual</v>
          </cell>
          <cell r="V277" t="str">
            <v>=</v>
          </cell>
          <cell r="W277">
            <v>1</v>
          </cell>
          <cell r="X277" t="str">
            <v>&lt;</v>
          </cell>
          <cell r="Y277">
            <v>1</v>
          </cell>
        </row>
        <row r="278">
          <cell r="A278">
            <v>273</v>
          </cell>
          <cell r="B278" t="str">
            <v>Integralidad y efectividad en la prestación de servicios de salud</v>
          </cell>
          <cell r="C278" t="str">
            <v>Garantizar la accesibilidad, integralidad en los servicios, complementariedad y respaldo de las interdependencias</v>
          </cell>
          <cell r="D278" t="str">
            <v>Proporción de muertes menor a 48 horas</v>
          </cell>
          <cell r="E278" t="str">
            <v>Críticos</v>
          </cell>
          <cell r="F278" t="str">
            <v>uci</v>
          </cell>
          <cell r="G278" t="str">
            <v>x</v>
          </cell>
          <cell r="J278" t="str">
            <v>Medir la proporción de muertes intrahospitalarias menor a 48 horas, la cual refleja la gravedad del estado de salud con el que el paciente ingresa al servicio dentro del periodo evaluado</v>
          </cell>
          <cell r="K278"/>
          <cell r="L278" t="str">
            <v>Trimestral</v>
          </cell>
          <cell r="M278" t="str">
            <v>Número de muertes presentadas antes de 48 horas</v>
          </cell>
          <cell r="N278" t="str">
            <v>Total pacientes hospitalizados</v>
          </cell>
          <cell r="O278" t="str">
            <v>Estadística</v>
          </cell>
          <cell r="P278" t="str">
            <v>Estadística</v>
          </cell>
          <cell r="Q278" t="str">
            <v>%</v>
          </cell>
          <cell r="R278" t="str">
            <v>Número de muertes presentadas antes de 48 horas / Total pacientes hospitalizados *100</v>
          </cell>
          <cell r="T278" t="str">
            <v>resultado</v>
          </cell>
          <cell r="U278" t="str">
            <v>Decreciente</v>
          </cell>
          <cell r="V278" t="str">
            <v>≤</v>
          </cell>
          <cell r="W278">
            <v>0.05</v>
          </cell>
          <cell r="X278" t="str">
            <v>&lt;</v>
          </cell>
          <cell r="Y278">
            <v>0.05</v>
          </cell>
        </row>
        <row r="279">
          <cell r="A279">
            <v>274</v>
          </cell>
          <cell r="B279" t="str">
            <v>Integralidad y efectividad en la prestación de servicios de salud</v>
          </cell>
          <cell r="C279" t="str">
            <v>Garantizar la accesibilidad, integralidad en los servicios, complementariedad y respaldo de las interdependencias</v>
          </cell>
          <cell r="D279" t="str">
            <v>Tasa de mortalidad Intrahospitalaria después de 48 horas</v>
          </cell>
          <cell r="E279" t="str">
            <v>Críticos</v>
          </cell>
          <cell r="F279" t="str">
            <v>uci</v>
          </cell>
          <cell r="G279" t="str">
            <v>x</v>
          </cell>
          <cell r="H279"/>
          <cell r="I279"/>
          <cell r="J279" t="str">
            <v>Medir la tasa de mortalidad intrahospitalaria mayor a 48 horas la cual nos permite evaluar la efectividad de la intervención clínica que se le realiza a los pacientes en el servicio de urgencias pediatria dentro del periodo evaluado</v>
          </cell>
          <cell r="K279"/>
          <cell r="L279" t="str">
            <v>Trimestral</v>
          </cell>
          <cell r="M279" t="str">
            <v>Número total de pacientes hospitalizados que fallecen después de 48 horas del ingreso</v>
          </cell>
          <cell r="N279" t="str">
            <v>Número total de pacientes hospitalizados</v>
          </cell>
          <cell r="O279" t="str">
            <v>Estadística / Coordinador Servicios</v>
          </cell>
          <cell r="P279" t="str">
            <v xml:space="preserve">Estadística. </v>
          </cell>
          <cell r="Q279" t="str">
            <v>%</v>
          </cell>
          <cell r="R279" t="str">
            <v>Número total de pacientes hospitalizados que fallecen después de 48 horas del ingreso / Número total de pacientes hospitalizados *100</v>
          </cell>
          <cell r="S279"/>
          <cell r="T279" t="str">
            <v>resultado</v>
          </cell>
          <cell r="U279" t="str">
            <v>Decreciente</v>
          </cell>
          <cell r="V279" t="str">
            <v>≤</v>
          </cell>
          <cell r="W279">
            <v>0.1</v>
          </cell>
          <cell r="X279" t="str">
            <v>&lt;</v>
          </cell>
          <cell r="Y279">
            <v>0.1</v>
          </cell>
        </row>
        <row r="280">
          <cell r="A280">
            <v>275</v>
          </cell>
          <cell r="B280" t="str">
            <v>Integralidad y efectividad en la prestación de servicios de salud</v>
          </cell>
          <cell r="C280" t="str">
            <v>Garantizar la accesibilidad, integralidad en los servicios, complementariedad y respaldo de las interdependencias</v>
          </cell>
          <cell r="D280" t="str">
            <v>Razón estandarizada de mortalidad</v>
          </cell>
          <cell r="E280" t="str">
            <v>Críticos</v>
          </cell>
          <cell r="F280" t="str">
            <v>uci</v>
          </cell>
          <cell r="G280" t="str">
            <v>x</v>
          </cell>
          <cell r="H280"/>
          <cell r="I280"/>
          <cell r="J280" t="str">
            <v>En las Unidades de Cuidados Intensivos (UCI), el principal indicador de resultados de la calidad de la atención es la mortalidad. A pesar de que son unidades de atención para pacientes graves donde, inevitablemente, algunos fallecen, la atención que estos reciben está dirigida a evitar la muerte. La razon estandarizada de mortalidad mide la intervencion hecha en cuidado intensivo para evitar dichas muertes. Se ha definido internacionalmente que un valor menor de 0,9 refleja intervencion eficiente en cuidado intensivo de acuerdo a condicion de severidad del paciente medida por APACHE II</v>
          </cell>
          <cell r="K280"/>
          <cell r="L280" t="str">
            <v>Trimestral</v>
          </cell>
          <cell r="M280" t="str">
            <v>Mortalidad Observada en el periodo</v>
          </cell>
          <cell r="N280" t="str">
            <v>Mortalidad predicha ajustada por APACHE II</v>
          </cell>
          <cell r="O280" t="str">
            <v>Estadística / Coordinador Servicios</v>
          </cell>
          <cell r="P280" t="str">
            <v xml:space="preserve">Estadística. </v>
          </cell>
          <cell r="Q280" t="str">
            <v>Proporción</v>
          </cell>
          <cell r="R280" t="str">
            <v>Mortalidad Observada en el periodo / Mortalidad predicha ajustada por APACHE II</v>
          </cell>
          <cell r="S280"/>
          <cell r="T280" t="str">
            <v>resultado</v>
          </cell>
          <cell r="U280" t="str">
            <v>Decreciente</v>
          </cell>
          <cell r="V280" t="str">
            <v>≤</v>
          </cell>
          <cell r="W280">
            <v>0.9</v>
          </cell>
          <cell r="X280" t="str">
            <v>&gt;</v>
          </cell>
          <cell r="Y280">
            <v>0.9</v>
          </cell>
        </row>
        <row r="281">
          <cell r="A281">
            <v>276</v>
          </cell>
          <cell r="B281" t="str">
            <v>Integralidad y efectividad en la prestación de servicios de salud</v>
          </cell>
          <cell r="C281" t="str">
            <v>Garantizar la accesibilidad, integralidad en los servicios, complementariedad y respaldo de las interdependencias</v>
          </cell>
          <cell r="D281" t="str">
            <v>Porcentaje ocupacional</v>
          </cell>
          <cell r="E281" t="str">
            <v>Críticos</v>
          </cell>
          <cell r="F281" t="str">
            <v>uci</v>
          </cell>
          <cell r="G281" t="str">
            <v>x</v>
          </cell>
          <cell r="H281"/>
          <cell r="I281"/>
          <cell r="J281" t="str">
            <v>Medir el porcentaje de ocupación hospitalario con el fin de determinar el aprovechamiento de la cama hospitalaria y la demanda del servicio  en un periodo evaluado</v>
          </cell>
          <cell r="K281"/>
          <cell r="L281" t="str">
            <v>Trimestral</v>
          </cell>
          <cell r="M281" t="str">
            <v>Número de días cama ocupada en el período</v>
          </cell>
          <cell r="N281" t="str">
            <v>Número de días cama disponible en el período</v>
          </cell>
          <cell r="O281" t="str">
            <v>Estadística</v>
          </cell>
          <cell r="P281" t="str">
            <v xml:space="preserve"> Estadística</v>
          </cell>
          <cell r="Q281" t="str">
            <v>%</v>
          </cell>
          <cell r="R281" t="str">
            <v>Número de días cama ocupada en el período / Número de días cama disponible en el período *100</v>
          </cell>
          <cell r="S281"/>
          <cell r="T281" t="str">
            <v>proceso</v>
          </cell>
          <cell r="U281" t="str">
            <v>Creciente</v>
          </cell>
          <cell r="V281" t="str">
            <v>≥</v>
          </cell>
          <cell r="W281">
            <v>0.85</v>
          </cell>
          <cell r="X281" t="str">
            <v>&lt;</v>
          </cell>
          <cell r="Y281">
            <v>0.85</v>
          </cell>
        </row>
        <row r="282">
          <cell r="A282">
            <v>277</v>
          </cell>
          <cell r="B282" t="str">
            <v>Integralidad y efectividad en la prestación de servicios de salud</v>
          </cell>
          <cell r="C282" t="str">
            <v>Garantizar la accesibilidad, integralidad en los servicios, complementariedad y respaldo de las interdependencias</v>
          </cell>
          <cell r="D282" t="str">
            <v>Promedio de Egresos por cama - Giro Cama</v>
          </cell>
          <cell r="E282" t="str">
            <v>Críticos</v>
          </cell>
          <cell r="F282" t="str">
            <v>uci</v>
          </cell>
          <cell r="G282" t="str">
            <v>x</v>
          </cell>
          <cell r="H282"/>
          <cell r="I282"/>
          <cell r="J282" t="str">
            <v>Medir el  numero de pacientes que hicieron uso de la cama hospitalaria basados en los días cama disponible dentro del servicio dentro de un periodo evaluado</v>
          </cell>
          <cell r="K282"/>
          <cell r="L282" t="str">
            <v>Trimestral</v>
          </cell>
          <cell r="M282" t="str">
            <v>Número de egresos del período</v>
          </cell>
          <cell r="N282" t="str">
            <v>Número de camas disponible en el período</v>
          </cell>
          <cell r="O282" t="str">
            <v xml:space="preserve"> Estadística</v>
          </cell>
          <cell r="P282" t="str">
            <v xml:space="preserve"> Estadística</v>
          </cell>
          <cell r="Q282" t="str">
            <v>Egresos/Cama</v>
          </cell>
          <cell r="R282" t="str">
            <v>Número de egresos del período / Número de camas disponible en el período</v>
          </cell>
          <cell r="S282"/>
          <cell r="T282" t="str">
            <v>proceso</v>
          </cell>
          <cell r="U282" t="str">
            <v>Creciente</v>
          </cell>
          <cell r="V282" t="str">
            <v>≥</v>
          </cell>
          <cell r="W282">
            <v>4</v>
          </cell>
          <cell r="X282" t="str">
            <v>&lt;</v>
          </cell>
          <cell r="Y282">
            <v>4</v>
          </cell>
        </row>
        <row r="283">
          <cell r="A283">
            <v>278</v>
          </cell>
          <cell r="B283" t="str">
            <v>Integralidad y efectividad en la prestación de servicios de salud</v>
          </cell>
          <cell r="C283" t="str">
            <v>Garantizar la accesibilidad, integralidad en los servicios, complementariedad y respaldo de las interdependencias</v>
          </cell>
          <cell r="D283" t="str">
            <v>Promedio Días de Estancia</v>
          </cell>
          <cell r="E283" t="str">
            <v>Críticos</v>
          </cell>
          <cell r="F283" t="str">
            <v>uci</v>
          </cell>
          <cell r="G283" t="str">
            <v>x</v>
          </cell>
          <cell r="H283"/>
          <cell r="I283"/>
          <cell r="J283" t="str">
            <v>Medir el promedio de días que los pacientes permanecen hospitalizados en el servicio en un periodo evaluado</v>
          </cell>
          <cell r="K283"/>
          <cell r="L283" t="str">
            <v>Trimestral</v>
          </cell>
          <cell r="M283" t="str">
            <v>Número de días de estancia de los egresos del período</v>
          </cell>
          <cell r="N283" t="str">
            <v>Número de egresos del período</v>
          </cell>
          <cell r="O283" t="str">
            <v xml:space="preserve"> Estadística</v>
          </cell>
          <cell r="P283" t="str">
            <v xml:space="preserve"> Estadística</v>
          </cell>
          <cell r="Q283" t="str">
            <v>Días</v>
          </cell>
          <cell r="R283" t="str">
            <v>Número de días de estancia de los egresos del período / Número de egresos del período</v>
          </cell>
          <cell r="S283"/>
          <cell r="T283" t="str">
            <v>proceso</v>
          </cell>
          <cell r="U283" t="str">
            <v>Decreciente</v>
          </cell>
          <cell r="V283" t="str">
            <v>≤</v>
          </cell>
          <cell r="W283">
            <v>7</v>
          </cell>
          <cell r="X283" t="str">
            <v>&gt;</v>
          </cell>
          <cell r="Y283">
            <v>7</v>
          </cell>
        </row>
        <row r="284">
          <cell r="A284">
            <v>279</v>
          </cell>
          <cell r="B284" t="str">
            <v>Integralidad y efectividad en la prestación de servicios de salud</v>
          </cell>
          <cell r="C284" t="str">
            <v>Garantizar la accesibilidad, integralidad en los servicios, complementariedad y respaldo de las interdependencias</v>
          </cell>
          <cell r="D284" t="str">
            <v>Porcentaje de extubación fallida</v>
          </cell>
          <cell r="E284" t="str">
            <v>Críticos</v>
          </cell>
          <cell r="F284" t="str">
            <v>uci</v>
          </cell>
          <cell r="G284" t="str">
            <v>x</v>
          </cell>
          <cell r="H284"/>
          <cell r="I284"/>
          <cell r="J284"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284"/>
          <cell r="L284" t="str">
            <v>Trimestral</v>
          </cell>
          <cell r="M284" t="str">
            <v>Número de extubaciónes fallidas</v>
          </cell>
          <cell r="N284" t="str">
            <v>Número de pacientes en prueba de respiración expontanea</v>
          </cell>
          <cell r="O284" t="str">
            <v>Reporte eventos adversos</v>
          </cell>
          <cell r="P284" t="str">
            <v>Informe terapia respiratoria</v>
          </cell>
          <cell r="Q284" t="str">
            <v>%</v>
          </cell>
          <cell r="R284" t="str">
            <v>Número de extubaciónes fallidas / Número de pacientes en prueba de respiración expontanea *100</v>
          </cell>
          <cell r="S284"/>
          <cell r="T284" t="str">
            <v>resultado</v>
          </cell>
          <cell r="U284" t="str">
            <v>Creciente</v>
          </cell>
          <cell r="V284" t="str">
            <v>≤</v>
          </cell>
          <cell r="W284">
            <v>0.15</v>
          </cell>
          <cell r="X284" t="str">
            <v>&gt;</v>
          </cell>
          <cell r="Y284">
            <v>0.15</v>
          </cell>
        </row>
        <row r="285">
          <cell r="A285">
            <v>280</v>
          </cell>
          <cell r="B285" t="str">
            <v>Integralidad y efectividad en la prestación de servicios de salud</v>
          </cell>
          <cell r="C285" t="str">
            <v>Garantizar la accesibilidad, integralidad en los servicios, complementariedad y respaldo de las interdependencias</v>
          </cell>
          <cell r="D285" t="str">
            <v>Tasa de extubación no planeada</v>
          </cell>
          <cell r="E285" t="str">
            <v>Críticos</v>
          </cell>
          <cell r="F285" t="str">
            <v>uci</v>
          </cell>
          <cell r="G285" t="str">
            <v>x</v>
          </cell>
          <cell r="H285"/>
          <cell r="I285"/>
          <cell r="J285" t="str">
            <v>Medir la tasa de extubación en pacientes que aún no cumplían con el criterio para dicho proceso con el fin de disminuir el riesgo de neumonía nosocomial y de muerte en el servicio dentro de un periodo evaluado.</v>
          </cell>
          <cell r="K285"/>
          <cell r="L285" t="str">
            <v>Trimestral</v>
          </cell>
          <cell r="M285" t="str">
            <v>Número de extubaciones no planeadas</v>
          </cell>
          <cell r="N285" t="str">
            <v>Número total de días de ventilación mecánica</v>
          </cell>
          <cell r="O285" t="str">
            <v>Reporte Eventos Adversos</v>
          </cell>
          <cell r="P285" t="str">
            <v>Informe Coordinador del Servicio</v>
          </cell>
          <cell r="Q285" t="str">
            <v>Tasa</v>
          </cell>
          <cell r="R285" t="str">
            <v>Número de extubaciones no planeadas / Número total de días de ventilación mecánica *1000</v>
          </cell>
          <cell r="S285"/>
          <cell r="T285" t="str">
            <v>resultado</v>
          </cell>
          <cell r="U285" t="str">
            <v>Creciente</v>
          </cell>
          <cell r="V285" t="str">
            <v>≤</v>
          </cell>
          <cell r="W285">
            <v>10</v>
          </cell>
          <cell r="X285" t="str">
            <v>&gt;</v>
          </cell>
          <cell r="Y285">
            <v>10</v>
          </cell>
        </row>
        <row r="286">
          <cell r="A286">
            <v>281</v>
          </cell>
          <cell r="B286" t="str">
            <v>Integralidad y efectividad en la prestación de servicios de salud</v>
          </cell>
          <cell r="C286" t="str">
            <v>Garantizar la accesibilidad, integralidad en los servicios, complementariedad y respaldo de las interdependencias</v>
          </cell>
          <cell r="D286" t="str">
            <v>Adherencia a la técnica correcta de higiene de manos</v>
          </cell>
          <cell r="E286" t="str">
            <v>Críticos</v>
          </cell>
          <cell r="F286" t="str">
            <v>uci</v>
          </cell>
          <cell r="G286" t="str">
            <v>x</v>
          </cell>
          <cell r="H286"/>
          <cell r="I286"/>
          <cell r="J286" t="str">
            <v xml:space="preserve">Es la estrategia número uno recomendada por el Centro de Control de Enfermedades (CDC) de Atlanta para contribuir a la dismunición de infecciones asociadas al cuidado de la salud (IACS)  </v>
          </cell>
          <cell r="K286"/>
          <cell r="L286" t="str">
            <v>Trimestral</v>
          </cell>
          <cell r="M286" t="str">
            <v>Número de personas evaluadas que cumplen los 5 momentos de Higiene de manos y la técnica en el periodo</v>
          </cell>
          <cell r="N286" t="str">
            <v>Total de personas evaluadas por cargo y servicio en un periodo</v>
          </cell>
          <cell r="O286" t="str">
            <v>Informe de adherencia a Higiene de Manos</v>
          </cell>
          <cell r="P286" t="str">
            <v>Comité de Infecciones</v>
          </cell>
          <cell r="Q286" t="str">
            <v>%</v>
          </cell>
          <cell r="R286" t="str">
            <v>Número de personas evaluadas que cumplen los 5 momentos de Higiene de manos y la técnica en el periodo / Total de personas evaluadas por cargo y servicio en un periodo *100</v>
          </cell>
          <cell r="S286"/>
          <cell r="T286" t="str">
            <v>proceso</v>
          </cell>
          <cell r="U286" t="str">
            <v>Creciente</v>
          </cell>
          <cell r="V286" t="str">
            <v>≥</v>
          </cell>
          <cell r="W286">
            <v>0.75</v>
          </cell>
          <cell r="X286" t="str">
            <v>&lt;</v>
          </cell>
          <cell r="Y286">
            <v>0.75</v>
          </cell>
        </row>
        <row r="287">
          <cell r="A287">
            <v>282</v>
          </cell>
          <cell r="B287" t="str">
            <v>Integralidad y efectividad en la prestación de servicios de salud</v>
          </cell>
          <cell r="C287" t="str">
            <v>Garantizar la accesibilidad, integralidad en los servicios, complementariedad y respaldo de las interdependencias</v>
          </cell>
          <cell r="D287" t="str">
            <v>Adherencia al protocolo de higiene de manos</v>
          </cell>
          <cell r="E287" t="str">
            <v>Críticos</v>
          </cell>
          <cell r="F287" t="str">
            <v>uci</v>
          </cell>
          <cell r="G287" t="str">
            <v>x</v>
          </cell>
          <cell r="H287"/>
          <cell r="I287"/>
          <cell r="J287" t="str">
            <v xml:space="preserve">Es la estrategia número uno recomendada por el Centro de Control de Enfermedades (CDC) de Atlanta para contribuir a la dismunición de infecciones asociadas al cuidado de la salud (IACS)  </v>
          </cell>
          <cell r="K287"/>
          <cell r="L287" t="str">
            <v>Trimestral</v>
          </cell>
          <cell r="M287" t="str">
            <v>Número de personas evaluadas que cumplen los 5 momentos de Higiene de manos y la técnica en el periodo</v>
          </cell>
          <cell r="N287" t="str">
            <v>Total de personas evaluadas por cargo y servicio en un periodo</v>
          </cell>
          <cell r="O287" t="str">
            <v>Informe de adherencia a Higiene de Manos</v>
          </cell>
          <cell r="P287" t="str">
            <v>Comité de Infecciones</v>
          </cell>
          <cell r="Q287" t="str">
            <v>%</v>
          </cell>
          <cell r="R287" t="str">
            <v>Número de personas evaluadas que cumplen los 5 momentos de Higiene de manos y la técnica en el periodo / Total de personas evaluadas por cargo y servicio en un periodo *100</v>
          </cell>
          <cell r="S287"/>
          <cell r="T287" t="str">
            <v>proceso</v>
          </cell>
          <cell r="U287" t="str">
            <v>Creciente</v>
          </cell>
          <cell r="V287" t="str">
            <v>≥</v>
          </cell>
          <cell r="W287">
            <v>0.9</v>
          </cell>
          <cell r="X287" t="str">
            <v>&lt;</v>
          </cell>
          <cell r="Y287">
            <v>0.9</v>
          </cell>
        </row>
        <row r="288">
          <cell r="A288">
            <v>283</v>
          </cell>
          <cell r="B288" t="str">
            <v>Integralidad y efectividad en la prestación de servicios de salud</v>
          </cell>
          <cell r="C288" t="str">
            <v>Garantizar la accesibilidad, integralidad en los servicios, complementariedad y respaldo de las interdependencias</v>
          </cell>
          <cell r="D288" t="str">
            <v>Demanda no servida</v>
          </cell>
          <cell r="E288" t="str">
            <v>Críticos</v>
          </cell>
          <cell r="F288" t="str">
            <v>uci</v>
          </cell>
          <cell r="G288" t="str">
            <v>x</v>
          </cell>
          <cell r="H288"/>
          <cell r="I288"/>
          <cell r="J288" t="str">
            <v>Se necesita determinar la proporción de pacientes que no pueden ser atendidos en el servicio</v>
          </cell>
          <cell r="K288"/>
          <cell r="L288" t="str">
            <v>Trimestral</v>
          </cell>
          <cell r="M288" t="str">
            <v>Numero total de remisiones a otras instituciones</v>
          </cell>
          <cell r="N288" t="str">
            <v>Total de ingresos en el periodo</v>
          </cell>
          <cell r="O288" t="str">
            <v>Dinamica gerencial - historia clinica - informes - reportes generados - HC base de datos matriz de remisiones</v>
          </cell>
          <cell r="P288" t="str">
            <v>Estadistica</v>
          </cell>
          <cell r="Q288" t="str">
            <v>%</v>
          </cell>
          <cell r="R288" t="str">
            <v>Numero total de remisiones a otras instituciones / Total de ingresos en el periodo *100</v>
          </cell>
          <cell r="S288"/>
          <cell r="T288" t="str">
            <v>proceso</v>
          </cell>
          <cell r="U288" t="str">
            <v>Creciente</v>
          </cell>
          <cell r="V288" t="str">
            <v>≤</v>
          </cell>
          <cell r="W288">
            <v>0.05</v>
          </cell>
          <cell r="X288" t="str">
            <v>&gt;</v>
          </cell>
          <cell r="Y288">
            <v>0.05</v>
          </cell>
        </row>
        <row r="289">
          <cell r="A289">
            <v>284</v>
          </cell>
          <cell r="B289" t="str">
            <v>Integralidad y efectividad en la prestación de servicios de salud</v>
          </cell>
          <cell r="C289" t="str">
            <v>Garantizar la accesibilidad, integralidad en los servicios, complementariedad y respaldo de las interdependencias</v>
          </cell>
          <cell r="D289" t="str">
            <v>Calidad de Registro en la Historia Clínica de Enfermería</v>
          </cell>
          <cell r="E289" t="str">
            <v>Críticos</v>
          </cell>
          <cell r="F289" t="str">
            <v>uci p</v>
          </cell>
          <cell r="G289" t="str">
            <v>x</v>
          </cell>
          <cell r="H289"/>
          <cell r="I289"/>
          <cell r="J28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89"/>
          <cell r="L289" t="str">
            <v>Trimestral</v>
          </cell>
          <cell r="M289" t="str">
            <v>Criterios de calidad de historia clinica evaluados que cumplen</v>
          </cell>
          <cell r="N289" t="str">
            <v>Total de criterios de calidad de historia clinica evaluados</v>
          </cell>
          <cell r="O289" t="str">
            <v>aplicativo de monitorización de historias clínicas</v>
          </cell>
          <cell r="P289" t="str">
            <v>aplicativo de monitorización de historias clínicas</v>
          </cell>
          <cell r="Q289" t="str">
            <v>%</v>
          </cell>
          <cell r="R289" t="str">
            <v>Total de criterios de calidad de historia clinica evaluados / aplicativo de monitorización de historias clínicas *100</v>
          </cell>
          <cell r="S289"/>
          <cell r="T289" t="str">
            <v>proceso</v>
          </cell>
          <cell r="U289" t="str">
            <v>Creciente</v>
          </cell>
          <cell r="V289" t="str">
            <v>≥</v>
          </cell>
          <cell r="W289">
            <v>0.85</v>
          </cell>
          <cell r="X289" t="str">
            <v>&lt;</v>
          </cell>
          <cell r="Y289">
            <v>0.85</v>
          </cell>
        </row>
        <row r="290">
          <cell r="A290">
            <v>285</v>
          </cell>
          <cell r="B290" t="str">
            <v>Integralidad y efectividad en la prestación de servicios de salud</v>
          </cell>
          <cell r="C290" t="str">
            <v>Garantizar la accesibilidad, integralidad en los servicios, complementariedad y respaldo de las interdependencias</v>
          </cell>
          <cell r="D290" t="str">
            <v>Porcentaje de adherencia a protocolos de enfermería</v>
          </cell>
          <cell r="E290" t="str">
            <v>Críticos</v>
          </cell>
          <cell r="F290" t="str">
            <v>uci p</v>
          </cell>
          <cell r="G290" t="str">
            <v>x</v>
          </cell>
          <cell r="H290"/>
          <cell r="I290"/>
          <cell r="J290" t="str">
            <v>Medir la adherencia a los protocolos de enfermeria en la prestación de servicios de salud para apoyar las desiciones clínicas y asistir a profesionales o pacientes en lo referente a los cuidados de salud apropiados para ciertas circunstancias clínicas especiales en el servicio de la UCI pediatrica dentro del periodo evaluado</v>
          </cell>
          <cell r="K290"/>
          <cell r="L290" t="str">
            <v>Trimestral</v>
          </cell>
          <cell r="M290" t="str">
            <v>Número de criterios que cumplen con la verificación</v>
          </cell>
          <cell r="N290" t="str">
            <v>Total de criterios evaluados</v>
          </cell>
          <cell r="O290" t="str">
            <v>Consolidado Adherencia a Protocolos</v>
          </cell>
          <cell r="P290" t="str">
            <v>Consolidado Adherencia a Protocolos</v>
          </cell>
          <cell r="Q290" t="str">
            <v>%</v>
          </cell>
          <cell r="R290" t="str">
            <v>Total de criterios evaluados / Consolidado Adherencia a Protocolos *100</v>
          </cell>
          <cell r="S290"/>
          <cell r="T290" t="str">
            <v>proceso</v>
          </cell>
          <cell r="U290" t="str">
            <v>Creciente</v>
          </cell>
          <cell r="V290" t="str">
            <v>≥</v>
          </cell>
          <cell r="W290">
            <v>0.85</v>
          </cell>
          <cell r="X290" t="str">
            <v>&lt;</v>
          </cell>
          <cell r="Y290">
            <v>0.85</v>
          </cell>
        </row>
        <row r="291">
          <cell r="A291">
            <v>286</v>
          </cell>
          <cell r="B291" t="str">
            <v>Integralidad y efectividad en la prestación de servicios de salud</v>
          </cell>
          <cell r="C291" t="str">
            <v>Garantizar la accesibilidad, integralidad en los servicios, complementariedad y respaldo de las interdependencias</v>
          </cell>
          <cell r="D291" t="str">
            <v>Tasa de reingreso de paciente hospitalizado antes de 15 días</v>
          </cell>
          <cell r="E291" t="str">
            <v>Críticos</v>
          </cell>
          <cell r="F291" t="str">
            <v>uci p</v>
          </cell>
          <cell r="G291" t="str">
            <v>x</v>
          </cell>
          <cell r="H291"/>
          <cell r="I291"/>
          <cell r="J29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91" t="str">
            <v>Resolución 256</v>
          </cell>
          <cell r="L291" t="str">
            <v>Trimestral</v>
          </cell>
          <cell r="M291" t="str">
            <v>Número total de pacientes que reingresan al servicio antes de quince (15) días por la misma causa en el periodo.</v>
          </cell>
          <cell r="N291" t="str">
            <v>Número total de egresos vivos en el periodo.</v>
          </cell>
          <cell r="O291" t="str">
            <v>Informe de reingresos coordinadores especialistas.</v>
          </cell>
          <cell r="P291" t="str">
            <v xml:space="preserve">Estadística. </v>
          </cell>
          <cell r="Q291" t="str">
            <v>Tasa</v>
          </cell>
          <cell r="R291" t="str">
            <v>Número total de egresos vivos en el periodo. / Informe de reingresos coordinadores especialistas. *1000</v>
          </cell>
          <cell r="S291"/>
          <cell r="T291" t="str">
            <v>resultado</v>
          </cell>
          <cell r="U291" t="str">
            <v>Creciente</v>
          </cell>
          <cell r="V291" t="str">
            <v>≤</v>
          </cell>
          <cell r="W291">
            <v>6</v>
          </cell>
          <cell r="X291" t="str">
            <v>&gt;</v>
          </cell>
          <cell r="Y291">
            <v>6</v>
          </cell>
        </row>
        <row r="292">
          <cell r="A292">
            <v>287</v>
          </cell>
          <cell r="B292" t="str">
            <v>Integralidad y efectividad en la prestación de servicios de salud</v>
          </cell>
          <cell r="C292" t="str">
            <v>Garantizar la accesibilidad, integralidad en los servicios, complementariedad y respaldo de las interdependencias</v>
          </cell>
          <cell r="D292" t="str">
            <v>Mortalidad Intrahospitalaria después de 48 horas</v>
          </cell>
          <cell r="E292" t="str">
            <v>Críticos</v>
          </cell>
          <cell r="F292" t="str">
            <v>uci p</v>
          </cell>
          <cell r="G292" t="str">
            <v>x</v>
          </cell>
          <cell r="H292"/>
          <cell r="I292"/>
          <cell r="J292" t="str">
            <v>Medir la tasa de mortalidad intrahospitalaria mayor a 48 horas la cual nos permite evaluar la efectividad de la intervención clínica que se le realiza a los pacientes en el servicio de urgencias pediatria dentro del periodo evaluado</v>
          </cell>
          <cell r="K292"/>
          <cell r="L292" t="str">
            <v>Trimestral</v>
          </cell>
          <cell r="M292" t="str">
            <v>Número total de pacientes hospitalizados que fallecen después de 48 horas del ingreso</v>
          </cell>
          <cell r="N292" t="str">
            <v>Número total de pacientes hospitalizados</v>
          </cell>
          <cell r="O292" t="str">
            <v>Estadística / Coordinador Servicios</v>
          </cell>
          <cell r="P292" t="str">
            <v xml:space="preserve">Estadística. </v>
          </cell>
          <cell r="Q292" t="str">
            <v>Tasa</v>
          </cell>
          <cell r="R292" t="str">
            <v>Número total de pacientes hospitalizados / Estadística / Coordinador Servicios *100</v>
          </cell>
          <cell r="S292"/>
          <cell r="T292" t="str">
            <v>resultado</v>
          </cell>
          <cell r="U292" t="str">
            <v>Decreciente</v>
          </cell>
          <cell r="V292" t="str">
            <v>≤</v>
          </cell>
          <cell r="W292">
            <v>0.15</v>
          </cell>
          <cell r="X292" t="str">
            <v>&gt;</v>
          </cell>
          <cell r="Y292">
            <v>0.15</v>
          </cell>
        </row>
        <row r="293">
          <cell r="A293">
            <v>288</v>
          </cell>
          <cell r="B293" t="str">
            <v>Integralidad y efectividad en la prestación de servicios de salud</v>
          </cell>
          <cell r="C293" t="str">
            <v>Garantizar la accesibilidad, integralidad en los servicios, complementariedad y respaldo de las interdependencias</v>
          </cell>
          <cell r="D293" t="str">
            <v xml:space="preserve">Calidad de Registro en la Historia Clínica Médica </v>
          </cell>
          <cell r="E293" t="str">
            <v>Críticos</v>
          </cell>
          <cell r="F293" t="str">
            <v>uci p</v>
          </cell>
          <cell r="G293" t="str">
            <v>x</v>
          </cell>
          <cell r="H293"/>
          <cell r="I293"/>
          <cell r="J29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93"/>
          <cell r="L293" t="str">
            <v>Trimestral</v>
          </cell>
          <cell r="M293" t="str">
            <v>Criterios de calidad de historia clínica evaluados que cumplen</v>
          </cell>
          <cell r="N293" t="str">
            <v>Total de criterios de calidad de historia clínica evaluados</v>
          </cell>
          <cell r="O293" t="str">
            <v>Aplicativo de monitorización de historias clínicas</v>
          </cell>
          <cell r="P293" t="str">
            <v>Aplicativo de monitorización de historias clínicas</v>
          </cell>
          <cell r="Q293" t="str">
            <v>%</v>
          </cell>
          <cell r="R293" t="str">
            <v>Total de criterios de calidad de historia clínica evaluados / Aplicativo de monitorización de historias clínicas *100</v>
          </cell>
          <cell r="S293"/>
          <cell r="T293" t="str">
            <v>proceso</v>
          </cell>
          <cell r="U293" t="str">
            <v>Creciente</v>
          </cell>
          <cell r="V293" t="str">
            <v>≥</v>
          </cell>
          <cell r="W293">
            <v>0.85</v>
          </cell>
          <cell r="X293" t="str">
            <v>&lt;</v>
          </cell>
          <cell r="Y293">
            <v>0.85</v>
          </cell>
        </row>
        <row r="294">
          <cell r="A294">
            <v>289</v>
          </cell>
          <cell r="B294" t="str">
            <v>Integralidad y efectividad en la prestación de servicios de salud</v>
          </cell>
          <cell r="C294" t="str">
            <v>Garantizar la accesibilidad, integralidad en los servicios, complementariedad y respaldo de las interdependencias</v>
          </cell>
          <cell r="D294" t="str">
            <v>Reingreso menor de 48 horas a los servicios de cuidado crítico</v>
          </cell>
          <cell r="E294" t="str">
            <v>Críticos</v>
          </cell>
          <cell r="F294" t="str">
            <v>uci p</v>
          </cell>
          <cell r="G294" t="str">
            <v>x</v>
          </cell>
          <cell r="H294"/>
          <cell r="I294"/>
          <cell r="J294" t="str">
            <v>Medir la proporción de los pacientes que reingresan a internación en menos de 48 horas como consecuencia de un deficiente abordaje y solución del problema que generó la consulta o fallas en la calidad de la información dada al usuario sobre la evolución de la patología dentro del servicio de la UCI pediatrica en el periodo evaluado</v>
          </cell>
          <cell r="K294"/>
          <cell r="L294" t="str">
            <v>Trimestral</v>
          </cell>
          <cell r="M294" t="str">
            <v>Número total de pacientes que reingresan al servicio antes de 48 horas de haber egresado en el período</v>
          </cell>
          <cell r="N294" t="str">
            <v>Numero total Egresos vivos en el periodo</v>
          </cell>
          <cell r="O294" t="str">
            <v>Coordinador de Servicio</v>
          </cell>
          <cell r="P294" t="str">
            <v>Coordinador de Servicio</v>
          </cell>
          <cell r="Q294" t="str">
            <v>%</v>
          </cell>
          <cell r="R294" t="str">
            <v>Numero total Egresos vivos en el periodo / Coordinador de Servicio *100</v>
          </cell>
          <cell r="S294"/>
          <cell r="T294" t="str">
            <v>resultado</v>
          </cell>
          <cell r="U294" t="str">
            <v>Creciente</v>
          </cell>
          <cell r="V294" t="str">
            <v>≤</v>
          </cell>
          <cell r="W294">
            <v>0.01</v>
          </cell>
          <cell r="X294" t="str">
            <v>&gt;</v>
          </cell>
          <cell r="Y294">
            <v>0.01</v>
          </cell>
        </row>
        <row r="295">
          <cell r="A295">
            <v>290</v>
          </cell>
          <cell r="B295" t="str">
            <v>Integralidad y efectividad en la prestación de servicios de salud</v>
          </cell>
          <cell r="C295" t="str">
            <v>Garantizar la accesibilidad, integralidad en los servicios, complementariedad y respaldo de las interdependencias</v>
          </cell>
          <cell r="D295" t="str">
            <v>Extubación no planeada</v>
          </cell>
          <cell r="E295" t="str">
            <v>Críticos</v>
          </cell>
          <cell r="F295" t="str">
            <v>uci p</v>
          </cell>
          <cell r="G295" t="str">
            <v>x</v>
          </cell>
          <cell r="H295"/>
          <cell r="I295"/>
          <cell r="J295" t="str">
            <v>Medir la tasa de extubación en pacientes que aún no cumplían con el criterio para dicho proceso con el fin de disminuir el riesgo de neumonía nosocomial y de muerte en el servicio de la UCI pediatrica dentro de un periodo evaluado.</v>
          </cell>
          <cell r="K295"/>
          <cell r="L295" t="str">
            <v>Trimestral</v>
          </cell>
          <cell r="M295" t="str">
            <v>Número de extubaciones no planeadas</v>
          </cell>
          <cell r="N295" t="str">
            <v>Número total de días de ventilación mecánica</v>
          </cell>
          <cell r="O295" t="str">
            <v>Reporte Eventos Adversos</v>
          </cell>
          <cell r="P295" t="str">
            <v>Comité de Infecciones</v>
          </cell>
          <cell r="Q295" t="str">
            <v>Tasa</v>
          </cell>
          <cell r="R295" t="str">
            <v>Número total de días de ventilación mecánica / Reporte Eventos Adversos *100</v>
          </cell>
          <cell r="S295"/>
          <cell r="T295" t="str">
            <v>resultado</v>
          </cell>
          <cell r="U295" t="str">
            <v>Creciente</v>
          </cell>
          <cell r="V295" t="str">
            <v>≤</v>
          </cell>
          <cell r="W295">
            <v>10</v>
          </cell>
          <cell r="X295" t="str">
            <v>&gt;</v>
          </cell>
          <cell r="Y295">
            <v>10</v>
          </cell>
        </row>
        <row r="296">
          <cell r="A296">
            <v>291</v>
          </cell>
          <cell r="B296" t="str">
            <v>Integralidad y efectividad en la prestación de servicios de salud</v>
          </cell>
          <cell r="C296" t="str">
            <v>Garantizar la accesibilidad, integralidad en los servicios, complementariedad y respaldo de las interdependencias</v>
          </cell>
          <cell r="D296" t="str">
            <v>Tasa de incidencia de infeccion del torrente sanguineo asociada a catéter venoso central (CVC)</v>
          </cell>
          <cell r="E296" t="str">
            <v>Críticos</v>
          </cell>
          <cell r="F296" t="str">
            <v>uci p</v>
          </cell>
          <cell r="G296" t="str">
            <v>x</v>
          </cell>
          <cell r="H296"/>
          <cell r="I296"/>
          <cell r="J296" t="str">
            <v>Medir la incidencia de los casos reportador de infeccion del torrente sanguineo asociado a cateter venoso central por cada 1000 días de cateter venoso central dentro de un periodo evaluado en el servicio</v>
          </cell>
          <cell r="K296"/>
          <cell r="L296" t="str">
            <v>Trimestral</v>
          </cell>
          <cell r="M296" t="str">
            <v>Número de episodios de infección asociado a catéter venoso central en el período</v>
          </cell>
          <cell r="N296" t="str">
            <v>Número de días de catéter central de los pacientes en general durante el período</v>
          </cell>
          <cell r="O296" t="str">
            <v>Reporte Infecciones</v>
          </cell>
          <cell r="P296" t="str">
            <v>Reporte Infecciones</v>
          </cell>
          <cell r="Q296" t="str">
            <v>Tasa</v>
          </cell>
          <cell r="R296" t="str">
            <v>Número de días de catéter central de los pacientes en general durante el período / Reporte Infecciones *1000</v>
          </cell>
          <cell r="S296"/>
          <cell r="T296" t="str">
            <v>resultado</v>
          </cell>
          <cell r="U296" t="str">
            <v>Creciente</v>
          </cell>
          <cell r="V296" t="str">
            <v>≤</v>
          </cell>
          <cell r="W296">
            <v>5</v>
          </cell>
          <cell r="X296" t="str">
            <v>&gt;</v>
          </cell>
          <cell r="Y296">
            <v>5</v>
          </cell>
        </row>
        <row r="297">
          <cell r="A297">
            <v>292</v>
          </cell>
          <cell r="B297" t="str">
            <v>Integralidad y efectividad en la prestación de servicios de salud</v>
          </cell>
          <cell r="C297" t="str">
            <v>Garantizar la accesibilidad, integralidad en los servicios, complementariedad y respaldo de las interdependencias</v>
          </cell>
          <cell r="D297" t="str">
            <v>Tasa de incidencia de infección del tracto urinario asociada a catéter (IVU)</v>
          </cell>
          <cell r="E297" t="str">
            <v>Críticos</v>
          </cell>
          <cell r="F297" t="str">
            <v>uci p</v>
          </cell>
          <cell r="G297" t="str">
            <v>x</v>
          </cell>
          <cell r="H297"/>
          <cell r="I297"/>
          <cell r="J297" t="str">
            <v>Medir la incidencia de los casos reportador de infecciones asociadas a la inserción y mantenimiento de sondas vesicales por cada 1000 días de sonda  vesical dentro de un periodo evaluado en el servicio</v>
          </cell>
          <cell r="K297"/>
          <cell r="L297" t="str">
            <v>Trimestral</v>
          </cell>
          <cell r="M297" t="str">
            <v>Número de episodios de infección urinaria asociada a sonda vesical en el período</v>
          </cell>
          <cell r="N297" t="str">
            <v>Número de días de sonda vesical de los pacientes durante el período</v>
          </cell>
          <cell r="O297" t="str">
            <v>Reporte Infecciones</v>
          </cell>
          <cell r="P297" t="str">
            <v>Reporte Infecciones</v>
          </cell>
          <cell r="Q297" t="str">
            <v>Tasa</v>
          </cell>
          <cell r="R297" t="str">
            <v>Número de días de sonda vesical de los pacientes durante el período / Reporte Infecciones *1000</v>
          </cell>
          <cell r="S297"/>
          <cell r="T297" t="str">
            <v>resultado</v>
          </cell>
          <cell r="U297" t="str">
            <v>Creciente</v>
          </cell>
          <cell r="V297" t="str">
            <v>≤</v>
          </cell>
          <cell r="W297">
            <v>5</v>
          </cell>
          <cell r="X297" t="str">
            <v>&lt;</v>
          </cell>
          <cell r="Y297">
            <v>5</v>
          </cell>
        </row>
        <row r="298">
          <cell r="A298">
            <v>293</v>
          </cell>
          <cell r="B298" t="str">
            <v>Integralidad y efectividad en la prestación de servicios de salud</v>
          </cell>
          <cell r="C298" t="str">
            <v>Garantizar la accesibilidad, integralidad en los servicios, complementariedad y respaldo de las interdependencias</v>
          </cell>
          <cell r="D298" t="str">
            <v>Tasa de incidencia de neumonia asociada a ventilador mecanico (NAV)</v>
          </cell>
          <cell r="E298" t="str">
            <v>Críticos</v>
          </cell>
          <cell r="F298" t="str">
            <v>uci p</v>
          </cell>
          <cell r="G298" t="str">
            <v>x</v>
          </cell>
          <cell r="H298"/>
          <cell r="I298"/>
          <cell r="J298" t="str">
            <v>Medir la incidencia de los casos reportador de infecciones asociadas al uso de ventilador por cada 1000 días de ventilación dentro de un periodo evaluado en el servicio</v>
          </cell>
          <cell r="K298"/>
          <cell r="L298" t="str">
            <v>Trimestral</v>
          </cell>
          <cell r="M298" t="str">
            <v>Número de episodios de NAV en el período</v>
          </cell>
          <cell r="N298" t="str">
            <v>Número de días ventilación mecánica de los pacientes de UCI durante el período</v>
          </cell>
          <cell r="O298" t="str">
            <v>Reporte Infecciones</v>
          </cell>
          <cell r="P298" t="str">
            <v>Reporte Infecciones</v>
          </cell>
          <cell r="Q298" t="str">
            <v>Tasa</v>
          </cell>
          <cell r="R298" t="str">
            <v>Número de días ventilación mecánica de los pacientes de UCI durante el período / Reporte Infecciones *1000</v>
          </cell>
          <cell r="S298"/>
          <cell r="T298" t="str">
            <v>resultado</v>
          </cell>
          <cell r="U298" t="str">
            <v>Creciente</v>
          </cell>
          <cell r="V298" t="str">
            <v>≤</v>
          </cell>
          <cell r="W298">
            <v>10</v>
          </cell>
          <cell r="X298" t="str">
            <v>&gt;</v>
          </cell>
          <cell r="Y298">
            <v>10</v>
          </cell>
        </row>
        <row r="299">
          <cell r="A299">
            <v>294</v>
          </cell>
          <cell r="B299" t="str">
            <v>Integralidad y efectividad en la prestación de servicios de salud</v>
          </cell>
          <cell r="C299" t="str">
            <v>Garantizar la accesibilidad, integralidad en los servicios, complementariedad y respaldo de las interdependencias</v>
          </cell>
          <cell r="D299" t="str">
            <v>Análisis de mortalidad intrahospitalaria</v>
          </cell>
          <cell r="E299" t="str">
            <v>Críticos</v>
          </cell>
          <cell r="F299" t="str">
            <v>uci p</v>
          </cell>
          <cell r="G299" t="str">
            <v>x</v>
          </cell>
          <cell r="H299"/>
          <cell r="I299"/>
          <cell r="J299" t="str">
            <v>Medir el número de análisis de muertes intrahospitalarias mayores a 48 horas del total de muertes presentadas en el periodo, con el fin de determinar planes de mejoramiento para contribuir a la disminución de los casos evitables</v>
          </cell>
          <cell r="K299"/>
          <cell r="L299" t="str">
            <v>Trimestral</v>
          </cell>
          <cell r="M299" t="str">
            <v>Número de casos analizados</v>
          </cell>
          <cell r="N299" t="str">
            <v>Número total de muertes en el período</v>
          </cell>
          <cell r="O299" t="str">
            <v>Coordinador de cada Servicio</v>
          </cell>
          <cell r="P299" t="str">
            <v>Coordinador de Estadística</v>
          </cell>
          <cell r="Q299" t="str">
            <v>%</v>
          </cell>
          <cell r="R299" t="str">
            <v>Número total de muertes en el período / Coordinador de cada Servicio *100</v>
          </cell>
          <cell r="S299"/>
          <cell r="T299" t="str">
            <v>proceso</v>
          </cell>
          <cell r="U299" t="str">
            <v>Creciente</v>
          </cell>
          <cell r="V299" t="str">
            <v>=</v>
          </cell>
          <cell r="W299">
            <v>1</v>
          </cell>
          <cell r="X299" t="str">
            <v>&lt;</v>
          </cell>
          <cell r="Y299">
            <v>1</v>
          </cell>
        </row>
        <row r="300">
          <cell r="A300">
            <v>295</v>
          </cell>
          <cell r="B300" t="str">
            <v>Integralidad y efectividad en la prestación de servicios de salud</v>
          </cell>
          <cell r="C300" t="str">
            <v>Garantizar la accesibilidad, integralidad en los servicios, complementariedad y respaldo de las interdependencias</v>
          </cell>
          <cell r="D300" t="str">
            <v>Porcentaje Ocupacional</v>
          </cell>
          <cell r="E300" t="str">
            <v>Críticos</v>
          </cell>
          <cell r="F300" t="str">
            <v>uci p</v>
          </cell>
          <cell r="G300" t="str">
            <v>x</v>
          </cell>
          <cell r="H300"/>
          <cell r="I300"/>
          <cell r="J300" t="str">
            <v>Medir el porcentaje de ocupación hospitalario con el fin de determinar el aprovechamiento de la cama hospitalaria y la demanda del servicio  en un periodo evaluado</v>
          </cell>
          <cell r="K300"/>
          <cell r="L300" t="str">
            <v>Trimestral</v>
          </cell>
          <cell r="M300" t="str">
            <v>Número de días cama ocupada en el período</v>
          </cell>
          <cell r="N300" t="str">
            <v>Número de días cama disponible en el período</v>
          </cell>
          <cell r="O300" t="str">
            <v>Estadística</v>
          </cell>
          <cell r="P300" t="str">
            <v xml:space="preserve"> Estadística</v>
          </cell>
          <cell r="Q300" t="str">
            <v>%</v>
          </cell>
          <cell r="R300" t="str">
            <v>Número de días cama disponible en el período / Estadística *100</v>
          </cell>
          <cell r="S300"/>
          <cell r="T300" t="str">
            <v>proceso</v>
          </cell>
          <cell r="U300" t="str">
            <v>Creciente</v>
          </cell>
          <cell r="V300" t="str">
            <v>≥</v>
          </cell>
          <cell r="W300">
            <v>0.85</v>
          </cell>
          <cell r="X300" t="str">
            <v>&lt;</v>
          </cell>
          <cell r="Y300">
            <v>0.85</v>
          </cell>
        </row>
        <row r="301">
          <cell r="A301">
            <v>296</v>
          </cell>
          <cell r="B301" t="str">
            <v>Integralidad y efectividad en la prestación de servicios de salud</v>
          </cell>
          <cell r="C301" t="str">
            <v>Garantizar la accesibilidad, integralidad en los servicios, complementariedad y respaldo de las interdependencias</v>
          </cell>
          <cell r="D301" t="str">
            <v>Promedio de Egresos por cama - Giro Cama</v>
          </cell>
          <cell r="E301" t="str">
            <v>Críticos</v>
          </cell>
          <cell r="F301" t="str">
            <v>uci p</v>
          </cell>
          <cell r="G301" t="str">
            <v>x</v>
          </cell>
          <cell r="H301"/>
          <cell r="I301"/>
          <cell r="J301" t="str">
            <v>Medir el  numero de pacientes que hicieron uso de la cama hospitalaria basados en los días cama disponible dentro del servicio dentro de un periodo evaluado</v>
          </cell>
          <cell r="K301"/>
          <cell r="L301" t="str">
            <v>Trimestral</v>
          </cell>
          <cell r="M301" t="str">
            <v>Número de egresos del período</v>
          </cell>
          <cell r="N301" t="str">
            <v>Número de camas disponible en el período</v>
          </cell>
          <cell r="O301" t="str">
            <v xml:space="preserve"> Estadística</v>
          </cell>
          <cell r="P301" t="str">
            <v xml:space="preserve"> Estadística</v>
          </cell>
          <cell r="Q301" t="str">
            <v>Egresos/Cama</v>
          </cell>
          <cell r="R301" t="str">
            <v>Número de camas disponible en el período /  Estadística</v>
          </cell>
          <cell r="S301"/>
          <cell r="T301" t="str">
            <v>proceso</v>
          </cell>
          <cell r="U301" t="str">
            <v>Creciente</v>
          </cell>
          <cell r="V301" t="str">
            <v>≥</v>
          </cell>
          <cell r="W301">
            <v>4</v>
          </cell>
          <cell r="X301" t="str">
            <v>&lt;</v>
          </cell>
          <cell r="Y301">
            <v>4</v>
          </cell>
        </row>
        <row r="302">
          <cell r="A302">
            <v>297</v>
          </cell>
          <cell r="B302" t="str">
            <v>Integralidad y efectividad en la prestación de servicios de salud</v>
          </cell>
          <cell r="C302" t="str">
            <v>Garantizar la accesibilidad, integralidad en los servicios, complementariedad y respaldo de las interdependencias</v>
          </cell>
          <cell r="D302" t="str">
            <v>Promedio Días de Estancia</v>
          </cell>
          <cell r="E302" t="str">
            <v>Críticos</v>
          </cell>
          <cell r="F302" t="str">
            <v>uci p</v>
          </cell>
          <cell r="G302" t="str">
            <v>x</v>
          </cell>
          <cell r="H302"/>
          <cell r="I302"/>
          <cell r="J302" t="str">
            <v>Medir el promedio de días que los pacientes permanecen hospitalizados en el servicio en un periodo evaluado</v>
          </cell>
          <cell r="K302"/>
          <cell r="L302" t="str">
            <v>Trimestral</v>
          </cell>
          <cell r="M302" t="str">
            <v>Número de días de estancia de los egresos del período</v>
          </cell>
          <cell r="N302" t="str">
            <v>Número de egresos del período</v>
          </cell>
          <cell r="O302" t="str">
            <v xml:space="preserve"> Estadística</v>
          </cell>
          <cell r="P302" t="str">
            <v xml:space="preserve"> Estadística</v>
          </cell>
          <cell r="Q302" t="str">
            <v>Días</v>
          </cell>
          <cell r="R302" t="str">
            <v>Número de egresos del período /  Estadística</v>
          </cell>
          <cell r="S302"/>
          <cell r="T302" t="str">
            <v>proceso</v>
          </cell>
          <cell r="U302" t="str">
            <v>Decreciente</v>
          </cell>
          <cell r="V302" t="str">
            <v>≤</v>
          </cell>
          <cell r="W302">
            <v>7</v>
          </cell>
          <cell r="X302" t="str">
            <v>&gt;</v>
          </cell>
          <cell r="Y302">
            <v>7</v>
          </cell>
        </row>
        <row r="303">
          <cell r="A303">
            <v>298</v>
          </cell>
          <cell r="B303" t="str">
            <v>Integralidad y efectividad en la prestación de servicios de salud</v>
          </cell>
          <cell r="C303" t="str">
            <v>Garantizar la accesibilidad, integralidad en los servicios, complementariedad y respaldo de las interdependencias</v>
          </cell>
          <cell r="D303" t="str">
            <v>Porcentaje de adherencia a guias de practica clinica</v>
          </cell>
          <cell r="E303" t="str">
            <v>Críticos</v>
          </cell>
          <cell r="F303" t="str">
            <v>uci p</v>
          </cell>
          <cell r="G303" t="str">
            <v>x</v>
          </cell>
          <cell r="H303"/>
          <cell r="I303"/>
          <cell r="J303"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03"/>
          <cell r="L303" t="str">
            <v>Trimestral</v>
          </cell>
          <cell r="M303" t="str">
            <v>Criterios evaluados que cumplen con la adherencia a guia</v>
          </cell>
          <cell r="N303" t="str">
            <v>Total de criterios evaluados en la adherencia a guia</v>
          </cell>
          <cell r="O303" t="str">
            <v>Consolidado Adherencia a Guías de Atención</v>
          </cell>
          <cell r="P303" t="str">
            <v>Consolidado Adherencia a Guías de Atención</v>
          </cell>
          <cell r="Q303" t="str">
            <v>%</v>
          </cell>
          <cell r="R303" t="str">
            <v>Total de criterios evaluados en la adherencia a guia / Consolidado Adherencia a Guías de Atención *100</v>
          </cell>
          <cell r="S303"/>
          <cell r="T303" t="str">
            <v>proceso</v>
          </cell>
          <cell r="U303" t="str">
            <v>Creciente</v>
          </cell>
          <cell r="V303" t="str">
            <v>≥</v>
          </cell>
          <cell r="W303">
            <v>0.85</v>
          </cell>
          <cell r="X303" t="str">
            <v>&lt;</v>
          </cell>
          <cell r="Y303">
            <v>0.85</v>
          </cell>
        </row>
        <row r="304">
          <cell r="A304">
            <v>299</v>
          </cell>
          <cell r="B304" t="str">
            <v>Integralidad y efectividad en la prestación de servicios de salud</v>
          </cell>
          <cell r="C304" t="str">
            <v>Garantizar la accesibilidad, integralidad en los servicios, complementariedad y respaldo de las interdependencias</v>
          </cell>
          <cell r="D304" t="str">
            <v>Porcentaje de extubación fallida</v>
          </cell>
          <cell r="E304" t="str">
            <v>Críticos</v>
          </cell>
          <cell r="F304" t="str">
            <v>uci p</v>
          </cell>
          <cell r="G304" t="str">
            <v>x</v>
          </cell>
          <cell r="H304"/>
          <cell r="I304"/>
          <cell r="J304"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304"/>
          <cell r="L304" t="str">
            <v>Trimestral</v>
          </cell>
          <cell r="M304" t="str">
            <v>Número de extubaciónes fallidas</v>
          </cell>
          <cell r="N304" t="str">
            <v>Número de pacientes en prueba de respiración expontanea</v>
          </cell>
          <cell r="O304" t="str">
            <v>Reporte eventos adversos</v>
          </cell>
          <cell r="P304" t="str">
            <v>Informe terapia respiratoria</v>
          </cell>
          <cell r="Q304" t="str">
            <v>%</v>
          </cell>
          <cell r="R304" t="str">
            <v>Número de pacientes en prueba de respiración expontanea / Reporte eventos adversos *100</v>
          </cell>
          <cell r="S304"/>
          <cell r="T304" t="str">
            <v>proceso</v>
          </cell>
          <cell r="U304" t="str">
            <v>Creciente</v>
          </cell>
          <cell r="V304" t="str">
            <v>≤</v>
          </cell>
          <cell r="W304">
            <v>0.15</v>
          </cell>
          <cell r="X304" t="str">
            <v>&gt;</v>
          </cell>
          <cell r="Y304">
            <v>0.15</v>
          </cell>
        </row>
        <row r="305">
          <cell r="A305">
            <v>300</v>
          </cell>
          <cell r="B305" t="str">
            <v>Integralidad y efectividad en la prestación de servicios de salud</v>
          </cell>
          <cell r="C305" t="str">
            <v>Garantizar la accesibilidad, integralidad en los servicios, complementariedad y respaldo de las interdependencias</v>
          </cell>
          <cell r="D305" t="str">
            <v>Proporción de muertes menor a 48 horas</v>
          </cell>
          <cell r="E305" t="str">
            <v>Críticos</v>
          </cell>
          <cell r="F305" t="str">
            <v>uci p</v>
          </cell>
          <cell r="G305" t="str">
            <v>x</v>
          </cell>
          <cell r="H305"/>
          <cell r="I305"/>
          <cell r="J305" t="str">
            <v>Medir la proporción de muertes intrahospitalarias menor a 48 horas, la cual refleja la gravedad del estado de salud con el que el paciente ingresa al servicio dentro del periodo evaluado</v>
          </cell>
          <cell r="K305"/>
          <cell r="L305" t="str">
            <v>Trimestral</v>
          </cell>
          <cell r="M305" t="str">
            <v>Número de muertes presentadas antes de 48 horas</v>
          </cell>
          <cell r="N305" t="str">
            <v>Total pacientes hospitalizados</v>
          </cell>
          <cell r="O305" t="str">
            <v>Estadística</v>
          </cell>
          <cell r="P305" t="str">
            <v>Estadística</v>
          </cell>
          <cell r="Q305" t="str">
            <v>%</v>
          </cell>
          <cell r="R305" t="str">
            <v>Total pacientes hospitalizados / Estadística *100</v>
          </cell>
          <cell r="S305"/>
          <cell r="T305" t="str">
            <v>resultado</v>
          </cell>
          <cell r="U305" t="str">
            <v>Creciente</v>
          </cell>
          <cell r="V305" t="str">
            <v>≤</v>
          </cell>
          <cell r="W305">
            <v>0.01</v>
          </cell>
          <cell r="X305" t="str">
            <v>&gt;</v>
          </cell>
          <cell r="Y305">
            <v>0.01</v>
          </cell>
        </row>
        <row r="306">
          <cell r="A306">
            <v>301</v>
          </cell>
          <cell r="B306" t="str">
            <v>Integralidad y efectividad en la prestación de servicios de salud</v>
          </cell>
          <cell r="C306" t="str">
            <v>Garantizar la accesibilidad, integralidad en los servicios, complementariedad y respaldo de las interdependencias</v>
          </cell>
          <cell r="D306" t="str">
            <v>Demanda no servida</v>
          </cell>
          <cell r="E306" t="str">
            <v>Críticos</v>
          </cell>
          <cell r="F306" t="str">
            <v>uci p</v>
          </cell>
          <cell r="G306" t="str">
            <v>x</v>
          </cell>
          <cell r="H306"/>
          <cell r="I306"/>
          <cell r="J306" t="str">
            <v>Medir las posibles causas que afecten la continuidad y oportunidad de atención inicial de los servicios con lo que es ofertado pero no logramos cumplir en el servicio de urgencias pediatria dentro del periodo evaluado</v>
          </cell>
          <cell r="K306"/>
          <cell r="L306" t="str">
            <v>Trimestral</v>
          </cell>
          <cell r="M306" t="str">
            <v xml:space="preserve">Número de pacientes a los que no se les dio continuidad en la atención por un servico ofertado </v>
          </cell>
          <cell r="N306" t="str">
            <v xml:space="preserve">Número total de ingreos en el servico </v>
          </cell>
          <cell r="O306" t="str">
            <v>Referencia y contra referencia</v>
          </cell>
          <cell r="P306" t="str">
            <v xml:space="preserve">Dinámica Gerencial </v>
          </cell>
          <cell r="Q306" t="str">
            <v>%</v>
          </cell>
          <cell r="R306" t="str">
            <v>Número total de ingreos en el servico  / Referencia y contra referencia *100</v>
          </cell>
          <cell r="S306"/>
          <cell r="T306" t="str">
            <v>proceso</v>
          </cell>
          <cell r="U306" t="str">
            <v>Creciente</v>
          </cell>
          <cell r="V306" t="str">
            <v>≤</v>
          </cell>
          <cell r="W306">
            <v>0.05</v>
          </cell>
          <cell r="X306" t="str">
            <v>&gt;</v>
          </cell>
          <cell r="Y306">
            <v>0.05</v>
          </cell>
        </row>
        <row r="307">
          <cell r="A307">
            <v>302</v>
          </cell>
          <cell r="B307" t="str">
            <v>Integralidad y efectividad en la prestación de servicios de salud</v>
          </cell>
          <cell r="C307" t="str">
            <v>Garantizar la accesibilidad, integralidad en los servicios, complementariedad y respaldo de las interdependencias</v>
          </cell>
          <cell r="D307" t="str">
            <v>Tasa de reingreso de paciente hospitalizado antes de 48 horas</v>
          </cell>
          <cell r="E307" t="str">
            <v>Críticos</v>
          </cell>
          <cell r="F307" t="str">
            <v>ucint</v>
          </cell>
          <cell r="G307" t="str">
            <v>x</v>
          </cell>
          <cell r="H307"/>
          <cell r="I307"/>
          <cell r="J307"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307" t="str">
            <v>Resolución 256</v>
          </cell>
          <cell r="L307" t="str">
            <v>Trimestral</v>
          </cell>
          <cell r="M307" t="str">
            <v>Número total de pacientes que reingresan al servicio antes de quince (15) días por la misma causa en el periodo.</v>
          </cell>
          <cell r="N307" t="str">
            <v>Número total de egresos vivos en el periodo.</v>
          </cell>
          <cell r="O307" t="str">
            <v>Informe de reingresos coordinadores especialistas.</v>
          </cell>
          <cell r="P307" t="str">
            <v xml:space="preserve">Estadística. </v>
          </cell>
          <cell r="Q307" t="str">
            <v>Tasa</v>
          </cell>
          <cell r="R307" t="str">
            <v>Número total de egresos vivos en el periodo. / Informe de reingresos coordinadores especialistas. *1000</v>
          </cell>
          <cell r="S307"/>
          <cell r="T307" t="str">
            <v>resultado</v>
          </cell>
          <cell r="U307" t="str">
            <v>Decreciente</v>
          </cell>
          <cell r="V307" t="str">
            <v>≤</v>
          </cell>
          <cell r="W307">
            <v>2</v>
          </cell>
          <cell r="X307" t="str">
            <v>&gt;</v>
          </cell>
          <cell r="Y307">
            <v>2</v>
          </cell>
        </row>
        <row r="308">
          <cell r="A308">
            <v>303</v>
          </cell>
          <cell r="B308" t="str">
            <v>Integralidad y efectividad en la prestación de servicios de salud</v>
          </cell>
          <cell r="C308" t="str">
            <v>Garantizar la accesibilidad, integralidad en los servicios, complementariedad y respaldo de las interdependencias</v>
          </cell>
          <cell r="D308" t="str">
            <v xml:space="preserve">Calidad de Registro en la Historia Clínica Médica </v>
          </cell>
          <cell r="E308" t="str">
            <v>Críticos</v>
          </cell>
          <cell r="F308" t="str">
            <v>ucint</v>
          </cell>
          <cell r="G308" t="str">
            <v>x</v>
          </cell>
          <cell r="H308"/>
          <cell r="I308"/>
          <cell r="J308" t="str">
            <v xml:space="preserve">Evaluar la adherencia del equipo de salud a las normas técnicas de obligatorio cumplimiento, así como la pertinencia y oportunidad en la toma de decisiones, según registros de las historias clínicas electrónicas. </v>
          </cell>
          <cell r="K308"/>
          <cell r="L308" t="str">
            <v>Trimestral</v>
          </cell>
          <cell r="M308" t="str">
            <v>Criterios de calidad de historia clínica evaluados que cumplen</v>
          </cell>
          <cell r="N308" t="str">
            <v>Total de criterios de calidad de historia clínica evaluados</v>
          </cell>
          <cell r="O308" t="str">
            <v>Aplicativo de monitorización de historias clínicas</v>
          </cell>
          <cell r="P308" t="str">
            <v>Aplicativo de monitorización de historias clínicas</v>
          </cell>
          <cell r="Q308" t="str">
            <v>%</v>
          </cell>
          <cell r="R308" t="str">
            <v>Total de criterios de calidad de historia clínica evaluados / Aplicativo de monitorización de historias clínicas *100</v>
          </cell>
          <cell r="S308"/>
          <cell r="T308" t="str">
            <v>proceso</v>
          </cell>
          <cell r="U308" t="str">
            <v>Creciente</v>
          </cell>
          <cell r="V308" t="str">
            <v>≥</v>
          </cell>
          <cell r="W308">
            <v>0.85</v>
          </cell>
          <cell r="X308" t="str">
            <v>&lt;</v>
          </cell>
          <cell r="Y308">
            <v>0.85</v>
          </cell>
        </row>
        <row r="309">
          <cell r="A309">
            <v>304</v>
          </cell>
          <cell r="B309" t="str">
            <v>Integralidad y efectividad en la prestación de servicios de salud</v>
          </cell>
          <cell r="C309" t="str">
            <v>Garantizar la accesibilidad, integralidad en los servicios, complementariedad y respaldo de las interdependencias</v>
          </cell>
          <cell r="D309" t="str">
            <v>Calidad de Registro en la Historia Clínica de Enfermería</v>
          </cell>
          <cell r="E309" t="str">
            <v>Críticos</v>
          </cell>
          <cell r="F309" t="str">
            <v>ucint</v>
          </cell>
          <cell r="G309" t="str">
            <v>x</v>
          </cell>
          <cell r="H309"/>
          <cell r="I309"/>
          <cell r="J309" t="str">
            <v xml:space="preserve">Evaluar la adherencia del equipo de salud a las normas técnicas de obligatorio cumplimiento, así como la pertinencia y oportunidad en la toma de decisiones, según registros de las historias clínicas electrónicas. </v>
          </cell>
          <cell r="K309"/>
          <cell r="L309" t="str">
            <v>Trimestral</v>
          </cell>
          <cell r="M309" t="str">
            <v>Criterios de calidad de historia clínica evaluados que cumplen</v>
          </cell>
          <cell r="N309" t="str">
            <v>Total de criterios de calidad de historia clínica evaluados</v>
          </cell>
          <cell r="O309" t="str">
            <v>Aplicativo de monitorización de historias clínicas</v>
          </cell>
          <cell r="P309" t="str">
            <v>Aplicativo de monitorización de historias clínicas</v>
          </cell>
          <cell r="Q309" t="str">
            <v>%</v>
          </cell>
          <cell r="R309" t="str">
            <v>Total de criterios de calidad de historia clínica evaluados / Aplicativo de monitorización de historias clínicas *100</v>
          </cell>
          <cell r="S309"/>
          <cell r="T309" t="str">
            <v>proceso</v>
          </cell>
          <cell r="U309" t="str">
            <v>Creciente</v>
          </cell>
          <cell r="V309" t="str">
            <v>≥</v>
          </cell>
          <cell r="W309">
            <v>0.85</v>
          </cell>
          <cell r="X309" t="str">
            <v>&lt;</v>
          </cell>
          <cell r="Y309">
            <v>0.85</v>
          </cell>
        </row>
        <row r="310">
          <cell r="A310">
            <v>305</v>
          </cell>
          <cell r="B310" t="str">
            <v>Integralidad y efectividad en la prestación de servicios de salud</v>
          </cell>
          <cell r="C310" t="str">
            <v>Garantizar la accesibilidad, integralidad en los servicios, complementariedad y respaldo de las interdependencias</v>
          </cell>
          <cell r="D310" t="str">
            <v>Adherencia a protocolos de enfermería</v>
          </cell>
          <cell r="E310" t="str">
            <v>Críticos</v>
          </cell>
          <cell r="F310" t="str">
            <v>ucint</v>
          </cell>
          <cell r="G310" t="str">
            <v>x</v>
          </cell>
          <cell r="H310"/>
          <cell r="I310"/>
          <cell r="J31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310"/>
          <cell r="L310" t="str">
            <v>Trimestral</v>
          </cell>
          <cell r="M310" t="str">
            <v>Número de protocolos con cumplimiento mayor al estándar establecido</v>
          </cell>
          <cell r="N310" t="str">
            <v>Total protocolos evaluados</v>
          </cell>
          <cell r="O310" t="str">
            <v>Consolidado Adherencia a Protocolos</v>
          </cell>
          <cell r="P310" t="str">
            <v>Consolidado Adherencia a Protocolos</v>
          </cell>
          <cell r="Q310" t="str">
            <v>%</v>
          </cell>
          <cell r="R310" t="str">
            <v>Total protocolos evaluados / Consolidado Adherencia a Protocolos *100</v>
          </cell>
          <cell r="S310"/>
          <cell r="T310" t="str">
            <v>proceso</v>
          </cell>
          <cell r="U310" t="str">
            <v>Creciente</v>
          </cell>
          <cell r="V310" t="str">
            <v>≥</v>
          </cell>
          <cell r="W310">
            <v>0.85</v>
          </cell>
          <cell r="X310" t="str">
            <v>&lt;</v>
          </cell>
          <cell r="Y310">
            <v>0.85</v>
          </cell>
        </row>
        <row r="311">
          <cell r="A311">
            <v>306</v>
          </cell>
          <cell r="B311" t="str">
            <v>Integralidad y efectividad en la prestación de servicios de salud</v>
          </cell>
          <cell r="C311" t="str">
            <v>Garantizar la accesibilidad, integralidad en los servicios, complementariedad y respaldo de las interdependencias</v>
          </cell>
          <cell r="D311" t="str">
            <v>Porcentaje de adherencia a guias de practica clinica</v>
          </cell>
          <cell r="E311" t="str">
            <v>Críticos</v>
          </cell>
          <cell r="F311" t="str">
            <v>ucint</v>
          </cell>
          <cell r="G311" t="str">
            <v>x</v>
          </cell>
          <cell r="H311"/>
          <cell r="I311"/>
          <cell r="J311"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11"/>
          <cell r="L311" t="str">
            <v>Trimestral</v>
          </cell>
          <cell r="M311" t="str">
            <v>Criterios cumplidos en la adherencia a guias</v>
          </cell>
          <cell r="N311" t="str">
            <v>Total de guias cirterios evaluados en la adherencia a guia</v>
          </cell>
          <cell r="O311" t="str">
            <v>Consolidado Adherencia a Guías de Atención</v>
          </cell>
          <cell r="P311" t="str">
            <v>Consolidado Adherencia a Guías de Atención</v>
          </cell>
          <cell r="Q311" t="str">
            <v>%</v>
          </cell>
          <cell r="R311" t="str">
            <v>Total de guias cirterios evaluados en la adherencia a guia / Consolidado Adherencia a Guías de Atención *100</v>
          </cell>
          <cell r="S311"/>
          <cell r="T311" t="str">
            <v>proceso</v>
          </cell>
          <cell r="U311" t="str">
            <v>Creciente</v>
          </cell>
          <cell r="V311" t="str">
            <v>≥</v>
          </cell>
          <cell r="W311">
            <v>0.85</v>
          </cell>
          <cell r="X311" t="str">
            <v>&lt;</v>
          </cell>
          <cell r="Y311">
            <v>0.85</v>
          </cell>
        </row>
        <row r="312">
          <cell r="A312">
            <v>307</v>
          </cell>
          <cell r="B312" t="str">
            <v>Integralidad y efectividad en la prestación de servicios de salud</v>
          </cell>
          <cell r="C312" t="str">
            <v>Garantizar la accesibilidad, integralidad en los servicios, complementariedad y respaldo de las interdependencias</v>
          </cell>
          <cell r="D312" t="str">
            <v>Tasa de incidencia de infeccion del torrente sanguineo asociada a catéter venoso central (CVC)</v>
          </cell>
          <cell r="E312" t="str">
            <v>Críticos</v>
          </cell>
          <cell r="F312" t="str">
            <v>ucint</v>
          </cell>
          <cell r="G312" t="str">
            <v>x</v>
          </cell>
          <cell r="H312"/>
          <cell r="I312"/>
          <cell r="J312" t="str">
            <v>Los cateteres vasculares son dispositivos que permiten un acceso al campartimento intravascular a nivel central, la infeccion es el principal evento asociado a su uso y esta relacionado con deficiencias en la adherencia al protocolo de lavado de manos, al uso de tecnica aseptica, en la implantacion y manipulacion del cateter. Su presencia prolonga la estancia y se asocia a un importante consumo de recursos.</v>
          </cell>
          <cell r="K312"/>
          <cell r="L312" t="str">
            <v>Trimestral</v>
          </cell>
          <cell r="M312" t="str">
            <v>Sumatoria de casos nuevos de infeccion del torrente sanguineo asociada a cateter en un mes de seguimiento</v>
          </cell>
          <cell r="N312" t="str">
            <v>Numero de dias cateter central en un mes de seguimiento</v>
          </cell>
          <cell r="O312" t="str">
            <v>Reporte Infecciones</v>
          </cell>
          <cell r="P312" t="str">
            <v>Control de preveción de IAAS.</v>
          </cell>
          <cell r="Q312" t="str">
            <v>Tasa</v>
          </cell>
          <cell r="R312" t="str">
            <v>Numero de dias cateter central en un mes de seguimiento / Reporte Infecciones *1000</v>
          </cell>
          <cell r="S312"/>
          <cell r="T312" t="str">
            <v>resultado</v>
          </cell>
          <cell r="U312" t="str">
            <v>Decreciente</v>
          </cell>
          <cell r="V312" t="str">
            <v>≤</v>
          </cell>
          <cell r="W312">
            <v>5</v>
          </cell>
          <cell r="X312" t="str">
            <v>&gt;</v>
          </cell>
          <cell r="Y312">
            <v>5</v>
          </cell>
        </row>
        <row r="313">
          <cell r="A313">
            <v>308</v>
          </cell>
          <cell r="B313" t="str">
            <v>Integralidad y efectividad en la prestación de servicios de salud</v>
          </cell>
          <cell r="C313" t="str">
            <v>Garantizar la accesibilidad, integralidad en los servicios, complementariedad y respaldo de las interdependencias</v>
          </cell>
          <cell r="D313" t="str">
            <v>Tasa de incidencia de infección del tracto urinario asociada a catéter (IVU)</v>
          </cell>
          <cell r="E313" t="str">
            <v>Críticos</v>
          </cell>
          <cell r="F313" t="str">
            <v>ucint</v>
          </cell>
          <cell r="G313" t="str">
            <v>x</v>
          </cell>
          <cell r="H313"/>
          <cell r="I313"/>
          <cell r="J313" t="str">
            <v>La infeccion de trato urinario relacionada con sondaje uretral, es una de las infecciones nosocomiales mas frecuentes. Su impacto sobre la mortalidad es menor que otras infecciones nosocomiales, pero genera un importante incremento de estancias hospitalarias y de costos.</v>
          </cell>
          <cell r="K313"/>
          <cell r="L313" t="str">
            <v>Trimestral</v>
          </cell>
          <cell r="M313" t="str">
            <v>Sumatoria de los casos nuevos de infección del tracto urinario asociada a catéter en un mes de seguimiento</v>
          </cell>
          <cell r="N313" t="str">
            <v>Numero de días catéter urinario en un mes de seguimiento</v>
          </cell>
          <cell r="O313" t="str">
            <v>Reporte Infecciones</v>
          </cell>
          <cell r="P313" t="str">
            <v>Reporte Infecciones</v>
          </cell>
          <cell r="Q313" t="str">
            <v>Tasa</v>
          </cell>
          <cell r="R313" t="str">
            <v>Numero de días catéter urinario en un mes de seguimiento / Reporte Infecciones *1000</v>
          </cell>
          <cell r="S313"/>
          <cell r="T313" t="str">
            <v>resultado</v>
          </cell>
          <cell r="U313" t="str">
            <v>Decreciente</v>
          </cell>
          <cell r="V313" t="str">
            <v>≤</v>
          </cell>
          <cell r="W313">
            <v>5</v>
          </cell>
          <cell r="X313" t="str">
            <v>&gt;</v>
          </cell>
          <cell r="Y313">
            <v>5</v>
          </cell>
        </row>
        <row r="314">
          <cell r="A314">
            <v>309</v>
          </cell>
          <cell r="B314" t="str">
            <v>Integralidad y efectividad en la prestación de servicios de salud</v>
          </cell>
          <cell r="C314" t="str">
            <v>Garantizar la accesibilidad, integralidad en los servicios, complementariedad y respaldo de las interdependencias</v>
          </cell>
          <cell r="D314" t="str">
            <v>Análisis de mortalidad intrahospitalaria</v>
          </cell>
          <cell r="E314" t="str">
            <v>Críticos</v>
          </cell>
          <cell r="F314" t="str">
            <v>ucint</v>
          </cell>
          <cell r="G314" t="str">
            <v>x</v>
          </cell>
          <cell r="H314"/>
          <cell r="I314"/>
          <cell r="J314" t="str">
            <v>Medir el número de análisis de muertes intrahospitalarias mayores a 48 horas del total de muertes presentadas en el periodo, con el fin de determinar planes de mejoramiento para contribuir a la disminución de los casos evitables</v>
          </cell>
          <cell r="K314"/>
          <cell r="L314" t="str">
            <v>Trimestral</v>
          </cell>
          <cell r="M314" t="str">
            <v>Número de casos analizados</v>
          </cell>
          <cell r="N314" t="str">
            <v>Número total de muertes en el período</v>
          </cell>
          <cell r="O314" t="str">
            <v>Coordinador de cada Servicio</v>
          </cell>
          <cell r="P314" t="str">
            <v>Coordinador de Estadística</v>
          </cell>
          <cell r="Q314" t="str">
            <v>%</v>
          </cell>
          <cell r="R314" t="str">
            <v>Número total de muertes en el período / Coordinador de cada Servicio *100</v>
          </cell>
          <cell r="S314"/>
          <cell r="T314" t="str">
            <v>proceso</v>
          </cell>
          <cell r="U314" t="str">
            <v>Igual</v>
          </cell>
          <cell r="V314" t="str">
            <v>=</v>
          </cell>
          <cell r="W314">
            <v>1</v>
          </cell>
          <cell r="X314" t="str">
            <v>&lt;</v>
          </cell>
          <cell r="Y314">
            <v>1</v>
          </cell>
        </row>
        <row r="315">
          <cell r="A315">
            <v>310</v>
          </cell>
          <cell r="B315" t="str">
            <v>Integralidad y efectividad en la prestación de servicios de salud</v>
          </cell>
          <cell r="C315" t="str">
            <v>Garantizar la accesibilidad, integralidad en los servicios, complementariedad y respaldo de las interdependencias</v>
          </cell>
          <cell r="D315" t="str">
            <v>Proporción de muertes menor a 48 horas</v>
          </cell>
          <cell r="E315" t="str">
            <v>Críticos</v>
          </cell>
          <cell r="F315" t="str">
            <v>ucint</v>
          </cell>
          <cell r="G315" t="str">
            <v>x</v>
          </cell>
          <cell r="H315"/>
          <cell r="I315"/>
          <cell r="J315" t="str">
            <v>Medir la proporción de muertes intrahospitalarias menor a 48 horas, la cual refleja la gravedad del estado de salud con el que el paciente ingresa al servicio dentro del periodo evaluado</v>
          </cell>
          <cell r="K315"/>
          <cell r="L315" t="str">
            <v>Trimestral</v>
          </cell>
          <cell r="M315" t="str">
            <v>Número de muertes presentadas antes de 48 horas</v>
          </cell>
          <cell r="N315" t="str">
            <v>Total pacientes hospitalizados</v>
          </cell>
          <cell r="O315" t="str">
            <v>Estadística</v>
          </cell>
          <cell r="P315" t="str">
            <v>Estadística</v>
          </cell>
          <cell r="Q315" t="str">
            <v>%</v>
          </cell>
          <cell r="R315" t="str">
            <v>Total pacientes hospitalizados / Estadística *100</v>
          </cell>
          <cell r="S315"/>
          <cell r="T315" t="str">
            <v>resultado</v>
          </cell>
          <cell r="U315" t="str">
            <v>Decreciente</v>
          </cell>
          <cell r="V315" t="str">
            <v>≤</v>
          </cell>
          <cell r="W315">
            <v>0.04</v>
          </cell>
          <cell r="X315" t="str">
            <v>&gt;</v>
          </cell>
          <cell r="Y315">
            <v>0.04</v>
          </cell>
        </row>
        <row r="316">
          <cell r="A316">
            <v>311</v>
          </cell>
          <cell r="B316" t="str">
            <v>Integralidad y efectividad en la prestación de servicios de salud</v>
          </cell>
          <cell r="C316" t="str">
            <v>Garantizar la accesibilidad, integralidad en los servicios, complementariedad y respaldo de las interdependencias</v>
          </cell>
          <cell r="D316" t="str">
            <v>Tasa de mortalidad Intrahospitalaria después de 48 horas</v>
          </cell>
          <cell r="E316" t="str">
            <v>Críticos</v>
          </cell>
          <cell r="F316" t="str">
            <v>ucint</v>
          </cell>
          <cell r="G316" t="str">
            <v>x</v>
          </cell>
          <cell r="H316"/>
          <cell r="I316"/>
          <cell r="J316" t="str">
            <v>Medir la tasa de mortalidad intrahospitalaria mayor a 48 horas la cual nos permite evaluar la efectividad de la intervención clínica que se le realiza a los pacientes en el servicio de urgencias pediatria dentro del periodo evaluado</v>
          </cell>
          <cell r="K316"/>
          <cell r="L316" t="str">
            <v>Trimestral</v>
          </cell>
          <cell r="M316" t="str">
            <v>Número total de pacientes hospitalizados que fallecen después de 48 horas del ingreso</v>
          </cell>
          <cell r="N316" t="str">
            <v>Número total de pacientes hospitalizados</v>
          </cell>
          <cell r="O316" t="str">
            <v>Estadística / Coordinador Servicios</v>
          </cell>
          <cell r="P316" t="str">
            <v xml:space="preserve">Estadística. </v>
          </cell>
          <cell r="Q316" t="str">
            <v>%</v>
          </cell>
          <cell r="R316" t="str">
            <v>Número total de pacientes hospitalizados / Estadística / Coordinador Servicios *100</v>
          </cell>
          <cell r="S316"/>
          <cell r="T316" t="str">
            <v>resultado</v>
          </cell>
          <cell r="U316" t="str">
            <v>Decreciente</v>
          </cell>
          <cell r="V316" t="str">
            <v>≤</v>
          </cell>
          <cell r="W316">
            <v>0.15</v>
          </cell>
          <cell r="X316" t="str">
            <v>&gt;</v>
          </cell>
          <cell r="Y316">
            <v>0.15</v>
          </cell>
        </row>
        <row r="317">
          <cell r="A317">
            <v>312</v>
          </cell>
          <cell r="B317" t="str">
            <v>Integralidad y efectividad en la prestación de servicios de salud</v>
          </cell>
          <cell r="C317" t="str">
            <v>Garantizar la accesibilidad, integralidad en los servicios, complementariedad y respaldo de las interdependencias</v>
          </cell>
          <cell r="D317" t="str">
            <v>Porcentaje ocupacional</v>
          </cell>
          <cell r="E317" t="str">
            <v>Críticos</v>
          </cell>
          <cell r="F317" t="str">
            <v>ucint</v>
          </cell>
          <cell r="G317" t="str">
            <v>x</v>
          </cell>
          <cell r="H317"/>
          <cell r="I317"/>
          <cell r="J317" t="str">
            <v>Medir el porcentaje de ocupación hospitalario con el fin de determinar el aprovechamiento de la cama hospitalaria y la demanda del servicio  en un periodo evaluado</v>
          </cell>
          <cell r="K317"/>
          <cell r="L317" t="str">
            <v>Trimestral</v>
          </cell>
          <cell r="M317" t="str">
            <v>Número de días cama ocupada en el período</v>
          </cell>
          <cell r="N317" t="str">
            <v>Número de días cama disponible en el período</v>
          </cell>
          <cell r="O317" t="str">
            <v>Estadística</v>
          </cell>
          <cell r="P317" t="str">
            <v xml:space="preserve"> Estadística</v>
          </cell>
          <cell r="Q317" t="str">
            <v>%</v>
          </cell>
          <cell r="R317" t="str">
            <v>Número de días cama disponible en el período / Estadística *100</v>
          </cell>
          <cell r="S317"/>
          <cell r="T317" t="str">
            <v>proceso</v>
          </cell>
          <cell r="U317" t="str">
            <v>Creciente</v>
          </cell>
          <cell r="V317" t="str">
            <v>≥</v>
          </cell>
          <cell r="W317">
            <v>0.85</v>
          </cell>
          <cell r="X317" t="str">
            <v>&lt;</v>
          </cell>
          <cell r="Y317">
            <v>0.85</v>
          </cell>
        </row>
        <row r="318">
          <cell r="A318">
            <v>313</v>
          </cell>
          <cell r="B318" t="str">
            <v>Integralidad y efectividad en la prestación de servicios de salud</v>
          </cell>
          <cell r="C318" t="str">
            <v>Garantizar la accesibilidad, integralidad en los servicios, complementariedad y respaldo de las interdependencias</v>
          </cell>
          <cell r="D318" t="str">
            <v>Promedio de Egresos por cama - Giro Cama</v>
          </cell>
          <cell r="E318" t="str">
            <v>Críticos</v>
          </cell>
          <cell r="F318" t="str">
            <v>ucint</v>
          </cell>
          <cell r="G318" t="str">
            <v>x</v>
          </cell>
          <cell r="H318"/>
          <cell r="I318"/>
          <cell r="J318" t="str">
            <v>Medir el  numero de pacientes que hicieron uso de la cama hospitalaria basados en los días cama disponible dentro del servicio dentro de un periodo evaluado</v>
          </cell>
          <cell r="K318"/>
          <cell r="L318" t="str">
            <v>Trimestral</v>
          </cell>
          <cell r="M318" t="str">
            <v>Número de egresos del período</v>
          </cell>
          <cell r="N318" t="str">
            <v>Número de camas disponible en el período</v>
          </cell>
          <cell r="O318" t="str">
            <v xml:space="preserve"> Estadística</v>
          </cell>
          <cell r="P318" t="str">
            <v xml:space="preserve"> Estadística</v>
          </cell>
          <cell r="Q318" t="str">
            <v>Egresos/Cama</v>
          </cell>
          <cell r="R318" t="str">
            <v>Número de camas disponible en el período /  Estadística</v>
          </cell>
          <cell r="S318"/>
          <cell r="T318" t="str">
            <v>proceso</v>
          </cell>
          <cell r="U318" t="str">
            <v>Creciente</v>
          </cell>
          <cell r="V318" t="str">
            <v>≥</v>
          </cell>
          <cell r="W318">
            <v>4</v>
          </cell>
          <cell r="X318" t="str">
            <v>&lt;</v>
          </cell>
          <cell r="Y318">
            <v>4</v>
          </cell>
        </row>
        <row r="319">
          <cell r="A319">
            <v>314</v>
          </cell>
          <cell r="B319" t="str">
            <v>Integralidad y efectividad en la prestación de servicios de salud</v>
          </cell>
          <cell r="C319" t="str">
            <v>Garantizar la accesibilidad, integralidad en los servicios, complementariedad y respaldo de las interdependencias</v>
          </cell>
          <cell r="D319" t="str">
            <v>Promedio Días de Estancia</v>
          </cell>
          <cell r="E319" t="str">
            <v>Críticos</v>
          </cell>
          <cell r="F319" t="str">
            <v>ucint</v>
          </cell>
          <cell r="G319" t="str">
            <v>x</v>
          </cell>
          <cell r="H319"/>
          <cell r="I319"/>
          <cell r="J319" t="str">
            <v>Medir el promedio de días que los pacientes permanecen hospitalizados en el servicio en un periodo evaluado</v>
          </cell>
          <cell r="K319"/>
          <cell r="L319" t="str">
            <v>Trimestral</v>
          </cell>
          <cell r="M319" t="str">
            <v>Número de días de estancia de los egresos del período</v>
          </cell>
          <cell r="N319" t="str">
            <v>Número de egresos del período</v>
          </cell>
          <cell r="O319" t="str">
            <v xml:space="preserve"> Estadística</v>
          </cell>
          <cell r="P319" t="str">
            <v xml:space="preserve"> Estadística</v>
          </cell>
          <cell r="Q319" t="str">
            <v>Días</v>
          </cell>
          <cell r="R319" t="str">
            <v>Número de egresos del período /  Estadística</v>
          </cell>
          <cell r="S319"/>
          <cell r="T319" t="str">
            <v>proceso</v>
          </cell>
          <cell r="U319" t="str">
            <v>Decreciente</v>
          </cell>
          <cell r="V319" t="str">
            <v>≤</v>
          </cell>
          <cell r="W319">
            <v>7</v>
          </cell>
          <cell r="X319" t="str">
            <v>&gt;</v>
          </cell>
          <cell r="Y319">
            <v>7</v>
          </cell>
        </row>
        <row r="320">
          <cell r="A320">
            <v>315</v>
          </cell>
          <cell r="B320" t="str">
            <v>Integralidad y efectividad en la prestación de servicios de salud</v>
          </cell>
          <cell r="C320" t="str">
            <v>Garantizar la accesibilidad, integralidad en los servicios, complementariedad y respaldo de las interdependencias</v>
          </cell>
          <cell r="D320" t="str">
            <v>Adherencia al protocolo de higiene de manos</v>
          </cell>
          <cell r="E320" t="str">
            <v>Críticos</v>
          </cell>
          <cell r="F320" t="str">
            <v>ucint</v>
          </cell>
          <cell r="G320" t="str">
            <v>x</v>
          </cell>
          <cell r="H320"/>
          <cell r="I320"/>
          <cell r="J320" t="str">
            <v xml:space="preserve">Es la estrategia número uno recomendada por el Centro de Control de Enfermedades (CDC) de Atlanta para contribuir a la dismunición de infecciones asociadas al cuidado de la salud (IACS)  </v>
          </cell>
          <cell r="K320"/>
          <cell r="L320" t="str">
            <v>Trimestral</v>
          </cell>
          <cell r="M320" t="str">
            <v>Número de personas evaluadas que cumplen los 5 momentos de Higiene de manos y la técnica en el periodo</v>
          </cell>
          <cell r="N320" t="str">
            <v>Total de personas evaluadas por cargo y servicio en un periodo</v>
          </cell>
          <cell r="O320" t="str">
            <v>Informe de adherencia a Higiene de Manos</v>
          </cell>
          <cell r="P320" t="str">
            <v>Comité de Infecciones</v>
          </cell>
          <cell r="Q320" t="str">
            <v>%</v>
          </cell>
          <cell r="R320" t="str">
            <v>Total de personas evaluadas por cargo y servicio en un periodo / Informe de adherencia a Higiene de Manos *100</v>
          </cell>
          <cell r="S320"/>
          <cell r="T320" t="str">
            <v>proceso</v>
          </cell>
          <cell r="U320" t="str">
            <v>Creciente</v>
          </cell>
          <cell r="V320" t="str">
            <v>≥</v>
          </cell>
          <cell r="W320">
            <v>0.9</v>
          </cell>
          <cell r="X320" t="str">
            <v>&lt;</v>
          </cell>
          <cell r="Y320">
            <v>0.9</v>
          </cell>
        </row>
        <row r="321">
          <cell r="A321">
            <v>316</v>
          </cell>
          <cell r="B321" t="str">
            <v>Integralidad y efectividad en la prestación de servicios de salud</v>
          </cell>
          <cell r="C321" t="str">
            <v>Garantizar la accesibilidad, integralidad en los servicios, complementariedad y respaldo de las interdependencias</v>
          </cell>
          <cell r="D321" t="str">
            <v>Adherencia a la técnica correcta de higiene de manos</v>
          </cell>
          <cell r="E321" t="str">
            <v>Críticos</v>
          </cell>
          <cell r="F321" t="str">
            <v>ucint</v>
          </cell>
          <cell r="G321" t="str">
            <v>x</v>
          </cell>
          <cell r="H321"/>
          <cell r="I321"/>
          <cell r="J321" t="str">
            <v xml:space="preserve">Es la estrategia número uno recomendada por el Centro de Control de Enfermedades (CDC) de Atlanta para contribuir a la dismunición de infecciones asociadas al cuidado de la salud (IACS)  </v>
          </cell>
          <cell r="K321"/>
          <cell r="L321" t="str">
            <v>Trimestral</v>
          </cell>
          <cell r="M321" t="str">
            <v>Número de personas evaluadas que cumplen los 5 momentos de Higiene de manos y la técnica en el periodo</v>
          </cell>
          <cell r="N321" t="str">
            <v>Total de personas evaluadas por cargo y servicio en un periodo</v>
          </cell>
          <cell r="O321" t="str">
            <v>Informe de adherencia a Higiene de Manos</v>
          </cell>
          <cell r="P321" t="str">
            <v>Comité de Infecciones</v>
          </cell>
          <cell r="Q321" t="str">
            <v>%</v>
          </cell>
          <cell r="R321" t="str">
            <v>Informe de adherencia a Higiene de Manos / Comité de Infecciones *100</v>
          </cell>
          <cell r="S321"/>
          <cell r="T321" t="str">
            <v>proceso</v>
          </cell>
          <cell r="U321" t="str">
            <v>Creciente</v>
          </cell>
          <cell r="V321" t="str">
            <v>≥</v>
          </cell>
          <cell r="W321">
            <v>0.75</v>
          </cell>
          <cell r="X321" t="str">
            <v>&lt;</v>
          </cell>
          <cell r="Y321">
            <v>0.75</v>
          </cell>
        </row>
        <row r="322">
          <cell r="A322">
            <v>317</v>
          </cell>
          <cell r="B322" t="str">
            <v>Integralidad y efectividad en la prestación de servicios de salud</v>
          </cell>
          <cell r="C322" t="str">
            <v>Garantizar la accesibilidad, integralidad en los servicios, complementariedad y respaldo de las interdependencias</v>
          </cell>
          <cell r="D322" t="str">
            <v>Oportunidad atención específica pacientes diagnóstico al egreso de Infarto Agudo del Miocardio 16</v>
          </cell>
          <cell r="E322" t="str">
            <v>Urgencias</v>
          </cell>
          <cell r="F322" t="str">
            <v>urg. adultos</v>
          </cell>
          <cell r="G322" t="str">
            <v>x</v>
          </cell>
          <cell r="H322"/>
          <cell r="I322"/>
          <cell r="J322" t="str">
            <v xml:space="preserve">La calidad de la atención  de casos de mayor complejidad que requieren de la intervención de médicos especialistas,  tiene impacto sobre la capacidad resolutiva de los casos por su detección y atención temprana disminuyendo los riesgos de incapacidad en tiempo, severidad, secuelas  en la atención prestada en los servicios de urgencias del Hospital. </v>
          </cell>
          <cell r="K322" t="str">
            <v>Resolución 408</v>
          </cell>
          <cell r="L322" t="str">
            <v>Anual</v>
          </cell>
          <cell r="M322" t="str">
            <v>Número de pacientes diagnóstico egreso de Infarto Agudo del Miocardio con inicio terapia específica primera hora posterior al diagnóstico</v>
          </cell>
          <cell r="N322" t="str">
            <v>Total pacientes diagnóstico egreso Infarto Agudo del Miocardio en la vigencia</v>
          </cell>
          <cell r="O322" t="str">
            <v>Informe por servicio</v>
          </cell>
          <cell r="P322" t="str">
            <v xml:space="preserve"> Estadística</v>
          </cell>
          <cell r="Q322" t="str">
            <v>%</v>
          </cell>
          <cell r="R322" t="str">
            <v>Número de pacientes diagnóstico egreso de Infarto Agudo del Miocardio con inicio terapia específica primera hora posterior al diagnóstico / Total pacientes diagnóstico egreso Infarto Agudo del Miocardio en la vigencia *100</v>
          </cell>
          <cell r="S322"/>
          <cell r="T322" t="str">
            <v>resultado</v>
          </cell>
          <cell r="U322" t="str">
            <v>Creciente</v>
          </cell>
          <cell r="V322" t="str">
            <v>≥</v>
          </cell>
          <cell r="W322">
            <v>0.9</v>
          </cell>
          <cell r="X322" t="str">
            <v>&lt;</v>
          </cell>
          <cell r="Y322">
            <v>0.9</v>
          </cell>
        </row>
        <row r="323">
          <cell r="A323">
            <v>318</v>
          </cell>
          <cell r="B323" t="str">
            <v>Integralidad y efectividad en la prestación de servicios de salud</v>
          </cell>
          <cell r="C323" t="str">
            <v>Garantizar la accesibilidad, integralidad en los servicios, complementariedad y respaldo de las interdependencias</v>
          </cell>
          <cell r="D323" t="str">
            <v>Proporción de muertes menor a 48 horas</v>
          </cell>
          <cell r="E323" t="str">
            <v>Urgencias</v>
          </cell>
          <cell r="F323" t="str">
            <v>urg. adultos</v>
          </cell>
          <cell r="G323" t="str">
            <v>x</v>
          </cell>
          <cell r="J323" t="str">
            <v>Medir la proporción de muertes intrahospitalarias menor a 48 horas, la cual refleja la gravedad del estado de salud con el que el paciente ingresa al servicio dentro del periodo evaluado</v>
          </cell>
          <cell r="K323"/>
          <cell r="L323" t="str">
            <v>Trimestral</v>
          </cell>
          <cell r="M323" t="str">
            <v>Número total de pacientes hospitalizados que fallecen antes de 48 horas del ingreso</v>
          </cell>
          <cell r="N323" t="str">
            <v>Número total de pacientes hospitalizados</v>
          </cell>
          <cell r="O323" t="str">
            <v>Estadística / Coordinador Servicios</v>
          </cell>
          <cell r="P323" t="str">
            <v xml:space="preserve"> Estadística</v>
          </cell>
          <cell r="Q323" t="str">
            <v>Tasa</v>
          </cell>
          <cell r="R323" t="str">
            <v>Número total de pacientes hospitalizados que fallecen antes de 48 horas del ingreso / Número total de pacientes hospitalizados *1000</v>
          </cell>
          <cell r="S323"/>
          <cell r="T323" t="str">
            <v>resultado</v>
          </cell>
          <cell r="U323" t="str">
            <v>Decreciente</v>
          </cell>
          <cell r="V323" t="str">
            <v>≤</v>
          </cell>
          <cell r="W323">
            <v>13.1</v>
          </cell>
          <cell r="X323" t="str">
            <v>&gt;</v>
          </cell>
          <cell r="Y323">
            <v>13.1</v>
          </cell>
        </row>
        <row r="324">
          <cell r="A324">
            <v>319</v>
          </cell>
          <cell r="B324" t="str">
            <v>Integralidad y efectividad en la prestación de servicios de salud</v>
          </cell>
          <cell r="C324" t="str">
            <v>Garantizar la accesibilidad, integralidad en los servicios, complementariedad y respaldo de las interdependencias</v>
          </cell>
          <cell r="D324" t="str">
            <v>Tasa de mortalidad Intrahospitalaria después de 48 horas</v>
          </cell>
          <cell r="E324" t="str">
            <v>Urgencias</v>
          </cell>
          <cell r="F324" t="str">
            <v>urg. adultos</v>
          </cell>
          <cell r="G324" t="str">
            <v>x</v>
          </cell>
          <cell r="J324" t="str">
            <v>Medir la tasa de mortalidad intrahospitalaria mayor a 48 horas la cual nos permite evaluar la efectividad de la intervención clínica que se le realiza a los pacientes en el servicio de urgencias pediatria dentro del periodo evaluado</v>
          </cell>
          <cell r="K324"/>
          <cell r="L324" t="str">
            <v>Trimestral</v>
          </cell>
          <cell r="M324" t="str">
            <v>Número total de pacientes hospitalizados que fallecen después de 48 horas del ingreso</v>
          </cell>
          <cell r="N324" t="str">
            <v>Número total de pacientes hospitalizados</v>
          </cell>
          <cell r="O324" t="str">
            <v>Estadística / Coordinador Servicios</v>
          </cell>
          <cell r="P324" t="str">
            <v xml:space="preserve"> Estadística</v>
          </cell>
          <cell r="Q324" t="str">
            <v>Tasa</v>
          </cell>
          <cell r="R324" t="str">
            <v>Número total de pacientes hospitalizados que fallecen después de 48 horas del ingreso / Número total de pacientes hospitalizados *1000</v>
          </cell>
          <cell r="S324"/>
          <cell r="T324" t="str">
            <v>resultado</v>
          </cell>
          <cell r="U324" t="str">
            <v>Decreciente</v>
          </cell>
          <cell r="V324" t="str">
            <v>≤</v>
          </cell>
          <cell r="W324">
            <v>13.1</v>
          </cell>
          <cell r="X324" t="str">
            <v>&gt;</v>
          </cell>
          <cell r="Y324">
            <v>13.1</v>
          </cell>
        </row>
        <row r="325">
          <cell r="A325">
            <v>320</v>
          </cell>
          <cell r="B325" t="str">
            <v>Integralidad y efectividad en la prestación de servicios de salud</v>
          </cell>
          <cell r="C325" t="str">
            <v>Garantizar la accesibilidad, integralidad en los servicios, complementariedad y respaldo de las interdependencias</v>
          </cell>
          <cell r="D325" t="str">
            <v>Análisis de mortalidad intrahospitalaria</v>
          </cell>
          <cell r="E325" t="str">
            <v>Urgencias</v>
          </cell>
          <cell r="F325" t="str">
            <v>urg. adultos</v>
          </cell>
          <cell r="G325" t="str">
            <v>x</v>
          </cell>
          <cell r="J325" t="str">
            <v>Medir el número de análisis de muertes intrahospitalarias mayores a 48 horas del total de muertes presentadas en el periodo, con el fin de determinar planes de mejoramiento para contribuir a la disminución de los casos evitables</v>
          </cell>
          <cell r="K325"/>
          <cell r="L325" t="str">
            <v>Trimestral</v>
          </cell>
          <cell r="M325" t="str">
            <v>Número de casos analizados</v>
          </cell>
          <cell r="N325" t="str">
            <v>Número total de muertes en el período</v>
          </cell>
          <cell r="O325" t="str">
            <v xml:space="preserve">Estadística </v>
          </cell>
          <cell r="P325" t="str">
            <v xml:space="preserve"> Estadística</v>
          </cell>
          <cell r="Q325" t="str">
            <v>%</v>
          </cell>
          <cell r="R325" t="str">
            <v>Número de casos analizados / Número total de muertes en el período *100</v>
          </cell>
          <cell r="S325"/>
          <cell r="T325" t="str">
            <v>proceso</v>
          </cell>
          <cell r="U325" t="str">
            <v>Igual</v>
          </cell>
          <cell r="V325" t="str">
            <v>=</v>
          </cell>
          <cell r="W325">
            <v>1</v>
          </cell>
          <cell r="X325" t="str">
            <v>&lt;</v>
          </cell>
          <cell r="Y325">
            <v>1</v>
          </cell>
        </row>
        <row r="326">
          <cell r="A326">
            <v>321</v>
          </cell>
          <cell r="B326" t="str">
            <v>Integralidad y efectividad en la prestación de servicios de salud</v>
          </cell>
          <cell r="C326" t="str">
            <v>Garantizar la accesibilidad, integralidad en los servicios, complementariedad y respaldo de las interdependencias</v>
          </cell>
          <cell r="D326" t="str">
            <v xml:space="preserve">Calidad de Registro en la Historia Clínica Médica </v>
          </cell>
          <cell r="E326" t="str">
            <v>Urgencias</v>
          </cell>
          <cell r="F326" t="str">
            <v>urg. adultos</v>
          </cell>
          <cell r="G326" t="str">
            <v>x</v>
          </cell>
          <cell r="H326"/>
          <cell r="I326"/>
          <cell r="J32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26"/>
          <cell r="L326" t="str">
            <v>Trimestral</v>
          </cell>
          <cell r="M326" t="str">
            <v>Criterios de calidad de historia clínica evaluados que cumplen</v>
          </cell>
          <cell r="N326" t="str">
            <v>Total de criterios de calidad de historia clínica evaluados</v>
          </cell>
          <cell r="O326" t="str">
            <v>Aplicativo de monitorización de historias clínicas (auditoria)</v>
          </cell>
          <cell r="P326" t="str">
            <v>Aplicativo de monitorización de historias clínicas (auditoria)</v>
          </cell>
          <cell r="Q326" t="str">
            <v>%</v>
          </cell>
          <cell r="R326" t="str">
            <v>Criterios de calidad de historia clínica evaluados que cumplen / Total de criterios de calidad de historia clínica evaluados *100</v>
          </cell>
          <cell r="S326"/>
          <cell r="T326" t="str">
            <v>proceso</v>
          </cell>
          <cell r="U326" t="str">
            <v>Creciente</v>
          </cell>
          <cell r="V326" t="str">
            <v>≥</v>
          </cell>
          <cell r="W326">
            <v>0.85</v>
          </cell>
          <cell r="X326" t="str">
            <v>&lt;</v>
          </cell>
          <cell r="Y326">
            <v>0.85</v>
          </cell>
        </row>
        <row r="327">
          <cell r="A327">
            <v>322</v>
          </cell>
          <cell r="B327" t="str">
            <v>Integralidad y efectividad en la prestación de servicios de salud</v>
          </cell>
          <cell r="C327" t="str">
            <v>Garantizar la accesibilidad, integralidad en los servicios, complementariedad y respaldo de las interdependencias</v>
          </cell>
          <cell r="D327" t="str">
            <v>Porcentaje de pacientes que  reingresan al servicio de urgencias por la misma causa antes de 72 Horas</v>
          </cell>
          <cell r="E327" t="str">
            <v>Urgencias</v>
          </cell>
          <cell r="F327" t="str">
            <v>urg. adultos</v>
          </cell>
          <cell r="G327" t="str">
            <v>x</v>
          </cell>
          <cell r="H327"/>
          <cell r="I327"/>
          <cell r="J327" t="str">
            <v>Este indicador permite identificar los motivos por los cuales los pacientes pueden solicitar nuevamente asistencia al servico de urgencias en un período breve, posterior a la primera atención, incluye aquellos en los que no se ha instaurado un tratamiento efectivo o han presentado complicaciones.</v>
          </cell>
          <cell r="K327" t="str">
            <v>Resolución 256</v>
          </cell>
          <cell r="L327" t="str">
            <v>Trimestral</v>
          </cell>
          <cell r="M327" t="str">
            <v>Número de pacientes que reingresan al servicio de urgencias por la misma causa antes de 72 horas</v>
          </cell>
          <cell r="N327" t="str">
            <v>Número de pacientes que egresan vivos</v>
          </cell>
          <cell r="O327" t="str">
            <v>Dinamica gerencial (Reporte Reingresos)</v>
          </cell>
          <cell r="P327" t="str">
            <v xml:space="preserve"> Estadística</v>
          </cell>
          <cell r="Q327" t="str">
            <v>%</v>
          </cell>
          <cell r="R327" t="str">
            <v>Número de pacientes que reingresan al servicio de urgencias por la misma causa antes de 72 horas / Número de pacientes que egresan vivos *100</v>
          </cell>
          <cell r="S327"/>
          <cell r="T327" t="str">
            <v>resultado</v>
          </cell>
          <cell r="U327" t="str">
            <v>Decreciente</v>
          </cell>
          <cell r="V327" t="str">
            <v>≤</v>
          </cell>
          <cell r="W327">
            <v>0.01</v>
          </cell>
          <cell r="X327" t="str">
            <v>&gt;</v>
          </cell>
          <cell r="Y327">
            <v>0.01</v>
          </cell>
        </row>
        <row r="328">
          <cell r="A328">
            <v>323</v>
          </cell>
          <cell r="B328" t="str">
            <v>Integralidad y efectividad en la prestación de servicios de salud</v>
          </cell>
          <cell r="C328" t="str">
            <v>Garantizar la accesibilidad, integralidad en los servicios, complementariedad y respaldo de las interdependencias</v>
          </cell>
          <cell r="D328" t="str">
            <v>Porcentaje de paciente con demanda no servida del servicio de Urgencias Adultos</v>
          </cell>
          <cell r="E328" t="str">
            <v>Urgencias</v>
          </cell>
          <cell r="F328" t="str">
            <v>urg. adultos</v>
          </cell>
          <cell r="G328" t="str">
            <v>x</v>
          </cell>
          <cell r="H328"/>
          <cell r="I328"/>
          <cell r="J328" t="str">
            <v>Determinar el numero de casos y las causas por las que no se puede dar respuesta a los servicios ofrecidos en el portafolio de servicios de Urgencias Adultos durante el periodo evaluado</v>
          </cell>
          <cell r="K328"/>
          <cell r="L328" t="str">
            <v>Trimestral</v>
          </cell>
          <cell r="M328" t="str">
            <v xml:space="preserve">Número de pacientes remitidos por falta de la especialidad  </v>
          </cell>
          <cell r="N328" t="str">
            <v>Número total de pacientes atendidos en consultorio de urgencias</v>
          </cell>
          <cell r="O328" t="str">
            <v>Referencia y contrareferencia</v>
          </cell>
          <cell r="P328" t="str">
            <v xml:space="preserve">Dinamica Gerencial </v>
          </cell>
          <cell r="Q328" t="str">
            <v>%</v>
          </cell>
          <cell r="R328" t="str">
            <v>Número de pacientes remitidos por falta de la especialidad   / Número total de pacientes atendidos en consultorio de urgencias *100</v>
          </cell>
          <cell r="S328"/>
          <cell r="T328" t="str">
            <v>proceso</v>
          </cell>
          <cell r="U328" t="str">
            <v>Decreciente</v>
          </cell>
          <cell r="V328" t="str">
            <v>≤</v>
          </cell>
          <cell r="W328">
            <v>0.03</v>
          </cell>
          <cell r="X328" t="str">
            <v>&gt;</v>
          </cell>
          <cell r="Y328">
            <v>0.03</v>
          </cell>
        </row>
        <row r="329">
          <cell r="A329">
            <v>324</v>
          </cell>
          <cell r="B329" t="str">
            <v>Integralidad y efectividad en la prestación de servicios de salud</v>
          </cell>
          <cell r="C329" t="str">
            <v>Garantizar la accesibilidad, integralidad en los servicios, complementariedad y respaldo de las interdependencias</v>
          </cell>
          <cell r="D329" t="str">
            <v>Oportunidad en la Atencion de triage</v>
          </cell>
          <cell r="E329" t="str">
            <v>Urgencias</v>
          </cell>
          <cell r="F329" t="str">
            <v>urg. adultos</v>
          </cell>
          <cell r="G329" t="str">
            <v>x</v>
          </cell>
          <cell r="H329"/>
          <cell r="I329"/>
          <cell r="J329" t="str">
            <v>Verificar la oportunidad de la atencion por parte deL medico de triage luego del registro del ingreso para la clasificacion del paciente que solicita atencion en el proceso de Urgencias Adultos, durante el perido evaluado</v>
          </cell>
          <cell r="K329"/>
          <cell r="L329" t="str">
            <v>Trimestral</v>
          </cell>
          <cell r="M329" t="str">
            <v>Sumatoria del número de minutos transcurridos entre la el registro inicial de facturacion y el momento en el cual es atendido por el medico de triage</v>
          </cell>
          <cell r="N329" t="str">
            <v>Numero de pacientes atendidos en el triage</v>
          </cell>
          <cell r="O329" t="str">
            <v>Dinamica gerencial (Reporte Triage)</v>
          </cell>
          <cell r="P329" t="str">
            <v>Dinamica gerencial (Reporte Triage)</v>
          </cell>
          <cell r="Q329" t="str">
            <v>Minutos</v>
          </cell>
          <cell r="R329" t="str">
            <v>Sumatoria del número de minutos transcurridos entre la el registro inicial de facturacion y el momento en el cual es atendido por el medico de triage / Numero de pacientes atendidos en el triage</v>
          </cell>
          <cell r="S329"/>
          <cell r="T329"/>
          <cell r="U329" t="str">
            <v>Decreciente</v>
          </cell>
          <cell r="V329" t="str">
            <v>≤</v>
          </cell>
          <cell r="W329">
            <v>15</v>
          </cell>
          <cell r="X329" t="str">
            <v>&gt;</v>
          </cell>
          <cell r="Y329">
            <v>15</v>
          </cell>
        </row>
        <row r="330">
          <cell r="A330">
            <v>325</v>
          </cell>
          <cell r="B330" t="str">
            <v>Integralidad y efectividad en la prestación de servicios de salud</v>
          </cell>
          <cell r="C330" t="str">
            <v>Garantizar la accesibilidad, integralidad en los servicios, complementariedad y respaldo de las interdependencias</v>
          </cell>
          <cell r="D330" t="str">
            <v>Calidad de registro en la historia clinica Enfermeria</v>
          </cell>
          <cell r="E330" t="str">
            <v>Urgencias</v>
          </cell>
          <cell r="F330" t="str">
            <v>urg. adultos</v>
          </cell>
          <cell r="G330" t="str">
            <v>x</v>
          </cell>
          <cell r="H330"/>
          <cell r="I330"/>
          <cell r="J33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30"/>
          <cell r="L330" t="str">
            <v>Trimestral</v>
          </cell>
          <cell r="M330" t="str">
            <v>Criterios de calidad de historia clínica evaluados que cumplen</v>
          </cell>
          <cell r="N330" t="str">
            <v>Total de criterios de calidad de historia clínica evaluados</v>
          </cell>
          <cell r="O330" t="str">
            <v>Aplicativo de monitorización de historias clínicas</v>
          </cell>
          <cell r="P330" t="str">
            <v>Aplicativo de monitorización de historias clínicas</v>
          </cell>
          <cell r="Q330" t="str">
            <v>%</v>
          </cell>
          <cell r="R330" t="str">
            <v>Criterios de calidad de historia clínica evaluados que cumplen / Total de criterios de calidad de historia clínica evaluados *100</v>
          </cell>
          <cell r="S330"/>
          <cell r="T330" t="str">
            <v>proceso</v>
          </cell>
          <cell r="U330" t="str">
            <v>Creciente</v>
          </cell>
          <cell r="V330" t="str">
            <v>≥</v>
          </cell>
          <cell r="W330">
            <v>0.85</v>
          </cell>
          <cell r="X330" t="str">
            <v>&lt;</v>
          </cell>
          <cell r="Y330">
            <v>0.85</v>
          </cell>
        </row>
        <row r="331">
          <cell r="A331">
            <v>326</v>
          </cell>
          <cell r="B331" t="str">
            <v>Integralidad y efectividad en la prestación de servicios de salud</v>
          </cell>
          <cell r="C331" t="str">
            <v>Garantizar la accesibilidad, integralidad en los servicios, complementariedad y respaldo de las interdependencias</v>
          </cell>
          <cell r="D331" t="str">
            <v>Tiempo promedio de espera para la atención del paciente clasificado como Triage II en el servicio de urgencias</v>
          </cell>
          <cell r="E331" t="str">
            <v>Urgencias</v>
          </cell>
          <cell r="F331" t="str">
            <v>urg. adultos</v>
          </cell>
          <cell r="G331" t="str">
            <v>x</v>
          </cell>
          <cell r="H331"/>
          <cell r="I331"/>
          <cell r="J331" t="str">
            <v>Verificar la oportunidad de la atencion por parte deL medico de consultorio de Urgencias Adultos para la clasificacion de pacientes con triage II luego de la clasificacion en triage que solicita atencion en el proceso de Urgencias Adultos, durante el perido evaluado</v>
          </cell>
          <cell r="K331" t="str">
            <v>Resolución 256</v>
          </cell>
          <cell r="L331" t="str">
            <v>Trimestral</v>
          </cell>
          <cell r="M331" t="str">
            <v>Sumatoria del número de minutos transcurridos entre la clasificación del triaje  y el momento en el cual es atendido el paciente en consulta por parte del médico</v>
          </cell>
          <cell r="N331" t="str">
            <v>Numero total  de pacientes clasificados cpmo triage II</v>
          </cell>
          <cell r="O331" t="str">
            <v>Dinamica gerencial (Reporte Triage)</v>
          </cell>
          <cell r="P331" t="str">
            <v>Dinamica gerencial (Reporte Triage)</v>
          </cell>
          <cell r="Q331" t="str">
            <v>Minutos</v>
          </cell>
          <cell r="R331" t="str">
            <v>Sumatoria del número de minutos transcurridos entre la clasificación del triaje  y el momento en el cual es atendido el paciente en consulta por parte del médico / Numero total  de pacientes clasificados cpmo triage II</v>
          </cell>
          <cell r="S331"/>
          <cell r="T331" t="str">
            <v>resultado</v>
          </cell>
          <cell r="U331" t="str">
            <v>Decreciente</v>
          </cell>
          <cell r="V331" t="str">
            <v>≤</v>
          </cell>
          <cell r="W331">
            <v>30</v>
          </cell>
          <cell r="X331" t="str">
            <v>&gt;</v>
          </cell>
          <cell r="Y331">
            <v>30</v>
          </cell>
        </row>
        <row r="332">
          <cell r="A332">
            <v>327</v>
          </cell>
          <cell r="B332" t="str">
            <v>Integralidad y efectividad en la prestación de servicios de salud</v>
          </cell>
          <cell r="C332" t="str">
            <v>Garantizar la accesibilidad, integralidad en los servicios, complementariedad y respaldo de las interdependencias</v>
          </cell>
          <cell r="D332" t="str">
            <v>Demanda no servida de los servicios de urgencias pediatría</v>
          </cell>
          <cell r="E332" t="str">
            <v>Urgencias</v>
          </cell>
          <cell r="F332" t="str">
            <v>urg. pediatria</v>
          </cell>
          <cell r="G332" t="str">
            <v>x</v>
          </cell>
          <cell r="H332"/>
          <cell r="I332"/>
          <cell r="J332" t="str">
            <v>Medir las posibles causas que afecten la continuidad y oportunidad de atención inicial de los servicios con lo que es ofertado pero no logramos cumplir en el servicio de urgencias pediatria dentro del periodo evaluado</v>
          </cell>
          <cell r="K332"/>
          <cell r="L332" t="str">
            <v>Trimestral</v>
          </cell>
          <cell r="M332" t="str">
            <v xml:space="preserve">Número de pacientes a los que no se les dio continuidad en la atención por un servico ofertado </v>
          </cell>
          <cell r="N332" t="str">
            <v xml:space="preserve">Número total de ingreos en el servico </v>
          </cell>
          <cell r="O332" t="str">
            <v>Referencia y contra referencia</v>
          </cell>
          <cell r="P332" t="str">
            <v xml:space="preserve">Dinámica Gerencial </v>
          </cell>
          <cell r="Q332" t="str">
            <v>%</v>
          </cell>
          <cell r="R332" t="str">
            <v>Número de pacientes a los que no se les dio continuidad en la atención por un servico ofertado  / Número total de ingreos en el servico  *100</v>
          </cell>
          <cell r="S332"/>
          <cell r="T332" t="str">
            <v>proceso</v>
          </cell>
          <cell r="U332" t="str">
            <v>Decreciente</v>
          </cell>
          <cell r="V332" t="str">
            <v>≤</v>
          </cell>
          <cell r="W332">
            <v>0.05</v>
          </cell>
          <cell r="X332" t="str">
            <v>&gt;</v>
          </cell>
          <cell r="Y332">
            <v>0.05</v>
          </cell>
        </row>
        <row r="333">
          <cell r="A333">
            <v>328</v>
          </cell>
          <cell r="B333" t="str">
            <v>Integralidad y efectividad en la prestación de servicios de salud</v>
          </cell>
          <cell r="C333" t="str">
            <v>Garantizar la accesibilidad, integralidad en los servicios, complementariedad y respaldo de las interdependencias</v>
          </cell>
          <cell r="D333" t="str">
            <v xml:space="preserve">Calidad de Registro en la Historia Clínica Médica </v>
          </cell>
          <cell r="E333" t="str">
            <v>Urgencias</v>
          </cell>
          <cell r="F333" t="str">
            <v>urg. pediatria</v>
          </cell>
          <cell r="G333" t="str">
            <v>x</v>
          </cell>
          <cell r="H333"/>
          <cell r="I333"/>
          <cell r="J33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33"/>
          <cell r="L333" t="str">
            <v>Trimestral</v>
          </cell>
          <cell r="M333" t="str">
            <v>Criterios de calidad de historia clinica evaluados que cumplen</v>
          </cell>
          <cell r="N333" t="str">
            <v>Total de criterios de calidad de historia clinica evaluados</v>
          </cell>
          <cell r="O333" t="str">
            <v>aplicativo de monitorización de historias clínicas</v>
          </cell>
          <cell r="P333" t="str">
            <v>aplicativo de monitorización de historias clínicas</v>
          </cell>
          <cell r="Q333" t="str">
            <v>%</v>
          </cell>
          <cell r="R333" t="str">
            <v>Criterios de calidad de historia clinica evaluados que cumplen / Total de criterios de calidad de historia clinica evaluados *100</v>
          </cell>
          <cell r="S333"/>
          <cell r="T333" t="str">
            <v>proceso</v>
          </cell>
          <cell r="U333" t="str">
            <v>Creciente</v>
          </cell>
          <cell r="V333" t="str">
            <v>≥</v>
          </cell>
          <cell r="W333">
            <v>0.85</v>
          </cell>
          <cell r="X333" t="str">
            <v>&lt;</v>
          </cell>
          <cell r="Y333">
            <v>0.85</v>
          </cell>
        </row>
        <row r="334">
          <cell r="A334">
            <v>329</v>
          </cell>
          <cell r="B334" t="str">
            <v>Integralidad y efectividad en la prestación de servicios de salud</v>
          </cell>
          <cell r="C334" t="str">
            <v>Garantizar la accesibilidad, integralidad en los servicios, complementariedad y respaldo de las interdependencias</v>
          </cell>
          <cell r="D334" t="str">
            <v>Calidad de Registro en la Historia Clínica de Enfermería</v>
          </cell>
          <cell r="E334" t="str">
            <v>Urgencias</v>
          </cell>
          <cell r="F334" t="str">
            <v>urg. pediatria</v>
          </cell>
          <cell r="G334" t="str">
            <v>x</v>
          </cell>
          <cell r="H334"/>
          <cell r="I334"/>
          <cell r="J33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34"/>
          <cell r="L334" t="str">
            <v>Trimestral</v>
          </cell>
          <cell r="M334" t="str">
            <v>Criterios de calidad de historia clinica evaluados que cumplen</v>
          </cell>
          <cell r="N334" t="str">
            <v>Total de criterios de calidad de historia clinica evaluados</v>
          </cell>
          <cell r="O334" t="str">
            <v>aplicativo de monitorización de historias clínicas</v>
          </cell>
          <cell r="P334" t="str">
            <v>aplicativo de monitorización de historias clínicas</v>
          </cell>
          <cell r="Q334" t="str">
            <v>%</v>
          </cell>
          <cell r="R334" t="str">
            <v>Criterios de calidad de historia clinica evaluados que cumplen / Total de criterios de calidad de historia clinica evaluados *100</v>
          </cell>
          <cell r="S334"/>
          <cell r="T334" t="str">
            <v>proceso</v>
          </cell>
          <cell r="U334" t="str">
            <v>Creciente</v>
          </cell>
          <cell r="V334" t="str">
            <v>≥</v>
          </cell>
          <cell r="W334">
            <v>0.85</v>
          </cell>
          <cell r="X334" t="str">
            <v>&lt;</v>
          </cell>
          <cell r="Y334">
            <v>0.85</v>
          </cell>
        </row>
        <row r="335">
          <cell r="A335">
            <v>330</v>
          </cell>
          <cell r="B335" t="str">
            <v>Integralidad y efectividad en la prestación de servicios de salud</v>
          </cell>
          <cell r="C335" t="str">
            <v>Garantizar la accesibilidad, integralidad en los servicios, complementariedad y respaldo de las interdependencias</v>
          </cell>
          <cell r="D335" t="str">
            <v>Porcentaje de adherencia a guias de practica clinica</v>
          </cell>
          <cell r="E335" t="str">
            <v>Urgencias</v>
          </cell>
          <cell r="F335" t="str">
            <v>urg. pediatria</v>
          </cell>
          <cell r="G335" t="str">
            <v>x</v>
          </cell>
          <cell r="H335"/>
          <cell r="I335"/>
          <cell r="J335"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35"/>
          <cell r="L335" t="str">
            <v>Trimestral</v>
          </cell>
          <cell r="M335" t="str">
            <v>Criterios evaluados que cumplen con la adherencia a guia</v>
          </cell>
          <cell r="N335" t="str">
            <v>Total de criterios evaluados en la adherencia a guia</v>
          </cell>
          <cell r="O335" t="str">
            <v>Consolidado Adherencia a Guías de Atención</v>
          </cell>
          <cell r="P335" t="str">
            <v>Consolidado Adherencia a Guías de Atención</v>
          </cell>
          <cell r="Q335" t="str">
            <v>%</v>
          </cell>
          <cell r="R335" t="str">
            <v>Criterios evaluados que cumplen con la adherencia a guia / Total de criterios evaluados en la adherencia a guia *100</v>
          </cell>
          <cell r="S335"/>
          <cell r="T335" t="str">
            <v>proceso</v>
          </cell>
          <cell r="U335" t="str">
            <v>Creciente</v>
          </cell>
          <cell r="V335" t="str">
            <v>≥</v>
          </cell>
          <cell r="W335">
            <v>0.85</v>
          </cell>
          <cell r="X335" t="str">
            <v>&lt;</v>
          </cell>
          <cell r="Y335">
            <v>0.85</v>
          </cell>
        </row>
        <row r="336">
          <cell r="A336">
            <v>331</v>
          </cell>
          <cell r="B336" t="str">
            <v>Integralidad y efectividad en la prestación de servicios de salud</v>
          </cell>
          <cell r="C336" t="str">
            <v>Garantizar la accesibilidad, integralidad en los servicios, complementariedad y respaldo de las interdependencias</v>
          </cell>
          <cell r="D336" t="str">
            <v>Porcentaje de adherencia a protocolos de enfermería</v>
          </cell>
          <cell r="E336" t="str">
            <v>Urgencias</v>
          </cell>
          <cell r="F336" t="str">
            <v>urg. pediatria</v>
          </cell>
          <cell r="G336" t="str">
            <v>x</v>
          </cell>
          <cell r="H336"/>
          <cell r="I336"/>
          <cell r="J336" t="str">
            <v>Medir la adherencia a los protocolos de enfermeria en la prestación de servicios de salud para apoyar las desiciones clínicas y asistir a profesionales o pacientes en lo referente a los cuidados de salud apropiados para ciertas circunstancias clínicas especiales en el servicio de urgencias pediatria dentro del periodo evaluado</v>
          </cell>
          <cell r="K336"/>
          <cell r="L336" t="str">
            <v>Trimestral</v>
          </cell>
          <cell r="M336" t="str">
            <v>Número de criterios que cumplen con la verificación</v>
          </cell>
          <cell r="N336" t="str">
            <v>Total de criterios evaluados</v>
          </cell>
          <cell r="O336" t="str">
            <v>Consolidado Adherencia a Protocolos</v>
          </cell>
          <cell r="P336" t="str">
            <v>Consolidado Adherencia a Protocolos</v>
          </cell>
          <cell r="Q336" t="str">
            <v>%</v>
          </cell>
          <cell r="R336" t="str">
            <v>Número de criterios que cumplen con la verificación / Total de criterios evaluados *100</v>
          </cell>
          <cell r="S336"/>
          <cell r="T336" t="str">
            <v>proceso</v>
          </cell>
          <cell r="U336" t="str">
            <v>Creciente</v>
          </cell>
          <cell r="V336" t="str">
            <v>≥</v>
          </cell>
          <cell r="W336">
            <v>0.85</v>
          </cell>
          <cell r="X336" t="str">
            <v>&lt;</v>
          </cell>
          <cell r="Y336">
            <v>0.85</v>
          </cell>
        </row>
        <row r="337">
          <cell r="A337">
            <v>332</v>
          </cell>
          <cell r="B337" t="str">
            <v>Integralidad y efectividad en la prestación de servicios de salud</v>
          </cell>
          <cell r="C337" t="str">
            <v>Garantizar la accesibilidad, integralidad en los servicios, complementariedad y respaldo de las interdependencias</v>
          </cell>
          <cell r="D337" t="str">
            <v>Proporción de muertes menor a 48 horas</v>
          </cell>
          <cell r="E337" t="str">
            <v>Urgencias</v>
          </cell>
          <cell r="F337" t="str">
            <v>urg. pediatria</v>
          </cell>
          <cell r="G337" t="str">
            <v>x</v>
          </cell>
          <cell r="J337" t="str">
            <v>Medir la proporción de muertes intrahospitalarias menor a 48 horas, la cual refleja la gravedad del estado de salud con el que el paciente ingresa al servicio dentro del periodo evaluado</v>
          </cell>
          <cell r="K337"/>
          <cell r="L337" t="str">
            <v>Trimestral</v>
          </cell>
          <cell r="M337" t="str">
            <v>Número total de pacientes hospitalizados que fallecen después de 48 horas del ingreso</v>
          </cell>
          <cell r="N337" t="str">
            <v>Número total de pacientes hospitalizados</v>
          </cell>
          <cell r="O337" t="str">
            <v>Estadistica</v>
          </cell>
          <cell r="P337" t="str">
            <v>Estadistica</v>
          </cell>
          <cell r="Q337" t="str">
            <v>Tasa</v>
          </cell>
          <cell r="R337" t="str">
            <v>Número total de pacientes hospitalizados que fallecen después de 48 horas del ingreso / Número total de pacientes hospitalizados *1000</v>
          </cell>
          <cell r="S337"/>
          <cell r="T337" t="str">
            <v>resultado</v>
          </cell>
          <cell r="U337" t="str">
            <v>Decreciente</v>
          </cell>
          <cell r="V337" t="str">
            <v>≤</v>
          </cell>
          <cell r="W337">
            <v>13.1</v>
          </cell>
          <cell r="X337" t="str">
            <v>&gt;</v>
          </cell>
          <cell r="Y337">
            <v>13.1</v>
          </cell>
        </row>
        <row r="338">
          <cell r="A338">
            <v>333</v>
          </cell>
          <cell r="B338" t="str">
            <v>Integralidad y efectividad en la prestación de servicios de salud</v>
          </cell>
          <cell r="C338" t="str">
            <v>Garantizar la accesibilidad, integralidad en los servicios, complementariedad y respaldo de las interdependencias</v>
          </cell>
          <cell r="D338" t="str">
            <v>Mortalidad Intrahospitalaria después de 48 horas</v>
          </cell>
          <cell r="E338" t="str">
            <v>Urgencias</v>
          </cell>
          <cell r="F338" t="str">
            <v>urg. pediatria</v>
          </cell>
          <cell r="G338" t="str">
            <v>x</v>
          </cell>
          <cell r="H338"/>
          <cell r="I338"/>
          <cell r="J338" t="str">
            <v>Medir la tasa de mortalidad intrahospitalaria mayor a 48 horas la cual nos permite evaluar la efectividad de la intervención clínica que se le realiza a los pacientes en el servicio de urgencias pediatria dentro del periodo evaluado</v>
          </cell>
          <cell r="K338"/>
          <cell r="L338" t="str">
            <v>Trimestral</v>
          </cell>
          <cell r="M338" t="str">
            <v>Número total de pacientes hospitalizados que fallecen después de 48 horas del ingreso</v>
          </cell>
          <cell r="N338" t="str">
            <v>Número total de pacientes hospitalizados</v>
          </cell>
          <cell r="O338" t="str">
            <v>Estadistica</v>
          </cell>
          <cell r="P338" t="str">
            <v>Estadistica</v>
          </cell>
          <cell r="Q338" t="str">
            <v>Tasa</v>
          </cell>
          <cell r="R338" t="str">
            <v>Número total de pacientes hospitalizados que fallecen después de 48 horas del ingreso / Número total de pacientes hospitalizados *100</v>
          </cell>
          <cell r="S338"/>
          <cell r="T338" t="str">
            <v>resultado</v>
          </cell>
          <cell r="U338" t="str">
            <v>Decreciente</v>
          </cell>
          <cell r="V338" t="str">
            <v>≤</v>
          </cell>
          <cell r="W338">
            <v>2</v>
          </cell>
          <cell r="X338" t="str">
            <v>&gt;</v>
          </cell>
          <cell r="Y338">
            <v>2</v>
          </cell>
        </row>
        <row r="339">
          <cell r="A339">
            <v>334</v>
          </cell>
          <cell r="B339" t="str">
            <v>Integralidad y efectividad en la prestación de servicios de salud</v>
          </cell>
          <cell r="C339" t="str">
            <v>Garantizar la accesibilidad, integralidad en los servicios, complementariedad y respaldo de las interdependencias</v>
          </cell>
          <cell r="D339" t="str">
            <v xml:space="preserve">Proporcion de reingreso de pacientes al servicio de Urgencias menos de 72 horas </v>
          </cell>
          <cell r="E339" t="str">
            <v>Urgencias</v>
          </cell>
          <cell r="F339" t="str">
            <v>urg. pediatria</v>
          </cell>
          <cell r="G339" t="str">
            <v>x</v>
          </cell>
          <cell r="H339"/>
          <cell r="I339"/>
          <cell r="J339" t="str">
            <v>Medir la proporción de los pacientes que reingresan a urgencias como consecuencia de un deficiente abordaje y solución del problema que generó la consulta o fallas en la calidad de la información dada al usuario sobre la evolución de la patología dentro del servicio de urgencias pediatría en el periodo evaluado</v>
          </cell>
          <cell r="K339" t="str">
            <v>Resolución 256</v>
          </cell>
          <cell r="L339" t="str">
            <v>Trimestral</v>
          </cell>
          <cell r="M339" t="str">
            <v xml:space="preserve">Numero de pacientes que reingresan al servicio de Urgencias  en la misma institucion antes de 72 horas con el mismo diagnostico de egreso * 100  </v>
          </cell>
          <cell r="N339" t="str">
            <v>Numero total de egresos vivos atendidos en el servicio de urgencias durante el periodo definido.</v>
          </cell>
          <cell r="O339" t="str">
            <v>Informe de reingresos /Coordinadores Especialistas</v>
          </cell>
          <cell r="P339" t="str">
            <v xml:space="preserve"> Estadística</v>
          </cell>
          <cell r="Q339" t="str">
            <v>%</v>
          </cell>
          <cell r="R339" t="str">
            <v>Numero de pacientes que reingresan al servicio de Urgencias  en la misma institucion antes de 72 horas con el mismo diagnostico de egreso * 100   / Numero total de egresos vivos atendidos en el servicio de urgencias durante el periodo definido. *100</v>
          </cell>
          <cell r="S339"/>
          <cell r="T339" t="str">
            <v>proceso</v>
          </cell>
          <cell r="U339" t="str">
            <v>Decreciente</v>
          </cell>
          <cell r="V339" t="str">
            <v>≤</v>
          </cell>
          <cell r="W339">
            <v>0.02</v>
          </cell>
          <cell r="X339" t="str">
            <v>&gt;</v>
          </cell>
          <cell r="Y339">
            <v>0.02</v>
          </cell>
        </row>
        <row r="340">
          <cell r="A340">
            <v>335</v>
          </cell>
          <cell r="B340" t="str">
            <v>Integralidad y efectividad en la prestación de servicios de salud</v>
          </cell>
          <cell r="C340" t="str">
            <v>Garantizar la accesibilidad, integralidad en los servicios, complementariedad y respaldo de las interdependencias</v>
          </cell>
          <cell r="D340" t="str">
            <v>Porcentaje Ocupacional</v>
          </cell>
          <cell r="E340" t="str">
            <v>Urgencias</v>
          </cell>
          <cell r="F340" t="str">
            <v>urg. pediatria</v>
          </cell>
          <cell r="G340" t="str">
            <v>x</v>
          </cell>
          <cell r="H340"/>
          <cell r="I340"/>
          <cell r="J340" t="str">
            <v>Medir el porcentaje de ocupación hospitalario con el fin de determinar el aprovechamiento de la cama hospitalaria y la demanda del servicio  en un periodo evaluado</v>
          </cell>
          <cell r="K340"/>
          <cell r="L340" t="str">
            <v>Trimestral</v>
          </cell>
          <cell r="M340" t="str">
            <v>Número de días cama ocupada en el período</v>
          </cell>
          <cell r="N340" t="str">
            <v>Número de días cama disponible en el período</v>
          </cell>
          <cell r="O340" t="str">
            <v xml:space="preserve"> Estadística</v>
          </cell>
          <cell r="P340" t="str">
            <v xml:space="preserve"> Estadística</v>
          </cell>
          <cell r="Q340" t="str">
            <v>%</v>
          </cell>
          <cell r="R340" t="str">
            <v>Número de días cama ocupada en el período / Número de días cama disponible en el período *100</v>
          </cell>
          <cell r="S340"/>
          <cell r="T340" t="str">
            <v>proceso</v>
          </cell>
          <cell r="U340" t="str">
            <v>Creciente</v>
          </cell>
          <cell r="V340" t="str">
            <v>≥</v>
          </cell>
          <cell r="W340">
            <v>0.85</v>
          </cell>
          <cell r="X340" t="str">
            <v>&lt;</v>
          </cell>
          <cell r="Y340">
            <v>0.85</v>
          </cell>
        </row>
        <row r="341">
          <cell r="A341">
            <v>336</v>
          </cell>
          <cell r="B341" t="str">
            <v>Integralidad y efectividad en la prestación de servicios de salud</v>
          </cell>
          <cell r="C341" t="str">
            <v>Garantizar la accesibilidad, integralidad en los servicios, complementariedad y respaldo de las interdependencias</v>
          </cell>
          <cell r="D341" t="str">
            <v>Tiempo promedio de espera para la atención del paciente clasificado como Triage 2 en el servicio de urgencias</v>
          </cell>
          <cell r="E341" t="str">
            <v>Urgencias</v>
          </cell>
          <cell r="F341" t="str">
            <v>urg. pediatria</v>
          </cell>
          <cell r="G341" t="str">
            <v>x</v>
          </cell>
          <cell r="H341"/>
          <cell r="I341"/>
          <cell r="J341" t="str">
            <v>Medir la oportunidad de la atención del paciente clasificado con TRIAGE II para contribuir a la  disminución de la mortalidad,  la incapacidad, secuelas y riesgos inherentes al proceso patológico que origina la demanda de atención y disminuye la congestión en los servicios de urgencias</v>
          </cell>
          <cell r="K341" t="str">
            <v>Resolución 256</v>
          </cell>
          <cell r="L341" t="str">
            <v>Trimestral</v>
          </cell>
          <cell r="M341" t="str">
            <v>Sumatoria del número de minutos transcurridos entre la clasificación del triaje  y el momento en el cual es atendido el paciente en consulta por parte del médico</v>
          </cell>
          <cell r="N341" t="str">
            <v>Total de usuarios atendidos en consulta de urgencias</v>
          </cell>
          <cell r="O341" t="str">
            <v>Informe Urgencias</v>
          </cell>
          <cell r="P341" t="str">
            <v>Estadística</v>
          </cell>
          <cell r="Q341" t="str">
            <v>Minutos</v>
          </cell>
          <cell r="R341" t="str">
            <v>Sumatoria del número de minutos transcurridos entre la clasificación del triaje  y el momento en el cual es atendido el paciente en consulta por parte del médico / Total de usuarios atendidos en consulta de urgencias</v>
          </cell>
          <cell r="S341"/>
          <cell r="T341" t="str">
            <v>resultado</v>
          </cell>
          <cell r="U341" t="str">
            <v>Decreciente</v>
          </cell>
          <cell r="V341" t="str">
            <v>≤</v>
          </cell>
          <cell r="W341">
            <v>30</v>
          </cell>
          <cell r="X341" t="str">
            <v>&gt;</v>
          </cell>
          <cell r="Y341">
            <v>30</v>
          </cell>
        </row>
        <row r="342">
          <cell r="A342">
            <v>337</v>
          </cell>
          <cell r="B342" t="str">
            <v>Integralidad y efectividad en la prestación de servicios de salud</v>
          </cell>
          <cell r="C342" t="str">
            <v>Garantizar la accesibilidad, integralidad en los servicios, complementariedad y respaldo de las interdependencias</v>
          </cell>
          <cell r="D342" t="str">
            <v>Porcentaje de pacientes con demanda no servida de los servicios de urgencias</v>
          </cell>
          <cell r="E342" t="str">
            <v>Urgencias</v>
          </cell>
          <cell r="F342" t="str">
            <v>urg. ginecologia</v>
          </cell>
          <cell r="G342" t="str">
            <v>x</v>
          </cell>
          <cell r="H342"/>
          <cell r="I342"/>
          <cell r="J342" t="str">
            <v>Se requiere la medicion de este indicador para evidenciar posibles causas que afecten la continuidad y oportunidad de atencion inicial en los servicios de urgencias del hospital.</v>
          </cell>
          <cell r="K342"/>
          <cell r="L342" t="str">
            <v>Trimestral</v>
          </cell>
          <cell r="M342" t="str">
            <v>Número de pacientes remitidos por falta de capacidad</v>
          </cell>
          <cell r="N342" t="str">
            <v>Número total de ingresos de urgencias ginecologia</v>
          </cell>
          <cell r="O342" t="str">
            <v>Dinamica gerencial - historia clinica - informes - reportes generados - HC base de datos matriz de remisiones</v>
          </cell>
          <cell r="P342" t="str">
            <v xml:space="preserve">Dinamica Gerencial </v>
          </cell>
          <cell r="Q342" t="str">
            <v>%</v>
          </cell>
          <cell r="R342" t="str">
            <v>Número de pacientes remitidos por falta de capacidad / Número total de ingresos de urgencias ginecologia *100</v>
          </cell>
          <cell r="S342"/>
          <cell r="T342" t="str">
            <v>proceso</v>
          </cell>
          <cell r="U342" t="str">
            <v>Decreciente</v>
          </cell>
          <cell r="V342" t="str">
            <v>≤</v>
          </cell>
          <cell r="W342">
            <v>0.02</v>
          </cell>
          <cell r="X342" t="str">
            <v>&gt;</v>
          </cell>
          <cell r="Y342">
            <v>0.02</v>
          </cell>
        </row>
        <row r="343">
          <cell r="A343">
            <v>338</v>
          </cell>
          <cell r="B343" t="str">
            <v>Integralidad y efectividad en la prestación de servicios de salud</v>
          </cell>
          <cell r="C343" t="str">
            <v>Garantizar la accesibilidad, integralidad en los servicios, complementariedad y respaldo de las interdependencias</v>
          </cell>
          <cell r="D343" t="str">
            <v>Tiempo promedio de espera para la atención del paciente clasificado como Triage 2 en el servicio de urgencias</v>
          </cell>
          <cell r="E343" t="str">
            <v>Urgencias</v>
          </cell>
          <cell r="F343" t="str">
            <v>urg. ginecologia</v>
          </cell>
          <cell r="G343" t="str">
            <v>x</v>
          </cell>
          <cell r="H343"/>
          <cell r="I343"/>
          <cell r="J343" t="str">
            <v xml:space="preserve">La oportunidad de la atención  es directamente proporcional al acceso a los servicios ambulatorios y su resolutividad es vital para la seguridad y efectividad de la atención en salud a los usuarios. Una respuesta rápida en este nivel contribuye a la  disminución de la mortalidad,  la incapacidad, secuelas y riesgos inherentes al proceso patológico que origina la demanda de atención y disminuye la congestión en los servicios de urgencias. </v>
          </cell>
          <cell r="K343" t="str">
            <v>Resolución 256</v>
          </cell>
          <cell r="L343" t="str">
            <v>Trimestral</v>
          </cell>
          <cell r="M343" t="str">
            <v>Sumatoria del número de minutos transcurridos entre la clasificación del triage  y el momento en el cual es atendido el paciente en consulta por parte del médico</v>
          </cell>
          <cell r="N343" t="str">
            <v>Total de usuarios atendidos en consulta de urgencias</v>
          </cell>
          <cell r="O343" t="str">
            <v>Dinamica</v>
          </cell>
          <cell r="P343" t="str">
            <v>Dinamica</v>
          </cell>
          <cell r="Q343" t="str">
            <v>Minutos</v>
          </cell>
          <cell r="R343" t="str">
            <v>Sumatoria del número de minutos transcurridos entre la clasificación del triage  y el momento en el cual es atendido el paciente en consulta por parte del médico / Total de usuarios atendidos en consulta de urgencias</v>
          </cell>
          <cell r="S343"/>
          <cell r="T343" t="str">
            <v>resultado</v>
          </cell>
          <cell r="U343" t="str">
            <v>Decreciente</v>
          </cell>
          <cell r="V343" t="str">
            <v>≤</v>
          </cell>
          <cell r="W343">
            <v>30</v>
          </cell>
          <cell r="X343" t="str">
            <v>&gt;</v>
          </cell>
          <cell r="Y343">
            <v>30</v>
          </cell>
        </row>
        <row r="344">
          <cell r="A344">
            <v>339</v>
          </cell>
          <cell r="B344" t="str">
            <v>Integralidad y efectividad en la prestación de servicios de salud</v>
          </cell>
          <cell r="C344" t="str">
            <v>Garantizar la accesibilidad, integralidad en los servicios, complementariedad y respaldo de las interdependencias</v>
          </cell>
          <cell r="D344" t="str">
            <v>Porcentaje de pacientes que  reingresan al servicio de urgencias por la misma causa antes de 72 Horas</v>
          </cell>
          <cell r="E344" t="str">
            <v>Urgencias</v>
          </cell>
          <cell r="F344" t="str">
            <v>urg. ginecologia</v>
          </cell>
          <cell r="G344" t="str">
            <v>x</v>
          </cell>
          <cell r="H344"/>
          <cell r="I344"/>
          <cell r="J344" t="str">
            <v>Este indicador permite identificar los motivos por los cuales los pacientes pueden solicitar nuevamente asistencia al servico de urgencias en un período breve, posterior a la primera atención, incluye aquellos en los que no se ha instaurado un tratamiento efectivo o han presentado complicaciones.</v>
          </cell>
          <cell r="K344" t="str">
            <v>Resolución 256</v>
          </cell>
          <cell r="L344" t="str">
            <v>Trimestral</v>
          </cell>
          <cell r="M344" t="str">
            <v>Número de pacientes que reingresan al servicio de urgencias por la misma causa antes de 72 horas</v>
          </cell>
          <cell r="N344" t="str">
            <v>Número de pacientes que egresan vivos</v>
          </cell>
          <cell r="O344" t="str">
            <v>DGH/ Coordinador de Urgencias</v>
          </cell>
          <cell r="P344" t="str">
            <v xml:space="preserve"> Estadística</v>
          </cell>
          <cell r="Q344" t="str">
            <v>%</v>
          </cell>
          <cell r="R344" t="str">
            <v>Número de pacientes que reingresan al servicio de urgencias por la misma causa antes de 72 horas / Número de pacientes que egresan vivos *100</v>
          </cell>
          <cell r="S344"/>
          <cell r="T344" t="str">
            <v>resultado</v>
          </cell>
          <cell r="U344" t="str">
            <v>Decreciente</v>
          </cell>
          <cell r="V344" t="str">
            <v>≤</v>
          </cell>
          <cell r="W344">
            <v>0.01</v>
          </cell>
          <cell r="X344" t="str">
            <v>&gt;</v>
          </cell>
          <cell r="Y344">
            <v>0.01</v>
          </cell>
        </row>
        <row r="345">
          <cell r="A345">
            <v>340</v>
          </cell>
          <cell r="B345" t="str">
            <v>Integralidad y efectividad en la prestación de servicios de salud</v>
          </cell>
          <cell r="C345" t="str">
            <v>Garantizar la accesibilidad, integralidad en los servicios, complementariedad y respaldo de las interdependencias</v>
          </cell>
          <cell r="D345" t="str">
            <v>Porcentaje de desgarros vaginales   tipo III y IV</v>
          </cell>
          <cell r="E345" t="str">
            <v>Urgencias</v>
          </cell>
          <cell r="F345" t="str">
            <v>urg. ginecologia</v>
          </cell>
          <cell r="G345" t="str">
            <v>x</v>
          </cell>
          <cell r="H345"/>
          <cell r="I345"/>
          <cell r="J345" t="str">
            <v>Los desgarros vaginales grado III y IV presentan alto riesgo de incontinencia anal y pueden detectarse una lesión de la mucosa rectal con integridad del esfínter anal interno y externo, que es importante reparar correctamente, ya que puede ocasionar complicaciones tales como fístulas recto-vaginales y  secuelas a largo plazo.  Los desgarros uterinos pueden ser una causa seria que produce hemorragia interna o externa, por lo tanto es necesario medir las causas de trauma en el canal del parto.</v>
          </cell>
          <cell r="K345"/>
          <cell r="L345" t="str">
            <v>Trimestral</v>
          </cell>
          <cell r="M345" t="str">
            <v>Total de desgarros vaginales tipo III y IV</v>
          </cell>
          <cell r="N345" t="str">
            <v>Total de partos vaginales</v>
          </cell>
          <cell r="O345" t="str">
            <v>Dinamica Gerencial</v>
          </cell>
          <cell r="P345" t="str">
            <v>Rips</v>
          </cell>
          <cell r="Q345" t="str">
            <v>%</v>
          </cell>
          <cell r="R345" t="str">
            <v>Total de desgarros vaginales tipo III y IV / Total de partos vaginales *100</v>
          </cell>
          <cell r="S345"/>
          <cell r="T345" t="str">
            <v>resultado</v>
          </cell>
          <cell r="U345" t="str">
            <v>Decreciente</v>
          </cell>
          <cell r="V345" t="str">
            <v>≤</v>
          </cell>
          <cell r="W345">
            <v>0</v>
          </cell>
          <cell r="X345" t="str">
            <v>&gt;</v>
          </cell>
          <cell r="Y345">
            <v>0</v>
          </cell>
        </row>
        <row r="346">
          <cell r="A346">
            <v>341</v>
          </cell>
          <cell r="B346" t="str">
            <v>Integralidad y efectividad en la prestación de servicios de salud</v>
          </cell>
          <cell r="C346" t="str">
            <v>Garantizar la accesibilidad, integralidad en los servicios, complementariedad y respaldo de las interdependencias</v>
          </cell>
          <cell r="D346" t="str">
            <v>Porcentaje de endometritis en partos institucionales.</v>
          </cell>
          <cell r="E346" t="str">
            <v>Urgencias</v>
          </cell>
          <cell r="F346" t="str">
            <v>urg. ginecologia</v>
          </cell>
          <cell r="G346" t="str">
            <v>x</v>
          </cell>
          <cell r="H346"/>
          <cell r="I346"/>
          <cell r="J346" t="str">
            <v xml:space="preserve">La Endometritis Puerperal, es un cuadro clínico provocado por la infección del endometrio, que se desencadena como producto de la invasión de microorganismos a la cavidad endometrial, capaces de reproducirse provocando reacciones adversas en el huésped. Es de comienzo brusco, se inicia generalmente entre el 2º y 8º día post parto, es caracterizado por fiebre &gt;38ºC, útero involucionado blando y doloroso a la palpación o movilización, loquios turbios, de mal olor y puede existir de acuerdo a la gravedad del cuadro compromiso del estado general. Es un indicador de no cumplimiento de normas de asepsia y antisepsia, orden y aseo, propias de salas de parto, pabellones quirúrgicos y salas de hospitalización. El conocimiento de la tasa de endometritis permite planificar medidas de intervención a fin de disminuir dicha tasa. </v>
          </cell>
          <cell r="K346"/>
          <cell r="L346" t="str">
            <v>Trimestral</v>
          </cell>
          <cell r="M346" t="str">
            <v xml:space="preserve">Número de endometritis </v>
          </cell>
          <cell r="N346" t="str">
            <v>Total de partos vaginales</v>
          </cell>
          <cell r="O346" t="str">
            <v>Dinamica Gerencial</v>
          </cell>
          <cell r="P346" t="str">
            <v>Rips</v>
          </cell>
          <cell r="Q346" t="str">
            <v>%</v>
          </cell>
          <cell r="R346" t="str">
            <v>Número de endometritis  / Total de partos vaginales *100</v>
          </cell>
          <cell r="S346"/>
          <cell r="T346" t="str">
            <v>resultado</v>
          </cell>
          <cell r="U346" t="str">
            <v>Decreciente</v>
          </cell>
          <cell r="V346" t="str">
            <v>≤</v>
          </cell>
          <cell r="W346">
            <v>0</v>
          </cell>
          <cell r="X346" t="str">
            <v>&gt;</v>
          </cell>
          <cell r="Y346">
            <v>0</v>
          </cell>
        </row>
        <row r="347">
          <cell r="A347">
            <v>342</v>
          </cell>
          <cell r="B347" t="str">
            <v>Integralidad y efectividad en la prestación de servicios de salud</v>
          </cell>
          <cell r="C347" t="str">
            <v>Garantizar la accesibilidad, integralidad en los servicios, complementariedad y respaldo de las interdependencias</v>
          </cell>
          <cell r="D347" t="str">
            <v>Parto instrumentado (excepción: indicación única es perdida de bienestar fetal en desprendimiento</v>
          </cell>
          <cell r="E347" t="str">
            <v>Urgencias</v>
          </cell>
          <cell r="F347" t="str">
            <v>urg. ginecologia</v>
          </cell>
          <cell r="G347" t="str">
            <v>x</v>
          </cell>
          <cell r="H347"/>
          <cell r="I347"/>
          <cell r="J347" t="str">
            <v>Durante el manejo del parto deben realizarse las medidas que han demostrado útiles para reducir el número de partos instrumentados: favorecer el acompañamiento durante el parto, utilizar oxitócicos cuando la dinámica uterina no es adecuada, diligenciar el partográma y tener en cuenta las indicaciones en los casos de pérdida de bienestar fetal. Teniendo en cuenta las indicaciones de su uso, se hace necesario evitar este tipo de procedimiento para evitar su uso en los casos que no este indicado, debido a la alta incidencia de eventos adversos que se pueden provocar a la madre y su recién nacido.</v>
          </cell>
          <cell r="K347"/>
          <cell r="L347" t="str">
            <v>Trimestral</v>
          </cell>
          <cell r="M347" t="str">
            <v>Número de partos instrumentados</v>
          </cell>
          <cell r="N347" t="str">
            <v>Total de partos vaginales</v>
          </cell>
          <cell r="O347" t="str">
            <v>Dinamica Gerencial</v>
          </cell>
          <cell r="P347" t="str">
            <v>Dinamica Gerencial</v>
          </cell>
          <cell r="Q347" t="str">
            <v>%</v>
          </cell>
          <cell r="R347" t="str">
            <v>Número de partos instrumentados / Total de partos vaginales *100</v>
          </cell>
          <cell r="S347"/>
          <cell r="T347" t="str">
            <v>resultado</v>
          </cell>
          <cell r="U347" t="str">
            <v>Igual</v>
          </cell>
          <cell r="V347" t="str">
            <v>=</v>
          </cell>
          <cell r="W347">
            <v>0</v>
          </cell>
          <cell r="X347" t="str">
            <v>&gt;</v>
          </cell>
          <cell r="Y347">
            <v>0</v>
          </cell>
        </row>
        <row r="348">
          <cell r="A348">
            <v>343</v>
          </cell>
          <cell r="B348" t="str">
            <v>Integralidad y efectividad en la prestación de servicios de salud</v>
          </cell>
          <cell r="C348" t="str">
            <v>Garantizar la accesibilidad, integralidad en los servicios, complementariedad y respaldo de las interdependencias</v>
          </cell>
          <cell r="D348" t="str">
            <v>Oportunidad en la atención en servicios de Imagenología (Ecografia Obstetrica)</v>
          </cell>
          <cell r="E348" t="str">
            <v>Urgencias</v>
          </cell>
          <cell r="F348" t="str">
            <v>urg. ginecologia</v>
          </cell>
          <cell r="G348" t="str">
            <v>x</v>
          </cell>
          <cell r="J348" t="str">
            <v>La oportunidad de la atención en el servicio de imagenología  es vital para la seguridad y efectividad de la atención en salud a los usuarios.  La monitorización por parte de  las instituciones de este indicador debe incentivar las acciones de mejoramiento que incrementen la posibilidad del usuario de obtener los servicios que requiere, sin que se presenten retrasos que pongan en riesgo su vida o su salud, reducir las fallas relacionadas con la organización de la oferta de servicios en relación con la demanda, y con el nivel de coordinación institucional para gestionar el acceso a los servicios.</v>
          </cell>
          <cell r="K348"/>
          <cell r="L348" t="str">
            <v>Trimestral</v>
          </cell>
          <cell r="M348" t="str">
            <v>Sumatoria del número de horas transcurridos entre la solicitud del servicio de imagenología y el momento en el cual es prestado el servicio</v>
          </cell>
          <cell r="N348" t="str">
            <v xml:space="preserve">Total de atenciónes en servicios de imagenología </v>
          </cell>
          <cell r="O348" t="str">
            <v>Dinamica Gerencial</v>
          </cell>
          <cell r="P348" t="str">
            <v>Dinamica Gerencial</v>
          </cell>
          <cell r="Q348" t="str">
            <v>Horas</v>
          </cell>
          <cell r="R348" t="str">
            <v xml:space="preserve">Sumatoria del número de horas transcurridos entre la solicitud del servicio de imagenología y el momento en el cual es prestado el servicio / Total de atenciónes en servicios de imagenología </v>
          </cell>
          <cell r="S348"/>
          <cell r="T348" t="str">
            <v>resultado</v>
          </cell>
          <cell r="U348" t="str">
            <v>Decreciente</v>
          </cell>
          <cell r="V348" t="str">
            <v>≤</v>
          </cell>
          <cell r="W348">
            <v>5</v>
          </cell>
          <cell r="X348" t="str">
            <v>&gt;</v>
          </cell>
          <cell r="Y348">
            <v>5</v>
          </cell>
        </row>
        <row r="349">
          <cell r="A349">
            <v>344</v>
          </cell>
          <cell r="B349" t="str">
            <v>Integralidad y efectividad en la prestación de servicios de salud</v>
          </cell>
          <cell r="C349" t="str">
            <v>Garantizar la accesibilidad, integralidad en los servicios, complementariedad y respaldo de las interdependencias</v>
          </cell>
          <cell r="D349" t="str">
            <v>Calidad de registro en la historia clinica Enfermeria</v>
          </cell>
          <cell r="E349" t="str">
            <v>Urgencias</v>
          </cell>
          <cell r="F349" t="str">
            <v>urg. ginecologia</v>
          </cell>
          <cell r="G349" t="str">
            <v>x</v>
          </cell>
          <cell r="H349"/>
          <cell r="I349"/>
          <cell r="J34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49"/>
          <cell r="L349" t="str">
            <v>Trimestral</v>
          </cell>
          <cell r="M349" t="str">
            <v>Criterios de calidad de historia clinica evaluados que cumplen</v>
          </cell>
          <cell r="N349" t="str">
            <v>Total de criterios de calidad de historia clinica evaluados</v>
          </cell>
          <cell r="O349" t="str">
            <v>aplicativo de monitorización de historias clínicas</v>
          </cell>
          <cell r="P349" t="str">
            <v>aplicativo de monitorización de historias clínicas</v>
          </cell>
          <cell r="Q349" t="str">
            <v>%</v>
          </cell>
          <cell r="R349" t="str">
            <v>Criterios de calidad de historia clinica evaluados que cumplen / Total de criterios de calidad de historia clinica evaluados *100</v>
          </cell>
          <cell r="S349"/>
          <cell r="T349" t="str">
            <v>proceso</v>
          </cell>
          <cell r="U349" t="str">
            <v>Creciente</v>
          </cell>
          <cell r="V349" t="str">
            <v>≥</v>
          </cell>
          <cell r="W349">
            <v>0.9</v>
          </cell>
          <cell r="X349" t="str">
            <v>&lt;</v>
          </cell>
          <cell r="Y349">
            <v>0.9</v>
          </cell>
        </row>
        <row r="350">
          <cell r="A350">
            <v>345</v>
          </cell>
          <cell r="B350" t="str">
            <v>Integralidad y efectividad en la prestación de servicios de salud</v>
          </cell>
          <cell r="C350" t="str">
            <v>Garantizar la accesibilidad, integralidad en los servicios, complementariedad y respaldo de las interdependencias</v>
          </cell>
          <cell r="D350" t="str">
            <v>Evaluación de aplicación de guía de manejo específica: Hemorragias III trimestre 12</v>
          </cell>
          <cell r="E350" t="str">
            <v>Urgencias</v>
          </cell>
          <cell r="F350" t="str">
            <v>urg. ginecologia</v>
          </cell>
          <cell r="G350" t="str">
            <v>x</v>
          </cell>
          <cell r="H350"/>
          <cell r="I350"/>
          <cell r="J350" t="str">
            <v xml:space="preserve">La seguridad de la paciente obstétrica es fundamental para impactar la morbi mortalidad del binomio madre e hijo, dentro de la causalidad de las patologías se evidencia un gran componente prevenible que a través de diferentes estrategias  interdisciplinarias e intersectoriales pueden lograr disminuir las complicaciones y aparición de eventos adversos. Como parte de las estrategias es importante la gestión permanente del conocimiento de los equipos asistenciales  enfocado a las principales enfermedades obstétricas, especialmente a las hemorragias del tercer trimestre y los trastornos hipertensivos en la gestación. </v>
          </cell>
          <cell r="K350" t="str">
            <v>Resolución 408</v>
          </cell>
          <cell r="L350" t="str">
            <v>Anual</v>
          </cell>
          <cell r="M350" t="str">
            <v xml:space="preserve">Número de Historias Clínicas auditadas, que hacen parte de la muestra representativa con aplicación estricta de la guía de manejo hemorragias III trimestre </v>
          </cell>
          <cell r="N350" t="str">
            <v xml:space="preserve">Total Historias Clínicas auditadas de la muestra representativa de pacientes con edad gestacional &gt; 27 semanas diagnóstico hemorragia III trimestre </v>
          </cell>
          <cell r="O350" t="str">
            <v xml:space="preserve">Listas de verificación de adherencia a guías clínicas de obstetricia </v>
          </cell>
          <cell r="P350" t="str">
            <v xml:space="preserve">Listas de verificación de adherencia a guías clínicas de obstetricia </v>
          </cell>
          <cell r="Q350" t="str">
            <v>%</v>
          </cell>
          <cell r="R350" t="str">
            <v>Número de Historias Clínicas auditadas, que hacen parte de la muestra representativa con aplicación estricta de la guía de manejo hemorragias III trimestre  / Total Historias Clínicas auditadas de la muestra representativa de pacientes con edad gestacional &gt; 27 semanas diagnóstico hemorragia III trimestre  *100</v>
          </cell>
          <cell r="S350"/>
          <cell r="T350" t="str">
            <v>resultado</v>
          </cell>
          <cell r="U350" t="str">
            <v>Creciente</v>
          </cell>
          <cell r="V350" t="str">
            <v>≥</v>
          </cell>
          <cell r="W350">
            <v>0.85</v>
          </cell>
          <cell r="X350" t="str">
            <v>&lt;</v>
          </cell>
          <cell r="Y350">
            <v>0.85</v>
          </cell>
        </row>
        <row r="351">
          <cell r="A351">
            <v>346</v>
          </cell>
          <cell r="B351" t="str">
            <v>Integralidad y efectividad en la prestación de servicios de salud</v>
          </cell>
          <cell r="C351" t="str">
            <v>Garantizar la accesibilidad, integralidad en los servicios, complementariedad y respaldo de las interdependencias</v>
          </cell>
          <cell r="D351" t="str">
            <v>Evaluación de aplicación de guía de manejo específica: trastornos hipertensivos en la gestación 12</v>
          </cell>
          <cell r="E351" t="str">
            <v>Urgencias</v>
          </cell>
          <cell r="F351" t="str">
            <v>urg. ginecologia</v>
          </cell>
          <cell r="G351" t="str">
            <v>x</v>
          </cell>
          <cell r="H351"/>
          <cell r="I351"/>
          <cell r="J351" t="str">
            <v xml:space="preserve">La seguridad de la paciente obstétrica es fundamental para impactar la morbi mortalidad del binomio madre e hijo, dentro de la causalidad de las patologías se evidencia un gran componente prevenible que a través de diferentes estrategias  interdisciplinarias e intersectoriales pueden lograr disminuir las complicaciones y aparición de eventos adversos. Como parte de las estrategias es importante la gestión permanente del conocimiento de los equipos asistenciales  enfocado a las principales enfermedades obstétricas, especialmente a las hemorragias del tercer trimestre y los trastornos hipertensivos en la gestación. </v>
          </cell>
          <cell r="K351" t="str">
            <v>Resolución 408</v>
          </cell>
          <cell r="L351" t="str">
            <v>Anual</v>
          </cell>
          <cell r="M351" t="str">
            <v>Número de Historias Clínicas auditadas, que hacen parte de la muestra representativa con aplicación estricta de la guía de  trastornos hipertensivos en la gestación</v>
          </cell>
          <cell r="N351" t="str">
            <v xml:space="preserve"> Total Historias Clínicas auditadas de la muestra representativa de pacientes con  trastornos hipertensivos en la  gestación</v>
          </cell>
          <cell r="O351" t="str">
            <v xml:space="preserve">Listas de verificación de adherencia a guías clínicas de obstetricia </v>
          </cell>
          <cell r="P351" t="str">
            <v xml:space="preserve">Listas de verificación de adherencia a guías clínicas de obstetricia </v>
          </cell>
          <cell r="Q351" t="str">
            <v>%</v>
          </cell>
          <cell r="R351" t="str">
            <v>Número de Historias Clínicas auditadas, que hacen parte de la muestra representativa con aplicación estricta de la guía de  trastornos hipertensivos en la gestación /  Total Historias Clínicas auditadas de la muestra representativa de pacientes con  trastornos hipertensivos en la  gestación *100</v>
          </cell>
          <cell r="S351"/>
          <cell r="T351" t="str">
            <v>resultado</v>
          </cell>
          <cell r="U351" t="str">
            <v>Creciente</v>
          </cell>
          <cell r="V351" t="str">
            <v>≥</v>
          </cell>
          <cell r="W351">
            <v>0.85</v>
          </cell>
          <cell r="X351" t="str">
            <v>&lt;</v>
          </cell>
          <cell r="Y351">
            <v>0.85</v>
          </cell>
        </row>
        <row r="352">
          <cell r="A352">
            <v>347</v>
          </cell>
          <cell r="B352" t="str">
            <v>Integralidad y efectividad en la prestación de servicios de salud</v>
          </cell>
          <cell r="C352" t="str">
            <v>Garantizar la accesibilidad, integralidad en los servicios, complementariedad y respaldo de las interdependencias</v>
          </cell>
          <cell r="D352" t="str">
            <v xml:space="preserve">Calidad de Registro en la Historia Clínica Médica </v>
          </cell>
          <cell r="E352" t="str">
            <v>Urgencias</v>
          </cell>
          <cell r="F352" t="str">
            <v>urg. ginecologia</v>
          </cell>
          <cell r="G352" t="str">
            <v>x</v>
          </cell>
          <cell r="H352"/>
          <cell r="I352"/>
          <cell r="J352"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52"/>
          <cell r="L352" t="str">
            <v>Trimestral</v>
          </cell>
          <cell r="M352" t="str">
            <v>Criterios de calidad de historia clinica evaluados que cumplen</v>
          </cell>
          <cell r="N352" t="str">
            <v>Total de criterios de calidad de historia clinica evaluados</v>
          </cell>
          <cell r="O352" t="str">
            <v>aplicativo de monitorización de historias clínicas</v>
          </cell>
          <cell r="P352" t="str">
            <v>aplicativo de monitorización de historias clínicas</v>
          </cell>
          <cell r="Q352" t="str">
            <v>%</v>
          </cell>
          <cell r="R352" t="str">
            <v>Criterios de calidad de historia clinica evaluados que cumplen / Total de criterios de calidad de historia clinica evaluados *100</v>
          </cell>
          <cell r="S352"/>
          <cell r="T352" t="str">
            <v>proceso</v>
          </cell>
          <cell r="U352" t="str">
            <v>Creciente</v>
          </cell>
          <cell r="V352" t="str">
            <v>≥</v>
          </cell>
          <cell r="W352">
            <v>0.85</v>
          </cell>
          <cell r="X352" t="str">
            <v>&lt;</v>
          </cell>
          <cell r="Y352">
            <v>0.85</v>
          </cell>
        </row>
        <row r="353">
          <cell r="A353">
            <v>348</v>
          </cell>
          <cell r="B353" t="str">
            <v>Integralidad y efectividad en la prestación de servicios de salud</v>
          </cell>
          <cell r="C353" t="str">
            <v>Garantizar la accesibilidad, integralidad en los servicios, complementariedad y respaldo de las interdependencias</v>
          </cell>
          <cell r="D353" t="str">
            <v>Promedio  horas de estancia en Urgencias Ginecologicas</v>
          </cell>
          <cell r="E353" t="str">
            <v>Urgencias</v>
          </cell>
          <cell r="F353" t="str">
            <v>urg. ginecologia</v>
          </cell>
          <cell r="G353" t="str">
            <v>x</v>
          </cell>
          <cell r="H353"/>
          <cell r="I353"/>
          <cell r="J353"/>
          <cell r="K353"/>
          <cell r="L353" t="str">
            <v>Trimestral</v>
          </cell>
          <cell r="M353" t="str">
            <v>Sumatoria del numero de horas transcurridos desde el ingreso del paciente a urgencias y el momento en el cual el paciente es egresado o trasladado a otro servicio</v>
          </cell>
          <cell r="N353" t="str">
            <v xml:space="preserve"> Numero total de egresos y traslados a otros servicios</v>
          </cell>
          <cell r="O353" t="str">
            <v>Dinamica</v>
          </cell>
          <cell r="P353" t="str">
            <v>Dinamica</v>
          </cell>
          <cell r="Q353" t="str">
            <v>Minutos</v>
          </cell>
          <cell r="R353" t="str">
            <v>Sumatoria del numero de horas transcurridos desde el ingreso del paciente a urgencias y el momento en el cual el paciente es egresado o trasladado a otro servicio /  Numero total de egresos y traslados a otros servicios</v>
          </cell>
          <cell r="S353"/>
          <cell r="T353" t="str">
            <v>proceso</v>
          </cell>
          <cell r="U353" t="str">
            <v>Decreciente</v>
          </cell>
          <cell r="V353" t="str">
            <v>≤</v>
          </cell>
          <cell r="W353">
            <v>12</v>
          </cell>
          <cell r="X353" t="str">
            <v>&gt;</v>
          </cell>
          <cell r="Y353">
            <v>12</v>
          </cell>
        </row>
        <row r="354">
          <cell r="A354">
            <v>349</v>
          </cell>
          <cell r="B354" t="str">
            <v>Integralidad y efectividad en la prestación de servicios de salud</v>
          </cell>
          <cell r="C354" t="str">
            <v>Garantizar la accesibilidad, integralidad en los servicios, complementariedad y respaldo de las interdependencias</v>
          </cell>
          <cell r="D354" t="str">
            <v>OPORTUNIDAD DE CESAREAS tipo 1</v>
          </cell>
          <cell r="E354" t="str">
            <v>Urgencias</v>
          </cell>
          <cell r="F354" t="str">
            <v>urg. ginecologia</v>
          </cell>
          <cell r="G354" t="str">
            <v>x</v>
          </cell>
          <cell r="J354" t="str">
            <v>Se requiere la medicion del indicador de OPORTUNIDAD DE CESAREAS tipo I teniendo en cuenta que el riesgo para el bonomio madre e hijo de presentar complicaciones es alto.</v>
          </cell>
          <cell r="K354"/>
          <cell r="L354" t="str">
            <v>Trimestral</v>
          </cell>
          <cell r="M354" t="str">
            <v xml:space="preserve">Minutos transcurridos desde el momento en el que se solicita el turno quirurgico </v>
          </cell>
          <cell r="N354" t="str">
            <v xml:space="preserve"> Total de cesareas solicitadas por urgencia</v>
          </cell>
          <cell r="O354" t="str">
            <v>aplicativo de monitorización de historias clínicas</v>
          </cell>
          <cell r="P354" t="str">
            <v>aplicativo de monitorización de historias clínicas</v>
          </cell>
          <cell r="Q354" t="str">
            <v>Minutos</v>
          </cell>
          <cell r="R354" t="str">
            <v>Minutos transcurridos desde el momento en el que se solicita el turno quirurgico  /  Total de cesareas solicitadas por urgencia</v>
          </cell>
          <cell r="S354"/>
          <cell r="T354" t="str">
            <v>resultado</v>
          </cell>
          <cell r="U354" t="str">
            <v>Decreciente</v>
          </cell>
          <cell r="V354" t="str">
            <v>≤</v>
          </cell>
          <cell r="W354">
            <v>30</v>
          </cell>
          <cell r="X354" t="str">
            <v>&gt;</v>
          </cell>
          <cell r="Y354">
            <v>30</v>
          </cell>
        </row>
        <row r="355">
          <cell r="A355">
            <v>350</v>
          </cell>
          <cell r="B355" t="str">
            <v>Integralidad y efectividad en la prestación de servicios de salud</v>
          </cell>
          <cell r="C355" t="str">
            <v>Garantizar la accesibilidad, integralidad en los servicios, complementariedad y respaldo de las interdependencias</v>
          </cell>
          <cell r="D355" t="str">
            <v>Relacion MME / MM</v>
          </cell>
          <cell r="E355" t="str">
            <v>Urgencias</v>
          </cell>
          <cell r="F355" t="str">
            <v>urg. ginecologia</v>
          </cell>
          <cell r="G355" t="str">
            <v>x</v>
          </cell>
          <cell r="H355"/>
          <cell r="I355"/>
          <cell r="J355" t="str">
            <v>Expresa la relacion de Mortalidad Materna Extrema / Mortalidad Materna  indica el numero de casos de Morbilidad Materna Extrema po cada caso de Muerte Materna Temprana</v>
          </cell>
          <cell r="K355"/>
          <cell r="L355" t="str">
            <v>Trimestral</v>
          </cell>
          <cell r="M355" t="str">
            <v>Número de casos de Morbilidad Materna Extrema (MME)</v>
          </cell>
          <cell r="N355" t="str">
            <v xml:space="preserve"> Número de casos de muerte materna (42 dias)</v>
          </cell>
          <cell r="O355" t="str">
            <v>Estadistica</v>
          </cell>
          <cell r="P355" t="str">
            <v>Estadistica</v>
          </cell>
          <cell r="Q355" t="str">
            <v>Proporción</v>
          </cell>
          <cell r="R355" t="str">
            <v>Número de casos de Morbilidad Materna Extrema (MME) /  Número de casos de muerte materna (42 dias)</v>
          </cell>
          <cell r="S355"/>
          <cell r="T355" t="str">
            <v>resultado</v>
          </cell>
          <cell r="U355" t="str">
            <v>Igual</v>
          </cell>
          <cell r="V355" t="str">
            <v>=</v>
          </cell>
          <cell r="W355">
            <v>0</v>
          </cell>
          <cell r="X355" t="str">
            <v>&gt;</v>
          </cell>
          <cell r="Y355">
            <v>0</v>
          </cell>
        </row>
        <row r="356">
          <cell r="A356">
            <v>351</v>
          </cell>
          <cell r="B356" t="str">
            <v>Integralidad y efectividad en la prestación de servicios de salud</v>
          </cell>
          <cell r="C356" t="str">
            <v>Garantizar la accesibilidad, integralidad en los servicios, complementariedad y respaldo de las interdependencias</v>
          </cell>
          <cell r="D356" t="str">
            <v xml:space="preserve">Indice de letalidad materna extrema </v>
          </cell>
          <cell r="E356" t="str">
            <v>Urgencias</v>
          </cell>
          <cell r="F356" t="str">
            <v>urg. ginecologia</v>
          </cell>
          <cell r="G356" t="str">
            <v>x</v>
          </cell>
          <cell r="H356"/>
          <cell r="I356"/>
          <cell r="J356" t="str">
            <v>La muerte materna es un evento de notificación obligatoria como parte del sistema de vigilancia epidemiológica en salud pública, pues se considera la maternidad uno de los sucesos significativos
en la vida de la mujer</v>
          </cell>
          <cell r="K356"/>
          <cell r="L356" t="str">
            <v>Trimestral</v>
          </cell>
          <cell r="M356" t="str">
            <v>Número casos de muertes maternas tempranas</v>
          </cell>
          <cell r="N356" t="str">
            <v xml:space="preserve"> Número casos de muerte
materna temprana más número de MME </v>
          </cell>
          <cell r="O356" t="str">
            <v>Estadistica</v>
          </cell>
          <cell r="P356" t="str">
            <v>Estadistica</v>
          </cell>
          <cell r="Q356" t="str">
            <v>Proporción</v>
          </cell>
          <cell r="R356" t="str">
            <v xml:space="preserve">Número casos de muertes maternas tempranas /  Número casos de muerte
materna temprana más número de MME </v>
          </cell>
          <cell r="S356"/>
          <cell r="T356" t="str">
            <v>resultado</v>
          </cell>
          <cell r="U356" t="str">
            <v>Decreciente</v>
          </cell>
          <cell r="V356" t="str">
            <v>≤</v>
          </cell>
          <cell r="W356">
            <v>3</v>
          </cell>
          <cell r="X356" t="str">
            <v>&gt;</v>
          </cell>
          <cell r="Y356">
            <v>3</v>
          </cell>
        </row>
        <row r="357">
          <cell r="A357">
            <v>352</v>
          </cell>
          <cell r="B357" t="str">
            <v>Integralidad y efectividad en la prestación de servicios de salud</v>
          </cell>
          <cell r="C357" t="str">
            <v>Garantizar la accesibilidad, integralidad en los servicios, complementariedad y respaldo de las interdependencias</v>
          </cell>
          <cell r="D357" t="str">
            <v>Calidad de registro en la historia clinica Enfermeria</v>
          </cell>
          <cell r="E357" t="str">
            <v>Apoyo diagnóstico y complementación terapeutica</v>
          </cell>
          <cell r="F357" t="str">
            <v>Quimioterapia</v>
          </cell>
          <cell r="G357" t="str">
            <v>x</v>
          </cell>
          <cell r="J357"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57"/>
          <cell r="L357" t="str">
            <v>Trimestral</v>
          </cell>
          <cell r="M357" t="str">
            <v>Criterios de calidad de historia clinica evaluados que cumplen</v>
          </cell>
          <cell r="N357" t="str">
            <v>Total de criterios de calidad de historia clinica evaluados</v>
          </cell>
          <cell r="O357" t="str">
            <v>aplicativo de monitorización de historias clínicas</v>
          </cell>
          <cell r="P357" t="str">
            <v>aplicativo de monitorización de historias clínicas</v>
          </cell>
          <cell r="Q357" t="str">
            <v>%</v>
          </cell>
          <cell r="R357" t="str">
            <v>Criterios de calidad de historia clinica evaluados que cumplen / Total de criterios de calidad de historia clinica evaluados *100</v>
          </cell>
          <cell r="S357"/>
          <cell r="T357" t="str">
            <v>proceso</v>
          </cell>
          <cell r="U357" t="str">
            <v>Creciente</v>
          </cell>
          <cell r="V357" t="str">
            <v>≥</v>
          </cell>
          <cell r="W357">
            <v>0.9</v>
          </cell>
          <cell r="X357" t="str">
            <v>&lt;</v>
          </cell>
          <cell r="Y357">
            <v>0.9</v>
          </cell>
        </row>
        <row r="358">
          <cell r="A358">
            <v>353</v>
          </cell>
          <cell r="B358" t="str">
            <v>Integralidad y efectividad en la prestación de servicios de salud</v>
          </cell>
          <cell r="C358" t="str">
            <v>Garantizar la accesibilidad, integralidad en los servicios, complementariedad y respaldo de las interdependencias</v>
          </cell>
          <cell r="D358" t="str">
            <v>Porcentaje de adherencia a protocolos de enfermeria</v>
          </cell>
          <cell r="E358" t="str">
            <v>Apoyo diagnóstico y complementación terapeutica</v>
          </cell>
          <cell r="F358" t="str">
            <v>Quimioterapia</v>
          </cell>
          <cell r="G358" t="str">
            <v>x</v>
          </cell>
          <cell r="J358"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358"/>
          <cell r="L358" t="str">
            <v>Trimestral</v>
          </cell>
          <cell r="M358" t="str">
            <v>Número de criterios que cumplen con la verificación</v>
          </cell>
          <cell r="N358" t="str">
            <v>Total de criterios evaluados</v>
          </cell>
          <cell r="O358" t="str">
            <v>Consolidado Adherencia a Protocolos</v>
          </cell>
          <cell r="P358" t="str">
            <v>Consolidado Adherencia a Protocolos</v>
          </cell>
          <cell r="Q358" t="str">
            <v>%</v>
          </cell>
          <cell r="R358" t="str">
            <v>Número de criterios que cumplen con la verificación / Total de criterios evaluados *100</v>
          </cell>
          <cell r="S358"/>
          <cell r="T358" t="str">
            <v>proceso</v>
          </cell>
          <cell r="U358" t="str">
            <v>Creciente</v>
          </cell>
          <cell r="V358" t="str">
            <v>≥</v>
          </cell>
          <cell r="W358">
            <v>0.9</v>
          </cell>
          <cell r="X358" t="str">
            <v>&lt;</v>
          </cell>
          <cell r="Y358">
            <v>0.9</v>
          </cell>
        </row>
        <row r="359">
          <cell r="A359">
            <v>354</v>
          </cell>
          <cell r="B359" t="str">
            <v>Integralidad y efectividad en la prestación de servicios de salud</v>
          </cell>
          <cell r="C359" t="str">
            <v>Garantizar la accesibilidad, integralidad en los servicios, complementariedad y respaldo de las interdependencias</v>
          </cell>
          <cell r="D359" t="str">
            <v>Cobertura de vacunación con BCG en nacidos vivos.</v>
          </cell>
          <cell r="E359" t="str">
            <v>Apoyo diagnóstico y complementación terapeutica</v>
          </cell>
          <cell r="F359" t="str">
            <v>Vacunación</v>
          </cell>
          <cell r="G359" t="str">
            <v>x</v>
          </cell>
          <cell r="J359" t="str">
            <v>Es el porcentaje de nacidos vivos que han recibido dosis única de vacuna contra tuberculosis.</v>
          </cell>
          <cell r="K359"/>
          <cell r="L359" t="str">
            <v>Trimestral</v>
          </cell>
          <cell r="M359" t="str">
            <v>Número de Recién Nacidos vacunados con BCG</v>
          </cell>
          <cell r="N359" t="str">
            <v>Total de niños Nacidos</v>
          </cell>
          <cell r="O359" t="str">
            <v>Dinamica Gerencial</v>
          </cell>
          <cell r="P359" t="str">
            <v>Dinamica Gerencial</v>
          </cell>
          <cell r="Q359" t="str">
            <v>%</v>
          </cell>
          <cell r="R359" t="str">
            <v>Número de Recién Nacidos vacunados con BCG / Total de niños Nacidos *100</v>
          </cell>
          <cell r="S359"/>
          <cell r="T359" t="str">
            <v>resultado</v>
          </cell>
          <cell r="U359" t="str">
            <v>Creciente</v>
          </cell>
          <cell r="V359" t="str">
            <v>≥</v>
          </cell>
          <cell r="W359">
            <v>0.9</v>
          </cell>
          <cell r="X359" t="str">
            <v>&lt;</v>
          </cell>
          <cell r="Y359">
            <v>0.9</v>
          </cell>
        </row>
        <row r="360">
          <cell r="A360">
            <v>355</v>
          </cell>
          <cell r="B360" t="str">
            <v>Integralidad y efectividad en la prestación de servicios de salud</v>
          </cell>
          <cell r="C360" t="str">
            <v>Garantizar la accesibilidad, integralidad en los servicios, complementariedad y respaldo de las interdependencias</v>
          </cell>
          <cell r="D360" t="str">
            <v>Cobertura de vacunación con HB en nacidos vivos</v>
          </cell>
          <cell r="E360" t="str">
            <v>Apoyo diagnóstico y complementación terapeutica</v>
          </cell>
          <cell r="F360" t="str">
            <v>Vacunación</v>
          </cell>
          <cell r="G360" t="str">
            <v>x</v>
          </cell>
          <cell r="J360" t="str">
            <v>Es el porcentaje de nacidos vivos que han recibido dosis única de vacuna contra HB.</v>
          </cell>
          <cell r="K360"/>
          <cell r="L360" t="str">
            <v>Trimestral</v>
          </cell>
          <cell r="M360" t="str">
            <v>Numero de Recién Nacidos vacunados con HB</v>
          </cell>
          <cell r="N360" t="str">
            <v>Total de Recién Nacidos</v>
          </cell>
          <cell r="O360" t="str">
            <v>Dinamica Gerencial</v>
          </cell>
          <cell r="P360" t="str">
            <v>Dinamica Gerencial</v>
          </cell>
          <cell r="Q360" t="str">
            <v>%</v>
          </cell>
          <cell r="R360" t="str">
            <v>Numero de Recién Nacidos vacunados con HB / Total de Recién Nacidos *100</v>
          </cell>
          <cell r="S360"/>
          <cell r="T360" t="str">
            <v>resultado</v>
          </cell>
          <cell r="U360" t="str">
            <v>Creciente</v>
          </cell>
          <cell r="V360" t="str">
            <v>≥</v>
          </cell>
          <cell r="W360">
            <v>0.9</v>
          </cell>
          <cell r="X360" t="str">
            <v>&lt;</v>
          </cell>
          <cell r="Y360">
            <v>0.9</v>
          </cell>
        </row>
        <row r="361">
          <cell r="A361">
            <v>356</v>
          </cell>
          <cell r="B361" t="str">
            <v>Integralidad y efectividad en la prestación de servicios de salud</v>
          </cell>
          <cell r="C361" t="str">
            <v>Garantizar la accesibilidad, integralidad en los servicios, complementariedad y respaldo de las interdependencias</v>
          </cell>
          <cell r="D361" t="str">
            <v xml:space="preserve"> Indicador de Oportunidad en la vacunación con HB en el Recién Nacido</v>
          </cell>
          <cell r="E361" t="str">
            <v>Apoyo diagnóstico y complementación terapeutica</v>
          </cell>
          <cell r="F361" t="str">
            <v>Vacunación</v>
          </cell>
          <cell r="G361" t="str">
            <v>x</v>
          </cell>
          <cell r="J361" t="str">
            <v>Es el porcentaje de Recién Nacidos que han recibido oportunamente la vacuna de HB</v>
          </cell>
          <cell r="K361"/>
          <cell r="L361" t="str">
            <v>Trimestral</v>
          </cell>
          <cell r="M361" t="str">
            <v xml:space="preserve">Número de Recién Nacidos vacunados con HB en las primeras 12 horas </v>
          </cell>
          <cell r="N361" t="str">
            <v>Total de niños Nacidos</v>
          </cell>
          <cell r="O361" t="str">
            <v>Dinamica Gerencial</v>
          </cell>
          <cell r="P361" t="str">
            <v>Dinamica Gerencial</v>
          </cell>
          <cell r="Q361" t="str">
            <v>%</v>
          </cell>
          <cell r="R361" t="str">
            <v>Número de Recién Nacidos vacunados con HB en las primeras 12 horas  / Total de niños Nacidos *100</v>
          </cell>
          <cell r="S361"/>
          <cell r="T361" t="str">
            <v>resultado</v>
          </cell>
          <cell r="U361" t="str">
            <v>Creciente</v>
          </cell>
          <cell r="V361" t="str">
            <v>≥</v>
          </cell>
          <cell r="W361">
            <v>0.9</v>
          </cell>
          <cell r="X361" t="str">
            <v>&lt;</v>
          </cell>
          <cell r="Y361">
            <v>0.9</v>
          </cell>
        </row>
        <row r="362">
          <cell r="A362">
            <v>357</v>
          </cell>
          <cell r="B362" t="str">
            <v>Integralidad y efectividad en la prestación de servicios de salud</v>
          </cell>
          <cell r="C362" t="str">
            <v>Garantizar la accesibilidad, integralidad en los servicios, complementariedad y respaldo de las interdependencias</v>
          </cell>
          <cell r="D362" t="str">
            <v>Porcentaje de  ESAVI presentados en el mes.</v>
          </cell>
          <cell r="E362" t="str">
            <v>Apoyo diagnóstico y complementación terapeutica</v>
          </cell>
          <cell r="F362" t="str">
            <v>Vacunación</v>
          </cell>
          <cell r="G362" t="str">
            <v>x</v>
          </cell>
          <cell r="J362" t="str">
            <v>Es el número de eventos adversos relacionados con la aplicación del biológico</v>
          </cell>
          <cell r="K362"/>
          <cell r="L362" t="str">
            <v>Trimestral</v>
          </cell>
          <cell r="M362" t="str">
            <v xml:space="preserve">Número de ESAVI presentados </v>
          </cell>
          <cell r="N362" t="str">
            <v xml:space="preserve"> Número de Recién Nacidos vacunados.</v>
          </cell>
          <cell r="O362" t="str">
            <v>Dinamica Gerencial</v>
          </cell>
          <cell r="P362" t="str">
            <v>Dinamica Gerencial</v>
          </cell>
          <cell r="Q362" t="str">
            <v>%</v>
          </cell>
          <cell r="R362" t="str">
            <v>Número de ESAVI presentados  /  Número de Recién Nacidos vacunados. *100</v>
          </cell>
          <cell r="S362"/>
          <cell r="T362" t="str">
            <v>resultado</v>
          </cell>
          <cell r="U362" t="str">
            <v>Creciente</v>
          </cell>
          <cell r="V362" t="str">
            <v>≥</v>
          </cell>
          <cell r="W362">
            <v>0.9</v>
          </cell>
          <cell r="X362" t="str">
            <v>&lt;</v>
          </cell>
          <cell r="Y362">
            <v>0.9</v>
          </cell>
        </row>
        <row r="363">
          <cell r="A363">
            <v>358</v>
          </cell>
          <cell r="B363" t="str">
            <v>Integralidad y efectividad en la prestación de servicios de salud</v>
          </cell>
          <cell r="C363" t="str">
            <v>Garantizar la accesibilidad, integralidad en los servicios, complementariedad y respaldo de las interdependencias</v>
          </cell>
          <cell r="D363" t="str">
            <v>Tasa de mortalidad Intrahospitalaria después de 48 horas</v>
          </cell>
          <cell r="E363" t="str">
            <v>Cirugía</v>
          </cell>
          <cell r="F363" t="str">
            <v>Hemodinamia</v>
          </cell>
          <cell r="G363" t="str">
            <v>x</v>
          </cell>
          <cell r="H363"/>
          <cell r="I363"/>
          <cell r="J363" t="str">
            <v>Medir la tasa de mortalidad intrahospitalaria mayor a 48 horas la cual nos permite evaluar la efectividad de la intervención clínica que se le realiza a los pacientes en el servicio de urgencias pediatria dentro del periodo evaluado</v>
          </cell>
          <cell r="K363"/>
          <cell r="L363" t="str">
            <v>Trimestral</v>
          </cell>
          <cell r="M363" t="str">
            <v>Número total de pacientes hospitalizados que fallecen después de 48 horas del ingreso</v>
          </cell>
          <cell r="N363" t="str">
            <v>Número total de pacientes hospitalizados</v>
          </cell>
          <cell r="O363" t="str">
            <v>Estadística / Coordinador Servicios</v>
          </cell>
          <cell r="P363" t="str">
            <v xml:space="preserve">Estadística. </v>
          </cell>
          <cell r="Q363" t="str">
            <v>Tasa</v>
          </cell>
          <cell r="R363" t="str">
            <v>Número total de pacientes hospitalizados que fallecen después de 48 horas del ingreso / Número total de pacientes hospitalizados *1000</v>
          </cell>
          <cell r="S363"/>
          <cell r="T363" t="str">
            <v>resultado</v>
          </cell>
          <cell r="U363" t="str">
            <v>Decreciente</v>
          </cell>
          <cell r="V363"/>
          <cell r="W363"/>
          <cell r="X363"/>
          <cell r="Y363"/>
        </row>
        <row r="364">
          <cell r="A364">
            <v>359</v>
          </cell>
          <cell r="B364" t="str">
            <v>Integralidad y efectividad en la prestación de servicios de salud</v>
          </cell>
          <cell r="C364" t="str">
            <v>Garantizar la accesibilidad, integralidad en los servicios, complementariedad y respaldo de las interdependencias</v>
          </cell>
          <cell r="D364" t="str">
            <v>Tasa infecciones infeccion en sitio operatorio (ISO)</v>
          </cell>
          <cell r="E364" t="str">
            <v>Cirugía</v>
          </cell>
          <cell r="F364" t="str">
            <v>Hemodinamia</v>
          </cell>
          <cell r="G364" t="str">
            <v>x</v>
          </cell>
          <cell r="H364"/>
          <cell r="I364"/>
          <cell r="J364" t="str">
            <v>Medir la incidencia de los casos reportador de infecciones en el sitio operatorio del total de procedimientos realizados dentro de un periodo evaluado en el servicio</v>
          </cell>
          <cell r="K364"/>
          <cell r="L364" t="str">
            <v>Trimestral</v>
          </cell>
          <cell r="M364" t="str">
            <v xml:space="preserve">Pacientes con infecciónes de sitio operatorio detectadas durante el seguimiento en el postquirúrgico intrahospitalario en el período   </v>
          </cell>
          <cell r="N364" t="str">
            <v>Total de procedimientos realizados</v>
          </cell>
          <cell r="O364" t="str">
            <v>Reporte Infecciones</v>
          </cell>
          <cell r="P364" t="str">
            <v>Estadistica</v>
          </cell>
          <cell r="Q364" t="str">
            <v>Tasa</v>
          </cell>
          <cell r="R364" t="str">
            <v>Pacientes con infecciónes de sitio operatorio detectadas durante el seguimiento en el postquirúrgico intrahospitalario en el período    / Total de procedimientos realizados *1000</v>
          </cell>
          <cell r="S364"/>
          <cell r="T364" t="str">
            <v>resultado</v>
          </cell>
          <cell r="U364" t="str">
            <v>Decreciente</v>
          </cell>
          <cell r="V364" t="str">
            <v>≤</v>
          </cell>
          <cell r="W364">
            <v>1</v>
          </cell>
          <cell r="X364" t="str">
            <v>&gt;</v>
          </cell>
          <cell r="Y364">
            <v>1</v>
          </cell>
        </row>
        <row r="365">
          <cell r="A365">
            <v>360</v>
          </cell>
          <cell r="B365" t="str">
            <v>Integralidad y efectividad en la prestación de servicios de salud</v>
          </cell>
          <cell r="C365" t="str">
            <v>Garantizar la accesibilidad, integralidad en los servicios, complementariedad y respaldo de las interdependencias</v>
          </cell>
          <cell r="D365" t="str">
            <v>Calidad de Registro en la Historia Clínica Especialista</v>
          </cell>
          <cell r="E365" t="str">
            <v>Cirugía</v>
          </cell>
          <cell r="F365" t="str">
            <v>Hemodinamia</v>
          </cell>
          <cell r="G365" t="str">
            <v>x</v>
          </cell>
          <cell r="H365"/>
          <cell r="I365"/>
          <cell r="J365" t="str">
            <v xml:space="preserve">Evaluar la adherencia del equipo de salud a las normas técnicas de obligatorio cumplimiento, así como la pertinencia y oportunidad en la toma de decisiones, según registros de las historias clínicas electrónicas. </v>
          </cell>
          <cell r="K365"/>
          <cell r="L365" t="str">
            <v>Trimestral</v>
          </cell>
          <cell r="M365" t="str">
            <v>Criterios de calidad de historia clínica evaluados que cumplen</v>
          </cell>
          <cell r="N365" t="str">
            <v>Total de criterios de calidad de historia clínica evaluados</v>
          </cell>
          <cell r="O365" t="str">
            <v>Aplicativo de monitorización de historias clínicas</v>
          </cell>
          <cell r="P365" t="str">
            <v>Aplicativo de monitorización de historias clínicas</v>
          </cell>
          <cell r="Q365" t="str">
            <v>%</v>
          </cell>
          <cell r="R365" t="str">
            <v>Criterios de calidad de historia clínica evaluados que cumplen / Total de criterios de calidad de historia clínica evaluados *100</v>
          </cell>
          <cell r="S365"/>
          <cell r="T365" t="str">
            <v>resultado</v>
          </cell>
          <cell r="U365" t="str">
            <v>Creciente</v>
          </cell>
          <cell r="V365" t="str">
            <v>≥</v>
          </cell>
          <cell r="W365">
            <v>0.9</v>
          </cell>
          <cell r="X365" t="str">
            <v>&lt;</v>
          </cell>
          <cell r="Y365">
            <v>0.9</v>
          </cell>
        </row>
        <row r="366">
          <cell r="A366">
            <v>361</v>
          </cell>
          <cell r="B366" t="str">
            <v>Integralidad y efectividad en la prestación de servicios de salud</v>
          </cell>
          <cell r="C366" t="str">
            <v>Garantizar la accesibilidad, integralidad en los servicios, complementariedad y respaldo de las interdependencias</v>
          </cell>
          <cell r="D366" t="str">
            <v>Calidad de Registro en la Historia Clínica de Enfermería</v>
          </cell>
          <cell r="E366" t="str">
            <v>Cirugía</v>
          </cell>
          <cell r="F366" t="str">
            <v>Hemodinamia</v>
          </cell>
          <cell r="G366" t="str">
            <v>x</v>
          </cell>
          <cell r="H366"/>
          <cell r="I366"/>
          <cell r="J36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66"/>
          <cell r="L366" t="str">
            <v>Trimestral</v>
          </cell>
          <cell r="M366" t="str">
            <v>Criterios de calidad de historia clínica evaluados que cumplen</v>
          </cell>
          <cell r="N366" t="str">
            <v>Total de criterios de calidad de historia clínica evaluados</v>
          </cell>
          <cell r="O366" t="str">
            <v>Aplicativo de monitorización de historias clínicas</v>
          </cell>
          <cell r="P366" t="str">
            <v>Aplicativo de monitorización de historias clínicas</v>
          </cell>
          <cell r="Q366" t="str">
            <v>%</v>
          </cell>
          <cell r="R366" t="str">
            <v>Criterios de calidad de historia clínica evaluados que cumplen / Total de criterios de calidad de historia clínica evaluados *100</v>
          </cell>
          <cell r="S366"/>
          <cell r="T366" t="str">
            <v>resultado</v>
          </cell>
          <cell r="U366" t="str">
            <v>Creciente</v>
          </cell>
          <cell r="V366" t="str">
            <v>≥</v>
          </cell>
          <cell r="W366">
            <v>0.85</v>
          </cell>
          <cell r="X366" t="str">
            <v>&lt;</v>
          </cell>
          <cell r="Y366">
            <v>0.85</v>
          </cell>
        </row>
        <row r="367">
          <cell r="A367">
            <v>362</v>
          </cell>
          <cell r="B367" t="str">
            <v>Integralidad y efectividad en la prestación de servicios de salud</v>
          </cell>
          <cell r="C367" t="str">
            <v>Garantizar la accesibilidad, integralidad en los servicios, complementariedad y respaldo de las interdependencias</v>
          </cell>
          <cell r="D367" t="str">
            <v xml:space="preserve"> Porcentaje de Complicaciones Quirurgicas</v>
          </cell>
          <cell r="E367" t="str">
            <v>Cirugía</v>
          </cell>
          <cell r="F367" t="str">
            <v>Hemodinamia</v>
          </cell>
          <cell r="G367" t="str">
            <v>x</v>
          </cell>
          <cell r="H367"/>
          <cell r="I367"/>
          <cell r="J367" t="str">
            <v>Las complicaciones por procedimiento quirúrgico se definen como la incidencia de afecciones o alteraciones físicas o psicológicas transitorias o permanentes no presentes al momento del ingreso y que su aparición se relaciona con el proceso quirúrgico y anestésico a los cuales fue sometido al paciente. La utilización de este indicador como medida de calidad se ha expandido con el desarrollo de los servicios de salud, pues se considera que los riesgos quirúrgicos y anestésicos pueden ser sujetos de control y prevención en una alta proporción, mediante un proceso asistencial cuidadoso.</v>
          </cell>
          <cell r="K367"/>
          <cell r="L367" t="str">
            <v>Trimestral</v>
          </cell>
          <cell r="M367" t="str">
            <v>número pacientes que presentaron complicaciónes derivadas de los procedimientos en angiografía en el período</v>
          </cell>
          <cell r="N367" t="str">
            <v xml:space="preserve">Total de pacientes sometidos a intervenciónes en Angiografía durante el período </v>
          </cell>
          <cell r="O367" t="str">
            <v>GES Asistencial</v>
          </cell>
          <cell r="P367" t="str">
            <v>GES Asistencial</v>
          </cell>
          <cell r="Q367" t="str">
            <v>%</v>
          </cell>
          <cell r="R367" t="str">
            <v>número pacientes que presentaron complicaciónes derivadas de los procedimientos en angiografía en el período / Total de pacientes sometidos a intervenciónes en Angiografía durante el período  *100</v>
          </cell>
          <cell r="S367"/>
          <cell r="T367" t="str">
            <v>resultado</v>
          </cell>
          <cell r="U367" t="str">
            <v>Decreciente</v>
          </cell>
          <cell r="V367" t="str">
            <v>≤</v>
          </cell>
          <cell r="W367">
            <v>0.03</v>
          </cell>
          <cell r="X367" t="str">
            <v>&gt;</v>
          </cell>
          <cell r="Y367">
            <v>0.03</v>
          </cell>
        </row>
        <row r="368">
          <cell r="A368">
            <v>363</v>
          </cell>
          <cell r="B368" t="str">
            <v>Integralidad y efectividad en la prestación de servicios de salud</v>
          </cell>
          <cell r="C368" t="str">
            <v>Garantizar la accesibilidad, integralidad en los servicios, complementariedad y respaldo de las interdependencias</v>
          </cell>
          <cell r="D368" t="str">
            <v>Porcentaje de Complicaciones Anestesicas</v>
          </cell>
          <cell r="E368" t="str">
            <v>Cirugía</v>
          </cell>
          <cell r="F368" t="str">
            <v>Hemodinamia</v>
          </cell>
          <cell r="G368" t="str">
            <v>x</v>
          </cell>
          <cell r="H368"/>
          <cell r="I368"/>
          <cell r="J368" t="str">
            <v>Es la ocurrencia de afecciones o alteraciones físicas o psicológicas transitorias o permanentes no presentes al momento del ingreso a cirugía y cuya aparición se relaciona con el suministro de anestésicos al paciente</v>
          </cell>
          <cell r="K368"/>
          <cell r="L368" t="str">
            <v>Trimestral</v>
          </cell>
          <cell r="M368" t="str">
            <v>número pacientes que presentaron complicaciónes derivadas de los procedimientos quirúrgicos en el período</v>
          </cell>
          <cell r="N368" t="str">
            <v xml:space="preserve">Total de pacientes sometidos a intervenciónes quirúrgicas en la institución durante el período </v>
          </cell>
          <cell r="O368" t="str">
            <v>GES Asistencial</v>
          </cell>
          <cell r="P368" t="str">
            <v>GES Asistencial</v>
          </cell>
          <cell r="Q368" t="str">
            <v>%</v>
          </cell>
          <cell r="R368" t="str">
            <v>número pacientes que presentaron complicaciónes derivadas de los procedimientos quirúrgicos en el período / Total de pacientes sometidos a intervenciónes quirúrgicas en la institución durante el período  *100</v>
          </cell>
          <cell r="S368"/>
          <cell r="T368" t="str">
            <v>resultado</v>
          </cell>
          <cell r="U368" t="str">
            <v>Decreciente</v>
          </cell>
          <cell r="V368" t="str">
            <v>≤</v>
          </cell>
          <cell r="W368">
            <v>0.03</v>
          </cell>
          <cell r="X368" t="str">
            <v>&gt;</v>
          </cell>
          <cell r="Y368">
            <v>0.03</v>
          </cell>
        </row>
        <row r="369">
          <cell r="A369">
            <v>364</v>
          </cell>
          <cell r="B369" t="str">
            <v>Integralidad y efectividad en la prestación de servicios de salud</v>
          </cell>
          <cell r="C369" t="str">
            <v>Garantizar la accesibilidad, integralidad en los servicios, complementariedad y respaldo de las interdependencias</v>
          </cell>
          <cell r="D369" t="str">
            <v>Porcentaje de adherencia a guias de practica clinica</v>
          </cell>
          <cell r="E369" t="str">
            <v>Cirugía</v>
          </cell>
          <cell r="F369" t="str">
            <v>Hemodinamia</v>
          </cell>
          <cell r="G369" t="str">
            <v>x</v>
          </cell>
          <cell r="H369"/>
          <cell r="I369"/>
          <cell r="J369"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69"/>
          <cell r="L369" t="str">
            <v>Trimestral</v>
          </cell>
          <cell r="M369" t="str">
            <v>Criterios evaluados que cumplen con la adherencia a guia</v>
          </cell>
          <cell r="N369" t="str">
            <v>Total de criterios evaluados en la adherencia a guia</v>
          </cell>
          <cell r="O369" t="str">
            <v>Consolidado Adherencia a Guías de Atención</v>
          </cell>
          <cell r="P369" t="str">
            <v>Consolidado Adherencia a Guías de Atención</v>
          </cell>
          <cell r="Q369" t="str">
            <v>%</v>
          </cell>
          <cell r="R369" t="str">
            <v>Criterios evaluados que cumplen con la adherencia a guia / Total de criterios evaluados en la adherencia a guia *100</v>
          </cell>
          <cell r="S369"/>
          <cell r="T369" t="str">
            <v>proceso</v>
          </cell>
          <cell r="U369" t="str">
            <v>Creciente</v>
          </cell>
          <cell r="V369" t="str">
            <v>≥</v>
          </cell>
          <cell r="W369">
            <v>0.85</v>
          </cell>
          <cell r="X369" t="str">
            <v>&lt;</v>
          </cell>
          <cell r="Y369">
            <v>0.85</v>
          </cell>
        </row>
        <row r="370">
          <cell r="A370">
            <v>365</v>
          </cell>
          <cell r="B370" t="str">
            <v>Integralidad y efectividad en la prestación de servicios de salud</v>
          </cell>
          <cell r="C370" t="str">
            <v>Garantizar la accesibilidad, integralidad en los servicios, complementariedad y respaldo de las interdependencias</v>
          </cell>
          <cell r="D370" t="str">
            <v>Porcentaje de adherencia a Protocolos de enfermeria</v>
          </cell>
          <cell r="E370" t="str">
            <v>Cirugía</v>
          </cell>
          <cell r="F370" t="str">
            <v>Hemodinamia</v>
          </cell>
          <cell r="G370" t="str">
            <v>x</v>
          </cell>
          <cell r="H370"/>
          <cell r="I370"/>
          <cell r="J37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370"/>
          <cell r="L370" t="str">
            <v>Trimestral</v>
          </cell>
          <cell r="M370" t="str">
            <v xml:space="preserve">Número de protocolos con cumplimiento mayor al estándar establecido X 100 </v>
          </cell>
          <cell r="N370" t="str">
            <v xml:space="preserve"> Total protocolos evaluados</v>
          </cell>
          <cell r="O370" t="str">
            <v>Consolidado Adherencia a protocolos de enfermeria</v>
          </cell>
          <cell r="P370" t="str">
            <v>Consolidado Adherencia a Protocolos de enfermeria</v>
          </cell>
          <cell r="Q370" t="str">
            <v>%</v>
          </cell>
          <cell r="R370" t="str">
            <v>Número de protocolos con cumplimiento mayor al estándar establecido X 100  /  Total protocolos evaluados *100</v>
          </cell>
          <cell r="S370"/>
          <cell r="T370" t="str">
            <v>proceso</v>
          </cell>
          <cell r="U370" t="str">
            <v>Creciente</v>
          </cell>
          <cell r="V370" t="str">
            <v>≥</v>
          </cell>
          <cell r="W370">
            <v>0.85</v>
          </cell>
          <cell r="X370" t="str">
            <v>&lt;</v>
          </cell>
          <cell r="Y370">
            <v>0.85</v>
          </cell>
        </row>
        <row r="371">
          <cell r="A371">
            <v>366</v>
          </cell>
          <cell r="B371" t="str">
            <v>Integralidad y efectividad en la prestación de servicios de salud</v>
          </cell>
          <cell r="C371" t="str">
            <v>Garantizar la accesibilidad, integralidad en los servicios, complementariedad y respaldo de las interdependencias</v>
          </cell>
          <cell r="D371" t="str">
            <v>Oportunidad procedimientos programados en hospitalizado</v>
          </cell>
          <cell r="E371" t="str">
            <v>Cirugía</v>
          </cell>
          <cell r="F371" t="str">
            <v>Hemodinamia</v>
          </cell>
          <cell r="G371" t="str">
            <v>x</v>
          </cell>
          <cell r="H371"/>
          <cell r="I371"/>
          <cell r="J371" t="str">
            <v>La oportunidad en la respuesta a la necesidad de realización de procedimientos quirúrgicos tiene impacto sobre la capacidad resolutiva de los casos por su detección y atención temprana disminuyendo los riesgos de incapacidad en tiempo y severidad.</v>
          </cell>
          <cell r="K371"/>
          <cell r="L371" t="str">
            <v>Trimestral</v>
          </cell>
          <cell r="M371" t="str">
            <v xml:space="preserve">Sumatoria de días transcurridos entre la fecha de solicitud de la Cirugía y la fecha en la cual es realizada la cirugía </v>
          </cell>
          <cell r="N371" t="str">
            <v>Total de usuarios con turno quirurgico regular hospitalizados</v>
          </cell>
          <cell r="O371" t="str">
            <v>Solicitud de turno quirúrgico, Aplicativo de programación de cirugia y Base de datos Cirugias realizadas</v>
          </cell>
          <cell r="P371" t="str">
            <v>Programación de cirugías</v>
          </cell>
          <cell r="Q371" t="str">
            <v>Días</v>
          </cell>
          <cell r="R371" t="str">
            <v>Sumatoria de días transcurridos entre la fecha de solicitud de la Cirugía y la fecha en la cual es realizada la cirugía  / Total de usuarios con turno quirurgico regular hospitalizados</v>
          </cell>
          <cell r="S371"/>
          <cell r="T371" t="str">
            <v>resultado</v>
          </cell>
          <cell r="U371" t="str">
            <v>Decreciente</v>
          </cell>
          <cell r="V371" t="str">
            <v>≤</v>
          </cell>
          <cell r="W371">
            <v>3</v>
          </cell>
          <cell r="X371" t="str">
            <v>&gt;</v>
          </cell>
          <cell r="Y371">
            <v>3</v>
          </cell>
        </row>
        <row r="372">
          <cell r="A372">
            <v>367</v>
          </cell>
          <cell r="B372" t="str">
            <v>Integralidad y efectividad en la prestación de servicios de salud</v>
          </cell>
          <cell r="C372" t="str">
            <v>Garantizar la accesibilidad, integralidad en los servicios, complementariedad y respaldo de las interdependencias</v>
          </cell>
          <cell r="D372" t="str">
            <v>Oportunidad procedimientos programada ambulatorios</v>
          </cell>
          <cell r="E372" t="str">
            <v>Cirugía</v>
          </cell>
          <cell r="F372" t="str">
            <v>Hemodinamia</v>
          </cell>
          <cell r="G372" t="str">
            <v>x</v>
          </cell>
          <cell r="H372"/>
          <cell r="I372"/>
          <cell r="J372" t="str">
            <v>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El tiempo de respuesta en los prestadores puede resultar útil para medir la suficiencia institucional para atender la demanda de servicios que genera su población, orientando decisiones de mejoramiento.  Igualmente es útil para el usuario en su decisión de elegir IPS en la cual desea ser atendido.</v>
          </cell>
          <cell r="K372"/>
          <cell r="L372" t="str">
            <v>Trimestral</v>
          </cell>
          <cell r="M372" t="str">
            <v xml:space="preserve">Sumatoria de número de días transcurridos entre la recepcion del turno quirurgico y la fuche de realizacion cirugia ambulatoria  </v>
          </cell>
          <cell r="N372" t="str">
            <v>Total de usuarios programados ambulatorios</v>
          </cell>
          <cell r="O372" t="str">
            <v>Solictud de turno quirurgico, Aplciativo de progtamación de cirugía y GES asistencial</v>
          </cell>
          <cell r="P372" t="str">
            <v>Aplicativo de programación de cirugía</v>
          </cell>
          <cell r="Q372" t="str">
            <v>Días</v>
          </cell>
          <cell r="R372" t="str">
            <v>Sumatoria de número de días transcurridos entre la recepcion del turno quirurgico y la fuche de realizacion cirugia ambulatoria   / Total de usuarios programados ambulatorios</v>
          </cell>
          <cell r="S372"/>
          <cell r="T372" t="str">
            <v>resultado</v>
          </cell>
          <cell r="U372" t="str">
            <v>Decreciente</v>
          </cell>
          <cell r="V372" t="str">
            <v>≤</v>
          </cell>
          <cell r="W372">
            <v>15</v>
          </cell>
          <cell r="X372" t="str">
            <v>&gt;</v>
          </cell>
          <cell r="Y372">
            <v>15</v>
          </cell>
        </row>
        <row r="373">
          <cell r="A373">
            <v>368</v>
          </cell>
          <cell r="B373" t="str">
            <v>Integralidad y efectividad en la prestación de servicios de salud</v>
          </cell>
          <cell r="C373" t="str">
            <v>Garantizar la accesibilidad, integralidad en los servicios, complementariedad y respaldo de las interdependencias</v>
          </cell>
          <cell r="D373" t="str">
            <v>Proporción de cancelación de procedimientos programados por causas atribuibles a la institución</v>
          </cell>
          <cell r="E373" t="str">
            <v>Cirugía</v>
          </cell>
          <cell r="F373" t="str">
            <v>Hemodinamia</v>
          </cell>
          <cell r="G373" t="str">
            <v>x</v>
          </cell>
          <cell r="H373"/>
          <cell r="I373"/>
          <cell r="J373" t="str">
            <v>La cancelación de cirugías programadas puede estar relacionada con ineficiencia en los procesos de programación o asignación de recursos, planificación de la atención al paciente, y son un fenómeno de frecuente ocurrencia en nuestras instituciones. 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v>
          </cell>
          <cell r="K373"/>
          <cell r="L373" t="str">
            <v>Trimestral</v>
          </cell>
          <cell r="M373" t="str">
            <v>Número Total de cirugías canceladas por causas atribuibles a la institucion en el período</v>
          </cell>
          <cell r="N373" t="str">
            <v xml:space="preserve">Total de cirugías programadas en el período </v>
          </cell>
          <cell r="O373" t="str">
            <v>Porgramación de cirugía y registro de cancelación</v>
          </cell>
          <cell r="P373" t="str">
            <v>Programación de cirugías</v>
          </cell>
          <cell r="Q373" t="str">
            <v>%</v>
          </cell>
          <cell r="R373" t="str">
            <v>Número Total de cirugías canceladas por causas atribuibles a la institucion en el período / Total de cirugías programadas en el período  *100</v>
          </cell>
          <cell r="S373"/>
          <cell r="T373" t="str">
            <v>proceso</v>
          </cell>
          <cell r="U373" t="str">
            <v>Decreciente</v>
          </cell>
          <cell r="V373" t="str">
            <v>≤</v>
          </cell>
          <cell r="W373">
            <v>0.04</v>
          </cell>
          <cell r="X373" t="str">
            <v>&gt;</v>
          </cell>
          <cell r="Y373">
            <v>0.04</v>
          </cell>
        </row>
        <row r="374">
          <cell r="A374">
            <v>369</v>
          </cell>
          <cell r="B374" t="str">
            <v>Integralidad y efectividad en la prestación de servicios de salud</v>
          </cell>
          <cell r="C374" t="str">
            <v>Garantizar la accesibilidad, integralidad en los servicios, complementariedad y respaldo de las interdependencias</v>
          </cell>
          <cell r="D374" t="str">
            <v>Demanda insatisfecha en hospitalización</v>
          </cell>
          <cell r="E374" t="str">
            <v>Cirugía</v>
          </cell>
          <cell r="F374" t="str">
            <v>Hemodinamia</v>
          </cell>
          <cell r="G374" t="str">
            <v>x</v>
          </cell>
          <cell r="H374"/>
          <cell r="I374"/>
          <cell r="J374" t="str">
            <v>Permite la medición de la proporción de pacientes con acceso al proceso de hospitalización. Para luego identificar las principales barreras de acceso en la proporción que no tuvo acceso a la hospitalización.</v>
          </cell>
          <cell r="K374"/>
          <cell r="L374" t="str">
            <v>Trimestral</v>
          </cell>
          <cell r="M374" t="str">
            <v>numero total de procedimientos solicitados que no se realizaron</v>
          </cell>
          <cell r="N374" t="str">
            <v>Total de procedimientos programados</v>
          </cell>
          <cell r="O374"/>
          <cell r="P374"/>
          <cell r="Q374" t="str">
            <v>%</v>
          </cell>
          <cell r="R374" t="str">
            <v>numero total de procedimientos solicitados que no se realizaron / Total de procedimientos programados *100</v>
          </cell>
          <cell r="S374"/>
          <cell r="T374" t="str">
            <v>proceso</v>
          </cell>
          <cell r="U374" t="str">
            <v>Decreciente</v>
          </cell>
          <cell r="V374" t="str">
            <v>≤</v>
          </cell>
          <cell r="W374">
            <v>0.1</v>
          </cell>
          <cell r="X374" t="str">
            <v>&gt;</v>
          </cell>
          <cell r="Y374">
            <v>0.1</v>
          </cell>
        </row>
        <row r="375">
          <cell r="A375">
            <v>370</v>
          </cell>
          <cell r="B375" t="str">
            <v>Integralidad y efectividad en la prestación de servicios de salud</v>
          </cell>
          <cell r="C375" t="str">
            <v>Garantizar la accesibilidad, integralidad en los servicios, complementariedad y respaldo de las interdependencias</v>
          </cell>
          <cell r="D375" t="str">
            <v>Porcentaje de infusiones canceladas por falta de asignación de medicamentos</v>
          </cell>
          <cell r="E375" t="str">
            <v>Apoyo diagnóstico y complementación terapeutica</v>
          </cell>
          <cell r="F375" t="str">
            <v>Centro de infusión</v>
          </cell>
          <cell r="G375" t="str">
            <v>x</v>
          </cell>
          <cell r="J375" t="str">
            <v>Nos permite conocer el porcentaje de infusiones canceladas por falta de asignación de medicamentos para los tratamientos incluyendo.</v>
          </cell>
          <cell r="K375"/>
          <cell r="L375" t="str">
            <v>Trimestral</v>
          </cell>
          <cell r="M375" t="str">
            <v>Sumatoria de infusiones cancelas por falta de medicamentos en el periodo</v>
          </cell>
          <cell r="N375" t="str">
            <v>total de infusiones realizadas en el periodo</v>
          </cell>
          <cell r="O375" t="str">
            <v>Base de Datos registrados en excel de total de infusiones del año</v>
          </cell>
          <cell r="P375" t="str">
            <v>Base de Datos registrados en Excel de total de infusiones del año</v>
          </cell>
          <cell r="Q375" t="str">
            <v>%</v>
          </cell>
          <cell r="R375" t="str">
            <v>Sumatoria de infusiones cancelas por falta de medicamentos en el periodo / total de infusiones realizadas en el periodo *100</v>
          </cell>
          <cell r="S375"/>
          <cell r="T375" t="str">
            <v>proceso</v>
          </cell>
          <cell r="U375" t="str">
            <v>Decreciente</v>
          </cell>
          <cell r="V375" t="str">
            <v>≤</v>
          </cell>
          <cell r="W375">
            <v>0.05</v>
          </cell>
          <cell r="X375" t="str">
            <v>&gt;</v>
          </cell>
          <cell r="Y375">
            <v>0.05</v>
          </cell>
        </row>
        <row r="376">
          <cell r="A376">
            <v>371</v>
          </cell>
          <cell r="B376" t="str">
            <v>Integralidad y efectividad en la prestación de servicios de salud</v>
          </cell>
          <cell r="C376" t="str">
            <v>Garantizar la accesibilidad, integralidad en los servicios, complementariedad y respaldo de las interdependencias</v>
          </cell>
          <cell r="D376" t="str">
            <v>porcentaje de infusiones canceladas por estado critico del paciente</v>
          </cell>
          <cell r="E376" t="str">
            <v>Apoyo diagnóstico y complementación terapeutica</v>
          </cell>
          <cell r="F376" t="str">
            <v>Centro de infusión</v>
          </cell>
          <cell r="G376" t="str">
            <v>x</v>
          </cell>
          <cell r="J376" t="str">
            <v>Nos permite conocer el porcentaje de infusiones canceladas por el estado de los signos vitales del paciente.</v>
          </cell>
          <cell r="K376"/>
          <cell r="L376" t="str">
            <v>Trimestral</v>
          </cell>
          <cell r="M376" t="str">
            <v>Sumatoria infusiones canceladas por estado critico del paciente</v>
          </cell>
          <cell r="N376" t="str">
            <v>total de infusiones realizadas en el periodo</v>
          </cell>
          <cell r="O376" t="str">
            <v>libro de centro de infusión pediatrica</v>
          </cell>
          <cell r="P376" t="str">
            <v>libro de centro de infusión pediatrica</v>
          </cell>
          <cell r="Q376" t="str">
            <v>%</v>
          </cell>
          <cell r="R376" t="str">
            <v>Sumatoria infusiones canceladas por estado critico del paciente / total de infusiones realizadas en el periodo *100</v>
          </cell>
          <cell r="S376"/>
          <cell r="T376" t="str">
            <v>proceso</v>
          </cell>
          <cell r="U376" t="str">
            <v>Decreciente</v>
          </cell>
          <cell r="V376" t="str">
            <v>≤</v>
          </cell>
          <cell r="W376">
            <v>0.03</v>
          </cell>
          <cell r="X376" t="str">
            <v>&gt;</v>
          </cell>
          <cell r="Y376">
            <v>0.03</v>
          </cell>
        </row>
        <row r="377">
          <cell r="A377">
            <v>372</v>
          </cell>
          <cell r="B377" t="str">
            <v>Integralidad y efectividad en la prestación de servicios de salud</v>
          </cell>
          <cell r="C377" t="str">
            <v>Garantizar la accesibilidad, integralidad en los servicios, complementariedad y respaldo de las interdependencias</v>
          </cell>
          <cell r="D377" t="str">
            <v>Porcentaje de quejas y observaciones reportadas por el cliente interno y externo</v>
          </cell>
          <cell r="E377" t="str">
            <v>Central de Esterilizacion</v>
          </cell>
          <cell r="F377" t="str">
            <v>Central de Esterilización</v>
          </cell>
          <cell r="G377" t="str">
            <v>x</v>
          </cell>
          <cell r="J377" t="str">
            <v>La queja de un cliente no tiene que ser necesariamente algo malo, cuando la recibimos nos da la oportunidad de corregir un error y de brindarle un mejor servicio en el futuro. Sin embargo, la posibilidad de convertir este evento aparentemente desafortunado en algo positivo para la imagen de nuestro servicio depende, en gran medida, de la forma en que respondemos esa queja.</v>
          </cell>
          <cell r="K377"/>
          <cell r="L377" t="str">
            <v>Trimestral</v>
          </cell>
          <cell r="M377" t="str">
            <v>Número de quejas por retraso deterioro o pérdidas reportadas a la central de esterilización</v>
          </cell>
          <cell r="N377" t="str">
            <v xml:space="preserve">Total de cargas de esterilización realizadas al mes  </v>
          </cell>
          <cell r="O377" t="str">
            <v>Reporte de inconformidades de la central de esterilización o reporte de eventos adversos</v>
          </cell>
          <cell r="P377" t="str">
            <v>Registro de cargas de esterilización</v>
          </cell>
          <cell r="Q377" t="str">
            <v>%</v>
          </cell>
          <cell r="R377" t="str">
            <v>Número de quejas por retraso deterioro o pérdidas reportadas a la central de esterilización / Total de cargas de esterilización realizadas al mes   *100</v>
          </cell>
          <cell r="S377"/>
          <cell r="T377" t="str">
            <v>proceso</v>
          </cell>
          <cell r="U377" t="str">
            <v>Decreciente</v>
          </cell>
          <cell r="V377" t="str">
            <v>≤</v>
          </cell>
          <cell r="W377">
            <v>0.01</v>
          </cell>
          <cell r="X377" t="str">
            <v>&gt;</v>
          </cell>
          <cell r="Y377">
            <v>0.01</v>
          </cell>
        </row>
        <row r="378">
          <cell r="A378">
            <v>373</v>
          </cell>
          <cell r="B378" t="str">
            <v>Integralidad y efectividad en la prestación de servicios de salud</v>
          </cell>
          <cell r="C378" t="str">
            <v>Garantizar la accesibilidad, integralidad en los servicios, complementariedad y respaldo de las interdependencias</v>
          </cell>
          <cell r="D378" t="str">
            <v>Porcentaje de Indicadores Biológicos Positivos</v>
          </cell>
          <cell r="E378" t="str">
            <v>Central de Esterilizacion</v>
          </cell>
          <cell r="F378" t="str">
            <v>Central de Esterilización</v>
          </cell>
          <cell r="G378" t="str">
            <v>x</v>
          </cell>
          <cell r="J378" t="str">
            <v xml:space="preserve">Realizar procesos de esterilización con el fin de suministrar dispositivos médicos estériles seguros  y con calidad para el proceso de atención en salud.  </v>
          </cell>
          <cell r="K378"/>
          <cell r="L378" t="str">
            <v>Trimestral</v>
          </cell>
          <cell r="M378" t="str">
            <v>Número de cargas con control Biológico Positivo</v>
          </cell>
          <cell r="N378" t="str">
            <v>Total de cargas con Control Biológico</v>
          </cell>
          <cell r="O378" t="str">
            <v>Registro de Indicadores Biológicos</v>
          </cell>
          <cell r="P378" t="str">
            <v>Registro de Cargas</v>
          </cell>
          <cell r="Q378" t="str">
            <v>%</v>
          </cell>
          <cell r="R378" t="str">
            <v>Número de cargas con control Biológico Positivo / Total de cargas con Control Biológico *100</v>
          </cell>
          <cell r="S378"/>
          <cell r="T378" t="str">
            <v>proceso</v>
          </cell>
          <cell r="U378" t="str">
            <v>Decreciente</v>
          </cell>
          <cell r="V378" t="str">
            <v>≤</v>
          </cell>
          <cell r="W378">
            <v>5.0000000000000001E-3</v>
          </cell>
          <cell r="X378" t="str">
            <v>&gt;</v>
          </cell>
          <cell r="Y378">
            <v>5.0000000000000001E-3</v>
          </cell>
        </row>
        <row r="379">
          <cell r="A379">
            <v>374</v>
          </cell>
          <cell r="B379" t="str">
            <v>Integralidad y efectividad en la prestación de servicios de salud</v>
          </cell>
          <cell r="C379" t="str">
            <v>Garantizar la accesibilidad, integralidad en los servicios, complementariedad y respaldo de las interdependencias</v>
          </cell>
          <cell r="D379" t="str">
            <v xml:space="preserve">Porcentaje de Adherencia protocolos de Central de Esterilización </v>
          </cell>
          <cell r="E379" t="str">
            <v>Central de Esterilizacion</v>
          </cell>
          <cell r="F379" t="str">
            <v>Central de Esterilización</v>
          </cell>
          <cell r="G379" t="str">
            <v>x</v>
          </cell>
          <cell r="J379" t="str">
            <v>Los protocolos de Central de Esterilización permiten minimizar las diferencias en la secuencia de actividades para desarrollar un procedimiento, en beneficio del paciente y del personal del proceso. Son útiles para evitar errores, especialmente en el marco actual de constantes avances y aparición de nuevos recursos que hacen complejo la ejecución de los procedimientos; por ello es importante evaluar el grado de cumplimiento a los protocolos y analizar las causas por las que el personal no lo adopta en sus pautas de actuación</v>
          </cell>
          <cell r="K379"/>
          <cell r="L379" t="str">
            <v>Trimestral</v>
          </cell>
          <cell r="M379" t="str">
            <v>Total criterios que cumple</v>
          </cell>
          <cell r="N379" t="str">
            <v>100%  criterios evaluados</v>
          </cell>
          <cell r="O379" t="str">
            <v>Consolidado Adherencia a Protocolos</v>
          </cell>
          <cell r="P379" t="str">
            <v>Consolidado Adherencia a Protocolos</v>
          </cell>
          <cell r="Q379" t="str">
            <v>%</v>
          </cell>
          <cell r="R379" t="str">
            <v>Total criterios que cumple / 100%  criterios evaluados *100</v>
          </cell>
          <cell r="S379"/>
          <cell r="T379" t="str">
            <v>proceso</v>
          </cell>
          <cell r="U379" t="str">
            <v>Creciente</v>
          </cell>
          <cell r="V379" t="str">
            <v>≥</v>
          </cell>
          <cell r="W379">
            <v>0.8</v>
          </cell>
          <cell r="X379" t="str">
            <v>&lt;</v>
          </cell>
          <cell r="Y379">
            <v>0.8</v>
          </cell>
        </row>
        <row r="380">
          <cell r="A380">
            <v>375</v>
          </cell>
          <cell r="B380" t="str">
            <v>Integralidad y efectividad en la prestación de servicios de salud</v>
          </cell>
          <cell r="C380" t="str">
            <v>Garantizar la accesibilidad, integralidad en los servicios, complementariedad y respaldo de las interdependencias</v>
          </cell>
          <cell r="D380" t="str">
            <v>Porcentaje de cargas canceladas de los diferentes métodos de esterilización</v>
          </cell>
          <cell r="E380" t="str">
            <v>Central de Esterilizacion</v>
          </cell>
          <cell r="F380" t="str">
            <v>Central de Esterilización</v>
          </cell>
          <cell r="G380" t="str">
            <v>x</v>
          </cell>
          <cell r="J380" t="str">
            <v>Mejorar la prestación del servicio para no generar retrasos en la oportunidad de entrega del material esteril  y optimizar recursos.</v>
          </cell>
          <cell r="K380"/>
          <cell r="L380" t="str">
            <v>Trimestral</v>
          </cell>
          <cell r="M380" t="str">
            <v>Numero de cargas canceladas de vapor, oxido de etileno y peroxido de hidrogeno</v>
          </cell>
          <cell r="N380" t="str">
            <v>Número de cargas enviadas de vapor, oxido de etileno y peroxido de hidrogeno</v>
          </cell>
          <cell r="O380" t="str">
            <v>Registros de carga de cada método de esterilización</v>
          </cell>
          <cell r="P380" t="str">
            <v>Registros de carga de cada método de esterilización</v>
          </cell>
          <cell r="Q380" t="str">
            <v>%</v>
          </cell>
          <cell r="R380" t="str">
            <v>Numero de cargas canceladas de vapor, oxido de etileno y peroxido de hidrogeno / Número de cargas enviadas de vapor, oxido de etileno y peroxido de hidrogeno *100</v>
          </cell>
          <cell r="S380"/>
          <cell r="T380" t="str">
            <v>proceso</v>
          </cell>
          <cell r="U380" t="str">
            <v>Decreciente</v>
          </cell>
          <cell r="V380" t="str">
            <v>≤</v>
          </cell>
          <cell r="W380">
            <v>0.03</v>
          </cell>
          <cell r="X380" t="str">
            <v>&gt;</v>
          </cell>
          <cell r="Y380">
            <v>0.03</v>
          </cell>
        </row>
        <row r="381">
          <cell r="A381">
            <v>376</v>
          </cell>
          <cell r="B381" t="str">
            <v>Integralidad y efectividad en la prestación de servicios de salud</v>
          </cell>
          <cell r="C381" t="str">
            <v>Garantizar la accesibilidad, integralidad en los servicios, complementariedad y respaldo de las interdependencias</v>
          </cell>
          <cell r="D381" t="str">
            <v>Porcentaje de ejecución de investigaciones programadas</v>
          </cell>
          <cell r="E381" t="str">
            <v>Ética</v>
          </cell>
          <cell r="F381" t="str">
            <v>Ética</v>
          </cell>
          <cell r="G381" t="str">
            <v>x</v>
          </cell>
          <cell r="J381" t="str">
            <v>El Hospital San José tiene carácter Universitario y dentro de los convenios docentes asistenciales tiene  establecido que sirva de escenario de práctica para investigaciones de personal de salud en formación, los cuales deben ser aprobados por el Comité de Etica e Investigaciones de la Institución. Se evidencia que no todos las investigaciones aprobadas contribuyen al mejoramiento institucional, lo que se debe verificar cuantas de todas ellas si lo hacen y fomentarlas.</v>
          </cell>
          <cell r="K381"/>
          <cell r="L381" t="str">
            <v>Trimestral</v>
          </cell>
          <cell r="M381" t="str">
            <v>Total de investigaciones que contribuyeron al mejoramiento institucional</v>
          </cell>
          <cell r="N381" t="str">
            <v>Total de investigaciones</v>
          </cell>
          <cell r="O381" t="str">
            <v>Formato de consolidado de investigaciones</v>
          </cell>
          <cell r="P381" t="str">
            <v>Total de investigaciones</v>
          </cell>
          <cell r="Q381" t="str">
            <v>%</v>
          </cell>
          <cell r="R381" t="str">
            <v>Total de investigaciones que contribuyeron al mejoramiento institucional / Total de investigaciones *100</v>
          </cell>
          <cell r="S381"/>
          <cell r="T381" t="str">
            <v>proceso</v>
          </cell>
          <cell r="U381" t="str">
            <v>Creciente</v>
          </cell>
          <cell r="V381" t="str">
            <v>≥</v>
          </cell>
          <cell r="W381">
            <v>0.2</v>
          </cell>
          <cell r="X381" t="str">
            <v>&lt;</v>
          </cell>
          <cell r="Y381">
            <v>0.2</v>
          </cell>
        </row>
        <row r="382">
          <cell r="A382">
            <v>377</v>
          </cell>
          <cell r="B382" t="str">
            <v>Integralidad y efectividad en la prestación de servicios de salud</v>
          </cell>
          <cell r="C382" t="str">
            <v>Garantizar la accesibilidad, integralidad en los servicios, complementariedad y respaldo de las interdependencias</v>
          </cell>
          <cell r="D382" t="str">
            <v>Porcentaje de asesorias eticolegales realizadas</v>
          </cell>
          <cell r="E382" t="str">
            <v>Ética</v>
          </cell>
          <cell r="F382" t="str">
            <v>Ética</v>
          </cell>
          <cell r="G382" t="str">
            <v>x</v>
          </cell>
          <cell r="J382" t="str">
            <v xml:space="preserve">Medir la proporcion de interconsultas realizadas para toma de decisiones oportunas buscando lo mejor para los pacientes. </v>
          </cell>
          <cell r="K382"/>
          <cell r="L382" t="str">
            <v>Trimestral</v>
          </cell>
          <cell r="M382" t="str">
            <v>N° de asesorias etico legal realizadas</v>
          </cell>
          <cell r="N382" t="str">
            <v xml:space="preserve">Total solicitudes etico legales </v>
          </cell>
          <cell r="O382" t="str">
            <v>Dinamica Gerencial</v>
          </cell>
          <cell r="P382" t="str">
            <v>Dinamica Gerencial</v>
          </cell>
          <cell r="Q382" t="str">
            <v>%</v>
          </cell>
          <cell r="R382" t="str">
            <v>N° de asesorias etico legal realizadas / Total solicitudes etico legales  *100</v>
          </cell>
          <cell r="S382"/>
          <cell r="T382" t="str">
            <v>proceso</v>
          </cell>
          <cell r="U382" t="str">
            <v>Creciente</v>
          </cell>
          <cell r="V382" t="str">
            <v>≥</v>
          </cell>
          <cell r="W382">
            <v>0.9</v>
          </cell>
          <cell r="X382" t="str">
            <v>&lt;</v>
          </cell>
          <cell r="Y382">
            <v>0.9</v>
          </cell>
        </row>
        <row r="383">
          <cell r="A383">
            <v>378</v>
          </cell>
          <cell r="B383" t="str">
            <v>Integralidad y efectividad en la prestación de servicios de salud</v>
          </cell>
          <cell r="C383" t="str">
            <v>Garantizar la accesibilidad, integralidad en los servicios, complementariedad y respaldo de las interdependencias</v>
          </cell>
          <cell r="D383" t="str">
            <v>Porcentaje de capacitaciones realizadas</v>
          </cell>
          <cell r="E383" t="str">
            <v>Ética</v>
          </cell>
          <cell r="F383" t="str">
            <v>Ética</v>
          </cell>
          <cell r="G383" t="str">
            <v>x</v>
          </cell>
          <cell r="J383" t="str">
            <v xml:space="preserve">
Los acuerdos, compromisos o protocolos éticos establecen las declaraciones explicitas que en
relación con las conductas de los servidores públicos del Hospital, son acordados en
forma participativa para la consecución de los propósitos de la entidad.</v>
          </cell>
          <cell r="K383"/>
          <cell r="L383" t="str">
            <v>Trimestral</v>
          </cell>
          <cell r="M383" t="str">
            <v>Total capacitaciones realiazadas</v>
          </cell>
          <cell r="N383" t="str">
            <v>Total capacitaciones solicitadas</v>
          </cell>
          <cell r="O383"/>
          <cell r="P383"/>
          <cell r="Q383" t="str">
            <v>%</v>
          </cell>
          <cell r="R383" t="str">
            <v>Total capacitaciones realiazadas / Total capacitaciones solicitadas *100</v>
          </cell>
          <cell r="S383"/>
          <cell r="T383" t="str">
            <v>proceso</v>
          </cell>
          <cell r="U383" t="str">
            <v>Creciente</v>
          </cell>
          <cell r="V383" t="str">
            <v>≥</v>
          </cell>
          <cell r="W383">
            <v>0.2</v>
          </cell>
          <cell r="X383" t="str">
            <v>&lt;</v>
          </cell>
          <cell r="Y383">
            <v>0.2</v>
          </cell>
        </row>
        <row r="384">
          <cell r="A384">
            <v>379</v>
          </cell>
          <cell r="B384" t="str">
            <v>Integralidad y efectividad en la prestación de servicios de salud</v>
          </cell>
          <cell r="C384" t="str">
            <v>Garantizar la accesibilidad, integralidad en los servicios, complementariedad y respaldo de las interdependencias</v>
          </cell>
          <cell r="D384" t="str">
            <v>Tasa de infecciones intrahospitalarias</v>
          </cell>
          <cell r="E384" t="str">
            <v>Prevención y Control de Infecciónes</v>
          </cell>
          <cell r="F384" t="str">
            <v>Comité de infecciones</v>
          </cell>
          <cell r="G384" t="str">
            <v>x</v>
          </cell>
          <cell r="H384"/>
          <cell r="I384"/>
          <cell r="J384" t="str">
            <v xml:space="preserve">Se define como la incidencia de infecciónes que aparecen dentro del ámbito hospitalario o asistencial, como complicación de un proceso de atención ambulatorio o con internación. A través de él puede monitorizarse la eficiencia de los procesos de asepsia y antisepsia utilizados para el control de microorganismos patógenos en el personal asistencial, las áreas físicas, los equipos y materiales de la institución. Su incidencia es importante en la medida en que puede indicar fallas en los procesos asistenciales y su utilización como medida de la calidad en las instituciónes prestadoras de servicios de salud es universal. </v>
          </cell>
          <cell r="K384"/>
          <cell r="L384" t="str">
            <v>Trimestral</v>
          </cell>
          <cell r="M384" t="str">
            <v>Número de pacientes con infecciónes asociada a la atención de la salud (IAAS)</v>
          </cell>
          <cell r="N384" t="str">
            <v>Número total de pacientes hospitalizados</v>
          </cell>
          <cell r="O384" t="str">
            <v>Informe comité de infecciónes/ Coordinador de comité de infecciónes.</v>
          </cell>
          <cell r="P384" t="str">
            <v>Estadistica</v>
          </cell>
          <cell r="Q384" t="str">
            <v>Tasa</v>
          </cell>
          <cell r="R384" t="str">
            <v>Número de pacientes con infecciónes asociada a la atención de la salud (IAAS) / Número total de pacientes hospitalizados *1000</v>
          </cell>
          <cell r="S384"/>
          <cell r="T384" t="str">
            <v>resultado</v>
          </cell>
          <cell r="U384" t="str">
            <v>Decreciente</v>
          </cell>
          <cell r="V384" t="str">
            <v>≤</v>
          </cell>
          <cell r="W384">
            <v>5</v>
          </cell>
          <cell r="X384" t="str">
            <v>&gt;</v>
          </cell>
          <cell r="Y384">
            <v>5</v>
          </cell>
        </row>
        <row r="385">
          <cell r="A385">
            <v>380</v>
          </cell>
          <cell r="B385" t="str">
            <v>Integralidad y efectividad en la prestación de servicios de salud</v>
          </cell>
          <cell r="C385" t="str">
            <v>Garantizar la accesibilidad, integralidad en los servicios, complementariedad y respaldo de las interdependencias</v>
          </cell>
          <cell r="D385" t="str">
            <v xml:space="preserve">Tasa de infeccion intrahospitalaria sin UCIS </v>
          </cell>
          <cell r="E385" t="str">
            <v>Prevención y Control de Infecciónes</v>
          </cell>
          <cell r="F385" t="str">
            <v>Comité de infecciones</v>
          </cell>
          <cell r="G385" t="str">
            <v>x</v>
          </cell>
          <cell r="H385"/>
          <cell r="I385"/>
          <cell r="J385" t="str">
            <v xml:space="preserve">Se define como la incidencia de infecciónes que aparecen dentro del ámbito hospitalario o asistencial, como complicación de un proceso de atención ambulatorio o con internación. A través de él puede monitorizarse la eficiencia de los procesos de asepsia y antisepsia utilizados para el control de microorganismos patógenos en el personal asistencial, las áreas físicas, los equipos y materiales de la institución. Su incidencia es importante en la medida en que puede indicar fallas en los procesos asistenciales y su utilización como medida de la calidad en las instituciónes prestadoras de servicios de salud es universal. </v>
          </cell>
          <cell r="K385"/>
          <cell r="L385" t="str">
            <v>Trimestral</v>
          </cell>
          <cell r="M385" t="str">
            <v>Número de pacientes con infecciónes asociada a la atención de la salus(IAAS)</v>
          </cell>
          <cell r="N385" t="str">
            <v>Número total de pacientes hospitalizados</v>
          </cell>
          <cell r="O385" t="str">
            <v>Informe comité de infecciónes/ Coordinador de comité de infecciónes.</v>
          </cell>
          <cell r="P385" t="str">
            <v>Estadistica</v>
          </cell>
          <cell r="Q385" t="str">
            <v>Tasa</v>
          </cell>
          <cell r="R385" t="str">
            <v>Número de pacientes con infecciónes asociada a la atención de la salus(IAAS) / Número total de pacientes hospitalizados *1000</v>
          </cell>
          <cell r="S385"/>
          <cell r="T385" t="str">
            <v>resultado</v>
          </cell>
          <cell r="U385" t="str">
            <v>Decreciente</v>
          </cell>
          <cell r="V385" t="str">
            <v>≤</v>
          </cell>
          <cell r="W385">
            <v>4</v>
          </cell>
          <cell r="X385" t="str">
            <v>&gt;</v>
          </cell>
          <cell r="Y385">
            <v>4</v>
          </cell>
        </row>
        <row r="386">
          <cell r="A386">
            <v>381</v>
          </cell>
          <cell r="B386" t="str">
            <v>Integralidad y efectividad en la prestación de servicios de salud</v>
          </cell>
          <cell r="C386" t="str">
            <v>Garantizar la accesibilidad, integralidad en los servicios, complementariedad y respaldo de las interdependencias</v>
          </cell>
          <cell r="D386" t="str">
            <v>Tasa de incidencia de infeccion del torrente sanguineo asociada a catéter venoso central (CVC)</v>
          </cell>
          <cell r="E386" t="str">
            <v>Prevención y Control de Infecciónes</v>
          </cell>
          <cell r="F386" t="str">
            <v>Comité de infecciones</v>
          </cell>
          <cell r="G386" t="str">
            <v>x</v>
          </cell>
          <cell r="H386"/>
          <cell r="I386"/>
          <cell r="J386" t="str">
            <v>Medir la incidencia de los casos reportador de infeccion del torrente sanguineo asociado a cateter venoso central por cada 1000 días de cateter venoso central dentro de un periodo evaluado en el servicio</v>
          </cell>
          <cell r="K386"/>
          <cell r="L386" t="str">
            <v>Trimestral</v>
          </cell>
          <cell r="M386" t="str">
            <v>Sumatoria de casos nuevos de infeccion del torrente sanguineo asociada a cateter en un mes de seguimiento</v>
          </cell>
          <cell r="N386" t="str">
            <v>Numero de dias cateter central en un mes de seguimiento</v>
          </cell>
          <cell r="O386" t="str">
            <v>Reporte Infecciones</v>
          </cell>
          <cell r="P386" t="str">
            <v>Control de preveción de IAAS.</v>
          </cell>
          <cell r="Q386" t="str">
            <v>Tasa</v>
          </cell>
          <cell r="R386" t="str">
            <v>Sumatoria de casos nuevos de infeccion del torrente sanguineo asociada a cateter en un mes de seguimiento / Numero de dias cateter central en un mes de seguimiento *1000</v>
          </cell>
          <cell r="S386"/>
          <cell r="T386" t="str">
            <v>resultado</v>
          </cell>
          <cell r="U386" t="str">
            <v>Decreciente</v>
          </cell>
          <cell r="V386" t="str">
            <v>≤</v>
          </cell>
          <cell r="W386">
            <v>5</v>
          </cell>
          <cell r="X386" t="str">
            <v>&gt;</v>
          </cell>
          <cell r="Y386">
            <v>5</v>
          </cell>
        </row>
        <row r="387">
          <cell r="A387">
            <v>382</v>
          </cell>
          <cell r="B387" t="str">
            <v>Integralidad y efectividad en la prestación de servicios de salud</v>
          </cell>
          <cell r="C387" t="str">
            <v>Garantizar la accesibilidad, integralidad en los servicios, complementariedad y respaldo de las interdependencias</v>
          </cell>
          <cell r="D387" t="str">
            <v>Tasa de incidencia de infección del tracto urinario asociada a catéter (IVU)</v>
          </cell>
          <cell r="E387" t="str">
            <v>Prevención y Control de Infecciónes</v>
          </cell>
          <cell r="F387" t="str">
            <v>Comité de infecciones</v>
          </cell>
          <cell r="G387" t="str">
            <v>x</v>
          </cell>
          <cell r="H387"/>
          <cell r="I387"/>
          <cell r="J387" t="str">
            <v>Medir la incidencia de los casos reportador de infecciones asociadas a la inserción y mantenimiento de sondas vesicales por cada 1000 días de sonda  vesical dentro de un periodo evaluado en el servicio</v>
          </cell>
          <cell r="K387"/>
          <cell r="L387" t="str">
            <v>Trimestral</v>
          </cell>
          <cell r="M387" t="str">
            <v>Sumatoria de los casos nuevos de infección del tracto urinario asociada a catéter en un mes de seguimiento</v>
          </cell>
          <cell r="N387" t="str">
            <v>Numero de días catéter urinario en un mes de seguimiento</v>
          </cell>
          <cell r="O387" t="str">
            <v>Reporte Infecciones</v>
          </cell>
          <cell r="P387" t="str">
            <v>Reporte Infecciones</v>
          </cell>
          <cell r="Q387" t="str">
            <v>Tasa</v>
          </cell>
          <cell r="R387" t="str">
            <v>Sumatoria de los casos nuevos de infección del tracto urinario asociada a catéter en un mes de seguimiento / Numero de días catéter urinario en un mes de seguimiento *1000</v>
          </cell>
          <cell r="S387"/>
          <cell r="T387" t="str">
            <v>resultado</v>
          </cell>
          <cell r="U387" t="str">
            <v>Decreciente</v>
          </cell>
          <cell r="V387" t="str">
            <v>≤</v>
          </cell>
          <cell r="W387">
            <v>5</v>
          </cell>
          <cell r="X387" t="str">
            <v>&gt;</v>
          </cell>
          <cell r="Y387">
            <v>5</v>
          </cell>
        </row>
        <row r="388">
          <cell r="A388">
            <v>383</v>
          </cell>
          <cell r="B388" t="str">
            <v>Integralidad y efectividad en la prestación de servicios de salud</v>
          </cell>
          <cell r="C388" t="str">
            <v>Garantizar la accesibilidad, integralidad en los servicios, complementariedad y respaldo de las interdependencias</v>
          </cell>
          <cell r="D388" t="str">
            <v>Tasa de incidencia de neumonia asociada a ventilador mecanico (NAV)</v>
          </cell>
          <cell r="E388" t="str">
            <v>Prevención y Control de Infecciónes</v>
          </cell>
          <cell r="F388" t="str">
            <v>Comité de infecciones</v>
          </cell>
          <cell r="G388" t="str">
            <v>x</v>
          </cell>
          <cell r="H388"/>
          <cell r="I388"/>
          <cell r="J388" t="str">
            <v>Medir la incidencia de los casos reportador de infecciones asociadas al uso de ventilador por cada 1000 días de ventilación dentro de un periodo evaluado en el servicio</v>
          </cell>
          <cell r="K388"/>
          <cell r="L388" t="str">
            <v>Trimestral</v>
          </cell>
          <cell r="M388" t="str">
            <v>Numero de neumonias asociadas a ventilador nuevas en la uci</v>
          </cell>
          <cell r="N388" t="str">
            <v>Numero de dias ventilador mecanico en uci</v>
          </cell>
          <cell r="O388" t="str">
            <v>Reporte Infecciones</v>
          </cell>
          <cell r="P388" t="str">
            <v>Reporte Infecciones</v>
          </cell>
          <cell r="Q388" t="str">
            <v>Tasa</v>
          </cell>
          <cell r="R388" t="str">
            <v>Numero de neumonias asociadas a ventilador nuevas en la uci / Numero de dias ventilador mecanico en uci *1000</v>
          </cell>
          <cell r="S388"/>
          <cell r="T388" t="str">
            <v>resultado</v>
          </cell>
          <cell r="U388" t="str">
            <v>Decreciente</v>
          </cell>
          <cell r="V388" t="str">
            <v>≤</v>
          </cell>
          <cell r="W388">
            <v>10</v>
          </cell>
          <cell r="X388" t="str">
            <v>&gt;</v>
          </cell>
          <cell r="Y388">
            <v>10</v>
          </cell>
        </row>
        <row r="389">
          <cell r="A389">
            <v>384</v>
          </cell>
          <cell r="B389" t="str">
            <v>Integralidad y efectividad en la prestación de servicios de salud</v>
          </cell>
          <cell r="C389" t="str">
            <v>Garantizar la accesibilidad, integralidad en los servicios, complementariedad y respaldo de las interdependencias</v>
          </cell>
          <cell r="D389" t="str">
            <v>Tasa infecciones infeccion en sitio operatorio (ISO)</v>
          </cell>
          <cell r="E389" t="str">
            <v>Prevención y Control de Infecciónes</v>
          </cell>
          <cell r="F389" t="str">
            <v>Comité de infecciones</v>
          </cell>
          <cell r="G389" t="str">
            <v>x</v>
          </cell>
          <cell r="H389"/>
          <cell r="I389"/>
          <cell r="J389" t="str">
            <v>Medir la incidencia de los casos reportador de infecciones en el sitio operatorio del total de procedimientos realizados dentro de un periodo evaluado en el servicio</v>
          </cell>
          <cell r="K389"/>
          <cell r="L389" t="str">
            <v>Trimestral</v>
          </cell>
          <cell r="M389" t="str">
            <v xml:space="preserve">Pacientes con infecciónes de sitio operatorio detectadas durante el seguimiento en el postquirúrgico intrahospitalario en el período   </v>
          </cell>
          <cell r="N389" t="str">
            <v>Total de procedimientos realizados</v>
          </cell>
          <cell r="O389" t="str">
            <v>Reporte Infecciones</v>
          </cell>
          <cell r="P389" t="str">
            <v>Estadistica</v>
          </cell>
          <cell r="Q389" t="str">
            <v>Tasa</v>
          </cell>
          <cell r="R389" t="str">
            <v>Pacientes con infecciónes de sitio operatorio detectadas durante el seguimiento en el postquirúrgico intrahospitalario en el período    / Total de procedimientos realizados *1000</v>
          </cell>
          <cell r="S389"/>
          <cell r="T389" t="str">
            <v>resultado</v>
          </cell>
          <cell r="U389" t="str">
            <v>Decreciente</v>
          </cell>
          <cell r="V389" t="str">
            <v>≤</v>
          </cell>
          <cell r="W389">
            <v>1</v>
          </cell>
          <cell r="X389" t="str">
            <v>&gt;</v>
          </cell>
          <cell r="Y389">
            <v>1</v>
          </cell>
        </row>
        <row r="390">
          <cell r="A390">
            <v>385</v>
          </cell>
          <cell r="B390" t="str">
            <v>Integralidad y efectividad en la prestación de servicios de salud</v>
          </cell>
          <cell r="C390" t="str">
            <v>Garantizar la accesibilidad, integralidad en los servicios, complementariedad y respaldo de las interdependencias</v>
          </cell>
          <cell r="D390" t="str">
            <v>Adherencia al protocolo de higiene de manos</v>
          </cell>
          <cell r="E390" t="str">
            <v>Prevención y Control de Infecciónes</v>
          </cell>
          <cell r="F390" t="str">
            <v>Comité de infecciones</v>
          </cell>
          <cell r="G390" t="str">
            <v>x</v>
          </cell>
          <cell r="H390"/>
          <cell r="I390"/>
          <cell r="J390" t="str">
            <v xml:space="preserve">Es la estrategia número uno recomendada por el Centro de Control de Enfermedades (CDC) de Atlanta para contribuir a la dismunición de infecciones asociadas al cuidado de la salud (IACS)  </v>
          </cell>
          <cell r="K390"/>
          <cell r="L390" t="str">
            <v>Trimestral</v>
          </cell>
          <cell r="M390" t="str">
            <v>Número de personas evaluadas que cumplen los 5 momentos de Higiene de manos y la técnica en el periodo</v>
          </cell>
          <cell r="N390" t="str">
            <v>Total de personas evaluadas por cargo y servicio en un periodo</v>
          </cell>
          <cell r="O390" t="str">
            <v>Informe de adherencia a Higiene de Manos</v>
          </cell>
          <cell r="P390" t="str">
            <v>Comité de Infecciones</v>
          </cell>
          <cell r="Q390" t="str">
            <v>%</v>
          </cell>
          <cell r="R390" t="str">
            <v>Número de personas evaluadas que cumplen los 5 momentos de Higiene de manos y la técnica en el periodo / Total de personas evaluadas por cargo y servicio en un periodo *100</v>
          </cell>
          <cell r="S390"/>
          <cell r="T390" t="str">
            <v>proceso</v>
          </cell>
          <cell r="U390" t="str">
            <v>Creciente</v>
          </cell>
          <cell r="V390" t="str">
            <v>≥</v>
          </cell>
          <cell r="W390">
            <v>0.8</v>
          </cell>
          <cell r="X390" t="str">
            <v>&lt;</v>
          </cell>
          <cell r="Y390">
            <v>0.8</v>
          </cell>
        </row>
        <row r="391">
          <cell r="A391">
            <v>386</v>
          </cell>
          <cell r="B391" t="str">
            <v>Integralidad y efectividad en la prestación de servicios de salud</v>
          </cell>
          <cell r="C391" t="str">
            <v>Garantizar la accesibilidad, integralidad en los servicios, complementariedad y respaldo de las interdependencias</v>
          </cell>
          <cell r="D391" t="str">
            <v>Adherencia a la técnica correcta de higiene de manos</v>
          </cell>
          <cell r="E391" t="str">
            <v>Prevención y Control de Infecciónes</v>
          </cell>
          <cell r="F391" t="str">
            <v>Comité de infecciones</v>
          </cell>
          <cell r="G391" t="str">
            <v>x</v>
          </cell>
          <cell r="H391"/>
          <cell r="I391"/>
          <cell r="J391" t="str">
            <v xml:space="preserve">Es la estrategia número uno recomendada por el Centro de Control de Enfermedades (CDC) de Atlanta para contribuir a la dismunición de infecciones asociadas al cuidado de la salud (IACS)  </v>
          </cell>
          <cell r="K391"/>
          <cell r="L391" t="str">
            <v>Trimestral</v>
          </cell>
          <cell r="M391" t="str">
            <v>Número de personas evaluadas que cumplen los 5 momentos de Higiene de manos y la técnica en el periodo</v>
          </cell>
          <cell r="N391" t="str">
            <v>Total de personas evaluadas por cargo y servicio en un periodo</v>
          </cell>
          <cell r="O391" t="str">
            <v>Informe de adherencia a Higiene de Manos</v>
          </cell>
          <cell r="P391" t="str">
            <v>Comité de Infecciones</v>
          </cell>
          <cell r="Q391" t="str">
            <v>%</v>
          </cell>
          <cell r="R391" t="str">
            <v>Número de personas evaluadas que cumplen los 5 momentos de Higiene de manos y la técnica en el periodo / Total de personas evaluadas por cargo y servicio en un periodo *100</v>
          </cell>
          <cell r="S391"/>
          <cell r="T391" t="str">
            <v>proceso</v>
          </cell>
          <cell r="U391" t="str">
            <v>Creciente</v>
          </cell>
          <cell r="V391" t="str">
            <v>≥</v>
          </cell>
          <cell r="W391">
            <v>0.75</v>
          </cell>
          <cell r="X391" t="str">
            <v>&lt;</v>
          </cell>
          <cell r="Y391">
            <v>0.75</v>
          </cell>
        </row>
        <row r="392">
          <cell r="A392">
            <v>387</v>
          </cell>
          <cell r="B392" t="str">
            <v>Integralidad y efectividad en la prestación de servicios de salud</v>
          </cell>
          <cell r="C392" t="str">
            <v>Garantizar la accesibilidad, integralidad en los servicios, complementariedad y respaldo de las interdependencias</v>
          </cell>
          <cell r="D392" t="str">
            <v>Lactancia materna exclusiva a las 40 semamas</v>
          </cell>
          <cell r="E392" t="str">
            <v>Apoyo diagnóstico y complementación terapeutica</v>
          </cell>
          <cell r="F392" t="str">
            <v>Madre canguro</v>
          </cell>
          <cell r="G392" t="str">
            <v>x</v>
          </cell>
          <cell r="J392" t="str">
            <v>La leche materna es el mejor alimento para los niños menores de dos años.</v>
          </cell>
          <cell r="K392"/>
          <cell r="L392" t="str">
            <v>Trimestral</v>
          </cell>
          <cell r="M392" t="str">
            <v xml:space="preserve">Numero de niños alimentados con lactancia materna exclusiva a las 40 semanas </v>
          </cell>
          <cell r="N392" t="str">
            <v xml:space="preserve"> Numero de niños que culminaron la fase I del programa madre canguro</v>
          </cell>
          <cell r="O392" t="str">
            <v>Historia clínica programa madre canguro</v>
          </cell>
          <cell r="P392" t="str">
            <v>Estadísticas mensuales del programa madre canguro</v>
          </cell>
          <cell r="Q392" t="str">
            <v>%</v>
          </cell>
          <cell r="R392" t="str">
            <v>Numero de niños alimentados con lactancia materna exclusiva a las 40 semanas  /  Numero de niños que culminaron la fase I del programa madre canguro *100</v>
          </cell>
          <cell r="S392"/>
          <cell r="T392" t="str">
            <v>proceso</v>
          </cell>
          <cell r="U392" t="str">
            <v>Creciente</v>
          </cell>
          <cell r="V392" t="str">
            <v>≥</v>
          </cell>
          <cell r="W392">
            <v>0.7</v>
          </cell>
          <cell r="X392" t="str">
            <v>&lt;</v>
          </cell>
          <cell r="Y392">
            <v>0.7</v>
          </cell>
        </row>
        <row r="393">
          <cell r="A393">
            <v>388</v>
          </cell>
          <cell r="B393" t="str">
            <v>Integralidad y efectividad en la prestación de servicios de salud</v>
          </cell>
          <cell r="C393" t="str">
            <v>Garantizar la accesibilidad, integralidad en los servicios, complementariedad y respaldo de las interdependencias</v>
          </cell>
          <cell r="D393" t="str">
            <v>Rehospitalizacion a las 40 semamas</v>
          </cell>
          <cell r="E393" t="str">
            <v>Apoyo diagnóstico y complementación terapeutica</v>
          </cell>
          <cell r="F393" t="str">
            <v>Madre canguro</v>
          </cell>
          <cell r="G393" t="str">
            <v>x</v>
          </cell>
          <cell r="J393" t="str">
            <v>Es importante conocer cuantas hospitalizaciones en menos de 40 semanas ocurren y cuantas de esas son debias a hipoglicemia, broncoaspiraciones, falla en el crecimiento, apneas, anemia e infecciones, reflejando la fragilidad de estos menores, el respecto de los criterios de salida y la practica correcta de la consulta canguro</v>
          </cell>
          <cell r="K393"/>
          <cell r="L393" t="str">
            <v>Trimestral</v>
          </cell>
          <cell r="M393" t="str">
            <v xml:space="preserve">Numero de niños que requirieron rehospitalización por alguna causa antes de cumplir las 40 semanas </v>
          </cell>
          <cell r="N393" t="str">
            <v xml:space="preserve"> Numero de niños que culminaron la fase I del programa madre canguro</v>
          </cell>
          <cell r="O393" t="str">
            <v>Historia clínica canguro Estadística de ingreso programa madre canguro</v>
          </cell>
          <cell r="P393" t="str">
            <v>Estadística ingresos mensuales del programa madre canguro</v>
          </cell>
          <cell r="Q393" t="str">
            <v>%</v>
          </cell>
          <cell r="R393" t="str">
            <v>Numero de niños que requirieron rehospitalización por alguna causa antes de cumplir las 40 semanas  /  Numero de niños que culminaron la fase I del programa madre canguro *100</v>
          </cell>
          <cell r="S393"/>
          <cell r="T393" t="str">
            <v>proceso</v>
          </cell>
          <cell r="U393" t="str">
            <v>Decreciente</v>
          </cell>
          <cell r="V393" t="str">
            <v>≤</v>
          </cell>
          <cell r="W393">
            <v>0.08</v>
          </cell>
          <cell r="X393" t="str">
            <v>&gt;</v>
          </cell>
          <cell r="Y393">
            <v>0.08</v>
          </cell>
        </row>
        <row r="394">
          <cell r="A394">
            <v>389</v>
          </cell>
          <cell r="B394" t="str">
            <v>Integralidad y efectividad en la prestación de servicios de salud</v>
          </cell>
          <cell r="C394" t="str">
            <v>Garantizar la accesibilidad, integralidad en los servicios, complementariedad y respaldo de las interdependencias</v>
          </cell>
          <cell r="D394" t="str">
            <v>Mortalidad a las 40 semamas</v>
          </cell>
          <cell r="E394" t="str">
            <v>Apoyo diagnóstico y complementación terapeutica</v>
          </cell>
          <cell r="F394" t="str">
            <v>Madre canguro</v>
          </cell>
          <cell r="G394" t="str">
            <v>x</v>
          </cell>
          <cell r="J394" t="str">
            <v>El metodo madre canguro pretende mejorar la calidad de vida de los bebes prematuros y por tanto es necesario saber las causas del fallecimiento de dichos niños y si esta causa era prevenible.</v>
          </cell>
          <cell r="K394"/>
          <cell r="L394" t="str">
            <v>Trimestral</v>
          </cell>
          <cell r="M394" t="str">
            <v>Numero de niños que fallecen por alguna causa antes de cumplir las 40 semanas de edad corregida</v>
          </cell>
          <cell r="N394" t="str">
            <v xml:space="preserve"> Numero de niños que iniciaron la fase I del programa madre canguro</v>
          </cell>
          <cell r="O394" t="str">
            <v>Historias clínicas de los pacientes del programa canguro</v>
          </cell>
          <cell r="P394" t="str">
            <v>Estadísticas mensuales del programa madre canguro</v>
          </cell>
          <cell r="Q394" t="str">
            <v>%</v>
          </cell>
          <cell r="R394" t="str">
            <v>Numero de niños que fallecen por alguna causa antes de cumplir las 40 semanas de edad corregida /  Numero de niños que iniciaron la fase I del programa madre canguro *100</v>
          </cell>
          <cell r="S394"/>
          <cell r="T394" t="str">
            <v>proceso</v>
          </cell>
          <cell r="U394" t="str">
            <v>Decreciente</v>
          </cell>
          <cell r="V394" t="str">
            <v>≤</v>
          </cell>
          <cell r="W394">
            <v>0.01</v>
          </cell>
          <cell r="X394" t="str">
            <v>&gt;</v>
          </cell>
          <cell r="Y394">
            <v>0.01</v>
          </cell>
        </row>
        <row r="395">
          <cell r="A395">
            <v>390</v>
          </cell>
          <cell r="B395" t="str">
            <v>Integralidad y efectividad en la prestación de servicios de salud</v>
          </cell>
          <cell r="C395" t="str">
            <v>Garantizar la accesibilidad, integralidad en los servicios, complementariedad y respaldo de las interdependencias</v>
          </cell>
          <cell r="D395" t="str">
            <v>Deserción a las 40 semamas</v>
          </cell>
          <cell r="E395" t="str">
            <v>Apoyo diagnóstico y complementación terapeutica</v>
          </cell>
          <cell r="F395" t="str">
            <v>Madre canguro</v>
          </cell>
          <cell r="G395" t="str">
            <v>x</v>
          </cell>
          <cell r="J395" t="str">
            <v>Conocer los motivos por los cuales los pacientes no continúen el programa canguro, dada la fragilidad de estos menores</v>
          </cell>
          <cell r="K395"/>
          <cell r="L395" t="str">
            <v>Trimestral</v>
          </cell>
          <cell r="M395" t="str">
            <v xml:space="preserve">Numero de niños alimentados que desertaron antes de cumplir las 40 semanas </v>
          </cell>
          <cell r="N395" t="str">
            <v xml:space="preserve"> Numero de niños que ingresaron a  la fase I del programa madre canguro</v>
          </cell>
          <cell r="O395" t="str">
            <v>historia clínica, estadistica mensual del programa</v>
          </cell>
          <cell r="P395" t="str">
            <v>estadisticas mensuales del programa madre canguro</v>
          </cell>
          <cell r="Q395" t="str">
            <v>%</v>
          </cell>
          <cell r="R395" t="str">
            <v>Numero de niños alimentados que desertaron antes de cumplir las 40 semanas  /  Numero de niños que ingresaron a  la fase I del programa madre canguro *100</v>
          </cell>
          <cell r="S395"/>
          <cell r="T395" t="str">
            <v>proceso</v>
          </cell>
          <cell r="U395" t="str">
            <v>Decreciente</v>
          </cell>
          <cell r="V395" t="str">
            <v>≤</v>
          </cell>
          <cell r="W395">
            <v>0.1</v>
          </cell>
          <cell r="X395" t="str">
            <v>&gt;</v>
          </cell>
          <cell r="Y395">
            <v>0.1</v>
          </cell>
        </row>
        <row r="396">
          <cell r="A396">
            <v>391</v>
          </cell>
          <cell r="B396" t="str">
            <v>Integralidad y efectividad en la prestación de servicios de salud</v>
          </cell>
          <cell r="C396" t="str">
            <v>Garantizar la accesibilidad, integralidad en los servicios, complementariedad y respaldo de las interdependencias</v>
          </cell>
          <cell r="D396" t="str">
            <v>Deserción 1 año</v>
          </cell>
          <cell r="E396" t="str">
            <v>Apoyo diagnóstico y complementación terapeutica</v>
          </cell>
          <cell r="F396" t="str">
            <v>Madre canguro</v>
          </cell>
          <cell r="G396" t="str">
            <v>x</v>
          </cell>
          <cell r="J396" t="str">
            <v xml:space="preserve">Indicador de adherencia al programa, no se incluyen los pacientes que se pierden por problemas de autorizacion de las aseguradoras (si se están incluyendo) </v>
          </cell>
          <cell r="K396"/>
          <cell r="L396" t="str">
            <v>Trimestral</v>
          </cell>
          <cell r="M396" t="str">
            <v xml:space="preserve">Número de pacientes que desertaron del programa madre canguro en fase II </v>
          </cell>
          <cell r="N396" t="str">
            <v>Número de pacientes que ingresaron al programa madre canguro fase II</v>
          </cell>
          <cell r="O396" t="str">
            <v>Historia clínica de los pacientes del programa</v>
          </cell>
          <cell r="P396" t="str">
            <v>Estadistica mensual del programa madre canguro</v>
          </cell>
          <cell r="Q396" t="str">
            <v>%</v>
          </cell>
          <cell r="R396" t="str">
            <v>Número de pacientes que desertaron del programa madre canguro en fase II  / Número de pacientes que ingresaron al programa madre canguro fase II *100</v>
          </cell>
          <cell r="S396"/>
          <cell r="T396" t="str">
            <v>proceso</v>
          </cell>
          <cell r="U396" t="str">
            <v>Decreciente</v>
          </cell>
          <cell r="V396" t="str">
            <v>≤</v>
          </cell>
          <cell r="W396">
            <v>0.01</v>
          </cell>
          <cell r="X396" t="str">
            <v>&gt;</v>
          </cell>
          <cell r="Y396">
            <v>0.01</v>
          </cell>
        </row>
        <row r="397">
          <cell r="A397">
            <v>392</v>
          </cell>
          <cell r="B397" t="str">
            <v>Integralidad y efectividad en la prestación de servicios de salud</v>
          </cell>
          <cell r="C397" t="str">
            <v>Garantizar la accesibilidad, integralidad en los servicios, complementariedad y respaldo de las interdependencias</v>
          </cell>
          <cell r="D397" t="str">
            <v>Rehospitalizacion 1 año</v>
          </cell>
          <cell r="E397" t="str">
            <v>Apoyo diagnóstico y complementación terapeutica</v>
          </cell>
          <cell r="F397" t="str">
            <v>Madre canguro</v>
          </cell>
          <cell r="G397" t="str">
            <v>x</v>
          </cell>
          <cell r="J397" t="str">
            <v>Es necesario conocer las causas que llevaron a rehospitalizacion a la poblacion canguro de alto riesgo</v>
          </cell>
          <cell r="K397"/>
          <cell r="L397" t="str">
            <v>Trimestral</v>
          </cell>
          <cell r="M397" t="str">
            <v>Numero de niños rehospitalizados durante la segunda etapa del programa canguro</v>
          </cell>
          <cell r="N397" t="str">
            <v xml:space="preserve"> Numero de niños que culminaron la fase II del programa madre canguro</v>
          </cell>
          <cell r="O397" t="str">
            <v>Historias clínicas de los pacientes programa canguro</v>
          </cell>
          <cell r="P397" t="str">
            <v>Estadistica mensual programa canguro</v>
          </cell>
          <cell r="Q397" t="str">
            <v>%</v>
          </cell>
          <cell r="R397" t="str">
            <v>Numero de niños rehospitalizados durante la segunda etapa del programa canguro /  Numero de niños que culminaron la fase II del programa madre canguro *100</v>
          </cell>
          <cell r="S397"/>
          <cell r="T397" t="str">
            <v>proceso</v>
          </cell>
          <cell r="U397" t="str">
            <v>Decreciente</v>
          </cell>
          <cell r="V397" t="str">
            <v>≤</v>
          </cell>
          <cell r="W397">
            <v>0.2</v>
          </cell>
          <cell r="X397" t="str">
            <v>&gt;</v>
          </cell>
          <cell r="Y397">
            <v>0.2</v>
          </cell>
        </row>
        <row r="398">
          <cell r="A398">
            <v>393</v>
          </cell>
          <cell r="B398" t="str">
            <v>Integralidad y efectividad en la prestación de servicios de salud</v>
          </cell>
          <cell r="C398" t="str">
            <v>Garantizar la accesibilidad, integralidad en los servicios, complementariedad y respaldo de las interdependencias</v>
          </cell>
          <cell r="D398" t="str">
            <v>Mortalidad 1 año</v>
          </cell>
          <cell r="E398" t="str">
            <v>Apoyo diagnóstico y complementación terapeutica</v>
          </cell>
          <cell r="F398" t="str">
            <v>Madre canguro</v>
          </cell>
          <cell r="G398" t="str">
            <v>x</v>
          </cell>
          <cell r="J398" t="str">
            <v>Conocer las causas de mortalidad para realizar intervenciones necesarias</v>
          </cell>
          <cell r="K398"/>
          <cell r="L398" t="str">
            <v>Trimestral</v>
          </cell>
          <cell r="M398" t="str">
            <v xml:space="preserve">Número de niños que asisten al programa de madre canguro fase II que fallecen </v>
          </cell>
          <cell r="N398" t="str">
            <v>Numero total de niños que ingresan al programa madre canguro fase II</v>
          </cell>
          <cell r="O398" t="str">
            <v>Historia clínica de los pacientes que asisten al programa canguro</v>
          </cell>
          <cell r="P398" t="str">
            <v>estadística mensual del programa canguro</v>
          </cell>
          <cell r="Q398" t="str">
            <v>%</v>
          </cell>
          <cell r="R398" t="str">
            <v>Número de niños que asisten al programa de madre canguro fase II que fallecen  / Numero total de niños que ingresan al programa madre canguro fase II *100</v>
          </cell>
          <cell r="S398"/>
          <cell r="T398" t="str">
            <v>proceso</v>
          </cell>
          <cell r="U398" t="str">
            <v>Decreciente</v>
          </cell>
          <cell r="V398" t="str">
            <v>≤</v>
          </cell>
          <cell r="W398">
            <v>0.02</v>
          </cell>
          <cell r="X398" t="str">
            <v>&gt;</v>
          </cell>
          <cell r="Y398">
            <v>0.02</v>
          </cell>
        </row>
        <row r="399">
          <cell r="A399">
            <v>394</v>
          </cell>
          <cell r="B399" t="str">
            <v>Integralidad y efectividad en la prestación de servicios de salud</v>
          </cell>
          <cell r="C399" t="str">
            <v>Garantizar la accesibilidad, integralidad en los servicios, complementariedad y respaldo de las interdependencias</v>
          </cell>
          <cell r="D399" t="str">
            <v xml:space="preserve">Continuidad de terapia nutricional en casa </v>
          </cell>
          <cell r="E399" t="str">
            <v>Apoyo diagnóstico y complementación terapeutica</v>
          </cell>
          <cell r="F399" t="str">
            <v>Nutrición y dietética</v>
          </cell>
          <cell r="G399" t="str">
            <v>x</v>
          </cell>
          <cell r="J399" t="str">
            <v>La continuidad del soporte nutricional en casa tiene como objetivo remplazar al hospital en enfermedades prolongadas, acortar la estancia hospitalaria, disminuir costos y prevenir complicaciones.   Los pacientes , familiares ó cuidadores deben recibir las indicaciones nutricionales para el manejo en casa (tipo de nutricion, cantidad, via, equipos) por 8 dias post-egreso,  despues el  profesional en nutrición del cuidado en casa debe evaluar y realizar un nuevo plan de manejo.</v>
          </cell>
          <cell r="K399"/>
          <cell r="L399" t="str">
            <v>Trimestral</v>
          </cell>
          <cell r="M399" t="str">
            <v xml:space="preserve">Numero de pacientes egresados con soporte nutricional por sonda y plan nutricional </v>
          </cell>
          <cell r="N399" t="str">
            <v>Total de pacientes con soporte nutricional enteral por sonda.</v>
          </cell>
          <cell r="O399" t="str">
            <v xml:space="preserve">Dinámica Gerencial </v>
          </cell>
          <cell r="P399" t="str">
            <v xml:space="preserve">Dinámica Gerencial </v>
          </cell>
          <cell r="Q399" t="str">
            <v>%</v>
          </cell>
          <cell r="R399" t="str">
            <v>Numero de pacientes egresados con soporte nutricional por sonda y plan nutricional  / Total de pacientes con soporte nutricional enteral por sonda. *100</v>
          </cell>
          <cell r="S399"/>
          <cell r="T399" t="str">
            <v>proceso</v>
          </cell>
          <cell r="U399" t="str">
            <v>Creciente</v>
          </cell>
          <cell r="V399" t="str">
            <v>≥</v>
          </cell>
          <cell r="W399">
            <v>0.9</v>
          </cell>
          <cell r="X399" t="str">
            <v>&lt;</v>
          </cell>
          <cell r="Y399">
            <v>0.9</v>
          </cell>
        </row>
        <row r="400">
          <cell r="A400">
            <v>395</v>
          </cell>
          <cell r="B400" t="str">
            <v>Integralidad y efectividad en la prestación de servicios de salud</v>
          </cell>
          <cell r="C400" t="str">
            <v>Garantizar la accesibilidad, integralidad en los servicios, complementariedad y respaldo de las interdependencias</v>
          </cell>
          <cell r="D400" t="str">
            <v>Posición semiincorporada en pacientes con nutrición enteral (NE) por sonda gástrica</v>
          </cell>
          <cell r="E400" t="str">
            <v>Apoyo diagnóstico y complementación terapeutica</v>
          </cell>
          <cell r="F400" t="str">
            <v>Nutrición y dietética</v>
          </cell>
          <cell r="G400" t="str">
            <v>x</v>
          </cell>
          <cell r="J400" t="str">
            <v>La posición de semiincorporación disminuye la incidencia de regurgitación, vómitos, aspiración y neumonía aspirativa en los pacientes con alimentación enteral por sonda</v>
          </cell>
          <cell r="K400"/>
          <cell r="L400" t="str">
            <v>Trimestral</v>
          </cell>
          <cell r="M400" t="str">
            <v>Numero de pacientes con nutricion enteral por sonda naso enteral en pisicion semiincorporada</v>
          </cell>
          <cell r="N400" t="str">
            <v xml:space="preserve">Numero total de pacientes con nutricion nasoenteral. </v>
          </cell>
          <cell r="O400" t="str">
            <v xml:space="preserve">Dinámica Gerencial </v>
          </cell>
          <cell r="P400" t="str">
            <v xml:space="preserve">Dinámica Gerencial </v>
          </cell>
          <cell r="Q400" t="str">
            <v>%</v>
          </cell>
          <cell r="R400" t="str">
            <v>Numero de pacientes con nutricion enteral por sonda naso enteral en pisicion semiincorporada / Numero total de pacientes con nutricion nasoenteral.  *100</v>
          </cell>
          <cell r="S400"/>
          <cell r="T400" t="str">
            <v>proceso</v>
          </cell>
          <cell r="U400" t="str">
            <v>Creciente</v>
          </cell>
          <cell r="V400" t="str">
            <v>≥</v>
          </cell>
          <cell r="W400">
            <v>0.9</v>
          </cell>
          <cell r="X400" t="str">
            <v>&lt;</v>
          </cell>
          <cell r="Y400">
            <v>0.9</v>
          </cell>
        </row>
        <row r="401">
          <cell r="A401">
            <v>396</v>
          </cell>
          <cell r="B401" t="str">
            <v>Integralidad y efectividad en la prestación de servicios de salud</v>
          </cell>
          <cell r="C401" t="str">
            <v>Garantizar la accesibilidad, integralidad en los servicios, complementariedad y respaldo de las interdependencias</v>
          </cell>
          <cell r="D401" t="str">
            <v>Monitorización de la nutrición enteral (NE)</v>
          </cell>
          <cell r="E401" t="str">
            <v>Apoyo diagnóstico y complementación terapeutica</v>
          </cell>
          <cell r="F401" t="str">
            <v>Nutrición y dietética</v>
          </cell>
          <cell r="G401" t="str">
            <v>x</v>
          </cell>
          <cell r="J401" t="str">
            <v>El seguimiento de los pacientes que reciben Nutrición Enteral es imprescindibles para detectar si el aporte de los requerimientos calóricos es el adecuado y si se presentan complicaciones que puedan incidir sobre la eficacia en el aporte nutricional o sobre la evolución de los pacientes.</v>
          </cell>
          <cell r="K401"/>
          <cell r="L401" t="str">
            <v>Trimestral</v>
          </cell>
          <cell r="M401" t="str">
            <v xml:space="preserve">Numero de incidentes relacionados con la administracion de nutricion enteral </v>
          </cell>
          <cell r="N401" t="str">
            <v>Número total de pacientes que reciben nutricion Enteral por sonda</v>
          </cell>
          <cell r="O401" t="str">
            <v xml:space="preserve">Dinámica Gerencial </v>
          </cell>
          <cell r="P401" t="str">
            <v xml:space="preserve">Dinámica Gerencial </v>
          </cell>
          <cell r="Q401" t="str">
            <v>%</v>
          </cell>
          <cell r="R401" t="str">
            <v>Numero de incidentes relacionados con la administracion de nutricion enteral  / Número total de pacientes que reciben nutricion Enteral por sonda *100</v>
          </cell>
          <cell r="S401"/>
          <cell r="T401" t="str">
            <v>proceso</v>
          </cell>
          <cell r="U401" t="str">
            <v>Decreciente</v>
          </cell>
          <cell r="V401" t="str">
            <v>≤</v>
          </cell>
          <cell r="W401">
            <v>0.05</v>
          </cell>
          <cell r="X401" t="str">
            <v>&gt;</v>
          </cell>
          <cell r="Y401">
            <v>0.05</v>
          </cell>
        </row>
        <row r="402">
          <cell r="A402">
            <v>397</v>
          </cell>
          <cell r="B402" t="str">
            <v>Integralidad y efectividad en la prestación de servicios de salud</v>
          </cell>
          <cell r="C402" t="str">
            <v>Garantizar la accesibilidad, integralidad en los servicios, complementariedad y respaldo de las interdependencias</v>
          </cell>
          <cell r="D402" t="str">
            <v>Monitorización de la nutrición parenteral (NP)</v>
          </cell>
          <cell r="E402" t="str">
            <v>Apoyo diagnóstico y complementación terapeutica</v>
          </cell>
          <cell r="F402" t="str">
            <v>Nutrición y dietética</v>
          </cell>
          <cell r="G402" t="str">
            <v>x</v>
          </cell>
          <cell r="J402" t="str">
            <v>El seguimiento de los pacientes que reciben Nutrición parenteral es imprescindible para detectar si el aporte de los requerimientos calóricos es el adecuado y si se presentan complicaciones (colocación y mantenimiento del catéter, a infección asociada a catéter,  metabólicas) que puedan incidir sobre la eficacia en el aporte de la formula de NP  o sobre la evolución de los pacientes.</v>
          </cell>
          <cell r="K402"/>
          <cell r="L402" t="str">
            <v>Trimestral</v>
          </cell>
          <cell r="M402" t="str">
            <v>Numero de incidentes relacionados con la administracion de nutricion parenteral</v>
          </cell>
          <cell r="N402" t="str">
            <v xml:space="preserve"> Número total de pacientes que reciben nutricion parenteral</v>
          </cell>
          <cell r="O402" t="str">
            <v xml:space="preserve">Dinámica Gerencial </v>
          </cell>
          <cell r="P402" t="str">
            <v xml:space="preserve">Dinámica Gerencial </v>
          </cell>
          <cell r="Q402" t="str">
            <v>%</v>
          </cell>
          <cell r="R402" t="str">
            <v>Numero de incidentes relacionados con la administracion de nutricion parenteral /  Número total de pacientes que reciben nutricion parenteral *100</v>
          </cell>
          <cell r="S402"/>
          <cell r="T402" t="str">
            <v>proceso</v>
          </cell>
          <cell r="U402" t="str">
            <v>Decreciente</v>
          </cell>
          <cell r="V402" t="str">
            <v>≤</v>
          </cell>
          <cell r="W402">
            <v>0.25</v>
          </cell>
          <cell r="X402" t="str">
            <v>&gt;</v>
          </cell>
          <cell r="Y402">
            <v>0.25</v>
          </cell>
        </row>
        <row r="403">
          <cell r="A403">
            <v>398</v>
          </cell>
          <cell r="B403" t="str">
            <v>Integralidad y efectividad en la prestación de servicios de salud</v>
          </cell>
          <cell r="C403" t="str">
            <v>Garantizar la accesibilidad, integralidad en los servicios, complementariedad y respaldo de las interdependencias</v>
          </cell>
          <cell r="D403" t="str">
            <v>Pacientes con tamizaje nutricional</v>
          </cell>
          <cell r="E403" t="str">
            <v>Apoyo diagnóstico y complementación terapeutica</v>
          </cell>
          <cell r="F403" t="str">
            <v>Nutrición y dietética</v>
          </cell>
          <cell r="G403" t="str">
            <v>x</v>
          </cell>
          <cell r="J403" t="str">
            <v>Permite identificar y categorizar los pacientes malnutridos o en riesgo de desnutrición, con el fin de planificar una asistencia nutricional precoz y eficiente, de acuerdo a las necesidades de la población asistida</v>
          </cell>
          <cell r="K403"/>
          <cell r="L403" t="str">
            <v>Trimestral</v>
          </cell>
          <cell r="M403" t="str">
            <v xml:space="preserve">Numero de pacientes con tamizaje nutricional </v>
          </cell>
          <cell r="N403" t="str">
            <v>Número total de pacientes adultos egresados de la institución</v>
          </cell>
          <cell r="O403" t="str">
            <v xml:space="preserve">Dinámica Gerencial </v>
          </cell>
          <cell r="P403" t="str">
            <v xml:space="preserve">Dinámica Gerencial </v>
          </cell>
          <cell r="Q403" t="str">
            <v>%</v>
          </cell>
          <cell r="R403" t="str">
            <v>Numero de pacientes con tamizaje nutricional  / Número total de pacientes adultos egresados de la institución *100</v>
          </cell>
          <cell r="S403"/>
          <cell r="T403" t="str">
            <v>proceso</v>
          </cell>
          <cell r="U403" t="str">
            <v>Creciente</v>
          </cell>
          <cell r="V403" t="str">
            <v>=</v>
          </cell>
          <cell r="W403">
            <v>1</v>
          </cell>
          <cell r="X403" t="str">
            <v>&lt;</v>
          </cell>
          <cell r="Y403">
            <v>1</v>
          </cell>
        </row>
        <row r="404">
          <cell r="A404">
            <v>399</v>
          </cell>
          <cell r="B404" t="str">
            <v>Integralidad y efectividad en la prestación de servicios de salud</v>
          </cell>
          <cell r="C404" t="str">
            <v>Garantizar la accesibilidad, integralidad en los servicios, complementariedad y respaldo de las interdependencias</v>
          </cell>
          <cell r="D404" t="str">
            <v>Pacientes que reciben terapia nutricional</v>
          </cell>
          <cell r="E404" t="str">
            <v>Apoyo diagnóstico y complementación terapeutica</v>
          </cell>
          <cell r="F404" t="str">
            <v>Nutrición y dietética</v>
          </cell>
          <cell r="G404" t="str">
            <v>x</v>
          </cell>
          <cell r="H404"/>
          <cell r="I404"/>
          <cell r="J404"/>
          <cell r="K404"/>
          <cell r="L404" t="str">
            <v>Trimestral</v>
          </cell>
          <cell r="M404" t="str">
            <v xml:space="preserve">Numero de pacientes con tamizaje nutricional </v>
          </cell>
          <cell r="N404" t="str">
            <v xml:space="preserve"> Numero total de pacientes ingresados a la institucion</v>
          </cell>
          <cell r="O404" t="str">
            <v xml:space="preserve">Dinámica Gerencial </v>
          </cell>
          <cell r="P404" t="str">
            <v xml:space="preserve">Dinámica Gerencial </v>
          </cell>
          <cell r="Q404" t="str">
            <v>%</v>
          </cell>
          <cell r="R404" t="str">
            <v>Numero de pacientes con tamizaje nutricional  /  Numero total de pacientes ingresados a la institucion *100</v>
          </cell>
          <cell r="S404"/>
          <cell r="T404" t="str">
            <v>proceso</v>
          </cell>
          <cell r="U404" t="str">
            <v>Creciente</v>
          </cell>
          <cell r="V404"/>
          <cell r="W404"/>
          <cell r="X404"/>
          <cell r="Y404"/>
        </row>
        <row r="405">
          <cell r="A405">
            <v>400</v>
          </cell>
          <cell r="B405" t="str">
            <v>Integralidad y efectividad en la prestación de servicios de salud</v>
          </cell>
          <cell r="C405" t="str">
            <v>Garantizar la accesibilidad, integralidad en los servicios, complementariedad y respaldo de las interdependencias</v>
          </cell>
          <cell r="D405" t="str">
            <v>Errores en la formulacion en pacientes con soporte nutricional especializado</v>
          </cell>
          <cell r="E405" t="str">
            <v>Apoyo diagnóstico y complementación terapeutica</v>
          </cell>
          <cell r="F405" t="str">
            <v>Nutrición y dietética</v>
          </cell>
          <cell r="G405" t="str">
            <v>x</v>
          </cell>
          <cell r="H405"/>
          <cell r="I405"/>
          <cell r="J405"/>
          <cell r="K405"/>
          <cell r="L405" t="str">
            <v>Trimestral</v>
          </cell>
          <cell r="M405" t="str">
            <v xml:space="preserve">Numero de errores en la formulacion de pacientes con soporte nutricional especializado </v>
          </cell>
          <cell r="N405" t="str">
            <v>Total de pacientes formulados con soporte nutricional especializado * 100</v>
          </cell>
          <cell r="O405" t="str">
            <v xml:space="preserve">Dinámica Gerencial </v>
          </cell>
          <cell r="P405" t="str">
            <v xml:space="preserve">Dinámica Gerencial </v>
          </cell>
          <cell r="Q405" t="str">
            <v>Horas</v>
          </cell>
          <cell r="R405" t="str">
            <v>Numero de errores en la formulacion de pacientes con soporte nutricional especializado  / Total de pacientes formulados con soporte nutricional especializado * 100</v>
          </cell>
          <cell r="S405"/>
          <cell r="T405" t="str">
            <v>proceso</v>
          </cell>
          <cell r="U405" t="str">
            <v>Decreciente</v>
          </cell>
          <cell r="V405" t="str">
            <v>≤</v>
          </cell>
          <cell r="W405">
            <v>0.05</v>
          </cell>
          <cell r="X405" t="str">
            <v>&gt;</v>
          </cell>
          <cell r="Y405">
            <v>0.05</v>
          </cell>
        </row>
        <row r="406">
          <cell r="A406">
            <v>401</v>
          </cell>
          <cell r="B406" t="str">
            <v>Integralidad y efectividad en la prestación de servicios de salud</v>
          </cell>
          <cell r="C406" t="str">
            <v>Garantizar la accesibilidad, integralidad en los servicios, complementariedad y respaldo de las interdependencias</v>
          </cell>
          <cell r="D406" t="str">
            <v>Oportunidad de respuesta a interconsultas Regular/Prioritaria
 - Nutrición</v>
          </cell>
          <cell r="E406" t="str">
            <v>Apoyo diagnóstico y complementación terapeutica</v>
          </cell>
          <cell r="F406" t="str">
            <v>Nutrición y dietética</v>
          </cell>
          <cell r="G406" t="str">
            <v>x</v>
          </cell>
          <cell r="J406" t="str">
            <v>El Hospital requiere definir los indicadores y estándares de oportunidad para los servicios ambulatorios
y de respuesta hospitalaria con los que cuenta y se encuentran dentro de o supera los umbrales
definidos en el Sistema de Información para la Calidad.</v>
          </cell>
          <cell r="K406"/>
          <cell r="L406" t="str">
            <v>Trimestral</v>
          </cell>
          <cell r="M406" t="str">
            <v>Sumatoria de las horas transcurridas desde que se solicita la interconsulta hasta el momento en se responde</v>
          </cell>
          <cell r="N406" t="str">
            <v>Número de interconsultas solicitadas</v>
          </cell>
          <cell r="O406" t="str">
            <v>Dinamica Gerencial</v>
          </cell>
          <cell r="P406" t="str">
            <v>Dinamica Gerencial</v>
          </cell>
          <cell r="Q406" t="str">
            <v>Horas</v>
          </cell>
          <cell r="R406" t="str">
            <v>Sumatoria de las horas transcurridas desde que se solicita la interconsulta hasta el momento en se responde / Número de interconsultas solicitadas</v>
          </cell>
          <cell r="S406"/>
          <cell r="T406" t="str">
            <v>proceso</v>
          </cell>
          <cell r="U406" t="str">
            <v>Decreciente</v>
          </cell>
          <cell r="V406" t="str">
            <v>≤</v>
          </cell>
          <cell r="W406">
            <v>24</v>
          </cell>
          <cell r="X406" t="str">
            <v>&gt;</v>
          </cell>
          <cell r="Y406">
            <v>24</v>
          </cell>
        </row>
        <row r="407">
          <cell r="A407">
            <v>402</v>
          </cell>
          <cell r="B407" t="str">
            <v>Integralidad y efectividad en la prestación de servicios de salud</v>
          </cell>
          <cell r="C407" t="str">
            <v>Garantizar la accesibilidad, integralidad en los servicios, complementariedad y respaldo de las interdependencias</v>
          </cell>
          <cell r="D407" t="str">
            <v>Oportunidad de respuesta a interconsultas Urgente - Nutrición</v>
          </cell>
          <cell r="E407" t="str">
            <v>Apoyo diagnóstico y complementación terapeutica</v>
          </cell>
          <cell r="F407" t="str">
            <v>Nutrición y dietética</v>
          </cell>
          <cell r="G407" t="str">
            <v>x</v>
          </cell>
          <cell r="H407"/>
          <cell r="I407"/>
          <cell r="J407" t="str">
            <v>El Hospital requiere definir los indicadores y estándares de oportunidad para los servicios ambulatorios
y de respuesta hospitalaria con los que cuenta y se encuentran dentro de o supera los umbrales
definidos en el Sistema de Información para la Calidad.</v>
          </cell>
          <cell r="K407"/>
          <cell r="L407" t="str">
            <v>Trimestral</v>
          </cell>
          <cell r="M407" t="str">
            <v>Sumatoria de las horas transcurridas desde que se solicita la interconsulta hasta el momento en se responde</v>
          </cell>
          <cell r="N407" t="str">
            <v>Número de interconsultas solicitadas</v>
          </cell>
          <cell r="O407" t="str">
            <v>Dinamica Gerencial</v>
          </cell>
          <cell r="P407" t="str">
            <v>Dinamica Gerencial</v>
          </cell>
          <cell r="Q407" t="str">
            <v>Horas</v>
          </cell>
          <cell r="R407" t="str">
            <v>Sumatoria de las horas transcurridas desde que se solicita la interconsulta hasta el momento en se responde / Número de interconsultas solicitadas</v>
          </cell>
          <cell r="S407"/>
          <cell r="T407" t="str">
            <v>proceso</v>
          </cell>
          <cell r="U407" t="str">
            <v>Decreciente</v>
          </cell>
          <cell r="V407" t="str">
            <v>≤</v>
          </cell>
          <cell r="W407">
            <v>2</v>
          </cell>
          <cell r="X407" t="str">
            <v>&gt;</v>
          </cell>
          <cell r="Y407">
            <v>2</v>
          </cell>
        </row>
        <row r="408">
          <cell r="A408">
            <v>403</v>
          </cell>
          <cell r="B408" t="str">
            <v>Calidad de los servicios es nuestro compromiso</v>
          </cell>
          <cell r="C408" t="str">
            <v>Prestar servicios de salud con altos estándares de calidad, seguridad y humanización en la atención de los pacientes</v>
          </cell>
          <cell r="D408" t="str">
            <v>Planes de mejora</v>
          </cell>
          <cell r="E408" t="str">
            <v>Aseguramiento de la Calidad</v>
          </cell>
          <cell r="F408" t="str">
            <v>Aseguramiento de la calidad</v>
          </cell>
          <cell r="H408" t="str">
            <v>x</v>
          </cell>
          <cell r="J408" t="str">
            <v>Se necesita priorizar los hallazgos administrados por planes de mejora</v>
          </cell>
          <cell r="K408"/>
          <cell r="L408" t="str">
            <v>Trimestral</v>
          </cell>
          <cell r="M408" t="str">
            <v>Total de hallazgos cerrados</v>
          </cell>
          <cell r="N408" t="str">
            <v>Total de hallazgos administrados por plan de mejora</v>
          </cell>
          <cell r="O408" t="str">
            <v>Matriz de plan de mejora</v>
          </cell>
          <cell r="P408" t="str">
            <v>Matriz de plan de mejora</v>
          </cell>
          <cell r="Q408" t="str">
            <v>%</v>
          </cell>
          <cell r="R408" t="str">
            <v>Total de hallazgos cerrados / Total de hallazgos administrados por plan de mejora *100</v>
          </cell>
          <cell r="S408"/>
          <cell r="T408" t="str">
            <v>proceso</v>
          </cell>
          <cell r="U408" t="str">
            <v>Creciente</v>
          </cell>
          <cell r="V408" t="str">
            <v>≥</v>
          </cell>
          <cell r="W408">
            <v>0.7</v>
          </cell>
          <cell r="X408" t="str">
            <v>&lt;</v>
          </cell>
          <cell r="Y408">
            <v>0.7</v>
          </cell>
        </row>
        <row r="409">
          <cell r="A409">
            <v>404</v>
          </cell>
          <cell r="B409" t="str">
            <v>Calidad de los servicios es nuestro compromiso</v>
          </cell>
          <cell r="C409" t="str">
            <v>Prestar servicios de salud con altos estándares de calidad, seguridad y humanización en la atención de los pacientes</v>
          </cell>
          <cell r="D409" t="str">
            <v>Resultado de paciente trazador</v>
          </cell>
          <cell r="E409" t="str">
            <v>Aseguramiento de la Calidad</v>
          </cell>
          <cell r="F409" t="str">
            <v>Aseguramiento de la calidad</v>
          </cell>
          <cell r="H409" t="str">
            <v>x</v>
          </cell>
          <cell r="J409" t="str">
            <v>identificar los logros del mejoramiento de la calidad mediante la metodologia de paciente trazador, que evalua, la seguridad, humanizacion, y el ciclo AREPEES-R, los grupos de estandares de acreditación y los lineamientos instruccionales de seguridad del paciente</v>
          </cell>
          <cell r="K409"/>
          <cell r="L409" t="str">
            <v>Trimestral</v>
          </cell>
          <cell r="M409" t="str">
            <v>Ponderado de paciente trazador</v>
          </cell>
          <cell r="N409" t="str">
            <v>Puntuación mas alta posible de paciente trazador</v>
          </cell>
          <cell r="O409" t="str">
            <v>Seguridad del Paciente</v>
          </cell>
          <cell r="P409" t="str">
            <v>Seguridad del Paciente</v>
          </cell>
          <cell r="Q409" t="str">
            <v>%</v>
          </cell>
          <cell r="R409" t="str">
            <v>Ponderado de paciente trazador / Puntuación mas alta posible de paciente trazador *100</v>
          </cell>
          <cell r="S409"/>
          <cell r="T409" t="str">
            <v>proceso</v>
          </cell>
          <cell r="U409" t="str">
            <v>Creciente</v>
          </cell>
          <cell r="V409" t="str">
            <v>≥</v>
          </cell>
          <cell r="W409">
            <v>0.64</v>
          </cell>
          <cell r="X409" t="str">
            <v>&lt;</v>
          </cell>
          <cell r="Y409">
            <v>0.64</v>
          </cell>
        </row>
        <row r="410">
          <cell r="A410">
            <v>405</v>
          </cell>
          <cell r="B410" t="str">
            <v>Calidad de los servicios es nuestro compromiso</v>
          </cell>
          <cell r="C410" t="str">
            <v>Prestar servicios de salud con altos estándares de calidad, seguridad y humanización en la atención de los pacientes</v>
          </cell>
          <cell r="D410" t="str">
            <v>Porcentaje de adherencia a protocolos de enfermeria</v>
          </cell>
          <cell r="E410" t="str">
            <v>Aseguramiento de la Calidad</v>
          </cell>
          <cell r="F410" t="str">
            <v>Aseguramiento de la calidad</v>
          </cell>
          <cell r="H410" t="str">
            <v>x</v>
          </cell>
          <cell r="J41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410"/>
          <cell r="L410" t="str">
            <v>Trimestral</v>
          </cell>
          <cell r="M410" t="str">
            <v>Número de protocolos con cumplimiento mayor al estándar establecido</v>
          </cell>
          <cell r="N410" t="str">
            <v>Total protocolos evaluados</v>
          </cell>
          <cell r="O410" t="str">
            <v>Consolidado Adherencia a Protocolos</v>
          </cell>
          <cell r="P410" t="str">
            <v>Consolidado Adherencia a Protocolos</v>
          </cell>
          <cell r="Q410" t="str">
            <v>%</v>
          </cell>
          <cell r="R410" t="str">
            <v>Número de protocolos con cumplimiento mayor al estándar establecido / Total protocolos evaluados *100</v>
          </cell>
          <cell r="S410"/>
          <cell r="T410" t="str">
            <v>proceso</v>
          </cell>
          <cell r="U410" t="str">
            <v>Creciente</v>
          </cell>
          <cell r="V410" t="str">
            <v>≥</v>
          </cell>
          <cell r="W410">
            <v>0.9</v>
          </cell>
          <cell r="X410" t="str">
            <v>&lt;</v>
          </cell>
          <cell r="Y410">
            <v>0.9</v>
          </cell>
        </row>
        <row r="411">
          <cell r="A411">
            <v>406</v>
          </cell>
          <cell r="B411" t="str">
            <v>Calidad de los servicios es nuestro compromiso</v>
          </cell>
          <cell r="C411" t="str">
            <v>Prestar servicios de salud con altos estándares de calidad, seguridad y humanización en la atención de los pacientes</v>
          </cell>
          <cell r="D411" t="str">
            <v>Proporción de vigilancia de eventos adversos</v>
          </cell>
          <cell r="E411" t="str">
            <v>Aseguramiento de la Calidad</v>
          </cell>
          <cell r="F411" t="str">
            <v>Aseguramiento de la calidad</v>
          </cell>
          <cell r="H411" t="str">
            <v>x</v>
          </cell>
          <cell r="J411" t="str">
            <v>Los Eventos Adversos son lesiones o complicaciones involuntarias que son causadas con mayor probabilidad por la atención en salud,  que por la enfermedad subyacente del paciente, y que conducen a la muerte, la inhabilidad a la hora del alta o a la hospitalización prolongada. Muchos de estos eventos pueden ser prevenibles. Existe evidencia que demuestra la asociación entre la calidad de la atención y la ocurrencia de eventos adversos. La monitorización de este indicador debe impactar en la eficiencia y efectividad clínica.</v>
          </cell>
          <cell r="K411"/>
          <cell r="L411" t="str">
            <v>Trimestral</v>
          </cell>
          <cell r="M411" t="str">
            <v>Número total de eventos adversos detectados y gestionados</v>
          </cell>
          <cell r="N411" t="str">
            <v>Número total de eventos adversos detectados</v>
          </cell>
          <cell r="O411" t="str">
            <v>Informe de Seguridad del Paciente / Líder Seguridad del Paciente</v>
          </cell>
          <cell r="P411" t="str">
            <v>Informe de Seguridad del Paciente / Líder Seguridad del Paciente</v>
          </cell>
          <cell r="Q411" t="str">
            <v>%</v>
          </cell>
          <cell r="R411" t="str">
            <v>Número total de eventos adversos detectados y gestionados / Número total de eventos adversos detectados *100</v>
          </cell>
          <cell r="S411"/>
          <cell r="T411" t="str">
            <v>proceso</v>
          </cell>
          <cell r="U411" t="str">
            <v>Creciente</v>
          </cell>
          <cell r="V411" t="str">
            <v>≥</v>
          </cell>
          <cell r="W411">
            <v>0.9</v>
          </cell>
          <cell r="X411" t="str">
            <v>&lt;</v>
          </cell>
          <cell r="Y411">
            <v>0.9</v>
          </cell>
        </row>
        <row r="412">
          <cell r="A412">
            <v>407</v>
          </cell>
          <cell r="B412" t="str">
            <v>Calidad de los servicios es nuestro compromiso</v>
          </cell>
          <cell r="C412" t="str">
            <v>Prestar servicios de salud con altos estándares de calidad, seguridad y humanización en la atención de los pacientes</v>
          </cell>
          <cell r="D412" t="str">
            <v>Porcentaje de servicios certificados</v>
          </cell>
          <cell r="E412" t="str">
            <v>Aseguramiento de la Calidad</v>
          </cell>
          <cell r="F412" t="str">
            <v>Aseguramiento de la calidad</v>
          </cell>
          <cell r="H412" t="str">
            <v>x</v>
          </cell>
          <cell r="J412" t="str">
            <v>Cumplir con los estándares mínimos de habilitación con el fin de prestar un servicio seguro a la comunidad</v>
          </cell>
          <cell r="K412"/>
          <cell r="L412" t="str">
            <v>Trimestral</v>
          </cell>
          <cell r="M412" t="str">
            <v>Servicios certificados en habilitación</v>
          </cell>
          <cell r="N412" t="str">
            <v>Servicios Inscritos en REPS</v>
          </cell>
          <cell r="O412" t="str">
            <v>Certificación de habiitación por parte de la Secretaría Departamental de Salud del Cauca</v>
          </cell>
          <cell r="P412" t="str">
            <v>Registro Especial de Prestadores de Servicios de Salud</v>
          </cell>
          <cell r="Q412" t="str">
            <v>%</v>
          </cell>
          <cell r="R412" t="str">
            <v>Servicios certificados en habilitación / Servicios Inscritos en REPS *100</v>
          </cell>
          <cell r="S412"/>
          <cell r="T412" t="str">
            <v>proceso</v>
          </cell>
          <cell r="U412" t="str">
            <v>Creciente</v>
          </cell>
          <cell r="V412" t="str">
            <v>≥</v>
          </cell>
          <cell r="W412">
            <v>0.9</v>
          </cell>
          <cell r="X412" t="str">
            <v>&lt;</v>
          </cell>
          <cell r="Y412">
            <v>0.9</v>
          </cell>
        </row>
        <row r="413">
          <cell r="A413">
            <v>408</v>
          </cell>
          <cell r="B413" t="str">
            <v>Calidad de los servicios es nuestro compromiso</v>
          </cell>
          <cell r="C413" t="str">
            <v>Prestar servicios de salud con altos estándares de calidad, seguridad y humanización en la atención de los pacientes</v>
          </cell>
          <cell r="D413" t="str">
            <v>Porcentaje de Auditorias para el Mejoramiento de la Calidad</v>
          </cell>
          <cell r="E413" t="str">
            <v>Aseguramiento de la Calidad</v>
          </cell>
          <cell r="F413" t="str">
            <v>Aseguramiento de la calidad</v>
          </cell>
          <cell r="H413" t="str">
            <v>x</v>
          </cell>
          <cell r="J413" t="str">
            <v>identificar los logros del mejoramiento de la calidad</v>
          </cell>
          <cell r="K413"/>
          <cell r="L413" t="str">
            <v>Trimestral</v>
          </cell>
          <cell r="M413" t="str">
            <v>Total de servicios Auditados</v>
          </cell>
          <cell r="N413" t="str">
            <v>Total de Servicios</v>
          </cell>
          <cell r="O413" t="str">
            <v>Aseguramiento de la Calidad</v>
          </cell>
          <cell r="P413" t="str">
            <v>Aseguramiento de la Calidad</v>
          </cell>
          <cell r="Q413" t="str">
            <v>%</v>
          </cell>
          <cell r="R413" t="str">
            <v>Total de servicios Auditados / Total de Servicios *100</v>
          </cell>
          <cell r="S413"/>
          <cell r="T413" t="str">
            <v>proceso</v>
          </cell>
          <cell r="U413" t="str">
            <v>Creciente</v>
          </cell>
          <cell r="V413" t="str">
            <v>≥</v>
          </cell>
          <cell r="W413">
            <v>0.9</v>
          </cell>
          <cell r="X413" t="str">
            <v>&lt;</v>
          </cell>
          <cell r="Y413">
            <v>0.9</v>
          </cell>
        </row>
        <row r="414">
          <cell r="A414">
            <v>409</v>
          </cell>
          <cell r="B414" t="str">
            <v>Calidad de los servicios es nuestro compromiso</v>
          </cell>
          <cell r="C414" t="str">
            <v>Prestar servicios de salud con altos estándares de calidad, seguridad y humanización en la atención de los pacientes</v>
          </cell>
          <cell r="D414" t="str">
            <v>cumplimiento de las actividades programadas en el PAMEC</v>
          </cell>
          <cell r="E414" t="str">
            <v>Aseguramiento de la Calidad</v>
          </cell>
          <cell r="F414" t="str">
            <v>Aseguramiento de la calidad</v>
          </cell>
          <cell r="H414" t="str">
            <v>x</v>
          </cell>
          <cell r="J414" t="str">
            <v>Evaluar el avance en la implementación de las oportunidades de mejora detectadas y tomar acciones frente a las desviaciones.</v>
          </cell>
          <cell r="K414"/>
          <cell r="L414" t="str">
            <v>Semestral</v>
          </cell>
          <cell r="M414" t="str">
            <v>total de actividades cumplidas</v>
          </cell>
          <cell r="N414" t="str">
            <v>total de actividades programadas</v>
          </cell>
          <cell r="O414" t="str">
            <v>Certificación de la oficina de aseguramiento de la calidad</v>
          </cell>
          <cell r="P414" t="str">
            <v>Programa de auditoría para el mejoramiento de la calidad</v>
          </cell>
          <cell r="Q414" t="str">
            <v>%</v>
          </cell>
          <cell r="R414" t="str">
            <v>total de actividades cumplidas / total de actividades programadas *100</v>
          </cell>
          <cell r="S414"/>
          <cell r="T414" t="str">
            <v>proceso</v>
          </cell>
          <cell r="U414" t="str">
            <v>Creciente</v>
          </cell>
          <cell r="V414" t="str">
            <v>≥</v>
          </cell>
          <cell r="W414">
            <v>0.9</v>
          </cell>
          <cell r="X414" t="str">
            <v>&lt;</v>
          </cell>
          <cell r="Y414">
            <v>0.9</v>
          </cell>
        </row>
        <row r="415">
          <cell r="A415">
            <v>410</v>
          </cell>
          <cell r="B415" t="str">
            <v>Calidad de los servicios es nuestro compromiso</v>
          </cell>
          <cell r="C415" t="str">
            <v>Prestar servicios de salud con altos estándares de calidad, seguridad y humanización en la atención de los pacientes</v>
          </cell>
          <cell r="D415" t="str">
            <v>porcentaje de satisfacción en la politica de humanización</v>
          </cell>
          <cell r="E415" t="str">
            <v>Aseguramiento de la Calidad</v>
          </cell>
          <cell r="F415" t="str">
            <v>Aseguramiento de la calidad</v>
          </cell>
          <cell r="H415" t="str">
            <v>x</v>
          </cell>
          <cell r="J415" t="str">
            <v>identificar la satisfacción de los usuarios en cuanto a la implementación de la politica institucional de humanización que acceden al servicio de salud en la institución</v>
          </cell>
          <cell r="K415"/>
          <cell r="L415" t="str">
            <v>Trimestral</v>
          </cell>
          <cell r="M415" t="str">
            <v>sumatoria de los usuarios que respondieron “muy buena” o “buena” a los items de trato digno, información y hoteleria y confort</v>
          </cell>
          <cell r="N415" t="str">
            <v>Número de usuarios que respondieron la pregunta</v>
          </cell>
          <cell r="O415" t="str">
            <v>Encuestas de Satisfacción</v>
          </cell>
          <cell r="P415" t="str">
            <v>Encuestas de Satisfacción</v>
          </cell>
          <cell r="Q415" t="str">
            <v>%</v>
          </cell>
          <cell r="R415" t="str">
            <v>sumatoria de los usuarios que respondieron “muy buena” o “buena” a los items de trato digno, información y hoteleria y confort / Número de usuarios que respondieron la pregunta *100</v>
          </cell>
          <cell r="S415"/>
          <cell r="T415" t="str">
            <v>proceso</v>
          </cell>
          <cell r="U415" t="str">
            <v>Creciente</v>
          </cell>
          <cell r="V415" t="str">
            <v>≥</v>
          </cell>
          <cell r="W415">
            <v>0.9</v>
          </cell>
          <cell r="X415" t="str">
            <v>&lt;</v>
          </cell>
          <cell r="Y415">
            <v>0.9</v>
          </cell>
        </row>
        <row r="416">
          <cell r="A416">
            <v>411</v>
          </cell>
          <cell r="B416" t="str">
            <v>Calidad de los servicios es nuestro compromiso</v>
          </cell>
          <cell r="C416" t="str">
            <v>Prestar servicios de salud con altos estándares de calidad, seguridad y humanización en la atención de los pacientes</v>
          </cell>
          <cell r="D416" t="str">
            <v>porcentaje de necesidades identificadas del paciente y su familia</v>
          </cell>
          <cell r="E416" t="str">
            <v>Aseguramiento de la Calidad</v>
          </cell>
          <cell r="F416" t="str">
            <v>Aseguramiento de la calidad</v>
          </cell>
          <cell r="H416" t="str">
            <v>x</v>
          </cell>
          <cell r="J416" t="str">
            <v xml:space="preserve">Dado que se realiza actividades para identificacion de necesidades del paciente y su familia , es importante tener informacion sobre las necesidades que se les puede dar respuesta y  las que no  para realizar planes de mejora que contribuyan al mejoramiento de la atencion y a la satisfaccion del usuario </v>
          </cell>
          <cell r="K416"/>
          <cell r="L416" t="str">
            <v>Trimestral</v>
          </cell>
          <cell r="M416" t="str">
            <v xml:space="preserve">Numero de necesidades resueltas </v>
          </cell>
          <cell r="N416" t="str">
            <v>Numero de necesidades identificadas</v>
          </cell>
          <cell r="O416" t="str">
            <v xml:space="preserve">rondas de identificacion de necesidades </v>
          </cell>
          <cell r="P416" t="str">
            <v xml:space="preserve">Rondas de identificacion de necesidades </v>
          </cell>
          <cell r="Q416" t="str">
            <v>%</v>
          </cell>
          <cell r="R416" t="str">
            <v>Numero de necesidades resueltas  / Numero de necesidades identificadas *100</v>
          </cell>
          <cell r="S416"/>
          <cell r="T416" t="str">
            <v>proceso</v>
          </cell>
          <cell r="U416" t="str">
            <v>Creciente</v>
          </cell>
          <cell r="V416" t="str">
            <v>≥</v>
          </cell>
          <cell r="W416">
            <v>0.8</v>
          </cell>
          <cell r="X416" t="str">
            <v>&lt;</v>
          </cell>
          <cell r="Y416">
            <v>0.8</v>
          </cell>
        </row>
        <row r="417">
          <cell r="A417">
            <v>412</v>
          </cell>
          <cell r="B417" t="str">
            <v>Calidad de los servicios es nuestro compromiso</v>
          </cell>
          <cell r="C417" t="str">
            <v>Prestar servicios de salud con altos estándares de calidad, seguridad y humanización en la atención de los pacientes</v>
          </cell>
          <cell r="D417" t="str">
            <v>Porcentaje de consultadores crónicos</v>
          </cell>
          <cell r="E417" t="str">
            <v>Aseguramiento de la Calidad</v>
          </cell>
          <cell r="F417" t="str">
            <v>Aseguramiento de la calidad</v>
          </cell>
          <cell r="H417" t="str">
            <v>x</v>
          </cell>
          <cell r="J417" t="str">
            <v>Este indicador permite medir la proporción de pacientes clasificados como consultadores crónicos que saturan el servicio y aumentan la oportunidad en la atención, comparados con una población atendida en el servicio de urgencias dentro del mismo grupo etario y dentro de un periodo establecido, con el fin de generar acciones encaminadas a evaluar y controlar tal situación.</v>
          </cell>
          <cell r="K417"/>
          <cell r="L417" t="str">
            <v>Anual</v>
          </cell>
          <cell r="M417" t="str">
            <v xml:space="preserve">Numero de necesidades resueltas </v>
          </cell>
          <cell r="N417" t="str">
            <v>Numero de necesidades identificadas</v>
          </cell>
          <cell r="O417" t="str">
            <v>Consulta en Dinamica gerencial</v>
          </cell>
          <cell r="P417" t="str">
            <v>Estadistica</v>
          </cell>
          <cell r="Q417" t="str">
            <v>%</v>
          </cell>
          <cell r="R417" t="str">
            <v>Numero de necesidades resueltas  / Numero de necesidades identificadas *100</v>
          </cell>
          <cell r="S417"/>
          <cell r="T417" t="str">
            <v>proceso</v>
          </cell>
          <cell r="U417" t="str">
            <v>Decreciente</v>
          </cell>
          <cell r="V417" t="str">
            <v>≤</v>
          </cell>
          <cell r="W417">
            <v>0.2</v>
          </cell>
          <cell r="X417" t="str">
            <v>&gt;</v>
          </cell>
          <cell r="Y417">
            <v>0.2</v>
          </cell>
        </row>
        <row r="418">
          <cell r="A418">
            <v>413</v>
          </cell>
          <cell r="B418" t="str">
            <v>Calidad de los servicios es nuestro compromiso</v>
          </cell>
          <cell r="C418" t="str">
            <v>Prestar servicios de salud con altos estándares de calidad, seguridad y humanización en la atención de los pacientes</v>
          </cell>
          <cell r="D418" t="str">
            <v>Porcentaje de implementación de ruta promocion y mantenimiento de la salud  y materno perinatal</v>
          </cell>
          <cell r="E418" t="str">
            <v>Aseguramiento de la Calidad</v>
          </cell>
          <cell r="F418" t="str">
            <v>Aseguramiento de la calidad</v>
          </cell>
          <cell r="H418" t="str">
            <v>x</v>
          </cell>
          <cell r="J418" t="str">
            <v>Medir el avance en la implementación de las rutas integrales de atención en salud</v>
          </cell>
          <cell r="K418"/>
          <cell r="L418" t="str">
            <v>Cuatrimestral</v>
          </cell>
          <cell r="M418" t="str">
            <v>total de acciones realizadas en las rutas</v>
          </cell>
          <cell r="N418" t="str">
            <v>Acciones propuestas</v>
          </cell>
          <cell r="O418" t="str">
            <v>Grupos de trabajo de la RIAMP - Referente de RIAS</v>
          </cell>
          <cell r="P418" t="str">
            <v>Referente de RIAS</v>
          </cell>
          <cell r="Q418" t="str">
            <v>%</v>
          </cell>
          <cell r="R418" t="str">
            <v>total de acciones realizadas en las rutas / Acciones propuestas *100</v>
          </cell>
          <cell r="S418"/>
          <cell r="T418" t="str">
            <v>proceso</v>
          </cell>
          <cell r="U418" t="str">
            <v>Creciente</v>
          </cell>
          <cell r="V418" t="str">
            <v>≥</v>
          </cell>
          <cell r="W418">
            <v>0.3</v>
          </cell>
          <cell r="X418" t="str">
            <v>&lt;</v>
          </cell>
          <cell r="Y418">
            <v>0.3</v>
          </cell>
        </row>
        <row r="419">
          <cell r="A419">
            <v>414</v>
          </cell>
          <cell r="B419" t="str">
            <v>Calidad de los servicios es nuestro compromiso</v>
          </cell>
          <cell r="C419" t="str">
            <v>Prestar servicios de salud con altos estándares de calidad, seguridad y humanización en la atención de los pacientes</v>
          </cell>
          <cell r="D419" t="str">
            <v>Porcentaje de implementación de ruta de Cáncer, cerebro-cardio-pulmonar, enfermedades huerfanas y salud mental</v>
          </cell>
          <cell r="E419" t="str">
            <v>Aseguramiento de la Calidad</v>
          </cell>
          <cell r="F419" t="str">
            <v>Aseguramiento de la calidad</v>
          </cell>
          <cell r="H419" t="str">
            <v>x</v>
          </cell>
          <cell r="J419" t="str">
            <v>Medir el avance en la implementación de las rutas integrales de atención en salud</v>
          </cell>
          <cell r="K419"/>
          <cell r="L419" t="str">
            <v>Cuatrimestral</v>
          </cell>
          <cell r="M419" t="str">
            <v>total de acciones realizadas en las rutas</v>
          </cell>
          <cell r="N419" t="str">
            <v>Acciones propuestas</v>
          </cell>
          <cell r="O419" t="str">
            <v>Grupos de trabajo de la RIAMP - Referente de RIAS</v>
          </cell>
          <cell r="P419" t="str">
            <v>Referente de RIAS</v>
          </cell>
          <cell r="Q419" t="str">
            <v>%</v>
          </cell>
          <cell r="R419" t="str">
            <v>total de acciones realizadas en las rutas / Acciones propuestas *100</v>
          </cell>
          <cell r="S419"/>
          <cell r="T419" t="str">
            <v>proceso</v>
          </cell>
          <cell r="U419" t="str">
            <v>Creciente</v>
          </cell>
          <cell r="V419" t="str">
            <v>≥</v>
          </cell>
          <cell r="W419">
            <v>0.2</v>
          </cell>
          <cell r="X419" t="str">
            <v>&lt;</v>
          </cell>
          <cell r="Y419">
            <v>0.2</v>
          </cell>
        </row>
        <row r="420">
          <cell r="A420">
            <v>415</v>
          </cell>
          <cell r="B420" t="str">
            <v>Investigación, conocimiento e innovación, la mejor inversión</v>
          </cell>
          <cell r="C420" t="str">
            <v>Incrementar la generación de conocimiento y la innovación aplicadas al proceso de atención en salud</v>
          </cell>
          <cell r="D420" t="str">
            <v>Porcentaje de convenios con Instituciones  Educativas  Acreditadas.</v>
          </cell>
          <cell r="E420" t="str">
            <v>Gestión de Innovación e investigación</v>
          </cell>
          <cell r="F420" t="str">
            <v>Docencia Servicio</v>
          </cell>
          <cell r="H420" t="str">
            <v>x</v>
          </cell>
          <cell r="J420" t="str">
            <v>Para lograr la acreditación como Hospital Universitario, las Instituciones Educativas, deben estar acreditados en los cinco años anteriores a la evaluacion de la relación.</v>
          </cell>
          <cell r="K420"/>
          <cell r="L420" t="str">
            <v>Trimestral</v>
          </cell>
          <cell r="M420" t="str">
            <v>Número de instituciones Educativas Acreditadas</v>
          </cell>
          <cell r="N420" t="str">
            <v>Total de instituciones</v>
          </cell>
          <cell r="O420" t="str">
            <v>Certificación  de Calidad</v>
          </cell>
          <cell r="P420" t="str">
            <v>Número de convenios activos.</v>
          </cell>
          <cell r="Q420" t="str">
            <v>%</v>
          </cell>
          <cell r="R420" t="str">
            <v>Número de instituciones Educativas Acreditadas / Total de instituciones *100</v>
          </cell>
          <cell r="S420"/>
          <cell r="T420" t="str">
            <v>proceso</v>
          </cell>
          <cell r="U420" t="str">
            <v>Creciente</v>
          </cell>
          <cell r="V420" t="str">
            <v>=</v>
          </cell>
          <cell r="W420">
            <v>1</v>
          </cell>
          <cell r="X420" t="str">
            <v>&lt;</v>
          </cell>
          <cell r="Y420">
            <v>1</v>
          </cell>
        </row>
        <row r="421">
          <cell r="A421">
            <v>416</v>
          </cell>
          <cell r="B421" t="str">
            <v>Investigación, conocimiento e innovación, la mejor inversión</v>
          </cell>
          <cell r="C421" t="str">
            <v>Incrementar la generación de conocimiento y la innovación aplicadas al proceso de atención en salud</v>
          </cell>
          <cell r="D421" t="str">
            <v>Porcentaje de eventos Adversos relacionados con estudiantes</v>
          </cell>
          <cell r="E421" t="str">
            <v>Gestión de Innovación e investigación</v>
          </cell>
          <cell r="F421" t="str">
            <v>Docencia Servicio</v>
          </cell>
          <cell r="H421" t="str">
            <v>x</v>
          </cell>
          <cell r="J421" t="str">
            <v>La ocurrencia trazadora de eventos adversos, es un indicador de la ejecución y supervision de la práctica formativa.</v>
          </cell>
          <cell r="K421"/>
          <cell r="L421" t="str">
            <v>Trimestral</v>
          </cell>
          <cell r="M421" t="str">
            <v>Número de Eventos Adversos relacionados con estudiantes de convenio</v>
          </cell>
          <cell r="N421" t="str">
            <v>N/A</v>
          </cell>
          <cell r="O421" t="str">
            <v>Seguridad del Paciente</v>
          </cell>
          <cell r="P421" t="str">
            <v>N/A</v>
          </cell>
          <cell r="Q421" t="str">
            <v>%</v>
          </cell>
          <cell r="R421" t="str">
            <v>Número de Eventos Adversos relacionados con estudiantes de convenio / N/A *100</v>
          </cell>
          <cell r="S421"/>
          <cell r="T421" t="str">
            <v>proceso</v>
          </cell>
          <cell r="U421" t="str">
            <v>Decreciente</v>
          </cell>
          <cell r="V421" t="str">
            <v>=</v>
          </cell>
          <cell r="W421">
            <v>0</v>
          </cell>
          <cell r="X421" t="str">
            <v>&gt;</v>
          </cell>
          <cell r="Y421">
            <v>0</v>
          </cell>
        </row>
        <row r="422">
          <cell r="A422">
            <v>417</v>
          </cell>
          <cell r="B422" t="str">
            <v>Investigación, conocimiento e innovación, la mejor inversión</v>
          </cell>
          <cell r="C422" t="str">
            <v>Incrementar la generación de conocimiento y la innovación aplicadas al proceso de atención en salud</v>
          </cell>
          <cell r="D422" t="str">
            <v>Satisfacción de los estudiantes y  docentes, con el escenario de práctica.</v>
          </cell>
          <cell r="E422" t="str">
            <v>Gestión de Innovación e investigación</v>
          </cell>
          <cell r="F422" t="str">
            <v>Docencia Servicio</v>
          </cell>
          <cell r="H422" t="str">
            <v>x</v>
          </cell>
          <cell r="J422" t="str">
            <v xml:space="preserve"> Referente del grado de satisfaccion de estudiantes y docentes, con el escenario de practica, para elaborar planes de mejora.</v>
          </cell>
          <cell r="K422"/>
          <cell r="L422" t="str">
            <v>Trimestral</v>
          </cell>
          <cell r="M422" t="str">
            <v>Número de estudiantes y docentes  que se consideran satisfechos con el escenario de  práctica</v>
          </cell>
          <cell r="N422" t="str">
            <v>Total de estudiantes encuestados.</v>
          </cell>
          <cell r="O422" t="str">
            <v>Resultados de encuesta</v>
          </cell>
          <cell r="P422" t="str">
            <v>Resultados de encuesta</v>
          </cell>
          <cell r="Q422" t="str">
            <v>%</v>
          </cell>
          <cell r="R422" t="str">
            <v>Número de estudiantes y docentes  que se consideran satisfechos con el escenario de  práctica / Total de estudiantes encuestados. *100</v>
          </cell>
          <cell r="S422"/>
          <cell r="T422" t="str">
            <v>proceso</v>
          </cell>
          <cell r="U422" t="str">
            <v>Creciente</v>
          </cell>
          <cell r="V422" t="str">
            <v>≥</v>
          </cell>
          <cell r="W422">
            <v>0.95</v>
          </cell>
          <cell r="X422" t="str">
            <v>&lt;</v>
          </cell>
          <cell r="Y422">
            <v>0.95</v>
          </cell>
        </row>
        <row r="423">
          <cell r="A423">
            <v>418</v>
          </cell>
          <cell r="B423" t="str">
            <v>Investigación, conocimiento e innovación, la mejor inversión</v>
          </cell>
          <cell r="C423" t="str">
            <v>Incrementar la generación de conocimiento y la innovación aplicadas al proceso de atención en salud</v>
          </cell>
          <cell r="D423" t="str">
            <v>Porcentaje de cumplimiento del plan de costo y beneficios docencia servicio</v>
          </cell>
          <cell r="E423" t="str">
            <v>Gestión de Innovación e investigación</v>
          </cell>
          <cell r="F423" t="str">
            <v>Docencia Servicio</v>
          </cell>
          <cell r="H423" t="str">
            <v>x</v>
          </cell>
          <cell r="J423" t="str">
            <v>Hacer seguimiento de los compromisos adquiridos entre el Hospital y las instituciones edcucativas que generen beneficios retributivos a las partes.</v>
          </cell>
          <cell r="K423"/>
          <cell r="L423" t="str">
            <v>Trimestral</v>
          </cell>
          <cell r="M423" t="str">
            <v>Número de beneficios alcanzados</v>
          </cell>
          <cell r="N423" t="str">
            <v>Total de compromisos definidos en el convenio</v>
          </cell>
          <cell r="O423" t="str">
            <v>Convenio de cada institución educativa-contraprestación</v>
          </cell>
          <cell r="P423" t="str">
            <v>Convenio de cada institución educativa-contraprestación</v>
          </cell>
          <cell r="Q423" t="str">
            <v>%</v>
          </cell>
          <cell r="R423" t="str">
            <v>Número de beneficios alcanzados / Total de compromisos definidos en el convenio *100</v>
          </cell>
          <cell r="S423"/>
          <cell r="T423" t="str">
            <v>proceso</v>
          </cell>
          <cell r="U423" t="str">
            <v>Creciente</v>
          </cell>
          <cell r="V423" t="str">
            <v>=</v>
          </cell>
          <cell r="W423">
            <v>1</v>
          </cell>
          <cell r="X423" t="str">
            <v>&lt;</v>
          </cell>
          <cell r="Y423">
            <v>1</v>
          </cell>
        </row>
        <row r="424">
          <cell r="A424">
            <v>419</v>
          </cell>
          <cell r="B424" t="str">
            <v>Investigación, conocimiento e innovación, la mejor inversión</v>
          </cell>
          <cell r="C424" t="str">
            <v>Incrementar la generación de conocimiento y la innovación aplicadas al proceso de atención en salud</v>
          </cell>
          <cell r="D424" t="str">
            <v>Porcentaje de programas con registro calificado</v>
          </cell>
          <cell r="E424" t="str">
            <v>Gestión de Innovación e investigación</v>
          </cell>
          <cell r="F424" t="str">
            <v>Docencia Servicio</v>
          </cell>
          <cell r="H424" t="str">
            <v>x</v>
          </cell>
          <cell r="J424" t="str">
            <v>Para lograr la acreditación como Hospital Universitario, las Instituciones Educativas, deben tener registro calificado ante el Ministerio de Educacion Nacional</v>
          </cell>
          <cell r="K424"/>
          <cell r="L424" t="str">
            <v>Trimestral</v>
          </cell>
          <cell r="M424" t="str">
            <v>Número de Programas con registro calificado</v>
          </cell>
          <cell r="N424" t="str">
            <v>Total de Programas</v>
          </cell>
          <cell r="O424" t="str">
            <v>Certificación  de Calidad</v>
          </cell>
          <cell r="P424" t="str">
            <v>Número de convenios activos.</v>
          </cell>
          <cell r="Q424" t="str">
            <v>%</v>
          </cell>
          <cell r="R424" t="str">
            <v>Número de Programas con registro calificado / Total de Programas *100</v>
          </cell>
          <cell r="S424"/>
          <cell r="T424" t="str">
            <v>proceso</v>
          </cell>
          <cell r="U424" t="str">
            <v>Creciente</v>
          </cell>
          <cell r="V424" t="str">
            <v>=</v>
          </cell>
          <cell r="W424">
            <v>1</v>
          </cell>
          <cell r="X424" t="str">
            <v>&lt;</v>
          </cell>
          <cell r="Y424">
            <v>1</v>
          </cell>
        </row>
        <row r="425">
          <cell r="A425">
            <v>420</v>
          </cell>
          <cell r="B425" t="str">
            <v>Investigación, conocimiento e innovación, la mejor inversión</v>
          </cell>
          <cell r="C425" t="str">
            <v>Incrementar la generación de conocimiento y la innovación aplicadas al proceso de atención en salud</v>
          </cell>
          <cell r="D425" t="str">
            <v>Porcentaje de cumplimiento requisitos de practica</v>
          </cell>
          <cell r="E425" t="str">
            <v>Gestión de Innovación e investigación</v>
          </cell>
          <cell r="F425" t="str">
            <v>Docencia Servicio</v>
          </cell>
          <cell r="H425" t="str">
            <v>x</v>
          </cell>
          <cell r="J425" t="str">
            <v>Para lograr la acreditación como Hospital Universitario, las Instituciones Educativas, deben cumplir con requisitos de practica y prerrogativas necesarias para ingreso a  practicas formativas</v>
          </cell>
          <cell r="K425"/>
          <cell r="L425" t="str">
            <v>Trimestral</v>
          </cell>
          <cell r="M425" t="str">
            <v>Número de programas activos, que cumplen con los requisitos de practica</v>
          </cell>
          <cell r="N425" t="str">
            <v>Total de programas activos</v>
          </cell>
          <cell r="O425" t="str">
            <v>Certificación  de Calidad</v>
          </cell>
          <cell r="P425" t="str">
            <v>Número de convenios activos.</v>
          </cell>
          <cell r="Q425" t="str">
            <v>%</v>
          </cell>
          <cell r="R425" t="str">
            <v>Número de programas activos, que cumplen con los requisitos de practica / Total de programas activos *100</v>
          </cell>
          <cell r="S425"/>
          <cell r="T425" t="str">
            <v>proceso</v>
          </cell>
          <cell r="U425" t="str">
            <v>Creciente</v>
          </cell>
          <cell r="V425" t="str">
            <v>=</v>
          </cell>
          <cell r="W425">
            <v>1</v>
          </cell>
          <cell r="X425" t="str">
            <v>&lt;</v>
          </cell>
          <cell r="Y425">
            <v>1</v>
          </cell>
        </row>
        <row r="426">
          <cell r="A426">
            <v>421</v>
          </cell>
          <cell r="B426" t="str">
            <v>Investigación, conocimiento e innovación, la mejor inversión</v>
          </cell>
          <cell r="C426" t="str">
            <v>Incrementar la generación de conocimiento y la innovación aplicadas al proceso de atención en salud</v>
          </cell>
          <cell r="D426" t="str">
            <v>Porcentaje de accidentes de laborales de estudiantes</v>
          </cell>
          <cell r="E426" t="str">
            <v>Gestión de Innovación e investigación</v>
          </cell>
          <cell r="F426" t="str">
            <v>Docencia Servicio</v>
          </cell>
          <cell r="H426" t="str">
            <v>x</v>
          </cell>
          <cell r="J426" t="str">
            <v xml:space="preserve">El seguimiento a los accidentes laborales de estudiantes y docentes, nos permiten conocer los riesgos de exposicion y la manera de prevenirlos </v>
          </cell>
          <cell r="K426"/>
          <cell r="L426" t="str">
            <v>Trimestral</v>
          </cell>
          <cell r="M426" t="str">
            <v>Número de accidentes laborales  reportados por mes</v>
          </cell>
          <cell r="N426" t="str">
            <v>Total  de estudiantes en el periodo academico</v>
          </cell>
          <cell r="O426" t="str">
            <v>Certificación  de Calidad</v>
          </cell>
          <cell r="P426" t="str">
            <v>Número de convenios activos.</v>
          </cell>
          <cell r="Q426" t="str">
            <v>Cantidad</v>
          </cell>
          <cell r="R426" t="str">
            <v>Número de accidentes laborales  reportados por mes / Total  de estudiantes en el periodo academico</v>
          </cell>
          <cell r="S426"/>
          <cell r="T426" t="str">
            <v>proceso</v>
          </cell>
          <cell r="U426" t="str">
            <v>Decreciente</v>
          </cell>
          <cell r="V426" t="str">
            <v>=</v>
          </cell>
          <cell r="W426">
            <v>0</v>
          </cell>
          <cell r="X426" t="str">
            <v>&gt;</v>
          </cell>
          <cell r="Y426">
            <v>0</v>
          </cell>
        </row>
        <row r="427">
          <cell r="A427">
            <v>422</v>
          </cell>
          <cell r="B427" t="str">
            <v>Integralidad y efectividad en la prestación de servicios de salud</v>
          </cell>
          <cell r="C427" t="str">
            <v>Garantizar la accesibilidad, integralidad en los servicios, complementariedad y respaldo de las interdependencias</v>
          </cell>
          <cell r="D427" t="str">
            <v>Gestión para la ejecución de proyectos</v>
          </cell>
          <cell r="E427" t="str">
            <v>Oficina asesora de planeación</v>
          </cell>
          <cell r="F427" t="str">
            <v>Planeación</v>
          </cell>
          <cell r="H427" t="str">
            <v>x</v>
          </cell>
          <cell r="J427" t="str">
            <v>Hacer seguimientoo a la gestión realizada para acceder a recursos del sistema general de regalías u otros para la financiación  de proyectos en pro del desarrollo institucional.</v>
          </cell>
          <cell r="K427"/>
          <cell r="L427" t="str">
            <v>Trimestral</v>
          </cell>
          <cell r="M427" t="str">
            <v>Número de actividades de gestión ejecutadas</v>
          </cell>
          <cell r="N427" t="str">
            <v>Número de actividades de gestión programadas</v>
          </cell>
          <cell r="O427" t="str">
            <v>Oficina Asesora de Planeación</v>
          </cell>
          <cell r="P427" t="str">
            <v>Oficina Asesora de Planeación</v>
          </cell>
          <cell r="Q427" t="str">
            <v>%</v>
          </cell>
          <cell r="R427" t="str">
            <v>Número de actividades de gestión ejecutadas / Número de actividades de gestión programadas *100</v>
          </cell>
          <cell r="S427"/>
          <cell r="T427" t="str">
            <v>proceso</v>
          </cell>
          <cell r="U427" t="str">
            <v>Creciente</v>
          </cell>
          <cell r="V427" t="str">
            <v>=</v>
          </cell>
          <cell r="W427">
            <v>1</v>
          </cell>
          <cell r="X427" t="str">
            <v>&lt;</v>
          </cell>
          <cell r="Y427">
            <v>1</v>
          </cell>
        </row>
        <row r="428">
          <cell r="A428">
            <v>423</v>
          </cell>
          <cell r="B428" t="str">
            <v>Integralidad y efectividad en la prestación de servicios de salud</v>
          </cell>
          <cell r="C428" t="str">
            <v>Garantizar la accesibilidad, integralidad en los servicios, complementariedad y respaldo de las interdependencias</v>
          </cell>
          <cell r="D428" t="str">
            <v>Utilización de información de Registro individual de prestaciones - RIPS</v>
          </cell>
          <cell r="E428" t="str">
            <v>Oficina asesora de planeación</v>
          </cell>
          <cell r="F428" t="str">
            <v>Planeación</v>
          </cell>
          <cell r="H428" t="str">
            <v>x</v>
          </cell>
          <cell r="J428" t="str">
            <v>La resolucion 743 de 2013 estableció la metodología para la evaluación del plan de gestión de los Gerentes de las ESE. La Junta Directiva de la ESE debe conocer y analizar periodicamente la producción realizada por la empresa, para definir lineamientos estratégicos como ente directivo de la institución.</v>
          </cell>
          <cell r="K428"/>
          <cell r="L428" t="str">
            <v>Trimestral</v>
          </cell>
          <cell r="M428" t="str">
            <v>Número de informes del análisis de la prestación de servicios de la ESE a la Junta Directiva con base en RIPS en la vigencia</v>
          </cell>
          <cell r="N428" t="str">
            <v>Número de informes programados a realizar en el año</v>
          </cell>
          <cell r="O428" t="str">
            <v>Oficina Asesora de Planeación</v>
          </cell>
          <cell r="P428" t="str">
            <v>Oficina Asesora de Planeación</v>
          </cell>
          <cell r="Q428" t="str">
            <v>Cantidad</v>
          </cell>
          <cell r="R428" t="str">
            <v>Número de informes del análisis de la prestación de servicios de la ESE a la Junta Directiva con base en RIPS en la vigencia / Número de informes programados a realizar en el año</v>
          </cell>
          <cell r="S428"/>
          <cell r="T428" t="str">
            <v>proceso</v>
          </cell>
          <cell r="U428" t="str">
            <v>Creciente</v>
          </cell>
          <cell r="V428" t="str">
            <v>=</v>
          </cell>
          <cell r="W428">
            <v>4</v>
          </cell>
          <cell r="X428" t="str">
            <v>&lt;</v>
          </cell>
          <cell r="Y428">
            <v>4</v>
          </cell>
        </row>
        <row r="429">
          <cell r="A429">
            <v>424</v>
          </cell>
          <cell r="B429" t="str">
            <v>Integralidad y efectividad en la prestación de servicios de salud</v>
          </cell>
          <cell r="C429" t="str">
            <v>Garantizar la accesibilidad, integralidad en los servicios, complementariedad y respaldo de las interdependencias</v>
          </cell>
          <cell r="D429" t="str">
            <v>Porcentaje de notificaciones de mala calidad en el producto entregado</v>
          </cell>
          <cell r="E429" t="str">
            <v>Oficina asesora de planeación</v>
          </cell>
          <cell r="F429" t="str">
            <v>Planeación</v>
          </cell>
          <cell r="H429" t="str">
            <v>x</v>
          </cell>
          <cell r="J429" t="str">
            <v>Busca determinar que porcentaje de los procesos (clientes) de la institución muestran inconformidad frente a los productos recibidos.El seguimiento al indicador permitirá adoptar medidas para que cada proveedor cumpla con los requerimientos del producto a entregar y facilite el flujo en la operación de la Institución</v>
          </cell>
          <cell r="K429"/>
          <cell r="L429" t="str">
            <v>Trimestral</v>
          </cell>
          <cell r="M429" t="str">
            <v>Numero de procesos que reportan mala calidad en el producto entregado en el periodo</v>
          </cell>
          <cell r="N429" t="str">
            <v>Numero de procesos de la institución</v>
          </cell>
          <cell r="O429" t="str">
            <v>Procesos que reportan mala calidad en los productos(insumos) recibidos para el desarrollo de su actividad</v>
          </cell>
          <cell r="P429" t="str">
            <v>Oficina de planecaion</v>
          </cell>
          <cell r="Q429" t="str">
            <v>%</v>
          </cell>
          <cell r="R429" t="str">
            <v>Numero de procesos que reportan mala calidad en el producto entregado en el periodo / Numero de procesos de la institución *100</v>
          </cell>
          <cell r="S429"/>
          <cell r="T429" t="str">
            <v>resultado</v>
          </cell>
          <cell r="U429" t="str">
            <v>Decreciente</v>
          </cell>
          <cell r="V429" t="str">
            <v>≤</v>
          </cell>
          <cell r="W429">
            <v>0.1</v>
          </cell>
          <cell r="X429" t="str">
            <v>&gt;</v>
          </cell>
          <cell r="Y429">
            <v>0.1</v>
          </cell>
        </row>
        <row r="430">
          <cell r="A430">
            <v>425</v>
          </cell>
          <cell r="B430" t="str">
            <v>Integralidad y efectividad en la prestación de servicios de salud</v>
          </cell>
          <cell r="C430" t="str">
            <v>Garantizar la accesibilidad, integralidad en los servicios, complementariedad y respaldo de las interdependencias</v>
          </cell>
          <cell r="D430" t="str">
            <v>Adopción de buenas prácticas de referenciación (I)</v>
          </cell>
          <cell r="E430" t="str">
            <v>Oficina asesora de planeación</v>
          </cell>
          <cell r="F430" t="str">
            <v>Planeación</v>
          </cell>
          <cell r="H430" t="str">
            <v>x</v>
          </cell>
          <cell r="J430" t="str">
            <v>Hacer seguimiento a la gestión realizada por el procesos que solicitó la referenciación, para adoptar las buenas prácticas adelantadas en otro proceso al interior de la organización</v>
          </cell>
          <cell r="K430"/>
          <cell r="L430" t="str">
            <v>Trimestral</v>
          </cell>
          <cell r="M430" t="str">
            <v>No. Buenas prácticas de referenciación intrahospitalaria adoptadas</v>
          </cell>
          <cell r="N430" t="str">
            <v>No. Buenas prácticas de referenciación intrahospitalaria por adoptar</v>
          </cell>
          <cell r="O430" t="str">
            <v>Proceso que solicitó referenciación interna</v>
          </cell>
          <cell r="P430" t="str">
            <v>Proceso interno que recibió la referenciación</v>
          </cell>
          <cell r="Q430" t="str">
            <v>Cantidad</v>
          </cell>
          <cell r="R430" t="str">
            <v>No. Buenas prácticas de referenciación intrahospitalaria adoptadas / No. Buenas prácticas de referenciación intrahospitalaria por adoptar</v>
          </cell>
          <cell r="S430"/>
          <cell r="T430" t="str">
            <v>proceso</v>
          </cell>
          <cell r="U430" t="str">
            <v>Creciente</v>
          </cell>
          <cell r="V430" t="str">
            <v>≥</v>
          </cell>
          <cell r="W430">
            <v>1</v>
          </cell>
          <cell r="X430" t="str">
            <v>&lt;</v>
          </cell>
          <cell r="Y430">
            <v>1</v>
          </cell>
        </row>
        <row r="431">
          <cell r="A431">
            <v>426</v>
          </cell>
          <cell r="B431" t="str">
            <v>Integralidad y efectividad en la prestación de servicios de salud</v>
          </cell>
          <cell r="C431" t="str">
            <v>Garantizar la accesibilidad, integralidad en los servicios, complementariedad y respaldo de las interdependencias</v>
          </cell>
          <cell r="D431" t="str">
            <v>Adopción de buenas prácticas de referenciación (E)</v>
          </cell>
          <cell r="E431" t="str">
            <v>Oficina asesora de planeación</v>
          </cell>
          <cell r="F431" t="str">
            <v>Planeación</v>
          </cell>
          <cell r="H431" t="str">
            <v>x</v>
          </cell>
          <cell r="J431" t="str">
            <v>Hacer seguimiento a la gestión realizada por el procesos que solicitó la referenciación, para adoptar las buenas prácticas adelantadas en instituciones externas</v>
          </cell>
          <cell r="K431"/>
          <cell r="L431" t="str">
            <v>Trimestral</v>
          </cell>
          <cell r="M431" t="str">
            <v>No. Buenas prácticas de referenciación comparativa y/o competitiva externa adoptadas</v>
          </cell>
          <cell r="N431" t="str">
            <v xml:space="preserve">No. Buenas prácticas de referenciación externas por adoptar </v>
          </cell>
          <cell r="O431" t="str">
            <v>Proceso que solicitó referenciación interna</v>
          </cell>
          <cell r="P431" t="str">
            <v>Proceso interno que recibió la referenciación</v>
          </cell>
          <cell r="Q431" t="str">
            <v>Cantidad</v>
          </cell>
          <cell r="R431" t="str">
            <v xml:space="preserve">No. Buenas prácticas de referenciación comparativa y/o competitiva externa adoptadas / No. Buenas prácticas de referenciación externas por adoptar </v>
          </cell>
          <cell r="S431"/>
          <cell r="T431" t="str">
            <v>proceso</v>
          </cell>
          <cell r="U431" t="str">
            <v>Creciente</v>
          </cell>
          <cell r="V431" t="str">
            <v>≥</v>
          </cell>
          <cell r="W431">
            <v>1</v>
          </cell>
          <cell r="X431" t="str">
            <v>&lt;</v>
          </cell>
          <cell r="Y431">
            <v>1</v>
          </cell>
        </row>
        <row r="432">
          <cell r="A432">
            <v>427</v>
          </cell>
          <cell r="B432" t="str">
            <v>Integralidad y efectividad en la prestación de servicios de salud</v>
          </cell>
          <cell r="C432" t="str">
            <v>Garantizar la accesibilidad, integralidad en los servicios, complementariedad y respaldo de las interdependencias</v>
          </cell>
          <cell r="D432" t="str">
            <v>Hospital Universitario San José, partner de la referenciación</v>
          </cell>
          <cell r="E432" t="str">
            <v>Oficina asesora de planeación</v>
          </cell>
          <cell r="F432" t="str">
            <v>Planeación</v>
          </cell>
          <cell r="H432" t="str">
            <v>x</v>
          </cell>
          <cell r="J432" t="str">
            <v>Hacer seguimiento a la respuesta que da el Hospital Universitario San José ante las solicitudes de referenciación comparativa y/o competitiva por parte de instituciones y/o entidades externas</v>
          </cell>
          <cell r="K432"/>
          <cell r="L432" t="str">
            <v>Trimestral</v>
          </cell>
          <cell r="M432" t="str">
            <v>No. visitas de referenciación atendidas</v>
          </cell>
          <cell r="N432" t="str">
            <v>No. visitas de referenciación solicitadas al Hospital Universitario San José</v>
          </cell>
          <cell r="O432" t="str">
            <v xml:space="preserve">Informe consolidado de las visitas realizadas de referenciación </v>
          </cell>
          <cell r="P432" t="str">
            <v xml:space="preserve">Informe consolidado de las visitas realizadas de referenciación </v>
          </cell>
          <cell r="Q432" t="str">
            <v>Cantidad</v>
          </cell>
          <cell r="R432" t="str">
            <v>No. visitas de referenciación atendidas / No. visitas de referenciación solicitadas al Hospital Universitario San José</v>
          </cell>
          <cell r="S432"/>
          <cell r="T432" t="str">
            <v>proceso</v>
          </cell>
          <cell r="U432" t="str">
            <v>Creciente</v>
          </cell>
          <cell r="V432" t="str">
            <v>≥</v>
          </cell>
          <cell r="W432">
            <v>1</v>
          </cell>
          <cell r="X432" t="str">
            <v>&lt;</v>
          </cell>
          <cell r="Y432">
            <v>1</v>
          </cell>
        </row>
        <row r="433">
          <cell r="A433">
            <v>428</v>
          </cell>
          <cell r="B433" t="str">
            <v>Integralidad y efectividad en la prestación de servicios de salud</v>
          </cell>
          <cell r="C433" t="str">
            <v>Garantizar la accesibilidad, integralidad en los servicios, complementariedad y respaldo de las interdependencias</v>
          </cell>
          <cell r="D433" t="str">
            <v>Indice de Transparencia y Acceso  a la información Pública</v>
          </cell>
          <cell r="E433" t="str">
            <v>Oficina asesora de planeación</v>
          </cell>
          <cell r="F433" t="str">
            <v>Planeación</v>
          </cell>
          <cell r="H433" t="str">
            <v>x</v>
          </cell>
          <cell r="J433" t="str">
            <v xml:space="preserve">Es un indicador sintético de pesos preestablecidos que se alimenta de un formulario de autodiligenciamiento, compuesto de una serie de preguntas agrupadas por Niveles, Secciones y Anexos, que a su vez se discriminan por las temáticas descritas en la Resolución 1519 de 2020 y los anexos 1, 2, 3 y 4 emitidas por MINTIC,  las cuales describen el cumplimiento del sujeto frente a las obligaciones de Ley; por lo tanto, estas opciones establecen el nivel de observancia de cada pregunta agregada y que constituyen la Matriz de Cumplimiento de la Ley 1712 de 2014, diseñada por la Procuraduría General de la Nación. Según lo anterior, el cálculo del indicador se genera a partir del porcentaje de cumplimiento que resulta del autodiligenciamiento del formulario por parte de los sujetos obligados. Este indicador sintético se establece en una escala ordinal de 0 a 100 puntos, donde a mayor valor se obtenga, mayor será el nivel de cumplimiento de la Ley.  </v>
          </cell>
          <cell r="K433"/>
          <cell r="L433" t="str">
            <v>Trimestral</v>
          </cell>
          <cell r="M433" t="str">
            <v>Puntos aprobados en la encuesta</v>
          </cell>
          <cell r="N433" t="str">
            <v>total de puntos en la encuesta</v>
          </cell>
          <cell r="O433" t="str">
            <v>Informe de ITA</v>
          </cell>
          <cell r="P433" t="str">
            <v>Informe de ITA</v>
          </cell>
          <cell r="Q433" t="str">
            <v>%</v>
          </cell>
          <cell r="R433" t="str">
            <v>Puntos aprobados en la encuesta / total de puntos en la encuesta *100</v>
          </cell>
          <cell r="S433"/>
          <cell r="T433" t="str">
            <v>proceso</v>
          </cell>
          <cell r="U433" t="str">
            <v>Creciente</v>
          </cell>
          <cell r="V433" t="str">
            <v>≥</v>
          </cell>
          <cell r="W433">
            <v>0.9</v>
          </cell>
          <cell r="X433" t="str">
            <v>&lt;</v>
          </cell>
          <cell r="Y433">
            <v>0.9</v>
          </cell>
        </row>
        <row r="434">
          <cell r="A434">
            <v>429</v>
          </cell>
          <cell r="B434" t="str">
            <v>Hospital líder en buenas prácticas de gobierno corporativo y de gestión pública</v>
          </cell>
          <cell r="C434" t="str">
            <v>Garantizar rentabilidad, competitividad y sostenibilidad financiera</v>
          </cell>
          <cell r="D434" t="str">
            <v>Porcentaje de control de vencimiento en elementos de consumo</v>
          </cell>
          <cell r="E434" t="str">
            <v>Gestión del recursos físico</v>
          </cell>
          <cell r="F434" t="str">
            <v>Almacén</v>
          </cell>
          <cell r="G434"/>
          <cell r="H434" t="str">
            <v>x</v>
          </cell>
          <cell r="I434"/>
          <cell r="J434" t="str">
            <v>Es necesario para el Hospital el monitoreo y la intervención oportuna en los casos de existencia de insumos en stock y su rotación, que evite la disponibilidad de los recursos financieros por deficiencias en los mecanismos de control y redistribución de los stock.</v>
          </cell>
          <cell r="K434"/>
          <cell r="L434" t="str">
            <v>Trimestral</v>
          </cell>
          <cell r="M434" t="str">
            <v>Número de productos vencidos en el mes</v>
          </cell>
          <cell r="N434" t="str">
            <v>Total de productos en inventario</v>
          </cell>
          <cell r="O434" t="str">
            <v>DGH</v>
          </cell>
          <cell r="P434" t="str">
            <v>DGH</v>
          </cell>
          <cell r="Q434" t="str">
            <v>%</v>
          </cell>
          <cell r="R434" t="str">
            <v>Número de productos vencidos en el mes / Total de productos en inventario *100</v>
          </cell>
          <cell r="S434"/>
          <cell r="T434" t="str">
            <v>resultado</v>
          </cell>
          <cell r="U434" t="str">
            <v>Decreciente</v>
          </cell>
          <cell r="V434" t="str">
            <v>≤</v>
          </cell>
          <cell r="W434">
            <v>1</v>
          </cell>
          <cell r="X434" t="str">
            <v>&gt;</v>
          </cell>
          <cell r="Y434">
            <v>1</v>
          </cell>
        </row>
        <row r="435">
          <cell r="A435">
            <v>430</v>
          </cell>
          <cell r="B435" t="str">
            <v>Hospital líder en buenas prácticas de gobierno corporativo y de gestión pública</v>
          </cell>
          <cell r="C435" t="str">
            <v>Garantizar rentabilidad, competitividad y sostenibilidad financiera</v>
          </cell>
          <cell r="D435" t="str">
            <v>Tiempo promedio de inventario en existencia</v>
          </cell>
          <cell r="E435" t="str">
            <v>Gestión del recursos físico</v>
          </cell>
          <cell r="F435" t="str">
            <v>Almacén</v>
          </cell>
          <cell r="G435"/>
          <cell r="H435" t="str">
            <v>x</v>
          </cell>
          <cell r="I435"/>
          <cell r="J435" t="str">
            <v>El Hospital debe determinar que se esta garantizando que el suministro oportuno de los bienes y servicios que requieren las distintas dependencias  para que el desarrollo de sus operaciones se realice bajo parámetros de eficacia, eficiencia, calidad, oportunidad y transparencia con el fin de corregir desviaciones y garantizar el aprovechamiento de los recursos.</v>
          </cell>
          <cell r="K435"/>
          <cell r="L435" t="str">
            <v>Trimestral</v>
          </cell>
          <cell r="M435" t="str">
            <v>Costo Inventario Hospitalario promedio
Sugerencia: Costo inventario Hospitalario TOTAL</v>
          </cell>
          <cell r="N435" t="str">
            <v>Costo Total Ordenes de Despacho por MES</v>
          </cell>
          <cell r="O435" t="str">
            <v>Dinamica Gerencial</v>
          </cell>
          <cell r="P435" t="str">
            <v>Dinamica Gerencial</v>
          </cell>
          <cell r="Q435" t="str">
            <v>Cantidad</v>
          </cell>
          <cell r="R435" t="str">
            <v>Costo Inventario Hospitalario promedio
Sugerencia: Costo inventario Hospitalario TOTAL / Costo Total Ordenes de Despacho por MES</v>
          </cell>
          <cell r="S435"/>
          <cell r="T435" t="str">
            <v>resultado</v>
          </cell>
          <cell r="U435" t="str">
            <v>Decreciente</v>
          </cell>
          <cell r="V435" t="str">
            <v>≤</v>
          </cell>
          <cell r="W435">
            <v>2</v>
          </cell>
          <cell r="X435" t="str">
            <v>&gt;</v>
          </cell>
          <cell r="Y435">
            <v>1</v>
          </cell>
        </row>
        <row r="436">
          <cell r="A436">
            <v>431</v>
          </cell>
          <cell r="B436" t="str">
            <v>Hospital líder en buenas prácticas de gobierno corporativo y de gestión pública</v>
          </cell>
          <cell r="C436" t="str">
            <v>Garantizar rentabilidad, competitividad y sostenibilidad financiera</v>
          </cell>
          <cell r="D436" t="str">
            <v>Porcentaje de cumplimiento al plan anual de adquisiciones</v>
          </cell>
          <cell r="E436" t="str">
            <v>Gestión del recursos físico</v>
          </cell>
          <cell r="F436" t="str">
            <v>Almacén</v>
          </cell>
          <cell r="G436"/>
          <cell r="H436" t="str">
            <v>x</v>
          </cell>
          <cell r="I436"/>
          <cell r="J436" t="str">
            <v>El Hospital debe determinar que se esta garantizando que el suministro oportuno de los bienes y servicios que requieren las distintas dependencias  para que el desarrollo de sus operaciones se realice bajo parámetros de eficacia, eficiencia, calidad, oportunidad y transparencia con el fin de corregir desviaciones y garantizar el aprovechamiento de los recursos.</v>
          </cell>
          <cell r="K436"/>
          <cell r="L436" t="str">
            <v>Trimestral</v>
          </cell>
          <cell r="M436" t="str">
            <v xml:space="preserve">compras realizadas del plan anual de adquisiciones </v>
          </cell>
          <cell r="N436" t="str">
            <v>TOTAL DE PAA APROBADO</v>
          </cell>
          <cell r="O436" t="str">
            <v>Documento Plan Anual de Adquisiciones</v>
          </cell>
          <cell r="P436" t="str">
            <v>Documento Plan Anual de Adquisiciones</v>
          </cell>
          <cell r="Q436" t="str">
            <v>%</v>
          </cell>
          <cell r="R436" t="str">
            <v>compras realizadas del plan anual de adquisiciones  / TOTAL DE PAA APROBADO *100</v>
          </cell>
          <cell r="S436"/>
          <cell r="T436" t="str">
            <v>proceso</v>
          </cell>
          <cell r="U436" t="str">
            <v>Creciente</v>
          </cell>
          <cell r="V436" t="str">
            <v>=</v>
          </cell>
          <cell r="W436">
            <v>1</v>
          </cell>
          <cell r="X436" t="str">
            <v>&lt;</v>
          </cell>
          <cell r="Y436">
            <v>1</v>
          </cell>
        </row>
        <row r="437">
          <cell r="A437">
            <v>432</v>
          </cell>
          <cell r="B437" t="str">
            <v>Hospital líder en buenas prácticas de gobierno corporativo y de gestión pública</v>
          </cell>
          <cell r="C437" t="str">
            <v>Garantizar rentabilidad, competitividad y sostenibilidad financiera</v>
          </cell>
          <cell r="D437" t="str">
            <v xml:space="preserve">Estudios previos realizados por fuera del plan anual de adquisiciones </v>
          </cell>
          <cell r="E437" t="str">
            <v>Gestión del recursos físico</v>
          </cell>
          <cell r="F437" t="str">
            <v>Almacén</v>
          </cell>
          <cell r="G437"/>
          <cell r="H437" t="str">
            <v>x</v>
          </cell>
          <cell r="I437"/>
          <cell r="J437" t="str">
            <v>Este indicador presenta los estuduios previos realizados por fuera del plan de adquisicion garantizando que el suministro oportuno de los bienes y servicios que requieren las distintas dependencias  para que el desarrollo de sus operaciones.</v>
          </cell>
          <cell r="K437"/>
          <cell r="L437" t="str">
            <v>Trimestral</v>
          </cell>
          <cell r="M437" t="str">
            <v>Compras realizadas por fuera del PAA</v>
          </cell>
          <cell r="N437" t="str">
            <v>Total del PAA aprobado</v>
          </cell>
          <cell r="O437" t="str">
            <v>Documento Plan Anual de Adquisiciones</v>
          </cell>
          <cell r="P437" t="str">
            <v>Documento Plan Anual de Adquisiciones</v>
          </cell>
          <cell r="Q437" t="str">
            <v>%</v>
          </cell>
          <cell r="R437" t="str">
            <v>Compras realizadas por fuera del PAA / Total del PAA aprobado *100</v>
          </cell>
          <cell r="S437"/>
          <cell r="T437" t="str">
            <v>resultado</v>
          </cell>
          <cell r="U437" t="str">
            <v>Creciente</v>
          </cell>
          <cell r="V437" t="str">
            <v>=</v>
          </cell>
          <cell r="W437">
            <v>100</v>
          </cell>
          <cell r="X437" t="str">
            <v>&lt;</v>
          </cell>
          <cell r="Y437">
            <v>1</v>
          </cell>
        </row>
        <row r="438">
          <cell r="A438">
            <v>433</v>
          </cell>
          <cell r="B438" t="str">
            <v>Hospital líder en buenas prácticas de gobierno corporativo y de gestión pública</v>
          </cell>
          <cell r="C438" t="str">
            <v>Garantizar rentabilidad, competitividad y sostenibilidad financiera</v>
          </cell>
          <cell r="D438" t="str">
            <v>Cumplimiento  a la revison de inventario fisico por centro de costo</v>
          </cell>
          <cell r="E438" t="str">
            <v>Gestión del recursos físico</v>
          </cell>
          <cell r="F438" t="str">
            <v>Almacén</v>
          </cell>
          <cell r="G438"/>
          <cell r="H438" t="str">
            <v>x</v>
          </cell>
          <cell r="I438"/>
          <cell r="J438" t="str">
            <v>Este indicador permite mostrar el avance de los inventarios realizados por el area del almacen a todos los servicios asistenciales y administrativos de la institucion</v>
          </cell>
          <cell r="K438"/>
          <cell r="L438" t="str">
            <v>Trimestral</v>
          </cell>
          <cell r="M438" t="str">
            <v>N° de inventarios fisicos realizados</v>
          </cell>
          <cell r="N438" t="str">
            <v>N° de inventarios fisicos programados por centro de costo</v>
          </cell>
          <cell r="O438" t="str">
            <v>Dinamica Gerencial</v>
          </cell>
          <cell r="P438" t="str">
            <v>Dinamica Gerencial</v>
          </cell>
          <cell r="Q438" t="str">
            <v>%</v>
          </cell>
          <cell r="R438" t="str">
            <v>N° de inventarios fisicos realizados / N° de inventarios fisicos programados por centro de costo *100</v>
          </cell>
          <cell r="S438"/>
          <cell r="T438" t="str">
            <v>resultado</v>
          </cell>
          <cell r="U438" t="str">
            <v>Creciente</v>
          </cell>
          <cell r="V438" t="str">
            <v>=</v>
          </cell>
          <cell r="W438">
            <v>100</v>
          </cell>
          <cell r="X438" t="str">
            <v>&lt;</v>
          </cell>
          <cell r="Y438">
            <v>1</v>
          </cell>
        </row>
        <row r="439">
          <cell r="A439">
            <v>434</v>
          </cell>
          <cell r="B439" t="str">
            <v>Hospital líder en buenas prácticas de gobierno corporativo y de gestión pública</v>
          </cell>
          <cell r="C439" t="str">
            <v>Garantizar rentabilidad, competitividad y sostenibilidad financiera</v>
          </cell>
          <cell r="D439" t="str">
            <v>Inventario de bienes obsoletos de propiedad planta y equipo</v>
          </cell>
          <cell r="E439" t="str">
            <v>Gestión del recursos físico</v>
          </cell>
          <cell r="F439" t="str">
            <v>Almacén</v>
          </cell>
          <cell r="G439"/>
          <cell r="H439" t="str">
            <v>x</v>
          </cell>
          <cell r="I439"/>
          <cell r="J439" t="str">
            <v xml:space="preserve">este indicador permite dar cumplimiento a lo establecido al manual de bienes de almacen general teniendo encuenta que se debe establecer el valor de los inventarios de bienes obsoletos dañados y/o dados de baja </v>
          </cell>
          <cell r="K439"/>
          <cell r="L439" t="str">
            <v>Trimestral</v>
          </cell>
          <cell r="M439" t="str">
            <v>valor inventarios de bienes obsoletos, dañados, irreparables, inservibles e innecesarios</v>
          </cell>
          <cell r="N439" t="str">
            <v>valor de inventario propiedad planta y equipo total</v>
          </cell>
          <cell r="O439" t="str">
            <v>DGH</v>
          </cell>
          <cell r="P439" t="str">
            <v>DGH</v>
          </cell>
          <cell r="Q439" t="str">
            <v>%</v>
          </cell>
          <cell r="R439" t="str">
            <v>valor inventarios de bienes obsoletos, dañados, irreparables, inservibles e innecesarios / valor de inventario propiedad planta y equipo total *100</v>
          </cell>
          <cell r="S439"/>
          <cell r="T439" t="str">
            <v>proceso</v>
          </cell>
          <cell r="U439" t="str">
            <v>Decreciente</v>
          </cell>
          <cell r="V439" t="str">
            <v>≤</v>
          </cell>
          <cell r="W439">
            <v>1.4999999999999999E-2</v>
          </cell>
          <cell r="X439" t="str">
            <v>&gt;</v>
          </cell>
          <cell r="Y439">
            <v>1.4999999999999999E-2</v>
          </cell>
        </row>
        <row r="440">
          <cell r="A440">
            <v>435</v>
          </cell>
          <cell r="B440" t="str">
            <v>Hospital líder en buenas prácticas de gobierno corporativo y de gestión pública</v>
          </cell>
          <cell r="C440" t="str">
            <v>Garantizar rentabilidad, competitividad y sostenibilidad financiera</v>
          </cell>
          <cell r="D440" t="str">
            <v>porcentaje de facturas radicadas</v>
          </cell>
          <cell r="E440" t="str">
            <v>Gestión del recursos físico</v>
          </cell>
          <cell r="F440" t="str">
            <v>Almacén</v>
          </cell>
          <cell r="G440"/>
          <cell r="H440" t="str">
            <v>x</v>
          </cell>
          <cell r="I440"/>
          <cell r="J440" t="str">
            <v>Este indicador permite establecer el numero de cuentas por pagar  que esten pendientes de radicar al area de vigilacia y control de contratos</v>
          </cell>
          <cell r="K440"/>
          <cell r="L440" t="str">
            <v>Trimestral</v>
          </cell>
          <cell r="M440" t="str">
            <v>Numero de facturas radicadas en supervision de contratos</v>
          </cell>
          <cell r="N440" t="str">
            <v xml:space="preserve">Total de facturas radicas en el area de almacen </v>
          </cell>
          <cell r="O440" t="str">
            <v>Dinamica Gerencial</v>
          </cell>
          <cell r="P440" t="str">
            <v>Dinamica Gerencial</v>
          </cell>
          <cell r="Q440" t="str">
            <v>%</v>
          </cell>
          <cell r="R440" t="str">
            <v>Numero de facturas radicadas en supervision de contratos / Total de facturas radicas en el area de almacen  *100</v>
          </cell>
          <cell r="S440"/>
          <cell r="T440" t="str">
            <v>proceso</v>
          </cell>
          <cell r="U440" t="str">
            <v>Creciente</v>
          </cell>
          <cell r="V440" t="str">
            <v>=</v>
          </cell>
          <cell r="W440">
            <v>1</v>
          </cell>
          <cell r="X440" t="str">
            <v>&lt;</v>
          </cell>
          <cell r="Y440">
            <v>1</v>
          </cell>
        </row>
        <row r="441">
          <cell r="A441">
            <v>436</v>
          </cell>
          <cell r="B441" t="str">
            <v>Hospital líder en buenas prácticas de gobierno corporativo y de gestión pública</v>
          </cell>
          <cell r="C441" t="str">
            <v>Garantizar rentabilidad, competitividad y sostenibilidad financiera</v>
          </cell>
          <cell r="D441" t="str">
            <v>Oportunidad para presentar la Cuenta contable de almacen general</v>
          </cell>
          <cell r="E441" t="str">
            <v>Gestión del recursos físico</v>
          </cell>
          <cell r="F441" t="str">
            <v>Almacén</v>
          </cell>
          <cell r="G441"/>
          <cell r="H441" t="str">
            <v>x</v>
          </cell>
          <cell r="I441"/>
          <cell r="J441" t="str">
            <v xml:space="preserve">Este indicador permite dar cumplimiento a lo establecido en las politicas contables de la insititucion  </v>
          </cell>
          <cell r="K441"/>
          <cell r="L441" t="str">
            <v>Trimestral</v>
          </cell>
          <cell r="M441" t="str">
            <v xml:space="preserve">Sumatoria de los dias transcurridos entre el momento del cierre de mes y el dia en que se presenta la cuenta contable </v>
          </cell>
          <cell r="N441" t="str">
            <v>Numero de dias establecidos para la presentacion de la cuenta contable</v>
          </cell>
          <cell r="O441" t="str">
            <v xml:space="preserve">Libro Radicador u oficio remisorio </v>
          </cell>
          <cell r="P441" t="str">
            <v xml:space="preserve">Comité financiero </v>
          </cell>
          <cell r="Q441" t="str">
            <v>Días</v>
          </cell>
          <cell r="R441" t="str">
            <v>Sumatoria de los dias transcurridos entre el momento del cierre de mes y el dia en que se presenta la cuenta contable  / Numero de dias establecidos para la presentacion de la cuenta contable</v>
          </cell>
          <cell r="S441"/>
          <cell r="T441" t="str">
            <v>resultado</v>
          </cell>
          <cell r="U441" t="str">
            <v>Decreciente</v>
          </cell>
          <cell r="V441" t="str">
            <v>≤</v>
          </cell>
          <cell r="W441">
            <v>1</v>
          </cell>
          <cell r="X441" t="str">
            <v>&gt;</v>
          </cell>
          <cell r="Y441">
            <v>1</v>
          </cell>
        </row>
        <row r="442">
          <cell r="A442">
            <v>437</v>
          </cell>
          <cell r="B442" t="str">
            <v>Hospital líder en buenas prácticas de gobierno corporativo y de gestión pública</v>
          </cell>
          <cell r="C442" t="str">
            <v>Garantizar rentabilidad, competitividad y sostenibilidad financiera</v>
          </cell>
          <cell r="D442" t="str">
            <v xml:space="preserve">Porcentaje de cumpliento de la ordenes de compra </v>
          </cell>
          <cell r="E442" t="str">
            <v>Gestión del recursos físico</v>
          </cell>
          <cell r="F442" t="str">
            <v>Almacén</v>
          </cell>
          <cell r="G442"/>
          <cell r="H442" t="str">
            <v>x</v>
          </cell>
          <cell r="I442"/>
          <cell r="J442" t="str">
            <v xml:space="preserve">este indicador permite hacer seguimiento a las ordenes de compra que se realizan mensualmente </v>
          </cell>
          <cell r="K442"/>
          <cell r="L442" t="str">
            <v>Trimestral</v>
          </cell>
          <cell r="M442" t="str">
            <v>Numero de ordenes de compra que cumplen con los requisitos</v>
          </cell>
          <cell r="N442" t="str">
            <v xml:space="preserve">Total de solicitudes de compra </v>
          </cell>
          <cell r="O442" t="str">
            <v>Dinamica Gerencial</v>
          </cell>
          <cell r="P442" t="str">
            <v>Dinamica Gerencial</v>
          </cell>
          <cell r="Q442" t="str">
            <v>%</v>
          </cell>
          <cell r="R442" t="str">
            <v>Numero de ordenes de compra que cumplen con los requisitos / Total de solicitudes de compra  *100</v>
          </cell>
          <cell r="S442"/>
          <cell r="T442" t="str">
            <v>proceso</v>
          </cell>
          <cell r="U442" t="str">
            <v>Creciente</v>
          </cell>
          <cell r="V442" t="str">
            <v>=</v>
          </cell>
          <cell r="W442">
            <v>1</v>
          </cell>
          <cell r="X442" t="str">
            <v>&lt;</v>
          </cell>
          <cell r="Y442">
            <v>1</v>
          </cell>
        </row>
        <row r="443">
          <cell r="A443">
            <v>438</v>
          </cell>
          <cell r="B443" t="str">
            <v>Hospital líder en buenas prácticas de gobierno corporativo y de gestión pública</v>
          </cell>
          <cell r="C443" t="str">
            <v>Garantizar rentabilidad, competitividad y sostenibilidad financiera</v>
          </cell>
          <cell r="D443" t="str">
            <v>Porcentaje del presupuesto asignado para las necesidades no priorizadas</v>
          </cell>
          <cell r="E443" t="str">
            <v>Gestión del recursos físico</v>
          </cell>
          <cell r="F443" t="str">
            <v>Almacén</v>
          </cell>
          <cell r="G443"/>
          <cell r="H443" t="str">
            <v>x</v>
          </cell>
          <cell r="I443"/>
          <cell r="J443" t="str">
            <v xml:space="preserve">Este indicador permite medir el presupuesto asignado para la atencion de las necesidades no priorizadas de los servicios asistenciales y administrativos </v>
          </cell>
          <cell r="K443"/>
          <cell r="L443" t="str">
            <v>Trimestral</v>
          </cell>
          <cell r="M443" t="str">
            <v>total de necesidades no priorizadas (no ejecutadas)</v>
          </cell>
          <cell r="N443" t="str">
            <v>total de necesidades proyectadas en el PAA en la vigencia</v>
          </cell>
          <cell r="O443" t="str">
            <v>PAA</v>
          </cell>
          <cell r="P443" t="str">
            <v>PAA</v>
          </cell>
          <cell r="Q443" t="str">
            <v>%</v>
          </cell>
          <cell r="R443" t="str">
            <v>total de necesidades no priorizadas (no ejecutadas) / total de necesidades proyectadas en el PAA en la vigencia *100</v>
          </cell>
          <cell r="S443"/>
          <cell r="T443" t="str">
            <v>proceso</v>
          </cell>
          <cell r="U443" t="str">
            <v>Decreciente</v>
          </cell>
          <cell r="V443" t="str">
            <v>≤</v>
          </cell>
          <cell r="W443">
            <v>0.2</v>
          </cell>
          <cell r="X443" t="str">
            <v>&gt;</v>
          </cell>
          <cell r="Y443">
            <v>0.2</v>
          </cell>
        </row>
        <row r="444">
          <cell r="A444">
            <v>439</v>
          </cell>
          <cell r="B444" t="str">
            <v>Investigación, conocimiento e innovación, la mejor inversión</v>
          </cell>
          <cell r="C444" t="str">
            <v>Incrementar la generación de conocimiento y la innovación aplicadas al proceso de atención en salud</v>
          </cell>
          <cell r="D444" t="str">
            <v>Porcentaje de cumplimiento plan de acción</v>
          </cell>
          <cell r="E444" t="str">
            <v>Gestión de Innovación e investigación</v>
          </cell>
          <cell r="F444" t="str">
            <v>Innovación</v>
          </cell>
          <cell r="H444" t="str">
            <v>x</v>
          </cell>
          <cell r="J444" t="str">
            <v>La implementación del proceso de innovación e investigación requiere del cumplimiento de actividades misionales y normativas, definidas como política institucional en la caracterización del proceso y las demás que se definan para el cumplimiento de la visión de la ESE, por lo cual se considera necesario el seguimiento del cumplimiento periódico.</v>
          </cell>
          <cell r="K444"/>
          <cell r="L444" t="str">
            <v>Trimestral</v>
          </cell>
          <cell r="M444" t="str">
            <v>Número de actividades del PAI ejecutadas</v>
          </cell>
          <cell r="N444" t="str">
            <v>Número de actividades del PAI programadas</v>
          </cell>
          <cell r="O444" t="str">
            <v>Oficina de Innovación e Investigación</v>
          </cell>
          <cell r="P444" t="str">
            <v>Oficina de Innovación e Investigación</v>
          </cell>
          <cell r="Q444" t="str">
            <v>%</v>
          </cell>
          <cell r="R444" t="str">
            <v>Número de actividades del PAI ejecutadas / Número de actividades del PAI programadas *100</v>
          </cell>
          <cell r="S444"/>
          <cell r="T444" t="str">
            <v>resultado</v>
          </cell>
          <cell r="U444" t="str">
            <v>Creciente</v>
          </cell>
          <cell r="V444" t="str">
            <v>≥</v>
          </cell>
          <cell r="W444">
            <v>0.6</v>
          </cell>
          <cell r="X444" t="str">
            <v>&lt;</v>
          </cell>
          <cell r="Y444">
            <v>0.6</v>
          </cell>
        </row>
        <row r="445">
          <cell r="A445">
            <v>440</v>
          </cell>
          <cell r="B445" t="str">
            <v>Investigación, conocimiento e innovación, la mejor inversión</v>
          </cell>
          <cell r="C445" t="str">
            <v>Incrementar la generación de conocimiento y la innovación aplicadas al proceso de atención en salud</v>
          </cell>
          <cell r="D445" t="str">
            <v>Número de publicaciones realizadas en revistas cientificas</v>
          </cell>
          <cell r="E445" t="str">
            <v>Gestión de Innovación e investigación</v>
          </cell>
          <cell r="F445" t="str">
            <v>Innovación</v>
          </cell>
          <cell r="H445" t="str">
            <v>x</v>
          </cell>
          <cell r="J445" t="str">
            <v>En las actividades de gestión del conocimiento y las exigidas para la certificación de la institución como hospital universitario se incluye la de gestionar, apropiar y difundir el conocimiento mediante la publicación de documentos científicos de alto nivel, de manera que las actividades de investigación que se desarrollen en el Hospital cumplan con la rigurosidad científica y se proyecten con un alto impacto a la sociedad.</v>
          </cell>
          <cell r="K445"/>
          <cell r="L445" t="str">
            <v>Trimestral</v>
          </cell>
          <cell r="M445" t="str">
            <v>Número de publicaciones realizadas en revistas cientificas</v>
          </cell>
          <cell r="N445" t="str">
            <v>N/A</v>
          </cell>
          <cell r="O445" t="str">
            <v>Oficina de Innovación e Investigación</v>
          </cell>
          <cell r="P445" t="str">
            <v>N/A</v>
          </cell>
          <cell r="Q445" t="str">
            <v>Cantidad</v>
          </cell>
          <cell r="R445" t="str">
            <v>Número de publicaciones realizadas en revistas cientificas / N/A</v>
          </cell>
          <cell r="S445"/>
          <cell r="T445" t="str">
            <v>resultado</v>
          </cell>
          <cell r="U445" t="str">
            <v>Creciente</v>
          </cell>
          <cell r="V445" t="str">
            <v>≥</v>
          </cell>
          <cell r="W445">
            <v>2</v>
          </cell>
          <cell r="X445" t="str">
            <v>&lt;</v>
          </cell>
          <cell r="Y445">
            <v>2</v>
          </cell>
        </row>
        <row r="446">
          <cell r="A446">
            <v>441</v>
          </cell>
          <cell r="B446" t="str">
            <v>Investigación, conocimiento e innovación, la mejor inversión</v>
          </cell>
          <cell r="C446" t="str">
            <v>Incrementar la generación de conocimiento y la innovación aplicadas al proceso de atención en salud</v>
          </cell>
          <cell r="D446" t="str">
            <v xml:space="preserve">Porcentaje de cumplimiento de las condiciones de calidad para proyección como hospital universitario </v>
          </cell>
          <cell r="E446" t="str">
            <v>Gestión de Innovación e investigación</v>
          </cell>
          <cell r="F446" t="str">
            <v>Innovación</v>
          </cell>
          <cell r="H446" t="str">
            <v>x</v>
          </cell>
          <cell r="J446" t="str">
            <v>En Colombia se expidió la Resolución 3409 de 2012, por la cual se definen las condiciones necesarias para la certificación de las instituciones de salud como Hospitales Universitarios, razón por la cual en cumplimiento del plan de desarrollo, misión y visión definidas por la actual Gerencia, se considera pertinente el desarrollo y cumplimiento de los 7 requisitos que permitan la certificación en el mediano plazo.</v>
          </cell>
          <cell r="K446"/>
          <cell r="L446" t="str">
            <v>Trimestral</v>
          </cell>
          <cell r="M446" t="str">
            <v>Número de condiciones ejecutadas</v>
          </cell>
          <cell r="N446" t="str">
            <v>Número de condiciones exigidas</v>
          </cell>
          <cell r="O446" t="str">
            <v>Oficina de Innovación e Investigación</v>
          </cell>
          <cell r="P446" t="str">
            <v>Oficina de Innovación e Investigación</v>
          </cell>
          <cell r="Q446" t="str">
            <v>%</v>
          </cell>
          <cell r="R446" t="str">
            <v>Número de condiciones ejecutadas / Número de condiciones exigidas *100</v>
          </cell>
          <cell r="S446"/>
          <cell r="T446" t="str">
            <v>resultado</v>
          </cell>
          <cell r="U446" t="str">
            <v>Creciente</v>
          </cell>
          <cell r="V446" t="str">
            <v>≥</v>
          </cell>
          <cell r="W446">
            <v>0.5</v>
          </cell>
          <cell r="X446" t="str">
            <v>&lt;</v>
          </cell>
          <cell r="Y446">
            <v>0.5</v>
          </cell>
        </row>
        <row r="447">
          <cell r="A447">
            <v>442</v>
          </cell>
          <cell r="B447" t="str">
            <v>Investigación, conocimiento e innovación, la mejor inversión</v>
          </cell>
          <cell r="C447" t="str">
            <v>Incrementar la generación de conocimiento y la innovación aplicadas al proceso de atención en salud</v>
          </cell>
          <cell r="D447" t="str">
            <v>Número de redes de investigación a las que se vincula el HUSJ</v>
          </cell>
          <cell r="E447" t="str">
            <v>Gestión de Innovación e investigación</v>
          </cell>
          <cell r="F447" t="str">
            <v>Innovación</v>
          </cell>
          <cell r="H447" t="str">
            <v>x</v>
          </cell>
          <cell r="J447" t="str">
            <v>La participación en espacios de conocimiento y participación local, regional, nacional e internacional permitirá al Hospital garantizar un posicionamiento en el desarrollo de la gestión del conocimiento y el aporte al desarrollo de políticas públicas, procedimientos o referenciación de expertos para la búsqueda de las soluciones a las oportunidades de mejora identificadas institucionalmente y su proyección a la red de servicios de salud.</v>
          </cell>
          <cell r="K447"/>
          <cell r="L447" t="str">
            <v>Trimestral</v>
          </cell>
          <cell r="M447" t="str">
            <v>Número de redes a las que se encuentra vinculado el HUSJ</v>
          </cell>
          <cell r="N447" t="str">
            <v>N/A</v>
          </cell>
          <cell r="O447" t="str">
            <v>Oficina de Innovación e Investigación</v>
          </cell>
          <cell r="P447" t="str">
            <v>N/A</v>
          </cell>
          <cell r="Q447" t="str">
            <v>Cantidad</v>
          </cell>
          <cell r="R447" t="str">
            <v>Número de redes a las que se encuentra vinculado el HUSJ / N/A</v>
          </cell>
          <cell r="S447"/>
          <cell r="T447" t="str">
            <v>proceso</v>
          </cell>
          <cell r="U447" t="str">
            <v>Creciente</v>
          </cell>
          <cell r="V447" t="str">
            <v>≥</v>
          </cell>
          <cell r="W447">
            <v>1</v>
          </cell>
          <cell r="X447" t="str">
            <v>&lt;</v>
          </cell>
          <cell r="Y447">
            <v>1</v>
          </cell>
        </row>
        <row r="448">
          <cell r="A448">
            <v>443</v>
          </cell>
          <cell r="B448" t="str">
            <v>Investigación, conocimiento e innovación, la mejor inversión</v>
          </cell>
          <cell r="C448" t="str">
            <v>Incrementar la generación de conocimiento y la innovación aplicadas al proceso de atención en salud</v>
          </cell>
          <cell r="D448" t="str">
            <v xml:space="preserve">Número de asesorias de innovación e investigación </v>
          </cell>
          <cell r="E448" t="str">
            <v>Gestión de Innovación e investigación</v>
          </cell>
          <cell r="F448" t="str">
            <v>Innovación</v>
          </cell>
          <cell r="H448" t="str">
            <v>x</v>
          </cell>
          <cell r="J448" t="str">
            <v>La gestión del conocimiento y la innovación surge a partir del interés y la disposición de los equipos de trabajo en las  áreas misionales y de apoyo del Hospital, de manera que en el marco de las actividades proyectadas por el proceso de Innovación e Investigación se considera pertinente mantener un diálogo con el recurso humano dispuesto a presentar su inquietudes y proyección de servicios desde la innovación para mejorar la atención o la inclusión de nuevas maneras o rutas de atención del paciente, asi como la motivación en la ideación de propuestas para el desarrollo de los procesos de investigación que permitan alcanzar la meta de innovar para aplicar el conocimiento de manera local y su proyección global hasta la posibilidad del generar patentes de alto impacto social y economico.</v>
          </cell>
          <cell r="K448"/>
          <cell r="L448" t="str">
            <v>Trimestral</v>
          </cell>
          <cell r="M448" t="str">
            <v>Número de asesorias registradas en el proceso de innovación e investigación</v>
          </cell>
          <cell r="N448" t="str">
            <v>N/A</v>
          </cell>
          <cell r="O448" t="str">
            <v>Oficina de Innovación e Investigación</v>
          </cell>
          <cell r="P448" t="str">
            <v>N/A</v>
          </cell>
          <cell r="Q448" t="str">
            <v>Cantidad</v>
          </cell>
          <cell r="R448" t="str">
            <v>Número de asesorias registradas en el proceso de innovación e investigación / N/A</v>
          </cell>
          <cell r="S448"/>
          <cell r="T448" t="str">
            <v>proceso</v>
          </cell>
          <cell r="U448" t="str">
            <v>Creciente</v>
          </cell>
          <cell r="V448" t="str">
            <v>≥</v>
          </cell>
          <cell r="W448">
            <v>2</v>
          </cell>
          <cell r="X448" t="str">
            <v>&lt;</v>
          </cell>
          <cell r="Y448">
            <v>2</v>
          </cell>
        </row>
        <row r="449">
          <cell r="A449">
            <v>444</v>
          </cell>
          <cell r="B449" t="str">
            <v>Hospital líder en buenas prácticas de gobierno corporativo y de gestión pública</v>
          </cell>
          <cell r="C449" t="str">
            <v>Ser social y ambientalmente responsables</v>
          </cell>
          <cell r="D449" t="str">
            <v>Consumo de agua por persona</v>
          </cell>
          <cell r="E449" t="str">
            <v>Gestión del recursos físico</v>
          </cell>
          <cell r="F449" t="str">
            <v>Gestión Ambiental</v>
          </cell>
          <cell r="H449" t="str">
            <v>x</v>
          </cell>
          <cell r="J449" t="str">
            <v>Optimizar el consumo de agua</v>
          </cell>
          <cell r="K449"/>
          <cell r="L449" t="str">
            <v>Trimestral</v>
          </cell>
          <cell r="M449" t="str">
            <v>Total de m3 de agua mensual</v>
          </cell>
          <cell r="N449" t="str">
            <v xml:space="preserve">Número de personas que permanecen en la institución. </v>
          </cell>
          <cell r="O449" t="str">
            <v xml:space="preserve">Factura de servicio de agua </v>
          </cell>
          <cell r="P449" t="str">
            <v>Departamento de estadística- indicador mensual de pacientes ingresados</v>
          </cell>
          <cell r="Q449" t="str">
            <v>m3</v>
          </cell>
          <cell r="R449" t="str">
            <v xml:space="preserve">Total de m3 de agua mensual / Número de personas que permanecen en la institución. </v>
          </cell>
          <cell r="S449"/>
          <cell r="T449" t="str">
            <v>resultado</v>
          </cell>
          <cell r="U449" t="str">
            <v>Decreciente</v>
          </cell>
          <cell r="V449" t="str">
            <v>≤</v>
          </cell>
          <cell r="W449">
            <v>0.34</v>
          </cell>
          <cell r="X449" t="str">
            <v>&gt;</v>
          </cell>
          <cell r="Y449">
            <v>0.34</v>
          </cell>
        </row>
        <row r="450">
          <cell r="A450">
            <v>445</v>
          </cell>
          <cell r="B450" t="str">
            <v>Hospital líder en buenas prácticas de gobierno corporativo y de gestión pública</v>
          </cell>
          <cell r="C450" t="str">
            <v>Ser social y ambientalmente responsables</v>
          </cell>
          <cell r="D450" t="str">
            <v>Consumo de energía por persona</v>
          </cell>
          <cell r="E450" t="str">
            <v>Gestión del recursos físico</v>
          </cell>
          <cell r="F450" t="str">
            <v>Gestión Ambiental</v>
          </cell>
          <cell r="H450" t="str">
            <v>x</v>
          </cell>
          <cell r="J450" t="str">
            <v>Optimizar el consumo de energía</v>
          </cell>
          <cell r="K450"/>
          <cell r="L450" t="str">
            <v>Trimestral</v>
          </cell>
          <cell r="M450" t="str">
            <v>Total de KW de energía mensual</v>
          </cell>
          <cell r="N450" t="str">
            <v xml:space="preserve">Número de personas que permanecen en la institución. </v>
          </cell>
          <cell r="O450" t="str">
            <v xml:space="preserve">Factura de servicio de energía </v>
          </cell>
          <cell r="P450" t="str">
            <v>Departamento de estadística- indicador mensual de pacientes ingresados</v>
          </cell>
          <cell r="Q450" t="str">
            <v>KW</v>
          </cell>
          <cell r="R450" t="str">
            <v xml:space="preserve">Total de KW de energía mensual / Número de personas que permanecen en la institución. </v>
          </cell>
          <cell r="S450"/>
          <cell r="T450" t="str">
            <v>resultado</v>
          </cell>
          <cell r="U450" t="str">
            <v>Decreciente</v>
          </cell>
          <cell r="V450" t="str">
            <v>≤</v>
          </cell>
          <cell r="W450">
            <v>16</v>
          </cell>
          <cell r="X450" t="str">
            <v>&gt;</v>
          </cell>
          <cell r="Y450">
            <v>16</v>
          </cell>
        </row>
        <row r="451">
          <cell r="A451">
            <v>446</v>
          </cell>
          <cell r="B451" t="str">
            <v>Hospital líder en buenas prácticas de gobierno corporativo y de gestión pública</v>
          </cell>
          <cell r="C451" t="str">
            <v>Ser social y ambientalmente responsables</v>
          </cell>
          <cell r="D451" t="str">
            <v>Destinación de residuos para incineración</v>
          </cell>
          <cell r="E451" t="str">
            <v>Gestión del recursos físico</v>
          </cell>
          <cell r="F451" t="str">
            <v>Gestión Ambiental</v>
          </cell>
          <cell r="H451" t="str">
            <v>x</v>
          </cell>
          <cell r="J451" t="str">
            <v>Llevar un control adecuado de la generación de residuos peligrosos en la institución, para mitigar impactos ambientales y disminuir su generación.</v>
          </cell>
          <cell r="K451"/>
          <cell r="L451" t="str">
            <v>Trimestral</v>
          </cell>
          <cell r="M451" t="str">
            <v xml:space="preserve">Kg residuos peligrosos generados </v>
          </cell>
          <cell r="N451" t="str">
            <v>Cantidad total de residuos producidos por el hospital en Kg/mes</v>
          </cell>
          <cell r="O451" t="str">
            <v>Formato mensual de pesaje consolidado de los residuos peligrosos por servicios o áreas.</v>
          </cell>
          <cell r="P451" t="str">
            <v>Formato RH1 - Gestión Ambiental</v>
          </cell>
          <cell r="Q451" t="str">
            <v>%</v>
          </cell>
          <cell r="R451" t="str">
            <v>Kg residuos peligrosos generados  / Cantidad total de residuos producidos por el hospital en Kg/mes *100</v>
          </cell>
          <cell r="S451"/>
          <cell r="T451" t="str">
            <v>resultado</v>
          </cell>
          <cell r="U451" t="str">
            <v>Decreciente</v>
          </cell>
          <cell r="V451" t="str">
            <v>≤</v>
          </cell>
          <cell r="W451">
            <v>0.5</v>
          </cell>
          <cell r="X451" t="str">
            <v>&gt;</v>
          </cell>
          <cell r="Y451">
            <v>0.5</v>
          </cell>
        </row>
        <row r="452">
          <cell r="A452">
            <v>447</v>
          </cell>
          <cell r="B452" t="str">
            <v>Hospital líder en buenas prácticas de gobierno corporativo y de gestión pública</v>
          </cell>
          <cell r="C452" t="str">
            <v>Ser social y ambientalmente responsables</v>
          </cell>
          <cell r="D452" t="str">
            <v>Destinación de residuos para relleno sanitario</v>
          </cell>
          <cell r="E452" t="str">
            <v>Gestión del recursos físico</v>
          </cell>
          <cell r="F452" t="str">
            <v>Gestión Ambiental</v>
          </cell>
          <cell r="H452" t="str">
            <v>x</v>
          </cell>
          <cell r="J452" t="str">
            <v>Llevar un control adecuado de la generación de residuos ordinarios  en la institución, para mitigar impactos ambientales y disminuir su generación.</v>
          </cell>
          <cell r="K452"/>
          <cell r="L452" t="str">
            <v>Trimestral</v>
          </cell>
          <cell r="M452" t="str">
            <v xml:space="preserve">Kg residuos ordinarios generados </v>
          </cell>
          <cell r="N452" t="str">
            <v>Cantidad total de residuos producidos por el hospital en Kg/mes</v>
          </cell>
          <cell r="O452" t="str">
            <v>Formato mensual de pesaje consolidado de los residuos no peligrosos por servicios o áreas.</v>
          </cell>
          <cell r="P452" t="str">
            <v>Formato RH1 - Gestión Ambiental</v>
          </cell>
          <cell r="Q452" t="str">
            <v>%</v>
          </cell>
          <cell r="R452" t="str">
            <v>Kg residuos ordinarios generados  / Cantidad total de residuos producidos por el hospital en Kg/mes *100</v>
          </cell>
          <cell r="S452"/>
          <cell r="T452" t="str">
            <v>resultado</v>
          </cell>
          <cell r="U452" t="str">
            <v>Creciente</v>
          </cell>
          <cell r="V452" t="str">
            <v>≥</v>
          </cell>
          <cell r="W452">
            <v>0.45</v>
          </cell>
          <cell r="X452" t="str">
            <v>&gt;</v>
          </cell>
          <cell r="Y452">
            <v>0.45</v>
          </cell>
        </row>
        <row r="453">
          <cell r="A453">
            <v>448</v>
          </cell>
          <cell r="B453" t="str">
            <v>Hospital líder en buenas prácticas de gobierno corporativo y de gestión pública</v>
          </cell>
          <cell r="C453" t="str">
            <v>Ser social y ambientalmente responsables</v>
          </cell>
          <cell r="D453" t="str">
            <v>Destinación de residuos para reciclaje</v>
          </cell>
          <cell r="E453" t="str">
            <v>Gestión del recursos físico</v>
          </cell>
          <cell r="F453" t="str">
            <v>Gestión Ambiental</v>
          </cell>
          <cell r="H453" t="str">
            <v>x</v>
          </cell>
          <cell r="J453" t="str">
            <v>Llevar un control adecuado de la generación de residuos reciclables  en la institución, para mitigar impactos ambientales y garantizar su aprovechamiento.</v>
          </cell>
          <cell r="K453"/>
          <cell r="L453" t="str">
            <v>Trimestral</v>
          </cell>
          <cell r="M453" t="str">
            <v>Kg residuos aprovechables generados</v>
          </cell>
          <cell r="N453" t="str">
            <v>Cantidad total de residuos producidos por el hospital en Kg/mes</v>
          </cell>
          <cell r="O453" t="str">
            <v>Formato mensual de pesaje consolidado de los residuos no peligrosos por servicios o áreas.</v>
          </cell>
          <cell r="P453" t="str">
            <v>Formato RH1 - Gestión Ambiental</v>
          </cell>
          <cell r="Q453" t="str">
            <v>%</v>
          </cell>
          <cell r="R453" t="str">
            <v>Kg residuos aprovechables generados / Cantidad total de residuos producidos por el hospital en Kg/mes *100</v>
          </cell>
          <cell r="S453"/>
          <cell r="T453" t="str">
            <v>resultado</v>
          </cell>
          <cell r="U453" t="str">
            <v>Creciente</v>
          </cell>
          <cell r="V453" t="str">
            <v>≥</v>
          </cell>
          <cell r="W453">
            <v>0.05</v>
          </cell>
          <cell r="X453" t="str">
            <v>&lt;</v>
          </cell>
          <cell r="Y453">
            <v>0.05</v>
          </cell>
        </row>
        <row r="454">
          <cell r="A454">
            <v>449</v>
          </cell>
          <cell r="B454" t="str">
            <v>Hospital líder en buenas prácticas de gobierno corporativo y de gestión pública</v>
          </cell>
          <cell r="C454" t="str">
            <v>Ser social y ambientalmente responsables</v>
          </cell>
          <cell r="D454" t="str">
            <v>Consumo de gas en Economato</v>
          </cell>
          <cell r="E454" t="str">
            <v>Gestión del recursos físico</v>
          </cell>
          <cell r="F454" t="str">
            <v>Gestión Ambiental</v>
          </cell>
          <cell r="H454" t="str">
            <v>x</v>
          </cell>
          <cell r="J454" t="str">
            <v>Llevar un control adecuado del consumo de gas en el servicio</v>
          </cell>
          <cell r="K454"/>
          <cell r="L454" t="str">
            <v>Trimestral</v>
          </cell>
          <cell r="M454" t="str">
            <v xml:space="preserve">M3 consumidos </v>
          </cell>
          <cell r="N454" t="str">
            <v>N/A</v>
          </cell>
          <cell r="O454" t="str">
            <v>Certificación del gasto discriminado por servicio</v>
          </cell>
          <cell r="P454" t="str">
            <v>N/A</v>
          </cell>
          <cell r="Q454" t="str">
            <v>m3</v>
          </cell>
          <cell r="R454" t="str">
            <v>M3 consumidos  / N/A</v>
          </cell>
          <cell r="S454"/>
          <cell r="T454" t="str">
            <v>resultado</v>
          </cell>
          <cell r="U454" t="str">
            <v>Decreciente</v>
          </cell>
          <cell r="V454" t="str">
            <v>≤</v>
          </cell>
          <cell r="W454">
            <v>500</v>
          </cell>
          <cell r="X454" t="str">
            <v>&gt;</v>
          </cell>
          <cell r="Y454">
            <v>500</v>
          </cell>
        </row>
        <row r="455">
          <cell r="A455">
            <v>450</v>
          </cell>
          <cell r="B455" t="str">
            <v>Hospital líder en buenas prácticas de gobierno corporativo y de gestión pública</v>
          </cell>
          <cell r="C455" t="str">
            <v>Ser social y ambientalmente responsables</v>
          </cell>
          <cell r="D455" t="str">
            <v>Consumo de gas en Lavandería</v>
          </cell>
          <cell r="E455" t="str">
            <v>Gestión del recursos físico</v>
          </cell>
          <cell r="F455" t="str">
            <v>Gestión Ambiental</v>
          </cell>
          <cell r="H455" t="str">
            <v>x</v>
          </cell>
          <cell r="J455" t="str">
            <v>Llevar un control adecuado del consumo de gas en el servicio</v>
          </cell>
          <cell r="K455"/>
          <cell r="L455" t="str">
            <v>Trimestral</v>
          </cell>
          <cell r="M455" t="str">
            <v xml:space="preserve">M3 consumidos </v>
          </cell>
          <cell r="N455" t="str">
            <v>N/A</v>
          </cell>
          <cell r="O455" t="str">
            <v>Certificación del gasto discriminado por servicio</v>
          </cell>
          <cell r="P455" t="str">
            <v>N/A</v>
          </cell>
          <cell r="Q455" t="str">
            <v>m3</v>
          </cell>
          <cell r="R455" t="str">
            <v>M3 consumidos  / N/A</v>
          </cell>
          <cell r="S455"/>
          <cell r="T455" t="str">
            <v>resultado</v>
          </cell>
          <cell r="U455" t="str">
            <v>Decreciente</v>
          </cell>
          <cell r="V455" t="str">
            <v>≤</v>
          </cell>
          <cell r="W455">
            <v>15500</v>
          </cell>
          <cell r="X455" t="str">
            <v>&gt;</v>
          </cell>
          <cell r="Y455">
            <v>15500</v>
          </cell>
        </row>
        <row r="456">
          <cell r="A456">
            <v>451</v>
          </cell>
          <cell r="B456" t="str">
            <v>Hospital líder en buenas prácticas de gobierno corporativo y de gestión pública</v>
          </cell>
          <cell r="C456" t="str">
            <v>Garantizar rentabilidad, competitividad y sostenibilidad financiera</v>
          </cell>
          <cell r="D456" t="str">
            <v>Porcentaje de seguimiento a los mapas de riesgo administrativos (31 procesos administrativos con seguimiento semestral)</v>
          </cell>
          <cell r="E456" t="str">
            <v>Control interno</v>
          </cell>
          <cell r="F456" t="str">
            <v>Control interno</v>
          </cell>
          <cell r="H456" t="str">
            <v>x</v>
          </cell>
          <cell r="J456" t="str">
            <v xml:space="preserve">Para el Hospital Universitario San José de Popayán E.S.E. es necesario conocer los Riesgos en el desarrollo de la prestación del servicio como  herramienta que permite organizar la información  sobre los riesgos de las empresas y visualizar su magnitud, con el fin de establecer las estrategias adecuadas para su manejo. </v>
          </cell>
          <cell r="K456"/>
          <cell r="L456" t="str">
            <v>Trimestral</v>
          </cell>
          <cell r="M456" t="str">
            <v>Número de evaluaciones realizadas a los mapas de riesgo</v>
          </cell>
          <cell r="N456" t="str">
            <v xml:space="preserve">Número de evaluaciones a realizar  </v>
          </cell>
          <cell r="O456" t="str">
            <v>Actas</v>
          </cell>
          <cell r="P456" t="str">
            <v>Mapas de Riesgos Elaborados.</v>
          </cell>
          <cell r="Q456" t="str">
            <v>%</v>
          </cell>
          <cell r="R456" t="str">
            <v>Número de evaluaciones realizadas a los mapas de riesgo / Número de evaluaciones a realizar   *100</v>
          </cell>
          <cell r="S456"/>
          <cell r="T456" t="str">
            <v>resultado</v>
          </cell>
          <cell r="U456" t="str">
            <v>Creciente</v>
          </cell>
          <cell r="V456" t="str">
            <v>=</v>
          </cell>
          <cell r="W456">
            <v>1</v>
          </cell>
          <cell r="X456" t="str">
            <v>&lt;</v>
          </cell>
          <cell r="Y456">
            <v>1</v>
          </cell>
        </row>
        <row r="457">
          <cell r="A457">
            <v>452</v>
          </cell>
          <cell r="B457" t="str">
            <v>Hospital líder en buenas prácticas de gobierno corporativo y de gestión pública</v>
          </cell>
          <cell r="C457" t="str">
            <v>Garantizar rentabilidad, competitividad y sostenibilidad financiera</v>
          </cell>
          <cell r="D457" t="str">
            <v>Porcentaje de auditorias realizadas (para la vigencia 2022 dentro del PGA quedaron seleccionados los procesos de Urgencias, Facturacion, Consulta extena y Sistemas de informacion)</v>
          </cell>
          <cell r="E457" t="str">
            <v>Control interno</v>
          </cell>
          <cell r="F457" t="str">
            <v>Control interno</v>
          </cell>
          <cell r="H457" t="str">
            <v>x</v>
          </cell>
          <cell r="J457" t="str">
            <v>Se requiere verificar que el plan general de auditorias sea conocido por todos los responsables de los diferentes procesos para que cumplan con las evaluaciones periódicas y seguimientos a la gestión de los procesos del Hospital y así generar recomendaciones para orientar las acciones de mejoramiento de la entidad, en las fechas definidas.</v>
          </cell>
          <cell r="K457"/>
          <cell r="L457" t="str">
            <v>Trimestral</v>
          </cell>
          <cell r="M457" t="str">
            <v>Número de auditoria realizadas</v>
          </cell>
          <cell r="N457" t="str">
            <v xml:space="preserve"> Número de auditorias a realizar  </v>
          </cell>
          <cell r="O457" t="str">
            <v>Actas</v>
          </cell>
          <cell r="P457" t="str">
            <v>Cronograma Plan General de Auditorias.</v>
          </cell>
          <cell r="Q457" t="str">
            <v>%</v>
          </cell>
          <cell r="R457" t="str">
            <v>Número de auditoria realizadas /  Número de auditorias a realizar   *100</v>
          </cell>
          <cell r="S457"/>
          <cell r="T457" t="str">
            <v>resultado</v>
          </cell>
          <cell r="U457" t="str">
            <v>Creciente</v>
          </cell>
          <cell r="V457" t="str">
            <v>=</v>
          </cell>
          <cell r="W457">
            <v>1</v>
          </cell>
          <cell r="X457" t="str">
            <v>&lt;</v>
          </cell>
          <cell r="Y457">
            <v>1</v>
          </cell>
        </row>
        <row r="458">
          <cell r="A458">
            <v>453</v>
          </cell>
          <cell r="B458" t="str">
            <v>Hospital líder en buenas prácticas de gobierno corporativo y de gestión pública</v>
          </cell>
          <cell r="C458" t="str">
            <v>Garantizar rentabilidad, competitividad y sostenibilidad financiera</v>
          </cell>
          <cell r="D458" t="str">
            <v>Seguimiento y evaluacion a los planes de mejoramiento suscritos (En el marco del PGA 2022 se programo y aprobo el seguimiento dentro de toda la vigencia a 5 planes de mejora suscritos)</v>
          </cell>
          <cell r="E458" t="str">
            <v>Control interno</v>
          </cell>
          <cell r="F458" t="str">
            <v>Control interno</v>
          </cell>
          <cell r="H458" t="str">
            <v>x</v>
          </cell>
          <cell r="J458" t="str">
            <v xml:space="preserve">La Oficina  Asesora de Control Interno  tiene a su cargo la  Ejecución del procedimiento de Seguimiento a los  Planes  Institucionales, en cumplimiento a lo establecido en el Decreto No  989 de julio 2020, se ajustan lo relacionado con las competencias y requisito especificos para el empleo de Jefe de la oficina de control interno  El Plan de Mejoramiento, es un elemento de control que permite subsanar  las observaciones o hallazgos presentados ya sea por la oficina de control interno, o los entes de control como la Contraloría Municipal de Popayán , en cumplimiento de las auditorias practicadas.  </v>
          </cell>
          <cell r="K458"/>
          <cell r="L458" t="str">
            <v>Trimestral</v>
          </cell>
          <cell r="M458" t="str">
            <v>Número de planes de mejoramiento ejecutados</v>
          </cell>
          <cell r="N458" t="str">
            <v>Número de Planes de Mejoramiento suscritos.</v>
          </cell>
          <cell r="O458" t="str">
            <v>Actas</v>
          </cell>
          <cell r="P458" t="str">
            <v>Cronograma Plan General de Auditorias.</v>
          </cell>
          <cell r="Q458" t="str">
            <v>%</v>
          </cell>
          <cell r="R458" t="str">
            <v>Número de planes de mejoramiento ejecutados / Número de Planes de Mejoramiento suscritos. *100</v>
          </cell>
          <cell r="S458"/>
          <cell r="T458" t="str">
            <v>resultado</v>
          </cell>
          <cell r="U458" t="str">
            <v>Creciente</v>
          </cell>
          <cell r="V458" t="str">
            <v>=</v>
          </cell>
          <cell r="W458">
            <v>1</v>
          </cell>
          <cell r="X458" t="str">
            <v>&lt;</v>
          </cell>
          <cell r="Y458">
            <v>1</v>
          </cell>
        </row>
        <row r="459">
          <cell r="A459">
            <v>454</v>
          </cell>
          <cell r="B459" t="str">
            <v>Hospital líder en buenas prácticas de gobierno corporativo y de gestión pública</v>
          </cell>
          <cell r="C459" t="str">
            <v>Garantizar rentabilidad, competitividad y sostenibilidad financiera</v>
          </cell>
          <cell r="D459" t="str">
            <v>Porcentaje de Recaudo de cartera no corriente</v>
          </cell>
          <cell r="E459" t="str">
            <v>Gestión Financiera</v>
          </cell>
          <cell r="F459" t="str">
            <v>Cartera</v>
          </cell>
          <cell r="H459" t="str">
            <v>x</v>
          </cell>
          <cell r="J459" t="str">
            <v>El seguimiento a la  información del recaudo de cartera institucional se convierte en herramienta fundamental para definir el apalancamiento financiero de la E.S.E.</v>
          </cell>
          <cell r="K459"/>
          <cell r="L459" t="str">
            <v>Trimestral</v>
          </cell>
          <cell r="M459" t="str">
            <v xml:space="preserve">Total ingresos recaudados por ventas de servicios de salud mayor a 360 días </v>
          </cell>
          <cell r="N459" t="str">
            <v>Total  cartera mayor a 360 días</v>
          </cell>
          <cell r="O459" t="str">
            <v>Cartera</v>
          </cell>
          <cell r="P459" t="str">
            <v>SIHO 2193</v>
          </cell>
          <cell r="Q459" t="str">
            <v>%</v>
          </cell>
          <cell r="R459" t="str">
            <v>Total ingresos recaudados por ventas de servicios de salud mayor a 360 días  / Total  cartera mayor a 360 días *100</v>
          </cell>
          <cell r="S459"/>
          <cell r="T459" t="str">
            <v>resultado</v>
          </cell>
          <cell r="U459" t="str">
            <v>Creciente</v>
          </cell>
          <cell r="V459" t="str">
            <v>≥</v>
          </cell>
          <cell r="W459">
            <v>0.6</v>
          </cell>
          <cell r="X459" t="str">
            <v>&lt;</v>
          </cell>
          <cell r="Y459">
            <v>0.6</v>
          </cell>
        </row>
        <row r="460">
          <cell r="A460">
            <v>455</v>
          </cell>
          <cell r="B460" t="str">
            <v>Hospital líder en buenas prácticas de gobierno corporativo y de gestión pública</v>
          </cell>
          <cell r="C460" t="str">
            <v>Garantizar rentabilidad, competitividad y sostenibilidad financiera</v>
          </cell>
          <cell r="D460" t="str">
            <v>Dinero recaudado por giro directo</v>
          </cell>
          <cell r="E460" t="str">
            <v>Gestión Financiera</v>
          </cell>
          <cell r="F460" t="str">
            <v>Cartera</v>
          </cell>
          <cell r="H460" t="str">
            <v>x</v>
          </cell>
          <cell r="J460" t="str">
            <v>El seguimiento a la  información del recaudo de cartera institucional se convierte en herramienta fundamental para definir el apalancamiento financiero de la Institución.</v>
          </cell>
          <cell r="K460"/>
          <cell r="L460" t="str">
            <v>Trimestral</v>
          </cell>
          <cell r="M460" t="str">
            <v>Total recibido mes por giro directo</v>
          </cell>
          <cell r="N460" t="str">
            <v>Facturacion radicada mes anterior</v>
          </cell>
          <cell r="O460" t="str">
            <v>ADRES</v>
          </cell>
          <cell r="P460" t="str">
            <v>SIHO - FACTURACION</v>
          </cell>
          <cell r="Q460" t="str">
            <v>%</v>
          </cell>
          <cell r="R460" t="str">
            <v>Total recibido mes por giro directo / Facturacion radicada mes anterior *100</v>
          </cell>
          <cell r="S460"/>
          <cell r="T460" t="str">
            <v>resultado</v>
          </cell>
          <cell r="U460" t="str">
            <v>Creciente</v>
          </cell>
          <cell r="V460" t="str">
            <v>≥</v>
          </cell>
          <cell r="W460">
            <v>0.5</v>
          </cell>
          <cell r="X460" t="str">
            <v>&lt;</v>
          </cell>
          <cell r="Y460">
            <v>0.5</v>
          </cell>
        </row>
        <row r="461">
          <cell r="A461">
            <v>456</v>
          </cell>
          <cell r="B461" t="str">
            <v>Investigación, conocimiento e innovación, la mejor inversión</v>
          </cell>
          <cell r="C461" t="str">
            <v>Disponer de información confiable para la asistencia y la gestión del conocimiento</v>
          </cell>
          <cell r="D461" t="str">
            <v>Porcentaje de Reporte de registros de entrega copia de Historia Clinica a terceros.</v>
          </cell>
          <cell r="E461" t="str">
            <v>Gestión de la información y Comunicaciones</v>
          </cell>
          <cell r="F461" t="str">
            <v>Estadistica</v>
          </cell>
          <cell r="H461" t="str">
            <v>x</v>
          </cell>
          <cell r="J461" t="str">
            <v>Medir el cumplimiento en la entrega de la copia de la hisotria clínica a terceros que cumplan con los requisitos</v>
          </cell>
          <cell r="K461"/>
          <cell r="L461" t="str">
            <v>Trimestral</v>
          </cell>
          <cell r="M461" t="str">
            <v>Número de HC entregadas a terceros</v>
          </cell>
          <cell r="N461" t="str">
            <v>Número de solicitudes de HC recibidas de terceros</v>
          </cell>
          <cell r="O461" t="str">
            <v>Estadistica</v>
          </cell>
          <cell r="P461" t="str">
            <v>Estadistica</v>
          </cell>
          <cell r="Q461" t="str">
            <v>%</v>
          </cell>
          <cell r="R461" t="str">
            <v>Número de HC entregadas a terceros / Número de solicitudes de HC recibidas de terceros *100</v>
          </cell>
          <cell r="S461"/>
          <cell r="T461" t="str">
            <v>proceso</v>
          </cell>
          <cell r="U461" t="str">
            <v>Creciente</v>
          </cell>
          <cell r="V461" t="str">
            <v>≥</v>
          </cell>
          <cell r="W461">
            <v>0.9</v>
          </cell>
          <cell r="X461" t="str">
            <v>&lt;</v>
          </cell>
          <cell r="Y461">
            <v>0.9</v>
          </cell>
        </row>
        <row r="462">
          <cell r="A462">
            <v>457</v>
          </cell>
          <cell r="B462" t="str">
            <v>Investigación, conocimiento e innovación, la mejor inversión</v>
          </cell>
          <cell r="C462" t="str">
            <v>Disponer de información confiable para la asistencia y la gestión del conocimiento</v>
          </cell>
          <cell r="D462" t="str">
            <v>Porcentaje de Reporte de registros de entrega copia de Historia Clinica a  ente Judicial.</v>
          </cell>
          <cell r="E462" t="str">
            <v>Gestión de la información y Comunicaciones</v>
          </cell>
          <cell r="F462" t="str">
            <v>Estadistica</v>
          </cell>
          <cell r="H462" t="str">
            <v>x</v>
          </cell>
          <cell r="J462" t="str">
            <v>Medir el cumplimiento en la entrega de la copia de la hisotria clínica a entes judiciales que cumplan con los requisitos</v>
          </cell>
          <cell r="K462"/>
          <cell r="L462" t="str">
            <v>Trimestral</v>
          </cell>
          <cell r="M462" t="str">
            <v>Número de HC entregadas a ente judicial</v>
          </cell>
          <cell r="N462" t="str">
            <v>Número de solicitudes de HC recibidas del ente judicial</v>
          </cell>
          <cell r="O462" t="str">
            <v>Estadistica</v>
          </cell>
          <cell r="P462" t="str">
            <v>Estadistica</v>
          </cell>
          <cell r="Q462" t="str">
            <v>%</v>
          </cell>
          <cell r="R462" t="str">
            <v>Número de HC entregadas a ente judicial / Número de solicitudes de HC recibidas del ente judicial *100</v>
          </cell>
          <cell r="S462"/>
          <cell r="T462" t="str">
            <v>proceso</v>
          </cell>
          <cell r="U462" t="str">
            <v>Creciente</v>
          </cell>
          <cell r="V462" t="str">
            <v>≥</v>
          </cell>
          <cell r="W462">
            <v>0.9</v>
          </cell>
          <cell r="X462" t="str">
            <v>&lt;</v>
          </cell>
          <cell r="Y462">
            <v>0.9</v>
          </cell>
        </row>
        <row r="463">
          <cell r="A463">
            <v>458</v>
          </cell>
          <cell r="B463" t="str">
            <v>Investigación, conocimiento e innovación, la mejor inversión</v>
          </cell>
          <cell r="C463" t="str">
            <v>Disponer de información confiable para la asistencia y la gestión del conocimiento</v>
          </cell>
          <cell r="D463" t="str">
            <v>Porcentaje de Satisfacción de los Usuarios en la entrega de resgistros de Historia Clínica</v>
          </cell>
          <cell r="E463" t="str">
            <v>Gestión de la información y Comunicaciones</v>
          </cell>
          <cell r="F463" t="str">
            <v>Estadistica</v>
          </cell>
          <cell r="H463" t="str">
            <v>x</v>
          </cell>
          <cell r="J463" t="str">
            <v>Medir la proporción de usuarios satisfechos con el proceso de entrega de registros de la historia clínica</v>
          </cell>
          <cell r="K463"/>
          <cell r="L463" t="str">
            <v>Trimestral</v>
          </cell>
          <cell r="M463" t="str">
            <v>Número de encuestas diligeciadas "excelente" y "bueno" por usuarios en ventanilla</v>
          </cell>
          <cell r="N463" t="str">
            <v>Número de usuarios atendidos por ventanilla que responden la encuesta</v>
          </cell>
          <cell r="O463" t="str">
            <v>Estadistica</v>
          </cell>
          <cell r="P463" t="str">
            <v>Estadistica</v>
          </cell>
          <cell r="Q463" t="str">
            <v>%</v>
          </cell>
          <cell r="R463" t="str">
            <v>Número de encuestas diligeciadas "excelente" y "bueno" por usuarios en ventanilla / Número de usuarios atendidos por ventanilla que responden la encuesta *100</v>
          </cell>
          <cell r="S463"/>
          <cell r="T463" t="str">
            <v>resultado</v>
          </cell>
          <cell r="U463" t="str">
            <v>Creciente</v>
          </cell>
          <cell r="V463" t="str">
            <v>≥</v>
          </cell>
          <cell r="W463">
            <v>0.9</v>
          </cell>
          <cell r="X463" t="str">
            <v>&lt;</v>
          </cell>
          <cell r="Y463">
            <v>0.9</v>
          </cell>
        </row>
        <row r="464">
          <cell r="A464">
            <v>459</v>
          </cell>
          <cell r="B464" t="str">
            <v>Investigación, conocimiento e innovación, la mejor inversión</v>
          </cell>
          <cell r="C464" t="str">
            <v>Disponer de información confiable para la asistencia y la gestión del conocimiento</v>
          </cell>
          <cell r="D464" t="str">
            <v>Porcentaje  de niños y niñas con registro civil institucional</v>
          </cell>
          <cell r="E464" t="str">
            <v>Gestión de la información y Comunicaciones</v>
          </cell>
          <cell r="F464" t="str">
            <v>Estadistica</v>
          </cell>
          <cell r="H464" t="str">
            <v>x</v>
          </cell>
          <cell r="J464" t="str">
            <v>Medir la proporción de niños y niñas que nacen en la institución y egresan con registro civil de la misma</v>
          </cell>
          <cell r="K464"/>
          <cell r="L464" t="str">
            <v>Trimestral</v>
          </cell>
          <cell r="M464" t="str">
            <v>Numero de registros realizados</v>
          </cell>
          <cell r="N464" t="str">
            <v>Número de nacidos vivos</v>
          </cell>
          <cell r="O464" t="str">
            <v>Estadistica</v>
          </cell>
          <cell r="P464" t="str">
            <v>Estadistica</v>
          </cell>
          <cell r="Q464" t="str">
            <v>%</v>
          </cell>
          <cell r="R464" t="str">
            <v>Numero de registros realizados / Número de nacidos vivos *100</v>
          </cell>
          <cell r="S464"/>
          <cell r="T464" t="str">
            <v>proceso</v>
          </cell>
          <cell r="U464" t="str">
            <v>Creciente</v>
          </cell>
          <cell r="V464" t="str">
            <v>≥</v>
          </cell>
          <cell r="W464">
            <v>0.3</v>
          </cell>
          <cell r="X464" t="str">
            <v>&lt;</v>
          </cell>
          <cell r="Y464">
            <v>0.3</v>
          </cell>
        </row>
        <row r="465">
          <cell r="A465">
            <v>460</v>
          </cell>
          <cell r="B465" t="str">
            <v>Investigación, conocimiento e innovación, la mejor inversión</v>
          </cell>
          <cell r="C465" t="str">
            <v>Disponer de información confiable para la asistencia y la gestión del conocimiento</v>
          </cell>
          <cell r="D465" t="str">
            <v>Oportunidad de la respuesta en la solicitud de soporte del sistema de información</v>
          </cell>
          <cell r="E465" t="str">
            <v>Gestión de la información y Comunicaciones</v>
          </cell>
          <cell r="F465" t="str">
            <v>Sistemas</v>
          </cell>
          <cell r="H465" t="str">
            <v>x</v>
          </cell>
          <cell r="J465" t="str">
            <v>Permite evidenciar el tiempo de respuesta de soporte al sistema de información</v>
          </cell>
          <cell r="K465"/>
          <cell r="L465" t="str">
            <v>Trimestral</v>
          </cell>
          <cell r="M465" t="str">
            <v>Sumatoria total de horas transcurridos entre la solicitud y la atención del soporte (período)</v>
          </cell>
          <cell r="N465" t="str">
            <v>Total de soportes solicitados al área (período)</v>
          </cell>
          <cell r="O465" t="str">
            <v xml:space="preserve">Aplicativo Registro de Soporte (mesa de ayuda) </v>
          </cell>
          <cell r="P465" t="str">
            <v xml:space="preserve">Aplicativo Registro de Soporte (mesa de ayuda) </v>
          </cell>
          <cell r="Q465" t="str">
            <v>Horas</v>
          </cell>
          <cell r="R465" t="str">
            <v>Sumatoria total de horas transcurridos entre la solicitud y la atención del soporte (período) / Total de soportes solicitados al área (período)</v>
          </cell>
          <cell r="S465"/>
          <cell r="T465" t="str">
            <v>resultado</v>
          </cell>
          <cell r="U465" t="str">
            <v>Decreciente</v>
          </cell>
          <cell r="V465" t="str">
            <v>≤</v>
          </cell>
          <cell r="W465">
            <v>2</v>
          </cell>
          <cell r="X465" t="str">
            <v>&gt;</v>
          </cell>
          <cell r="Y465">
            <v>2</v>
          </cell>
        </row>
        <row r="466">
          <cell r="A466">
            <v>461</v>
          </cell>
          <cell r="B466" t="str">
            <v>Investigación, conocimiento e innovación, la mejor inversión</v>
          </cell>
          <cell r="C466" t="str">
            <v>Disponer de información confiable para la asistencia y la gestión del conocimiento</v>
          </cell>
          <cell r="D466" t="str">
            <v>Porcentaje de casos reportados y confirmados de perdida de la información en Dinamica Gerencial DGH</v>
          </cell>
          <cell r="E466" t="str">
            <v>Gestión de la información y Comunicaciones</v>
          </cell>
          <cell r="F466" t="str">
            <v>Sistemas</v>
          </cell>
          <cell r="H466" t="str">
            <v>x</v>
          </cell>
          <cell r="J466" t="str">
            <v xml:space="preserve">Permite determinar el número de casos de pérdida de información en Dinamica Gerencial reportados en el período medido, de tal forma que permita  identificar los factores que están generando la perdida de información </v>
          </cell>
          <cell r="K466"/>
          <cell r="L466" t="str">
            <v>Trimestral</v>
          </cell>
          <cell r="M466" t="str">
            <v xml:space="preserve">Numero de casos confirmados de perdida de informacion  </v>
          </cell>
          <cell r="N466" t="str">
            <v xml:space="preserve">
Número de casos de pérdida de información reportados </v>
          </cell>
          <cell r="O466" t="str">
            <v xml:space="preserve">Mesa de ayuda, Docunet, Correo Electronico y Comunicaciones. </v>
          </cell>
          <cell r="P466" t="str">
            <v>Analisis realizado por ingenieros de soporte tecnico</v>
          </cell>
          <cell r="Q466" t="str">
            <v>%</v>
          </cell>
          <cell r="R466" t="str">
            <v>Numero de casos confirmados de perdida de informacion   / 
Número de casos de pérdida de información reportados  *100</v>
          </cell>
          <cell r="S466"/>
          <cell r="T466" t="str">
            <v>resultado</v>
          </cell>
          <cell r="U466" t="str">
            <v>Decreciente</v>
          </cell>
          <cell r="V466" t="str">
            <v>=</v>
          </cell>
          <cell r="W466">
            <v>0</v>
          </cell>
          <cell r="X466" t="str">
            <v>&gt;</v>
          </cell>
          <cell r="Y466">
            <v>0</v>
          </cell>
        </row>
        <row r="467">
          <cell r="A467">
            <v>462</v>
          </cell>
          <cell r="B467" t="str">
            <v>Investigación, conocimiento e innovación, la mejor inversión</v>
          </cell>
          <cell r="C467" t="str">
            <v>Disponer de información confiable para la asistencia y la gestión del conocimiento</v>
          </cell>
          <cell r="D467" t="str">
            <v>Numero de casos de caida de la Red</v>
          </cell>
          <cell r="E467" t="str">
            <v>Gestión de la información y Comunicaciones</v>
          </cell>
          <cell r="F467" t="str">
            <v>Sistemas</v>
          </cell>
          <cell r="H467" t="str">
            <v>x</v>
          </cell>
          <cell r="J467" t="str">
            <v xml:space="preserve">Permite determinar el número de caídas de la red de datos reportadas en el período medido, de tal forma que se pueda realizar un análisis de los casos reportados e identificar los factores que están generando la caída de la red de datos. </v>
          </cell>
          <cell r="K467"/>
          <cell r="L467" t="str">
            <v>Trimestral</v>
          </cell>
          <cell r="M467" t="str">
            <v>Numero de casos confirmados de caida de la red de datos</v>
          </cell>
          <cell r="N467" t="str">
            <v>N/A</v>
          </cell>
          <cell r="O467" t="str">
            <v xml:space="preserve">Mesa de ayuda, Docunet, Correo Electronico y Comunicaciones. </v>
          </cell>
          <cell r="P467" t="str">
            <v>N/A</v>
          </cell>
          <cell r="Q467" t="str">
            <v>Cantidad</v>
          </cell>
          <cell r="R467" t="str">
            <v>Numero de casos confirmados de caida de la red de datos / N/A</v>
          </cell>
          <cell r="S467"/>
          <cell r="T467" t="str">
            <v>resultado</v>
          </cell>
          <cell r="U467" t="str">
            <v>Decreciente</v>
          </cell>
          <cell r="V467" t="str">
            <v>≤</v>
          </cell>
          <cell r="W467">
            <v>1</v>
          </cell>
          <cell r="X467" t="str">
            <v>&gt;</v>
          </cell>
          <cell r="Y467">
            <v>1</v>
          </cell>
        </row>
        <row r="468">
          <cell r="A468">
            <v>463</v>
          </cell>
          <cell r="B468" t="str">
            <v>Investigación, conocimiento e innovación, la mejor inversión</v>
          </cell>
          <cell r="C468" t="str">
            <v>Disponer de información confiable para la asistencia y la gestión del conocimiento</v>
          </cell>
          <cell r="D468" t="str">
            <v>Nùmero de Caidas del aplicativo LABCORE</v>
          </cell>
          <cell r="E468" t="str">
            <v>Gestión de la información y Comunicaciones</v>
          </cell>
          <cell r="F468" t="str">
            <v>Sistemas</v>
          </cell>
          <cell r="G468"/>
          <cell r="H468" t="str">
            <v>x</v>
          </cell>
          <cell r="I468"/>
          <cell r="J468" t="str">
            <v>Establecer el número de caidas durante el mes que se presente en el aplicativo LABCORE</v>
          </cell>
          <cell r="K468"/>
          <cell r="L468" t="str">
            <v>Trimestral</v>
          </cell>
          <cell r="M468" t="str">
            <v xml:space="preserve">Numero de caidas del aplicativo LABCORE registradas durante el mes  </v>
          </cell>
          <cell r="N468" t="str">
            <v>N/A</v>
          </cell>
          <cell r="O468"/>
          <cell r="P468" t="str">
            <v>N/A</v>
          </cell>
          <cell r="Q468" t="str">
            <v>Cantidad</v>
          </cell>
          <cell r="R468" t="str">
            <v xml:space="preserve">Numero de caidas del aplicativo LABCORE registradas durante el mes  </v>
          </cell>
          <cell r="S468"/>
          <cell r="T468" t="str">
            <v>proceso</v>
          </cell>
          <cell r="U468" t="str">
            <v>Decreciente</v>
          </cell>
          <cell r="V468" t="str">
            <v>≤</v>
          </cell>
          <cell r="W468">
            <v>1</v>
          </cell>
          <cell r="X468" t="str">
            <v>&gt;</v>
          </cell>
          <cell r="Y468">
            <v>1</v>
          </cell>
        </row>
        <row r="469">
          <cell r="A469">
            <v>464</v>
          </cell>
          <cell r="B469" t="str">
            <v>Investigación, conocimiento e innovación, la mejor inversión</v>
          </cell>
          <cell r="C469" t="str">
            <v>Disponer de información confiable para la asistencia y la gestión del conocimiento</v>
          </cell>
          <cell r="D469" t="str">
            <v>Porcentaje de personal capacitado en tecnologias de informacion y comunicaciones adoptadas</v>
          </cell>
          <cell r="E469" t="str">
            <v>Gestión de la información y Comunicaciones</v>
          </cell>
          <cell r="F469" t="str">
            <v>Sistemas</v>
          </cell>
          <cell r="H469" t="str">
            <v>x</v>
          </cell>
          <cell r="J469" t="str">
            <v xml:space="preserve">Establecer el número de personas capacitadas por el proceso </v>
          </cell>
          <cell r="K469"/>
          <cell r="L469" t="str">
            <v>Trimestral</v>
          </cell>
          <cell r="M469" t="str">
            <v>Numero de capacitaciones realizadas</v>
          </cell>
          <cell r="N469" t="str">
            <v>total colaboradores</v>
          </cell>
          <cell r="O469" t="str">
            <v>E-learning y planillas de firmas</v>
          </cell>
          <cell r="P469" t="str">
            <v>Talento Humano</v>
          </cell>
          <cell r="Q469" t="str">
            <v>%</v>
          </cell>
          <cell r="R469" t="str">
            <v>Numero de capacitaciones realizadas / total colaboradores *100</v>
          </cell>
          <cell r="S469"/>
          <cell r="T469" t="str">
            <v>proceso</v>
          </cell>
          <cell r="U469" t="str">
            <v>Creciente</v>
          </cell>
          <cell r="V469" t="str">
            <v>≥</v>
          </cell>
          <cell r="W469">
            <v>0.9</v>
          </cell>
          <cell r="X469" t="str">
            <v>&lt;</v>
          </cell>
          <cell r="Y469">
            <v>0.9</v>
          </cell>
        </row>
        <row r="470">
          <cell r="A470">
            <v>465</v>
          </cell>
          <cell r="B470" t="str">
            <v>Investigación, conocimiento e innovación, la mejor inversión</v>
          </cell>
          <cell r="C470" t="str">
            <v>Disponer de información confiable para la asistencia y la gestión del conocimiento</v>
          </cell>
          <cell r="D470" t="str">
            <v>Porcentaje de Equipos con Antivirus</v>
          </cell>
          <cell r="E470" t="str">
            <v>Gestión de la información y Comunicaciones</v>
          </cell>
          <cell r="F470" t="str">
            <v>Sistemas</v>
          </cell>
          <cell r="H470" t="str">
            <v>x</v>
          </cell>
          <cell r="J470" t="str">
            <v>En todos y cada uno de los equipos de computo disponibles en la institución se debe tener Instalado el Antivirus debidamente licenciado al Hospital, para asi  proteger el sistema contra programas maliciosos</v>
          </cell>
          <cell r="K470"/>
          <cell r="L470" t="str">
            <v>Trimestral</v>
          </cell>
          <cell r="M470" t="str">
            <v>Nùmero de equipos con antivirus</v>
          </cell>
          <cell r="N470" t="str">
            <v>Nùmero Total de Equipos en la Entidad</v>
          </cell>
          <cell r="O470" t="str">
            <v>SOPHOS</v>
          </cell>
          <cell r="P470" t="str">
            <v>Inventario de Equipos</v>
          </cell>
          <cell r="Q470" t="str">
            <v>%</v>
          </cell>
          <cell r="R470" t="str">
            <v>Nùmero de equipos con antivirus / Nùmero Total de Equipos en la Entidad *100</v>
          </cell>
          <cell r="S470"/>
          <cell r="T470" t="str">
            <v>resultado</v>
          </cell>
          <cell r="U470" t="str">
            <v>Creciente</v>
          </cell>
          <cell r="V470" t="str">
            <v>=</v>
          </cell>
          <cell r="W470">
            <v>1</v>
          </cell>
          <cell r="X470" t="str">
            <v>&lt;</v>
          </cell>
          <cell r="Y470">
            <v>1</v>
          </cell>
        </row>
        <row r="471">
          <cell r="A471">
            <v>466</v>
          </cell>
          <cell r="B471" t="str">
            <v>Investigación, conocimiento e innovación, la mejor inversión</v>
          </cell>
          <cell r="C471" t="str">
            <v>Disponer de información confiable para la asistencia y la gestión del conocimiento</v>
          </cell>
          <cell r="D471" t="str">
            <v>Nùmero de Backup diarios realizados</v>
          </cell>
          <cell r="E471" t="str">
            <v>Gestión de la información y Comunicaciones</v>
          </cell>
          <cell r="F471" t="str">
            <v>Sistemas</v>
          </cell>
          <cell r="G471"/>
          <cell r="H471" t="str">
            <v>x</v>
          </cell>
          <cell r="I471"/>
          <cell r="J471" t="str">
            <v xml:space="preserve">Medir la cantidad de backups de la base de datos de Dinamica Gerencial que son realizados </v>
          </cell>
          <cell r="K471"/>
          <cell r="L471" t="str">
            <v>Trimestral</v>
          </cell>
          <cell r="M471" t="str">
            <v>Nùmero de backups diarios realizados</v>
          </cell>
          <cell r="N471" t="str">
            <v>nùmero de dias</v>
          </cell>
          <cell r="O471" t="str">
            <v>Sophos</v>
          </cell>
          <cell r="P471"/>
          <cell r="Q471" t="str">
            <v>Cantidad</v>
          </cell>
          <cell r="R471" t="str">
            <v>Nùmero de backups diarios realizados / nùmero de dias</v>
          </cell>
          <cell r="S471"/>
          <cell r="T471" t="str">
            <v>resultado</v>
          </cell>
          <cell r="U471" t="str">
            <v>Creciente</v>
          </cell>
          <cell r="V471" t="str">
            <v>≥</v>
          </cell>
          <cell r="W471">
            <v>2</v>
          </cell>
          <cell r="X471" t="str">
            <v>&lt;</v>
          </cell>
          <cell r="Y471">
            <v>2</v>
          </cell>
        </row>
        <row r="472">
          <cell r="A472">
            <v>467</v>
          </cell>
          <cell r="B472" t="str">
            <v>Investigación, conocimiento e innovación, la mejor inversión</v>
          </cell>
          <cell r="C472" t="str">
            <v>Disponer de información confiable para la asistencia y la gestión del conocimiento</v>
          </cell>
          <cell r="D472" t="str">
            <v>Porcentaje de cumplimiento actividades Plan de Gerencia de la Información</v>
          </cell>
          <cell r="E472"/>
          <cell r="F472" t="str">
            <v>Sistemas</v>
          </cell>
          <cell r="G472"/>
          <cell r="H472" t="str">
            <v>x</v>
          </cell>
          <cell r="I472"/>
          <cell r="J472" t="str">
            <v xml:space="preserve"> Establecer el cumplimiento de las actividades planteadas en el plan de Gerencia de la Información</v>
          </cell>
          <cell r="K472"/>
          <cell r="L472" t="str">
            <v>Trimestral</v>
          </cell>
          <cell r="M472" t="str">
            <v>Numero de actividades cumplidas</v>
          </cell>
          <cell r="N472" t="str">
            <v xml:space="preserve"> Número total de actividades programadas</v>
          </cell>
          <cell r="O472" t="str">
            <v>Informes de cumplimiento de los diferentes planes institucionales</v>
          </cell>
          <cell r="P472" t="str">
            <v>plan de gerencia de la información</v>
          </cell>
          <cell r="Q472" t="str">
            <v>%</v>
          </cell>
          <cell r="R472" t="str">
            <v>Numero de actividades cumplidas /  Número total de actividades programadas *100</v>
          </cell>
          <cell r="S472"/>
          <cell r="T472" t="str">
            <v>proceso</v>
          </cell>
          <cell r="U472" t="str">
            <v>Creciente</v>
          </cell>
          <cell r="V472" t="str">
            <v>≥</v>
          </cell>
          <cell r="W472">
            <v>0.9</v>
          </cell>
          <cell r="X472" t="str">
            <v>&lt;</v>
          </cell>
          <cell r="Y472">
            <v>0.9</v>
          </cell>
        </row>
        <row r="473">
          <cell r="A473">
            <v>468</v>
          </cell>
          <cell r="B473" t="str">
            <v>Investigación, conocimiento e innovación, la mejor inversión</v>
          </cell>
          <cell r="C473" t="str">
            <v>Disponer de información confiable para la asistencia y la gestión del conocimiento</v>
          </cell>
          <cell r="D473" t="str">
            <v>Porcentaje de necesidad de adquisicion de equipos Hardware</v>
          </cell>
          <cell r="E473"/>
          <cell r="F473" t="str">
            <v>Sistemas</v>
          </cell>
          <cell r="G473"/>
          <cell r="H473" t="str">
            <v>x</v>
          </cell>
          <cell r="I473"/>
          <cell r="J473" t="str">
            <v>Determinar la suficiencia de equipos computacionales requeridos por el personal que trabaja en la institucion para el desarrollo de sus actividades.</v>
          </cell>
          <cell r="K473"/>
          <cell r="L473" t="str">
            <v>Trimestral</v>
          </cell>
          <cell r="M473" t="str">
            <v xml:space="preserve">Numero de equipos tecnológicos entregados a los servicios y/o procesos  </v>
          </cell>
          <cell r="N473" t="str">
            <v xml:space="preserve"> Número de equipos tecnológicos solicitados por las dependencias y/o procesos</v>
          </cell>
          <cell r="O473" t="str">
            <v xml:space="preserve">Número de equipos compututacionales entregados a los servicios y/o procesos  </v>
          </cell>
          <cell r="P473" t="str">
            <v xml:space="preserve">Encuesta de Necesidades de Sistemas de Información </v>
          </cell>
          <cell r="Q473" t="str">
            <v>%</v>
          </cell>
          <cell r="R473" t="str">
            <v>Numero de equipos tecnológicos entregados a los servicios y/o procesos   /  Número de equipos tecnológicos solicitados por las dependencias y/o procesos *100</v>
          </cell>
          <cell r="S473"/>
          <cell r="T473" t="str">
            <v>proceso</v>
          </cell>
          <cell r="U473" t="str">
            <v>Decreciente</v>
          </cell>
          <cell r="V473" t="str">
            <v>≤</v>
          </cell>
          <cell r="W473">
            <v>0.5</v>
          </cell>
          <cell r="X473" t="str">
            <v>&gt;</v>
          </cell>
          <cell r="Y473">
            <v>0.5</v>
          </cell>
        </row>
        <row r="474">
          <cell r="A474">
            <v>469</v>
          </cell>
          <cell r="B474" t="str">
            <v>Hospital líder en buenas prácticas de gobierno corporativo y de gestión pública</v>
          </cell>
          <cell r="C474" t="str">
            <v>Garantizar rentabilidad, competitividad y sostenibilidad financiera</v>
          </cell>
          <cell r="D474" t="str">
            <v>Valores Contratados por periodo</v>
          </cell>
          <cell r="E474" t="str">
            <v>Gestión de venta de servicios</v>
          </cell>
          <cell r="F474" t="str">
            <v>Venta de servicios</v>
          </cell>
          <cell r="H474" t="str">
            <v>x</v>
          </cell>
          <cell r="J474" t="str">
            <v>El ejercicio de venta de servicios hace necesario el crecimiento constante de la misma, durante toda la vigencia, para contribuir en el apalancamiento económico de la institución</v>
          </cell>
          <cell r="K474"/>
          <cell r="L474" t="str">
            <v>Trimestral</v>
          </cell>
          <cell r="M474" t="str">
            <v>Valor en pesos  de los contratos legalizados por prestación de servicios de salud durante un periodo</v>
          </cell>
          <cell r="N474" t="str">
            <v>Valor en pesos (en millones)de los contratos legalizados por prestación de servicios de salud durante el mismo periodo en la vigencia inmediatamente anterior</v>
          </cell>
          <cell r="O474" t="str">
            <v>INFORME DE SIHO DE LA VIGENCIA</v>
          </cell>
          <cell r="P474" t="str">
            <v>INDICADORES VIGENCIA ANTERIOR</v>
          </cell>
          <cell r="Q474" t="str">
            <v>%</v>
          </cell>
          <cell r="R474" t="str">
            <v>Valor en pesos  de los contratos legalizados por prestación de servicios de salud durante un periodo / Valor en pesos (en millones)de los contratos legalizados por prestación de servicios de salud durante el mismo periodo en la vigencia inmediatamente anterior</v>
          </cell>
          <cell r="S474"/>
          <cell r="T474" t="str">
            <v>resultado</v>
          </cell>
          <cell r="U474" t="str">
            <v>Creciente</v>
          </cell>
          <cell r="V474" t="str">
            <v>=</v>
          </cell>
          <cell r="W474">
            <v>1</v>
          </cell>
          <cell r="X474" t="str">
            <v>&lt;</v>
          </cell>
          <cell r="Y474">
            <v>1</v>
          </cell>
        </row>
        <row r="475">
          <cell r="A475">
            <v>470</v>
          </cell>
          <cell r="B475" t="str">
            <v>Hospital líder en buenas prácticas de gobierno corporativo y de gestión pública</v>
          </cell>
          <cell r="C475" t="str">
            <v>Garantizar rentabilidad, competitividad y sostenibilidad financiera</v>
          </cell>
          <cell r="D475" t="str">
            <v>Porcentaje de clientes con contrato</v>
          </cell>
          <cell r="E475" t="str">
            <v>Gestión de venta de servicios</v>
          </cell>
          <cell r="F475" t="str">
            <v>Venta de servicios</v>
          </cell>
          <cell r="H475" t="str">
            <v>x</v>
          </cell>
          <cell r="J475" t="str">
            <v>Ante una atención en salud, el contar con un respaldo contractual, hace más fácil el proceso de cobro y recuado de los servicios prestados, disminuyendo el riesgo de pérdida de recursos por no pago</v>
          </cell>
          <cell r="K475"/>
          <cell r="L475" t="str">
            <v>Trimestral</v>
          </cell>
          <cell r="M475" t="str">
            <v>Total Clientes con contrato nuevo en el mes</v>
          </cell>
          <cell r="N475" t="str">
            <v>Total de gestiones realizadas en el mes</v>
          </cell>
          <cell r="O475" t="str">
            <v>Archivo documental de Venta de Servicios</v>
          </cell>
          <cell r="P475" t="str">
            <v xml:space="preserve">Carpetas contractuales </v>
          </cell>
          <cell r="Q475" t="str">
            <v>%</v>
          </cell>
          <cell r="R475" t="str">
            <v>Total Clientes con contrato nuevo en el mes / Total de gestiones realizadas en el mes *100</v>
          </cell>
          <cell r="S475"/>
          <cell r="T475" t="str">
            <v>proceso</v>
          </cell>
          <cell r="U475" t="str">
            <v>Creciente</v>
          </cell>
          <cell r="V475" t="str">
            <v>≥</v>
          </cell>
          <cell r="W475">
            <v>0.5</v>
          </cell>
          <cell r="X475" t="str">
            <v>&lt;</v>
          </cell>
          <cell r="Y475">
            <v>0.5</v>
          </cell>
        </row>
        <row r="476">
          <cell r="A476">
            <v>471</v>
          </cell>
          <cell r="B476" t="str">
            <v>Calidad de los servicios es nuestro compromiso</v>
          </cell>
          <cell r="C476" t="str">
            <v xml:space="preserve">Prestar servicios de salud con altos estándares de calidad, seguridad y humanización en la atención de los pacientes </v>
          </cell>
          <cell r="D476" t="str">
            <v xml:space="preserve">Porcentaje de cumplimiento en pruebas de luminometría </v>
          </cell>
          <cell r="E476" t="str">
            <v>Gestión del recursos físico</v>
          </cell>
          <cell r="F476" t="str">
            <v>Servicios Generales</v>
          </cell>
          <cell r="H476" t="str">
            <v>x</v>
          </cell>
          <cell r="J476" t="str">
            <v xml:space="preserve">Mejorar los procesos de limpieza y desinfección </v>
          </cell>
          <cell r="K476"/>
          <cell r="L476" t="str">
            <v>Trimestral</v>
          </cell>
          <cell r="M476" t="str">
            <v>Número de pruebas  que resultan ≤ A 250 unidades de ATP</v>
          </cell>
          <cell r="N476" t="str">
            <v xml:space="preserve">Número total de pruebas realizadas </v>
          </cell>
          <cell r="O476" t="str">
            <v>Consolidado de resultados de  pruebas de luminometría</v>
          </cell>
          <cell r="P476" t="str">
            <v>Consolidado de resultados de pruebas de luminometría</v>
          </cell>
          <cell r="Q476" t="str">
            <v>%</v>
          </cell>
          <cell r="R476" t="str">
            <v>Número de pruebas  que resultan ≤ A 250 unidades de ATP / Número total de pruebas realizadas  *100</v>
          </cell>
          <cell r="S476"/>
          <cell r="T476" t="str">
            <v>proceso</v>
          </cell>
          <cell r="U476" t="str">
            <v>Creciente</v>
          </cell>
          <cell r="V476" t="str">
            <v xml:space="preserve">≥ </v>
          </cell>
          <cell r="W476">
            <v>0.8</v>
          </cell>
          <cell r="X476" t="str">
            <v>&lt;</v>
          </cell>
          <cell r="Y476">
            <v>0.8</v>
          </cell>
        </row>
        <row r="477">
          <cell r="A477">
            <v>472</v>
          </cell>
          <cell r="B477" t="str">
            <v>Calidad de los servicios es nuestro compromiso</v>
          </cell>
          <cell r="C477" t="str">
            <v xml:space="preserve">Prestar servicios de salud con altos estándares de calidad, seguridad y humanización en la atención de los pacientes </v>
          </cell>
          <cell r="D477" t="str">
            <v xml:space="preserve">Satisfacción de los usuarios respecto a los procesos de limpieza y desinfección </v>
          </cell>
          <cell r="E477" t="str">
            <v>Gestión del recursos físico</v>
          </cell>
          <cell r="F477" t="str">
            <v>Servicios Generales</v>
          </cell>
          <cell r="H477" t="str">
            <v>x</v>
          </cell>
          <cell r="J477" t="str">
            <v xml:space="preserve">Mejorar el nivel de satisfacción de los usuarios respecto a los procesos de limpieza y desinfección </v>
          </cell>
          <cell r="K477"/>
          <cell r="L477" t="str">
            <v>Trimestral</v>
          </cell>
          <cell r="M477" t="str">
            <v xml:space="preserve">Número de usuarios que perciben optimas condiciones de limpieza y desinfección </v>
          </cell>
          <cell r="N477" t="str">
            <v xml:space="preserve">Número total usuarios encuestados </v>
          </cell>
          <cell r="O477" t="str">
            <v xml:space="preserve">Servicios Generales </v>
          </cell>
          <cell r="P477" t="str">
            <v xml:space="preserve">Servicios Generales </v>
          </cell>
          <cell r="Q477" t="str">
            <v>%</v>
          </cell>
          <cell r="R477" t="str">
            <v>Número de usuarios que perciben optimas condiciones de limpieza y desinfección  / Número total usuarios encuestados  *100</v>
          </cell>
          <cell r="S477"/>
          <cell r="T477" t="str">
            <v>proceso</v>
          </cell>
          <cell r="U477" t="str">
            <v>Creciente</v>
          </cell>
          <cell r="V477" t="str">
            <v xml:space="preserve">≥ </v>
          </cell>
          <cell r="W477">
            <v>0.8</v>
          </cell>
          <cell r="X477" t="str">
            <v>&lt;</v>
          </cell>
          <cell r="Y477">
            <v>0.8</v>
          </cell>
        </row>
        <row r="478">
          <cell r="A478">
            <v>473</v>
          </cell>
          <cell r="B478" t="str">
            <v>Calidad de los servicios es nuestro compromiso</v>
          </cell>
          <cell r="C478" t="str">
            <v xml:space="preserve">Prestar servicios de salud con altos estándares de calidad, seguridad y humanización en la atención de los pacientes </v>
          </cell>
          <cell r="D478" t="str">
            <v>Porcentaje de cumplimiento en pruebas de luz ultravioleta</v>
          </cell>
          <cell r="E478" t="str">
            <v>Gestión del recursos físico</v>
          </cell>
          <cell r="F478" t="str">
            <v>Servicios Generales</v>
          </cell>
          <cell r="H478" t="str">
            <v>x</v>
          </cell>
          <cell r="J478" t="str">
            <v>Minimizar los riesgos de infecciones</v>
          </cell>
          <cell r="K478"/>
          <cell r="L478" t="str">
            <v>Trimestral</v>
          </cell>
          <cell r="M478" t="str">
            <v xml:space="preserve">Número de pruebas de luz ultravioleta  (ubicadas en superficies de alto toque)  que resultan satisfactorias </v>
          </cell>
          <cell r="N478" t="str">
            <v>Número total pruebas de luz ultravioleta realizadas  (en superficies de alto toque)</v>
          </cell>
          <cell r="O478" t="str">
            <v xml:space="preserve">Consolidado de pruebas de luz ultravioleta </v>
          </cell>
          <cell r="P478" t="str">
            <v xml:space="preserve">Consolidado de pruebas de luz ultravioleta </v>
          </cell>
          <cell r="Q478" t="str">
            <v>%</v>
          </cell>
          <cell r="R478" t="str">
            <v>Número de pruebas de luz ultravioleta  (ubicadas en superficies de alto toque)  que resultan satisfactorias  / Número total pruebas de luz ultravioleta realizadas  (en superficies de alto toque) *100</v>
          </cell>
          <cell r="S478"/>
          <cell r="T478" t="str">
            <v>proceso</v>
          </cell>
          <cell r="U478" t="str">
            <v>Creciente</v>
          </cell>
          <cell r="V478" t="str">
            <v xml:space="preserve">≥ </v>
          </cell>
          <cell r="W478">
            <v>0.8</v>
          </cell>
          <cell r="X478" t="str">
            <v>&lt;</v>
          </cell>
          <cell r="Y478">
            <v>0.8</v>
          </cell>
        </row>
        <row r="479">
          <cell r="A479">
            <v>474</v>
          </cell>
          <cell r="B479" t="str">
            <v>Hospital líder en buenas prácticas de gobierno corporativo y de gestión pública</v>
          </cell>
          <cell r="C479" t="str">
            <v>Garantizar rentabilidad, competitividad y sostenibilidad financiera</v>
          </cell>
          <cell r="D479" t="str">
            <v>Cumplimiento al plan de acción</v>
          </cell>
          <cell r="E479" t="str">
            <v>Gestión de venta de servicios</v>
          </cell>
          <cell r="F479" t="str">
            <v>Marketing</v>
          </cell>
          <cell r="H479" t="str">
            <v>x</v>
          </cell>
          <cell r="J479" t="str">
            <v>Medir el porcentaje de cumplimiento al plan de acción del proceso en el periodo de evaluación</v>
          </cell>
          <cell r="K479"/>
          <cell r="L479" t="str">
            <v>Trimestral</v>
          </cell>
          <cell r="M479" t="str">
            <v>Acitivdades realizadas en el periodo</v>
          </cell>
          <cell r="N479" t="str">
            <v>Total de actividades planeadas</v>
          </cell>
          <cell r="O479" t="str">
            <v>Plan de acción</v>
          </cell>
          <cell r="P479" t="str">
            <v>Plan de acción</v>
          </cell>
          <cell r="Q479" t="str">
            <v>%</v>
          </cell>
          <cell r="R479" t="str">
            <v>Acitivdades realizadas en el periodo / Total de actividades planeadas *100</v>
          </cell>
          <cell r="S479"/>
          <cell r="T479" t="str">
            <v>proceso</v>
          </cell>
          <cell r="U479" t="str">
            <v>Creciente</v>
          </cell>
          <cell r="V479" t="str">
            <v>≥</v>
          </cell>
          <cell r="W479">
            <v>0.9</v>
          </cell>
          <cell r="X479" t="str">
            <v>&lt;</v>
          </cell>
          <cell r="Y479">
            <v>0.9</v>
          </cell>
        </row>
        <row r="480">
          <cell r="A480">
            <v>475</v>
          </cell>
          <cell r="B480" t="str">
            <v>Hospital líder en buenas prácticas de gobierno corporativo y de gestión pública</v>
          </cell>
          <cell r="C480" t="str">
            <v>Garantizar rentabilidad, competitividad y sostenibilidad financiera</v>
          </cell>
          <cell r="D480" t="str">
            <v>Cumplimiento en las estrategias de mercadeo</v>
          </cell>
          <cell r="E480" t="str">
            <v>Gestión de venta de servicios</v>
          </cell>
          <cell r="F480" t="str">
            <v>Marketing</v>
          </cell>
          <cell r="H480" t="str">
            <v>x</v>
          </cell>
          <cell r="J480" t="str">
            <v>Registrar la cantidad de estrategias de mercadeo en cumplimiento durante toda la vigencia en curso</v>
          </cell>
          <cell r="K480"/>
          <cell r="L480" t="str">
            <v>Trimestral</v>
          </cell>
          <cell r="M480" t="str">
            <v>Número de estrategias en cumplimiento</v>
          </cell>
          <cell r="N480" t="str">
            <v>N/A</v>
          </cell>
          <cell r="O480" t="str">
            <v>Plan de Acción</v>
          </cell>
          <cell r="P480" t="str">
            <v>N/A</v>
          </cell>
          <cell r="Q480" t="str">
            <v>Cantidad</v>
          </cell>
          <cell r="R480" t="str">
            <v>Número de estrategias en cumplimiento / N/A</v>
          </cell>
          <cell r="S480"/>
          <cell r="T480" t="str">
            <v>resultado</v>
          </cell>
          <cell r="U480" t="str">
            <v>Creciente</v>
          </cell>
          <cell r="V480" t="str">
            <v>≥</v>
          </cell>
          <cell r="W480">
            <v>0.9</v>
          </cell>
          <cell r="X480" t="str">
            <v>&lt;</v>
          </cell>
          <cell r="Y480">
            <v>0.9</v>
          </cell>
        </row>
        <row r="481">
          <cell r="A481">
            <v>476</v>
          </cell>
          <cell r="B481" t="str">
            <v>Hospital líder en buenas prácticas de gobierno corporativo y de gestión pública</v>
          </cell>
          <cell r="C481" t="str">
            <v>Garantizar rentabilidad, competitividad y sostenibilidad financiera</v>
          </cell>
          <cell r="D481" t="str">
            <v>Comparativa de ventas con vigencia anterior</v>
          </cell>
          <cell r="E481" t="str">
            <v>Gestión de venta de servicios</v>
          </cell>
          <cell r="F481" t="str">
            <v>Marketing</v>
          </cell>
          <cell r="H481" t="str">
            <v>x</v>
          </cell>
          <cell r="J481" t="str">
            <v>Realizar una comparativa de las ventas con la vigencia directamente anterior teniendo en cuenta el indice del precio del consumidor (IPC)</v>
          </cell>
          <cell r="K481"/>
          <cell r="L481" t="str">
            <v>Trimestral</v>
          </cell>
          <cell r="M481" t="str">
            <v>Total de ventas en la vigencia</v>
          </cell>
          <cell r="N481" t="str">
            <v>Total de ventas en la vigencia pasada</v>
          </cell>
          <cell r="O481" t="str">
            <v>Plan de Marketing</v>
          </cell>
          <cell r="P481" t="str">
            <v>Plan de Marketing</v>
          </cell>
          <cell r="Q481" t="str">
            <v>Razón</v>
          </cell>
          <cell r="R481" t="str">
            <v>Total de ventas en la vigencia / Total de ventas en la vigencia pasada</v>
          </cell>
          <cell r="S481"/>
          <cell r="T481" t="str">
            <v>resultado</v>
          </cell>
          <cell r="U481" t="str">
            <v>Creciente</v>
          </cell>
          <cell r="V481" t="str">
            <v>≥</v>
          </cell>
          <cell r="W481">
            <v>1</v>
          </cell>
          <cell r="X481" t="str">
            <v>&lt;</v>
          </cell>
          <cell r="Y481">
            <v>1</v>
          </cell>
        </row>
        <row r="482">
          <cell r="A482">
            <v>477</v>
          </cell>
          <cell r="B482" t="str">
            <v>Hospital líder en buenas prácticas de gobierno corporativo y de gestión pública</v>
          </cell>
          <cell r="C482" t="str">
            <v>Garantizar rentabilidad, competitividad y sostenibilidad financiera</v>
          </cell>
          <cell r="D482" t="str">
            <v>Investigaciones de mercado</v>
          </cell>
          <cell r="E482" t="str">
            <v>Gestión de venta de servicios</v>
          </cell>
          <cell r="F482" t="str">
            <v>Marketing</v>
          </cell>
          <cell r="G482"/>
          <cell r="H482" t="str">
            <v>x</v>
          </cell>
          <cell r="I482"/>
          <cell r="J482" t="str">
            <v>Registrar el numero total de investigaciones de mercado realizadas durante la vigencia en curso</v>
          </cell>
          <cell r="K482"/>
          <cell r="L482" t="str">
            <v>Anual</v>
          </cell>
          <cell r="M482" t="str">
            <v>Numero de investicaciones de mercado realizadas</v>
          </cell>
          <cell r="N482" t="str">
            <v>N/A</v>
          </cell>
          <cell r="O482" t="str">
            <v>Plan de Marketing</v>
          </cell>
          <cell r="P482" t="str">
            <v>N/A</v>
          </cell>
          <cell r="Q482" t="str">
            <v>Cantidad</v>
          </cell>
          <cell r="R482" t="str">
            <v>Numero de investicaciones de mercado realizadas / N/A</v>
          </cell>
          <cell r="S482"/>
          <cell r="T482" t="str">
            <v>proceso</v>
          </cell>
          <cell r="U482" t="str">
            <v>Creciente</v>
          </cell>
          <cell r="V482" t="str">
            <v>≥</v>
          </cell>
          <cell r="W482">
            <v>1</v>
          </cell>
          <cell r="X482" t="str">
            <v>&lt;</v>
          </cell>
          <cell r="Y482">
            <v>1</v>
          </cell>
        </row>
        <row r="483">
          <cell r="A483">
            <v>478</v>
          </cell>
          <cell r="B483" t="str">
            <v>Hospital líder en buenas prácticas de gobierno corporativo y de gestión pública</v>
          </cell>
          <cell r="C483" t="str">
            <v>Implementar un modelo de gestión por competencias y de bienestar para los colaboradores del HUSJ</v>
          </cell>
          <cell r="D483" t="str">
            <v>Cobertura Capacitación (trimestral)</v>
          </cell>
          <cell r="E483" t="str">
            <v>Gestion del talento humano</v>
          </cell>
          <cell r="F483" t="str">
            <v>Talento humano</v>
          </cell>
          <cell r="H483" t="str">
            <v>x</v>
          </cell>
          <cell r="J483" t="str">
            <v>Este indicador nos permite identificar el nivel de participacion de los funcionarios y colaboradores, en los procesos de capacitación que se realizan en el hospital, con el proposito de establecer el compromiso de los mismos en el mejoramiento de sus competencias.</v>
          </cell>
          <cell r="K483"/>
          <cell r="L483" t="str">
            <v>Trimestral</v>
          </cell>
          <cell r="M483" t="str">
            <v>Número de Colaboradores participantes</v>
          </cell>
          <cell r="N483" t="str">
            <v>Número de Colaboradores Inscritos</v>
          </cell>
          <cell r="O483" t="str">
            <v>Lista de asistencia dilingenciada</v>
          </cell>
          <cell r="P483" t="str">
            <v>Listado de Colaboradores Inscritos</v>
          </cell>
          <cell r="Q483" t="str">
            <v>%</v>
          </cell>
          <cell r="R483" t="str">
            <v>Número de Colaboradores participantes / Número de Colaboradores Inscritos *100</v>
          </cell>
          <cell r="S483"/>
          <cell r="T483" t="str">
            <v>resultado</v>
          </cell>
          <cell r="U483" t="str">
            <v>Creciente</v>
          </cell>
          <cell r="V483" t="str">
            <v>≥</v>
          </cell>
          <cell r="W483">
            <v>0.8</v>
          </cell>
          <cell r="X483" t="str">
            <v>&lt;</v>
          </cell>
          <cell r="Y483">
            <v>0.8</v>
          </cell>
        </row>
        <row r="484">
          <cell r="A484">
            <v>479</v>
          </cell>
          <cell r="B484" t="str">
            <v>Hospital líder en buenas prácticas de gobierno corporativo y de gestión pública</v>
          </cell>
          <cell r="C484" t="str">
            <v>Implementar un modelo de gestión por competencias y de bienestar para los colaboradores del HUSJ</v>
          </cell>
          <cell r="D484" t="str">
            <v>Ejecución Plan de Capacitación</v>
          </cell>
          <cell r="E484" t="str">
            <v>Gestion del talento humano</v>
          </cell>
          <cell r="F484" t="str">
            <v>Talento humano</v>
          </cell>
          <cell r="H484" t="str">
            <v>x</v>
          </cell>
          <cell r="J484" t="str">
            <v>Este indicador permite verificar el nivel de ejecución y cumplimiento de las actividades de capacitación programadas en el Plan Institucional de Capacitación de la vigencia.</v>
          </cell>
          <cell r="K484"/>
          <cell r="L484" t="str">
            <v>Trimestral</v>
          </cell>
          <cell r="M484" t="str">
            <v>Número de total de capacitaciones realizadas.</v>
          </cell>
          <cell r="N484" t="str">
            <v>Número total de capacitaciones PIC.</v>
          </cell>
          <cell r="O484" t="str">
            <v>Listado de Asistencia</v>
          </cell>
          <cell r="P484" t="str">
            <v xml:space="preserve">Cronograma PIC de la vigencia </v>
          </cell>
          <cell r="Q484" t="str">
            <v>%</v>
          </cell>
          <cell r="R484" t="str">
            <v>Número de total de capacitaciones realizadas. / Número total de capacitaciones PIC. *100</v>
          </cell>
          <cell r="S484"/>
          <cell r="T484" t="str">
            <v>resultado</v>
          </cell>
          <cell r="U484" t="str">
            <v>Creciente</v>
          </cell>
          <cell r="V484" t="str">
            <v>≥</v>
          </cell>
          <cell r="W484">
            <v>0.8</v>
          </cell>
          <cell r="X484" t="str">
            <v>&lt;</v>
          </cell>
          <cell r="Y484">
            <v>0.8</v>
          </cell>
        </row>
        <row r="485">
          <cell r="A485">
            <v>480</v>
          </cell>
          <cell r="B485" t="str">
            <v>Hospital líder en buenas prácticas de gobierno corporativo y de gestión pública</v>
          </cell>
          <cell r="C485" t="str">
            <v>Implementar un modelo de gestión por competencias y de bienestar para los colaboradores del HUSJ</v>
          </cell>
          <cell r="D485" t="str">
            <v>Cumplimiento del Sistema de Evaluación del Desempeño Laboral - Empleados de Carrera Administrativa</v>
          </cell>
          <cell r="E485" t="str">
            <v>Gestion del talento humano</v>
          </cell>
          <cell r="F485" t="str">
            <v>Talento humano</v>
          </cell>
          <cell r="H485" t="str">
            <v>x</v>
          </cell>
          <cell r="J485" t="str">
            <v>La Evaluación de Desempeño Laboral es una herramienta de gestión que permite medir las competencias laborales y habilidades comportamentales de los funcionarios, con el fín de establecer planes de mejora. El estándar 111 establece que: " La organización garantiza la evaluación sistemática y periódica de la competencia y el desempeño del talento humano de la institución, profesional y no profesional, asistencial, administrativo, de
docentes e investigadores, si aplica, y de terceros subcontratados, si aplica.
aplican para los servicios contratados con terceros y es responsabilidad de la organización contratante
la verificación documentada de dichas competencias".</v>
          </cell>
          <cell r="K485"/>
          <cell r="L485" t="str">
            <v>Semestral</v>
          </cell>
          <cell r="M485" t="str">
            <v>Número de funcionarios con evaluacion de desempeño realizadas</v>
          </cell>
          <cell r="N485" t="str">
            <v>Número de funcionarios a quienes se les debe aplicar Evaluacion del desempeño *100</v>
          </cell>
          <cell r="O485" t="str">
            <v>Consolidado de Evaluaciones de desempeño realizadas</v>
          </cell>
          <cell r="P485" t="str">
            <v>Acto administrativo de asignacion de evaluadores y comisiones evaluadoras</v>
          </cell>
          <cell r="Q485" t="str">
            <v>%</v>
          </cell>
          <cell r="R485" t="str">
            <v>Número de funcionarios con evaluacion de desempeño realizadas / Número de funcionarios a quienes se les debe aplicar Evaluacion del desempeño *100 *100</v>
          </cell>
          <cell r="S485"/>
          <cell r="T485" t="str">
            <v>resultado</v>
          </cell>
          <cell r="U485" t="str">
            <v>Creciente</v>
          </cell>
          <cell r="V485" t="str">
            <v>≥</v>
          </cell>
          <cell r="W485">
            <v>0.9</v>
          </cell>
          <cell r="X485" t="str">
            <v>&lt;</v>
          </cell>
          <cell r="Y485">
            <v>0.9</v>
          </cell>
        </row>
        <row r="486">
          <cell r="A486">
            <v>481</v>
          </cell>
          <cell r="B486" t="str">
            <v>Hospital líder en buenas prácticas de gobierno corporativo y de gestión pública</v>
          </cell>
          <cell r="C486" t="str">
            <v>Implementar un modelo de gestión por competencias y de bienestar para los colaboradores del HUSJ</v>
          </cell>
          <cell r="D486" t="str">
            <v>Cumplimiento del Sistema de Medición del Desempeño Laboral - Empleados en Provisonalidad</v>
          </cell>
          <cell r="E486" t="str">
            <v>Gestion del talento humano</v>
          </cell>
          <cell r="F486" t="str">
            <v>Talento humano</v>
          </cell>
          <cell r="H486" t="str">
            <v>x</v>
          </cell>
          <cell r="J486" t="str">
            <v>La Evaluación de Desempeño Laboral es una herramienta de gestión que permite medir las competencias laborales y habilidades comportamentales de los funcionarios, con el fín de establecer planes de mejora. El estándar 111 establece que: " La organización garantiza la evaluación sistemática y periódica de la competencia y el desempeño del talento humano de la institución, profesional y no profesional, asistencial, administrativo, de
docentes e investigadores, si aplica, y de terceros subcontratados, si aplica.
aplican para los servicios contratados con terceros y es responsabilidad de la organización contratante
la verificación documentada de dichas competencias".</v>
          </cell>
          <cell r="K486"/>
          <cell r="L486" t="str">
            <v>Semestral</v>
          </cell>
          <cell r="M486" t="str">
            <v>Número de funcionarios con medición de desempeño realizada</v>
          </cell>
          <cell r="N486" t="str">
            <v xml:space="preserve">Numero de funcionarios a quienes aplica el sistema de medición. </v>
          </cell>
          <cell r="O486" t="str">
            <v>Consolidado de Evaluaciones de desempeño realizada</v>
          </cell>
          <cell r="P486" t="str">
            <v xml:space="preserve">Planta de personal de Servidores en Provisionalidad excepto quienes se encuentran en permiso sindical </v>
          </cell>
          <cell r="Q486" t="str">
            <v>%</v>
          </cell>
          <cell r="R486" t="str">
            <v>Número de funcionarios con medición de desempeño realizada / Numero de funcionarios a quienes aplica el sistema de medición.  *100</v>
          </cell>
          <cell r="S486"/>
          <cell r="T486" t="str">
            <v>resultado</v>
          </cell>
          <cell r="U486" t="str">
            <v>Creciente</v>
          </cell>
          <cell r="V486" t="str">
            <v>≥</v>
          </cell>
          <cell r="W486">
            <v>0.9</v>
          </cell>
          <cell r="X486" t="str">
            <v>&lt;</v>
          </cell>
          <cell r="Y486">
            <v>0.9</v>
          </cell>
        </row>
        <row r="487">
          <cell r="A487">
            <v>482</v>
          </cell>
          <cell r="B487" t="str">
            <v>Hospital líder en buenas prácticas de gobierno corporativo y de gestión pública</v>
          </cell>
          <cell r="C487" t="str">
            <v>Implementar un modelo de gestión por competencias y de bienestar para los colaboradores del HUSJ</v>
          </cell>
          <cell r="D487" t="str">
            <v xml:space="preserve">Cumplimiento de procesos de inducción general </v>
          </cell>
          <cell r="E487" t="str">
            <v>Gestion del talento humano</v>
          </cell>
          <cell r="F487" t="str">
            <v>Talento humano</v>
          </cell>
          <cell r="G487"/>
          <cell r="H487" t="str">
            <v>x</v>
          </cell>
          <cell r="I487"/>
          <cell r="J487" t="str">
            <v>La institución cuenta con proceso de inducción general para el personal que ingresa a la entidad permitiendo adquirir los conocimientos y habilidades necesarias para convertirse en miembro activo de la organización. Estandar 107 establece que: "La institución tiene definido el programa de Inducción de personal (nuevos colaboradores contratados, trabajadores de empresas subcontratadas, personal en formación o en entrenamiento).</v>
          </cell>
          <cell r="K487"/>
          <cell r="L487" t="str">
            <v>Trimestral</v>
          </cell>
          <cell r="M487" t="str">
            <v>Número de personas con Inducción General</v>
          </cell>
          <cell r="N487" t="str">
            <v>Numero de personas vinculadas o contratadas</v>
          </cell>
          <cell r="O487" t="str">
            <v xml:space="preserve">Listado de asistencia </v>
          </cell>
          <cell r="P487" t="str">
            <v>Ruta de Ingreso Seguro</v>
          </cell>
          <cell r="Q487" t="str">
            <v>%</v>
          </cell>
          <cell r="R487" t="str">
            <v>Número de personas con Inducción General / Numero de personas vinculadas o contratadas *100</v>
          </cell>
          <cell r="S487"/>
          <cell r="T487" t="str">
            <v>resultado</v>
          </cell>
          <cell r="U487" t="str">
            <v>Creciente</v>
          </cell>
          <cell r="V487" t="str">
            <v>≥</v>
          </cell>
          <cell r="W487">
            <v>0.8</v>
          </cell>
          <cell r="X487" t="str">
            <v>&lt;</v>
          </cell>
          <cell r="Y487">
            <v>0.8</v>
          </cell>
        </row>
        <row r="488">
          <cell r="A488">
            <v>483</v>
          </cell>
          <cell r="B488" t="str">
            <v>Hospital líder en buenas prácticas de gobierno corporativo y de gestión pública</v>
          </cell>
          <cell r="C488" t="str">
            <v>Implementar un modelo de gestión por competencias y de bienestar para los colaboradores del HUSJ</v>
          </cell>
          <cell r="D488" t="str">
            <v>Cumplimiento de procesos de reinducción</v>
          </cell>
          <cell r="E488" t="str">
            <v>Gestion del talento humano</v>
          </cell>
          <cell r="F488" t="str">
            <v>Talento humano</v>
          </cell>
          <cell r="G488"/>
          <cell r="H488" t="str">
            <v>x</v>
          </cell>
          <cell r="I488"/>
          <cell r="J488" t="str">
            <v>Dar cumplimiento al estandar de acreditación de talento humano y fortalecer la Política Institucional y de Administración del Talento Humano, dentro de un marco de apoyo y seguimiento a la gestión . El estandar 110 establece que: "Existe un proceso diseñado, implementado y evaluado de educación, capacitación y entrenamiento permanente que promueve las competencias del personal de acuerdo con las necesidades identificadas en la organización."</v>
          </cell>
          <cell r="K488"/>
          <cell r="L488" t="str">
            <v>Trimestral</v>
          </cell>
          <cell r="M488" t="str">
            <v xml:space="preserve">Número de Colaboradores con Reinduccion </v>
          </cell>
          <cell r="N488" t="str">
            <v>Numero de Colaboradores vinculados ó contratados</v>
          </cell>
          <cell r="O488" t="str">
            <v>Lista de asistencia Reinducción- Evaluacion en el aplicativo</v>
          </cell>
          <cell r="P488" t="str">
            <v>Actas de posesion, contratos, hojas de ruta</v>
          </cell>
          <cell r="Q488" t="str">
            <v>%</v>
          </cell>
          <cell r="R488" t="str">
            <v>Número de Colaboradores con Reinduccion  / Numero de Colaboradores vinculados ó contratados *100</v>
          </cell>
          <cell r="S488"/>
          <cell r="T488" t="str">
            <v>proceso</v>
          </cell>
          <cell r="U488" t="str">
            <v>Creciente</v>
          </cell>
          <cell r="V488" t="str">
            <v>≥</v>
          </cell>
          <cell r="W488">
            <v>0.9</v>
          </cell>
          <cell r="X488" t="str">
            <v>&lt;</v>
          </cell>
          <cell r="Y488">
            <v>0.9</v>
          </cell>
        </row>
        <row r="489">
          <cell r="A489">
            <v>484</v>
          </cell>
          <cell r="B489" t="str">
            <v>Hospital líder en buenas prácticas de gobierno corporativo y de gestión pública</v>
          </cell>
          <cell r="C489" t="str">
            <v>Implementar un modelo de gestión por competencias y de bienestar para los colaboradores del HUSJ</v>
          </cell>
          <cell r="D489" t="str">
            <v xml:space="preserve">Verificación de resultados del  Seguimiento al Cumplimiento de objetivos y Metas Institucionales de Terceros. </v>
          </cell>
          <cell r="E489" t="str">
            <v>Gestion del talento humano</v>
          </cell>
          <cell r="F489" t="str">
            <v>Talento humano</v>
          </cell>
          <cell r="G489"/>
          <cell r="H489" t="str">
            <v>x</v>
          </cell>
          <cell r="I489"/>
          <cell r="J489" t="str">
            <v>El estándar 111 " La organización garantiza la evaluación sistemática y periódica de la competencia y el desempeño
del talento humano de la institución, profesional y no profesional, asistencial, administrativo, de
docentes e investigadores, si aplica, y de terceros subcontratados, si aplica.
aplican para los servicios contratados con terceros y es responsabilidad de la organización contratante
la verificación documentada de dichas competencias".</v>
          </cell>
          <cell r="K489"/>
          <cell r="L489" t="str">
            <v>Semestral</v>
          </cell>
          <cell r="M489" t="str">
            <v>Número de colaboradores a los cuales se les aplica el Seguimiento al Cumplimiento de Metas y Objetivos</v>
          </cell>
          <cell r="N489" t="str">
            <v>Número de Colaboradores que prestan sus servicios en el Hospital reportados a Talento Humano</v>
          </cell>
          <cell r="O489" t="str">
            <v xml:space="preserve">Informe de Evaluación </v>
          </cell>
          <cell r="P489" t="str">
            <v>Base de datos</v>
          </cell>
          <cell r="Q489" t="str">
            <v>%</v>
          </cell>
          <cell r="R489" t="str">
            <v>Número de colaboradores a los cuales se les aplica el Seguimiento al Cumplimiento de Metas y Objetivos / Número de Colaboradores que prestan sus servicios en el Hospital reportados a Talento Humano *100</v>
          </cell>
          <cell r="S489"/>
          <cell r="T489" t="str">
            <v>proceso</v>
          </cell>
          <cell r="U489" t="str">
            <v>Creciente</v>
          </cell>
          <cell r="V489" t="str">
            <v>≥</v>
          </cell>
          <cell r="W489">
            <v>0.8</v>
          </cell>
          <cell r="X489" t="str">
            <v>&lt;</v>
          </cell>
          <cell r="Y489">
            <v>0.8</v>
          </cell>
        </row>
        <row r="490">
          <cell r="A490">
            <v>485</v>
          </cell>
          <cell r="B490" t="str">
            <v>Hospital líder en buenas prácticas de gobierno corporativo y de gestión pública</v>
          </cell>
          <cell r="C490" t="str">
            <v>Implementar un modelo de gestión por competencias y de bienestar para los colaboradores del HUSJ</v>
          </cell>
          <cell r="D490" t="str">
            <v xml:space="preserve">Cobertura actividades de Bienestar Social e Incentivos. </v>
          </cell>
          <cell r="E490" t="str">
            <v>Gestion del talento humano</v>
          </cell>
          <cell r="F490" t="str">
            <v>Talento humano</v>
          </cell>
          <cell r="G490"/>
          <cell r="H490" t="str">
            <v>x</v>
          </cell>
          <cell r="I490"/>
          <cell r="J490" t="str">
            <v>Este indicador nos permite identificar el nivel de participacion de los funcionarios y colaboradores en los actividades de Bienestar Social e Incentivos que se realizan en el hospital, con el proposito de establecer el compromiso de los mismos en el mejoramiento de su entorno laboral y familiar. El Estandar 115 establece que: "La organización promueve, desarrollay evalua estrategias para mantener y mejorar la calidad de vida de los colaboradores."</v>
          </cell>
          <cell r="K490"/>
          <cell r="L490" t="str">
            <v>Trimestral</v>
          </cell>
          <cell r="M490" t="str">
            <v>Número de Colaboradores que participan de las Actividades</v>
          </cell>
          <cell r="N490" t="str">
            <v>Número de Colaboradores Inscritos</v>
          </cell>
          <cell r="O490" t="str">
            <v>Listas de asistencia de las actividades</v>
          </cell>
          <cell r="P490" t="str">
            <v>Numero total de Colaboradores Inscritos</v>
          </cell>
          <cell r="Q490" t="str">
            <v>%</v>
          </cell>
          <cell r="R490" t="str">
            <v>Número de Colaboradores que participan de las Actividades / Número de Colaboradores Inscritos *100</v>
          </cell>
          <cell r="S490"/>
          <cell r="T490" t="str">
            <v>resultado</v>
          </cell>
          <cell r="U490" t="str">
            <v>Creciente</v>
          </cell>
          <cell r="V490" t="str">
            <v>≥</v>
          </cell>
          <cell r="W490">
            <v>0.8</v>
          </cell>
          <cell r="X490" t="str">
            <v>&lt;</v>
          </cell>
          <cell r="Y490">
            <v>0.8</v>
          </cell>
        </row>
        <row r="491">
          <cell r="A491">
            <v>486</v>
          </cell>
          <cell r="B491" t="str">
            <v>Hospital líder en buenas prácticas de gobierno corporativo y de gestión pública</v>
          </cell>
          <cell r="C491" t="str">
            <v>Implementar un modelo de gestión por competencias y de bienestar para los colaboradores del HUSJ</v>
          </cell>
          <cell r="D491" t="str">
            <v>Ejecución Plan Institucional de Bienestar Social e Incentivos.</v>
          </cell>
          <cell r="E491" t="str">
            <v>Gestion del talento humano</v>
          </cell>
          <cell r="F491" t="str">
            <v>Talento humano</v>
          </cell>
          <cell r="G491"/>
          <cell r="H491" t="str">
            <v>x</v>
          </cell>
          <cell r="I491"/>
          <cell r="J491" t="str">
            <v xml:space="preserve">
Este indicador permite verificar el nivel de ejecución y cumplimiento de las actividades de Bienestar programadas en el Plan de Bienestar Social e Incentivos de la vigencia.</v>
          </cell>
          <cell r="K491"/>
          <cell r="L491" t="str">
            <v>Trimestral</v>
          </cell>
          <cell r="M491" t="str">
            <v>Número de total de actividades realizadas.</v>
          </cell>
          <cell r="N491" t="str">
            <v>Número total de actividades  programadas.</v>
          </cell>
          <cell r="O491" t="str">
            <v>Listado de Asistencia</v>
          </cell>
          <cell r="P491" t="str">
            <v xml:space="preserve">Cronograma Actividades Bienestar Social e Incentivos de la vigencia </v>
          </cell>
          <cell r="Q491" t="str">
            <v>%</v>
          </cell>
          <cell r="R491" t="str">
            <v>Número de total de actividades realizadas. / Número total de actividades  programadas. *100</v>
          </cell>
          <cell r="S491"/>
          <cell r="T491" t="str">
            <v>resultado</v>
          </cell>
          <cell r="U491" t="str">
            <v>Creciente</v>
          </cell>
          <cell r="V491" t="str">
            <v>≥</v>
          </cell>
          <cell r="W491">
            <v>0.8</v>
          </cell>
          <cell r="X491" t="str">
            <v>&lt;</v>
          </cell>
          <cell r="Y491">
            <v>0.8</v>
          </cell>
        </row>
        <row r="492">
          <cell r="A492">
            <v>487</v>
          </cell>
          <cell r="B492" t="str">
            <v>Hospital líder en buenas prácticas de gobierno corporativo y de gestión pública</v>
          </cell>
          <cell r="C492" t="str">
            <v>Implementar un modelo de gestión por competencias y de bienestar para los colaboradores del HUSJ</v>
          </cell>
          <cell r="D492" t="str">
            <v>Prevalencia de Accidentes Laborales</v>
          </cell>
          <cell r="E492" t="str">
            <v>Gestion del talento humano</v>
          </cell>
          <cell r="F492" t="str">
            <v>Seguridad y salud en el trabajo</v>
          </cell>
          <cell r="G492"/>
          <cell r="H492" t="str">
            <v>x</v>
          </cell>
          <cell r="I492"/>
          <cell r="J492" t="str">
            <v>La calificación del accidente como de origen laboral permite al trabajador acceder a las prestaciones económicas y asistenciales establecidas en el Sistema de Seguridad Social Integral. Además la institución debe velar por la prevención de ocurrencia de estas patologías de origen laboral estableciendo las acciones correctivas.</v>
          </cell>
          <cell r="K492"/>
          <cell r="L492" t="str">
            <v>Trimestral</v>
          </cell>
          <cell r="M492" t="str">
            <v>No. de accidentes laborales ocurridos en el periodo</v>
          </cell>
          <cell r="N492" t="str">
            <v>Número de Trabajadores en el periodo</v>
          </cell>
          <cell r="O492" t="str">
            <v>Higiene y seguridad industrial</v>
          </cell>
          <cell r="P492" t="str">
            <v>Higiene y seguridad industrial</v>
          </cell>
          <cell r="Q492" t="str">
            <v>%</v>
          </cell>
          <cell r="R492" t="str">
            <v>No. de accidentes laborales ocurridos en el periodo / Número de Trabajadores en el periodo *100</v>
          </cell>
          <cell r="S492"/>
          <cell r="T492" t="str">
            <v>proceso</v>
          </cell>
          <cell r="U492" t="str">
            <v>Decreciente</v>
          </cell>
          <cell r="V492" t="str">
            <v>≤</v>
          </cell>
          <cell r="W492">
            <v>0.1</v>
          </cell>
          <cell r="X492" t="str">
            <v>&gt;</v>
          </cell>
          <cell r="Y492">
            <v>0.1</v>
          </cell>
        </row>
        <row r="493">
          <cell r="A493">
            <v>488</v>
          </cell>
          <cell r="B493" t="str">
            <v>Hospital líder en buenas prácticas de gobierno corporativo y de gestión pública</v>
          </cell>
          <cell r="C493" t="str">
            <v>Implementar un modelo de gestión por competencias y de bienestar para los colaboradores del HUSJ</v>
          </cell>
          <cell r="D493" t="str">
            <v>Prevalencia de patologías calificadas de origen laboral en el periodo</v>
          </cell>
          <cell r="E493" t="str">
            <v>Gestion del talento humano</v>
          </cell>
          <cell r="F493" t="str">
            <v>Seguridad y salud en el trabajo</v>
          </cell>
          <cell r="G493"/>
          <cell r="H493" t="str">
            <v>x</v>
          </cell>
          <cell r="I493"/>
          <cell r="J493" t="str">
            <v>La calificación de origen es un derecho de todos los Colombianos, para acceder a lasprestaciones económicas y asistenciales establecidas en elSistema de Seguridad Social Integral. Además la institución debe velar por la prevención de ocurrencia de estas patologías de origen laboral estableciendo las acciones correctivas.</v>
          </cell>
          <cell r="K493"/>
          <cell r="L493" t="str">
            <v>Trimestral</v>
          </cell>
          <cell r="M493" t="str">
            <v xml:space="preserve">Número de patologías calificadas de origen laboral </v>
          </cell>
          <cell r="N493" t="str">
            <v>Número de Trabajadores de la institución en el periodo</v>
          </cell>
          <cell r="O493" t="str">
            <v>Medicina del Trabajo</v>
          </cell>
          <cell r="P493" t="str">
            <v>Medicina del Trabajo</v>
          </cell>
          <cell r="Q493" t="str">
            <v>%</v>
          </cell>
          <cell r="R493" t="str">
            <v>Número de patologías calificadas de origen laboral  / Número de Trabajadores de la institución en el periodo *100</v>
          </cell>
          <cell r="S493"/>
          <cell r="T493" t="str">
            <v>proceso</v>
          </cell>
          <cell r="U493" t="str">
            <v>Decreciente</v>
          </cell>
          <cell r="V493" t="str">
            <v>≤</v>
          </cell>
          <cell r="W493">
            <v>1E-4</v>
          </cell>
          <cell r="X493" t="str">
            <v>&gt;</v>
          </cell>
          <cell r="Y493">
            <v>1E-4</v>
          </cell>
        </row>
        <row r="494">
          <cell r="A494">
            <v>489</v>
          </cell>
          <cell r="B494" t="str">
            <v>Hospital líder en buenas prácticas de gobierno corporativo y de gestión pública</v>
          </cell>
          <cell r="C494" t="str">
            <v>Implementar un modelo de gestión por competencias y de bienestar para los colaboradores del HUSJ</v>
          </cell>
          <cell r="D494" t="str">
            <v>Promedio de resultados de variables del clima organizacional</v>
          </cell>
          <cell r="E494" t="str">
            <v>Gestion del talento humano</v>
          </cell>
          <cell r="F494" t="str">
            <v>Seguridad y salud en el trabajo</v>
          </cell>
          <cell r="G494"/>
          <cell r="H494" t="str">
            <v>x</v>
          </cell>
          <cell r="I494"/>
          <cell r="J494" t="str">
            <v>El desempeño del empleado se orienta por sus percepciones acerca de sus características individuales y las condiciones laborales en las que se desenvuelve; razón  por la cual las entidades del Estado apoyándose en los elementos del Clima Organizacional,  deben adelantar acciones que les permitan diagnosticare intervenir el clima percibido por sus servidores</v>
          </cell>
          <cell r="K494"/>
          <cell r="L494" t="str">
            <v>Trimestral</v>
          </cell>
          <cell r="M494" t="str">
            <v>Sumatoria de resultados de variables de clima organizacional</v>
          </cell>
          <cell r="N494" t="str">
            <v>Número de Variables</v>
          </cell>
          <cell r="O494" t="str">
            <v>Medicina del Trabajo</v>
          </cell>
          <cell r="P494" t="str">
            <v>Medicina del Trabajo</v>
          </cell>
          <cell r="Q494" t="str">
            <v>%</v>
          </cell>
          <cell r="R494" t="str">
            <v>Sumatoria de resultados de variables de clima organizacional / Número de Variables *100</v>
          </cell>
          <cell r="S494"/>
          <cell r="T494" t="str">
            <v>resultado</v>
          </cell>
          <cell r="U494" t="str">
            <v>Creciente</v>
          </cell>
          <cell r="V494" t="str">
            <v>≥</v>
          </cell>
          <cell r="W494">
            <v>0.8</v>
          </cell>
          <cell r="X494" t="str">
            <v>&lt;</v>
          </cell>
          <cell r="Y494">
            <v>0.8</v>
          </cell>
        </row>
        <row r="495">
          <cell r="A495">
            <v>490</v>
          </cell>
          <cell r="B495" t="str">
            <v>Hospital líder en buenas prácticas de gobierno corporativo y de gestión pública</v>
          </cell>
          <cell r="C495" t="str">
            <v>Implementar un modelo de gestión por competencias y de bienestar para los colaboradores del HUSJ</v>
          </cell>
          <cell r="D495" t="str">
            <v>Plan de trabajo anual</v>
          </cell>
          <cell r="E495" t="str">
            <v>Gestion del talento humano</v>
          </cell>
          <cell r="F495" t="str">
            <v>Seguridad y salud en el trabajo</v>
          </cell>
          <cell r="G495"/>
          <cell r="H495" t="str">
            <v>x</v>
          </cell>
          <cell r="I495"/>
          <cell r="J495" t="str">
            <v>Plan de Trabajo anual en Seguridad y Salud en el Trabajo</v>
          </cell>
          <cell r="K495"/>
          <cell r="L495" t="str">
            <v>Trimestral</v>
          </cell>
          <cell r="M495" t="str">
            <v xml:space="preserve">Número de ctividades del Plan de trabajo anual ejecutadas en SST </v>
          </cell>
          <cell r="N495" t="str">
            <v>Número total de actividades</v>
          </cell>
          <cell r="O495"/>
          <cell r="P495"/>
          <cell r="Q495" t="str">
            <v>%</v>
          </cell>
          <cell r="R495" t="str">
            <v>Número de ctividades del Plan de trabajo anual ejecutadas en SST  / Número total de actividades *100</v>
          </cell>
          <cell r="S495"/>
          <cell r="T495" t="str">
            <v>resultado</v>
          </cell>
          <cell r="U495" t="str">
            <v>Creciente</v>
          </cell>
          <cell r="V495" t="str">
            <v>≥</v>
          </cell>
          <cell r="W495">
            <v>0.9</v>
          </cell>
          <cell r="X495" t="str">
            <v>&lt;</v>
          </cell>
          <cell r="Y495">
            <v>0.9</v>
          </cell>
        </row>
        <row r="496">
          <cell r="A496">
            <v>491</v>
          </cell>
          <cell r="B496" t="str">
            <v>Hospital líder en buenas prácticas de gobierno corporativo y de gestión pública</v>
          </cell>
          <cell r="C496" t="str">
            <v>Garantizar rentabilidad, competitividad y sostenibilidad financiera</v>
          </cell>
          <cell r="D496" t="str">
            <v>Porcentaje de Facturación Radicada</v>
          </cell>
          <cell r="E496" t="str">
            <v>Gestión Financiera</v>
          </cell>
          <cell r="F496" t="str">
            <v>Facturación</v>
          </cell>
          <cell r="H496" t="str">
            <v>x</v>
          </cell>
          <cell r="J496" t="str">
            <v>Nos permite medir el porcentaje de facturación elaborada y enviada a cobro oportuno a los diferentes pagadores y asi mejorar el flujo de recursos.</v>
          </cell>
          <cell r="K496"/>
          <cell r="L496" t="str">
            <v>Trimestral</v>
          </cell>
          <cell r="M496" t="str">
            <v xml:space="preserve">Valor radicado X 100 </v>
          </cell>
          <cell r="N496" t="str">
            <v xml:space="preserve"> Valor facturado</v>
          </cell>
          <cell r="O496" t="str">
            <v>DGH</v>
          </cell>
          <cell r="P496" t="str">
            <v>Aplicativo Rep. Financiera</v>
          </cell>
          <cell r="Q496" t="str">
            <v>%</v>
          </cell>
          <cell r="R496" t="str">
            <v>Valor radicado X 100  /  Valor facturado *100</v>
          </cell>
          <cell r="S496"/>
          <cell r="T496" t="str">
            <v>resultado</v>
          </cell>
          <cell r="U496" t="str">
            <v>Creciente</v>
          </cell>
          <cell r="V496" t="str">
            <v>≥</v>
          </cell>
          <cell r="W496">
            <v>0.9</v>
          </cell>
          <cell r="X496" t="str">
            <v>&lt;</v>
          </cell>
          <cell r="Y496">
            <v>0.9</v>
          </cell>
        </row>
        <row r="497">
          <cell r="A497">
            <v>492</v>
          </cell>
          <cell r="B497" t="str">
            <v>Hospital líder en buenas prácticas de gobierno corporativo y de gestión pública</v>
          </cell>
          <cell r="C497" t="str">
            <v>Garantizar rentabilidad, competitividad y sostenibilidad financiera</v>
          </cell>
          <cell r="D497" t="str">
            <v>Porcentaje de facturación en devolución Mes</v>
          </cell>
          <cell r="E497" t="str">
            <v>Gestión Financiera</v>
          </cell>
          <cell r="F497" t="str">
            <v>Facturación</v>
          </cell>
          <cell r="G497"/>
          <cell r="H497" t="str">
            <v>x</v>
          </cell>
          <cell r="I497"/>
          <cell r="J497" t="str">
            <v>Conocer el valor de devolución de la facturación que se ha radicado a las ERP y sus motivos para poder ser subsanados</v>
          </cell>
          <cell r="K497"/>
          <cell r="L497" t="str">
            <v>Trimestral</v>
          </cell>
          <cell r="M497" t="str">
            <v>Vr. Devolución recibidas en el mes</v>
          </cell>
          <cell r="N497" t="str">
            <v>Vr. Radicación mes inmediatamente anterior</v>
          </cell>
          <cell r="O497" t="str">
            <v>Reportes ERP (correo electrónico o fisico)</v>
          </cell>
          <cell r="P497" t="str">
            <v>Dinamica gerencial</v>
          </cell>
          <cell r="Q497" t="str">
            <v>%</v>
          </cell>
          <cell r="R497" t="str">
            <v>Vr. Devolución recibidas en el mes / Vr. Radicación mes inmediatamente anterior *100</v>
          </cell>
          <cell r="S497"/>
          <cell r="T497" t="str">
            <v>resultado</v>
          </cell>
          <cell r="U497" t="str">
            <v>Creciente</v>
          </cell>
          <cell r="V497" t="str">
            <v>≤</v>
          </cell>
          <cell r="W497">
            <v>0.08</v>
          </cell>
          <cell r="X497" t="str">
            <v>&gt;</v>
          </cell>
          <cell r="Y497">
            <v>0.08</v>
          </cell>
        </row>
        <row r="498">
          <cell r="A498">
            <v>493</v>
          </cell>
          <cell r="B498" t="str">
            <v>Hospital líder en buenas prácticas de gobierno corporativo y de gestión pública</v>
          </cell>
          <cell r="C498" t="str">
            <v>Garantizar rentabilidad, competitividad y sostenibilidad financiera</v>
          </cell>
          <cell r="D498" t="str">
            <v>Valor de facturación acumulada en devolución por las diferentes ERP</v>
          </cell>
          <cell r="E498" t="str">
            <v>Gestión Financiera</v>
          </cell>
          <cell r="F498" t="str">
            <v>Facturación</v>
          </cell>
          <cell r="H498" t="str">
            <v>x</v>
          </cell>
          <cell r="J498" t="str">
            <v>Conocer el valor de devolución de la facturación acumulada que se ha radicado a las ERP y sus motivos para poder ser subsanados</v>
          </cell>
          <cell r="K498"/>
          <cell r="L498" t="str">
            <v>Trimestral</v>
          </cell>
          <cell r="M498" t="str">
            <v>Vr. Devolución acumulada Mes</v>
          </cell>
          <cell r="N498" t="str">
            <v>Vr. Cartera Mes</v>
          </cell>
          <cell r="O498" t="str">
            <v>Reporte DGH saldo devolución a mes</v>
          </cell>
          <cell r="P498" t="str">
            <v>Dinamica gerencial</v>
          </cell>
          <cell r="Q498" t="str">
            <v>%</v>
          </cell>
          <cell r="R498" t="str">
            <v>Vr. Devolución acumulada Mes / Vr. Cartera Mes *100</v>
          </cell>
          <cell r="S498"/>
          <cell r="T498" t="str">
            <v>resultado</v>
          </cell>
          <cell r="U498" t="str">
            <v>Creciente</v>
          </cell>
          <cell r="V498" t="str">
            <v>≤</v>
          </cell>
          <cell r="W498">
            <v>0.08</v>
          </cell>
          <cell r="X498" t="str">
            <v>&gt;</v>
          </cell>
          <cell r="Y498">
            <v>0.08</v>
          </cell>
        </row>
        <row r="499">
          <cell r="A499">
            <v>494</v>
          </cell>
          <cell r="B499" t="str">
            <v>Hospital líder en buenas prácticas de gobierno corporativo y de gestión pública</v>
          </cell>
          <cell r="C499" t="str">
            <v>Garantizar rentabilidad, competitividad y sostenibilidad financiera</v>
          </cell>
          <cell r="D499" t="str">
            <v>Calidad del registro de historia clínica en facturación</v>
          </cell>
          <cell r="E499" t="str">
            <v>Gestión Financiera</v>
          </cell>
          <cell r="F499" t="str">
            <v>Facturación</v>
          </cell>
          <cell r="H499" t="str">
            <v>x</v>
          </cell>
          <cell r="J499" t="str">
            <v xml:space="preserve">Evaluar la adherencia del equipo de facturacion a las normas técnicas de obligatorio cumplimiento, así como la pertinencia  según registros de las historias clínicas electrónicas. </v>
          </cell>
          <cell r="K499"/>
          <cell r="L499" t="str">
            <v>Trimestral</v>
          </cell>
          <cell r="M499" t="str">
            <v>Criterios de calidad de historia clínica evaluados que cumplen</v>
          </cell>
          <cell r="N499" t="str">
            <v>Total de criterios de calidad de historia clínica evaluados</v>
          </cell>
          <cell r="O499" t="str">
            <v>Aplicativo de monitorizacion de historias clinicas en los datos de la admisión del paciente</v>
          </cell>
          <cell r="P499" t="str">
            <v>Aplicativo de monitorizacion de historias clinicas en los datos de la admisión del paciente</v>
          </cell>
          <cell r="Q499" t="str">
            <v>%</v>
          </cell>
          <cell r="R499" t="str">
            <v>Criterios de calidad de historia clínica evaluados que cumplen / Total de criterios de calidad de historia clínica evaluados *100</v>
          </cell>
          <cell r="S499"/>
          <cell r="T499" t="str">
            <v>proceso</v>
          </cell>
          <cell r="U499" t="str">
            <v>Creciente</v>
          </cell>
          <cell r="V499" t="str">
            <v>≥</v>
          </cell>
          <cell r="W499">
            <v>0.9</v>
          </cell>
          <cell r="X499" t="str">
            <v>&lt;</v>
          </cell>
          <cell r="Y499">
            <v>0.9</v>
          </cell>
        </row>
        <row r="500">
          <cell r="A500">
            <v>495</v>
          </cell>
          <cell r="B500" t="str">
            <v>Hospital líder en buenas prácticas de gobierno corporativo y de gestión pública</v>
          </cell>
          <cell r="C500" t="str">
            <v>Garantizar rentabilidad, competitividad y sostenibilidad financiera</v>
          </cell>
          <cell r="D500" t="str">
            <v>Oportunidad del tiempo de entrega de orden de salida en Hospitalizacion</v>
          </cell>
          <cell r="E500" t="str">
            <v>Gestión Financiera</v>
          </cell>
          <cell r="F500" t="str">
            <v>Facturación</v>
          </cell>
          <cell r="H500" t="str">
            <v>x</v>
          </cell>
          <cell r="J500" t="str">
            <v>Se realiza la medicion del procedimiento de egreso, desde el punto de vista administrativo.</v>
          </cell>
          <cell r="K500"/>
          <cell r="L500" t="str">
            <v>Trimestral</v>
          </cell>
          <cell r="M500" t="str">
            <v>Sumatoria de horas trancurridos entre la epicrisis y la elaboracion de la orden de salida por facturacion</v>
          </cell>
          <cell r="N500" t="str">
            <v xml:space="preserve"> Total de egresos</v>
          </cell>
          <cell r="O500" t="str">
            <v>Dinamica gerencial</v>
          </cell>
          <cell r="P500" t="str">
            <v>Dinamica gerencial</v>
          </cell>
          <cell r="Q500" t="str">
            <v>Horas</v>
          </cell>
          <cell r="R500" t="str">
            <v>Sumatoria de horas trancurridos entre la epicrisis y la elaboracion de la orden de salida por facturacion /  Total de egresos</v>
          </cell>
          <cell r="S500"/>
          <cell r="T500" t="str">
            <v>resultado</v>
          </cell>
          <cell r="U500" t="str">
            <v>Decreciente</v>
          </cell>
          <cell r="V500" t="str">
            <v>≤</v>
          </cell>
          <cell r="W500">
            <v>3</v>
          </cell>
          <cell r="X500" t="str">
            <v>&gt;</v>
          </cell>
          <cell r="Y500">
            <v>3</v>
          </cell>
        </row>
        <row r="501">
          <cell r="A501">
            <v>496</v>
          </cell>
          <cell r="B501" t="str">
            <v>Hospital líder en buenas prácticas de gobierno corporativo y de gestión pública</v>
          </cell>
          <cell r="C501" t="str">
            <v>Garantizar rentabilidad, competitividad y sostenibilidad financiera</v>
          </cell>
          <cell r="D501" t="str">
            <v>Oportunidad del tiempo de urgencias</v>
          </cell>
          <cell r="E501" t="str">
            <v>Gestión Financiera</v>
          </cell>
          <cell r="F501" t="str">
            <v>Facturación</v>
          </cell>
          <cell r="H501" t="str">
            <v>x</v>
          </cell>
          <cell r="J501" t="str">
            <v>Se realiza la medicion del procedimiento de egreso, desde el punto de vista administrativo.</v>
          </cell>
          <cell r="K501"/>
          <cell r="L501" t="str">
            <v>Trimestral</v>
          </cell>
          <cell r="M501" t="str">
            <v>Sumatoria de horas trancurridos entre la epicrisis y la elaboracion de la orden de salida por facturacion</v>
          </cell>
          <cell r="N501" t="str">
            <v xml:space="preserve"> Total de egresos</v>
          </cell>
          <cell r="O501" t="str">
            <v>Dinamica gerencial</v>
          </cell>
          <cell r="P501" t="str">
            <v>Dinamica gerencial</v>
          </cell>
          <cell r="Q501" t="str">
            <v>Horas</v>
          </cell>
          <cell r="R501" t="str">
            <v>Sumatoria de horas trancurridos entre la epicrisis y la elaboracion de la orden de salida por facturacion /  Total de egresos</v>
          </cell>
          <cell r="S501"/>
          <cell r="T501" t="str">
            <v>resultado</v>
          </cell>
          <cell r="U501" t="str">
            <v>Decreciente</v>
          </cell>
          <cell r="V501" t="str">
            <v>≤</v>
          </cell>
          <cell r="W501">
            <v>3</v>
          </cell>
          <cell r="X501" t="str">
            <v>&gt;</v>
          </cell>
          <cell r="Y501">
            <v>3</v>
          </cell>
        </row>
        <row r="502">
          <cell r="A502">
            <v>497</v>
          </cell>
          <cell r="B502" t="str">
            <v>Hospital líder en buenas prácticas de gobierno corporativo y de gestión pública</v>
          </cell>
          <cell r="C502" t="str">
            <v>Garantizar rentabilidad, competitividad y sostenibilidad financiera</v>
          </cell>
          <cell r="D502" t="str">
            <v>Promedio de días para elaboración de la factura luego del egreso hospitalario</v>
          </cell>
          <cell r="E502" t="str">
            <v>Gestión Financiera</v>
          </cell>
          <cell r="F502" t="str">
            <v>Facturación</v>
          </cell>
          <cell r="H502" t="str">
            <v>x</v>
          </cell>
          <cell r="J502" t="str">
            <v>Se espera con este indicador revisar si la elaboración  de la factura por servicios prestados esta siendo oportuna.</v>
          </cell>
          <cell r="K502"/>
          <cell r="L502" t="str">
            <v>Trimestral</v>
          </cell>
          <cell r="M502" t="str">
            <v>Sumatoria de los días transcurridos desde el egreso del paciente hasta la emisión de la factura final</v>
          </cell>
          <cell r="N502" t="str">
            <v>Dias trasnscurridos sumatoria</v>
          </cell>
          <cell r="O502" t="str">
            <v>sumatoria de facturas en promedio mes</v>
          </cell>
          <cell r="P502" t="str">
            <v>No. De egresos generados en DGH</v>
          </cell>
          <cell r="Q502" t="str">
            <v>Días</v>
          </cell>
          <cell r="R502" t="str">
            <v>Sumatoria de los días transcurridos desde el egreso del paciente hasta la emisión de la factura final / Dias trasnscurridos sumatoria</v>
          </cell>
          <cell r="S502"/>
          <cell r="T502" t="str">
            <v>resultado</v>
          </cell>
          <cell r="U502" t="str">
            <v>Decreciente</v>
          </cell>
          <cell r="V502" t="str">
            <v>≤</v>
          </cell>
          <cell r="W502">
            <v>7</v>
          </cell>
          <cell r="X502" t="str">
            <v>&gt;</v>
          </cell>
          <cell r="Y502">
            <v>7</v>
          </cell>
        </row>
        <row r="503">
          <cell r="A503">
            <v>498</v>
          </cell>
          <cell r="B503" t="str">
            <v>Investigación, conocimiento e innovación, la mejor inversión</v>
          </cell>
          <cell r="C503" t="str">
            <v>Disponer de tecnología, equipos biomédicos, industriales, de cómputo  y mobiliario acorde e integrados a la asistencia segura y humanizada, la docencia e investigación</v>
          </cell>
          <cell r="D503" t="str">
            <v xml:space="preserve">Porcentaje de cumplimiento al plan de mantenimiento </v>
          </cell>
          <cell r="E503" t="str">
            <v>Gestión del recursos físico</v>
          </cell>
          <cell r="F503" t="str">
            <v>Biomedica</v>
          </cell>
          <cell r="H503" t="str">
            <v>x</v>
          </cell>
          <cell r="J503" t="str">
            <v>Controlar la ejecución del mantenimiento programado</v>
          </cell>
          <cell r="K503"/>
          <cell r="L503" t="str">
            <v>Trimestral</v>
          </cell>
          <cell r="M503" t="str">
            <v>Número de  rutinas de mantenimiento preventivo ejecutadas mes</v>
          </cell>
          <cell r="N503" t="str">
            <v>Número de rutinas de mantenimiento preventivo programadas mes</v>
          </cell>
          <cell r="O503" t="str">
            <v>Control de Cronograma de mantenimiento</v>
          </cell>
          <cell r="P503" t="str">
            <v>Cronograma de mantenimiento</v>
          </cell>
          <cell r="Q503" t="str">
            <v>%</v>
          </cell>
          <cell r="R503" t="str">
            <v>Número de  rutinas de mantenimiento preventivo ejecutadas mes / Número de rutinas de mantenimiento preventivo programadas mes *100</v>
          </cell>
          <cell r="S503"/>
          <cell r="T503" t="str">
            <v>resultado</v>
          </cell>
          <cell r="U503" t="str">
            <v>Creciente</v>
          </cell>
          <cell r="V503" t="str">
            <v>≥</v>
          </cell>
          <cell r="W503">
            <v>0.9</v>
          </cell>
          <cell r="X503" t="str">
            <v>&lt;</v>
          </cell>
          <cell r="Y503">
            <v>0.9</v>
          </cell>
        </row>
        <row r="504">
          <cell r="A504">
            <v>499</v>
          </cell>
          <cell r="B504" t="str">
            <v>Investigación, conocimiento e innovación, la mejor inversión</v>
          </cell>
          <cell r="C504" t="str">
            <v>Disponer de tecnología, equipos biomédicos, industriales, de cómputo  y mobiliario acorde e integrados a la asistencia segura y humanizada, la docencia e investigación</v>
          </cell>
          <cell r="D504" t="str">
            <v>Porcentaje de cumplimiento de mantenimiento correctivo</v>
          </cell>
          <cell r="E504" t="str">
            <v>Gestión del recursos físico</v>
          </cell>
          <cell r="F504" t="str">
            <v>Biomedica</v>
          </cell>
          <cell r="H504" t="str">
            <v>x</v>
          </cell>
          <cell r="J504" t="str">
            <v>Porcentaje de cumplimiento de mantenimiento correctivo</v>
          </cell>
          <cell r="K504"/>
          <cell r="L504" t="str">
            <v>Trimestral</v>
          </cell>
          <cell r="M504" t="str">
            <v>Número de solicitudes de mantenimiento ejecutadas  mes</v>
          </cell>
          <cell r="N504" t="str">
            <v>Número de  solicitudes de mantenimiento asignadas  mes</v>
          </cell>
          <cell r="O504" t="str">
            <v>Radicador, control y seguimiento de solicitud de mantenimiento</v>
          </cell>
          <cell r="P504" t="str">
            <v xml:space="preserve">Solicitudes de mantenimiento e informe de servicio </v>
          </cell>
          <cell r="Q504" t="str">
            <v>%</v>
          </cell>
          <cell r="R504" t="str">
            <v>Número de solicitudes de mantenimiento ejecutadas  mes / Número de  solicitudes de mantenimiento asignadas  mes *100</v>
          </cell>
          <cell r="S504"/>
          <cell r="T504" t="str">
            <v>resultado</v>
          </cell>
          <cell r="U504" t="str">
            <v>Creciente</v>
          </cell>
          <cell r="V504" t="str">
            <v>≥</v>
          </cell>
          <cell r="W504">
            <v>0.9</v>
          </cell>
          <cell r="X504" t="str">
            <v>&lt;</v>
          </cell>
          <cell r="Y504">
            <v>0.9</v>
          </cell>
        </row>
        <row r="505">
          <cell r="A505">
            <v>500</v>
          </cell>
          <cell r="B505" t="str">
            <v>Investigación, conocimiento e innovación, la mejor inversión</v>
          </cell>
          <cell r="C505" t="str">
            <v>Disponer de tecnología, equipos biomédicos, industriales, de cómputo  y mobiliario acorde e integrados a la asistencia segura y humanizada, la docencia e investigación</v>
          </cell>
          <cell r="D505" t="str">
            <v>Oportunidad en la respuesta a la solicitud de mantenimiento</v>
          </cell>
          <cell r="E505" t="str">
            <v>Gestión del recursos físico</v>
          </cell>
          <cell r="F505" t="str">
            <v>Biomedica</v>
          </cell>
          <cell r="H505" t="str">
            <v>x</v>
          </cell>
          <cell r="J505" t="str">
            <v>Medir la oportunidad de la ejecución del mantenimiento solicitado</v>
          </cell>
          <cell r="K505"/>
          <cell r="L505" t="str">
            <v>Trimestral</v>
          </cell>
          <cell r="M505" t="str">
            <v>Sumatoria de horas entre la solicitud de mantenimiento notas internas  y la atencion  ejecución del servicio</v>
          </cell>
          <cell r="N505" t="str">
            <v>Total de solicitudes ejecutadas</v>
          </cell>
          <cell r="O505" t="str">
            <v>Radicador, control y seguimiento de solicitud de mantenimiento</v>
          </cell>
          <cell r="P505" t="str">
            <v>Radicador, control y seguimiento de solicitud de mantenimiento</v>
          </cell>
          <cell r="Q505" t="str">
            <v>Horas</v>
          </cell>
          <cell r="R505" t="str">
            <v>Sumatoria de horas entre la solicitud de mantenimiento notas internas  y la atencion  ejecución del servicio / Total de solicitudes ejecutadas</v>
          </cell>
          <cell r="S505"/>
          <cell r="T505" t="str">
            <v>resultado</v>
          </cell>
          <cell r="U505" t="str">
            <v>Creciente</v>
          </cell>
          <cell r="V505" t="str">
            <v xml:space="preserve">≤ </v>
          </cell>
          <cell r="W505">
            <v>30</v>
          </cell>
          <cell r="X505" t="str">
            <v>&gt;</v>
          </cell>
          <cell r="Y505">
            <v>30</v>
          </cell>
        </row>
        <row r="506">
          <cell r="A506">
            <v>501</v>
          </cell>
          <cell r="B506" t="str">
            <v>Investigación, conocimiento e innovación, la mejor inversión</v>
          </cell>
          <cell r="C506" t="str">
            <v>Disponer de tecnología, equipos biomédicos, industriales, de cómputo  y mobiliario acorde e integrados a la asistencia segura y humanizada, la docencia e investigación</v>
          </cell>
          <cell r="D506" t="str">
            <v>Tiempo de parada para equipos biomédicos por mantenimiento correctivo</v>
          </cell>
          <cell r="E506" t="str">
            <v>Gestión del recursos físico</v>
          </cell>
          <cell r="F506" t="str">
            <v>Biomedica</v>
          </cell>
          <cell r="H506" t="str">
            <v>x</v>
          </cell>
          <cell r="J506" t="str">
            <v>Controlar el tiempo de parada de equipos por mantenimiento correctivo.</v>
          </cell>
          <cell r="K506"/>
          <cell r="L506" t="str">
            <v>Trimestral</v>
          </cell>
          <cell r="M506" t="str">
            <v>sumatoria de tiempo de parada (en días) de los equipos biomédicos por mantenimiento correctivo por mes</v>
          </cell>
          <cell r="N506" t="str">
            <v>número de rutinas de mantenimiento correctivo ejecutadas mes (que implique parada de equipos)</v>
          </cell>
          <cell r="O506" t="str">
            <v>Control de correctivos</v>
          </cell>
          <cell r="P506" t="str">
            <v>Control de correctivos</v>
          </cell>
          <cell r="Q506" t="str">
            <v>Días</v>
          </cell>
          <cell r="R506" t="str">
            <v>sumatoria de tiempo de parada (en días) de los equipos biomédicos por mantenimiento correctivo por mes / número de rutinas de mantenimiento correctivo ejecutadas mes (que implique parada de equipos)</v>
          </cell>
          <cell r="S506"/>
          <cell r="T506" t="str">
            <v>resultado</v>
          </cell>
          <cell r="U506" t="str">
            <v>Creciente</v>
          </cell>
          <cell r="V506" t="str">
            <v>≤</v>
          </cell>
          <cell r="W506">
            <v>2</v>
          </cell>
          <cell r="X506" t="str">
            <v>&gt;</v>
          </cell>
          <cell r="Y506">
            <v>2</v>
          </cell>
        </row>
        <row r="507">
          <cell r="A507">
            <v>502</v>
          </cell>
          <cell r="B507" t="str">
            <v>Investigación, conocimiento e innovación, la mejor inversión</v>
          </cell>
          <cell r="C507" t="str">
            <v>Disponer de tecnología, equipos biomédicos, industriales, de cómputo  y mobiliario acorde e integrados a la asistencia segura y humanizada, la docencia e investigación</v>
          </cell>
          <cell r="D507" t="str">
            <v>Porcentaje de cumplimiento de calibración</v>
          </cell>
          <cell r="E507" t="str">
            <v>Gestión del recursos físico</v>
          </cell>
          <cell r="F507" t="str">
            <v>Biomedica</v>
          </cell>
          <cell r="H507" t="str">
            <v>x</v>
          </cell>
          <cell r="J507" t="str">
            <v>Controlar la ejecución del calibración</v>
          </cell>
          <cell r="K507"/>
          <cell r="L507" t="str">
            <v>Trimestral</v>
          </cell>
          <cell r="M507" t="str">
            <v>Número de  equipos con certificados de calibración año</v>
          </cell>
          <cell r="N507" t="str">
            <v>Número de  equipos programados a calibrar año</v>
          </cell>
          <cell r="O507" t="str">
            <v>Control de Cronograma de calibración</v>
          </cell>
          <cell r="P507" t="str">
            <v>Cronograma de calibración</v>
          </cell>
          <cell r="Q507" t="str">
            <v>%</v>
          </cell>
          <cell r="R507" t="str">
            <v>Número de  equipos con certificados de calibración año / Número de  equipos programados a calibrar año *100</v>
          </cell>
          <cell r="S507"/>
          <cell r="T507" t="str">
            <v>resultado</v>
          </cell>
          <cell r="U507" t="str">
            <v>Creciente</v>
          </cell>
          <cell r="V507" t="str">
            <v>≥</v>
          </cell>
          <cell r="W507">
            <v>0.9</v>
          </cell>
          <cell r="X507" t="str">
            <v>&lt;</v>
          </cell>
          <cell r="Y507">
            <v>0.9</v>
          </cell>
        </row>
        <row r="508">
          <cell r="A508">
            <v>503</v>
          </cell>
          <cell r="B508" t="str">
            <v>Hospital líder en buenas prácticas de gobierno corporativo y de gestión pública</v>
          </cell>
          <cell r="C508" t="str">
            <v>Garantizar rentabilidad, competitividad y sostenibilidad financiera</v>
          </cell>
          <cell r="D508" t="str">
            <v>Porcentaje definitivo de Glosa de la vigencia</v>
          </cell>
          <cell r="E508" t="str">
            <v>Gestión Financiera</v>
          </cell>
          <cell r="F508" t="str">
            <v>Auditoria de cuentas medicas</v>
          </cell>
          <cell r="G508"/>
          <cell r="H508" t="str">
            <v>x</v>
          </cell>
          <cell r="I508"/>
          <cell r="J508" t="str">
            <v>La Glosa es una no conformidad que presenta la Entidad responsable ante la factura, la cual es suceptible de sustentar o de aceptar.   La entidad responsable del pago al momento de la devolución debe informar todas las diferentes causales de la misma. Nos permite evidenciar el porcentaje de objción realizado por las entidades</v>
          </cell>
          <cell r="K508"/>
          <cell r="L508" t="str">
            <v>Trimestral</v>
          </cell>
          <cell r="M508" t="str">
            <v>Glosa definitiva de la vigencia actual</v>
          </cell>
          <cell r="N508" t="str">
            <v>Total de facturacion radicada de la vigencia actual</v>
          </cell>
          <cell r="O508" t="str">
            <v>E-mail y Oficios enviados por las EPS</v>
          </cell>
          <cell r="P508" t="str">
            <v>E-mail y Oficios enviados por las EPS</v>
          </cell>
          <cell r="Q508" t="str">
            <v>%</v>
          </cell>
          <cell r="R508" t="str">
            <v>Glosa definitiva de la vigencia actual / Total de facturacion radicada de la vigencia actual *100</v>
          </cell>
          <cell r="S508"/>
          <cell r="T508" t="str">
            <v>resultado</v>
          </cell>
          <cell r="U508" t="str">
            <v>Decreciente</v>
          </cell>
          <cell r="V508" t="str">
            <v>≤</v>
          </cell>
          <cell r="W508">
            <v>0.08</v>
          </cell>
          <cell r="X508" t="str">
            <v>&gt;</v>
          </cell>
          <cell r="Y508">
            <v>0.08</v>
          </cell>
        </row>
        <row r="509">
          <cell r="A509">
            <v>504</v>
          </cell>
          <cell r="B509" t="str">
            <v>Hospital líder en buenas prácticas de gobierno corporativo y de gestión pública</v>
          </cell>
          <cell r="C509" t="str">
            <v>Garantizar rentabilidad, competitividad y sostenibilidad financiera</v>
          </cell>
          <cell r="D509" t="str">
            <v>Porcentaje de recuperacion de glosas de vigencias anteriores</v>
          </cell>
          <cell r="E509" t="str">
            <v>Gestión Financiera</v>
          </cell>
          <cell r="F509" t="str">
            <v>Auditoria de cuentas medicas</v>
          </cell>
          <cell r="G509"/>
          <cell r="H509" t="str">
            <v>x</v>
          </cell>
          <cell r="I509"/>
          <cell r="J509" t="str">
            <v>Se interpreta en todos los casos como la respuesta positiva que el prestador de servicios de salud da a la glosa  generada por la entidad responsable del pago. Se evalúa la calidad de la factura y de la Historia Clínica.</v>
          </cell>
          <cell r="K509"/>
          <cell r="L509" t="str">
            <v>Trimestral</v>
          </cell>
          <cell r="M509" t="str">
            <v>Glosa tramitada de la vigencia anterior</v>
          </cell>
          <cell r="N509" t="str">
            <v>Total de la glosa pendiente de la vigencia anterior</v>
          </cell>
          <cell r="O509" t="str">
            <v>Informe de glosa de la vigencia anterior</v>
          </cell>
          <cell r="P509" t="str">
            <v>Actas de conciliacion</v>
          </cell>
          <cell r="Q509" t="str">
            <v>%</v>
          </cell>
          <cell r="R509" t="str">
            <v>Glosa tramitada de la vigencia anterior / Total de la glosa pendiente de la vigencia anterior *100</v>
          </cell>
          <cell r="S509"/>
          <cell r="T509" t="str">
            <v>resultado</v>
          </cell>
          <cell r="U509" t="str">
            <v>Creciente</v>
          </cell>
          <cell r="V509" t="str">
            <v>≥</v>
          </cell>
          <cell r="W509">
            <v>0.8</v>
          </cell>
          <cell r="X509" t="str">
            <v>&lt;</v>
          </cell>
          <cell r="Y509">
            <v>0.8</v>
          </cell>
        </row>
        <row r="510">
          <cell r="A510">
            <v>505</v>
          </cell>
          <cell r="B510" t="str">
            <v>Hospital líder en buenas prácticas de gobierno corporativo y de gestión pública</v>
          </cell>
          <cell r="C510" t="str">
            <v>Garantizar rentabilidad, competitividad y sostenibilidad financiera</v>
          </cell>
          <cell r="D510" t="str">
            <v>Porcentaje de cumplimiento de auditaje de prefacturas</v>
          </cell>
          <cell r="E510" t="str">
            <v>Gestión Financiera</v>
          </cell>
          <cell r="F510" t="str">
            <v>Auditoria de cuentas medicas</v>
          </cell>
          <cell r="G510"/>
          <cell r="H510" t="str">
            <v>x</v>
          </cell>
          <cell r="I510"/>
          <cell r="J510" t="str">
            <v>Se interpreta en todos los casos como la respuesta positiva que el prestador de servicios de salud da a la glosa  generada por la entidad responsable del pago. Se evalúa la calidad de la factura y de la Historia Clínica.</v>
          </cell>
          <cell r="K510"/>
          <cell r="L510" t="str">
            <v>Trimestral</v>
          </cell>
          <cell r="M510" t="str">
            <v>Número de prefacturas auditadas</v>
          </cell>
          <cell r="N510" t="str">
            <v>Total de prefacturas recibidas</v>
          </cell>
          <cell r="O510" t="str">
            <v>Aplicativo Documentos web</v>
          </cell>
          <cell r="P510" t="str">
            <v>Aplicativo Documentos web</v>
          </cell>
          <cell r="Q510" t="str">
            <v>%</v>
          </cell>
          <cell r="R510" t="str">
            <v>Número de prefacturas auditadas / Total de prefacturas recibidas *100</v>
          </cell>
          <cell r="S510"/>
          <cell r="T510" t="str">
            <v>resultado</v>
          </cell>
          <cell r="U510" t="str">
            <v>Creciente</v>
          </cell>
          <cell r="V510" t="str">
            <v>≥</v>
          </cell>
          <cell r="W510">
            <v>0.95</v>
          </cell>
          <cell r="X510" t="str">
            <v>&lt;</v>
          </cell>
          <cell r="Y510">
            <v>0.95</v>
          </cell>
        </row>
        <row r="511">
          <cell r="A511">
            <v>506</v>
          </cell>
          <cell r="B511" t="str">
            <v>Hospital líder en buenas prácticas de gobierno corporativo y de gestión pública</v>
          </cell>
          <cell r="C511" t="str">
            <v>Garantizar rentabilidad, competitividad y sostenibilidad financiera</v>
          </cell>
          <cell r="D511" t="str">
            <v>Porcentaje de consignaciones pendientes de identificar del mes anterior</v>
          </cell>
          <cell r="E511" t="str">
            <v>Gestión Financiera</v>
          </cell>
          <cell r="F511" t="str">
            <v>Tesoreria</v>
          </cell>
          <cell r="H511" t="str">
            <v>x</v>
          </cell>
          <cell r="J511" t="str">
            <v>Todas cuentas que  cancelan las Entidades sean identiificadas y descargadas de la contabilidad</v>
          </cell>
          <cell r="K511"/>
          <cell r="L511" t="str">
            <v>Trimestral</v>
          </cell>
          <cell r="M511" t="str">
            <v>Número de consignaciones no identificadas</v>
          </cell>
          <cell r="N511" t="str">
            <v>Total consignaciones</v>
          </cell>
          <cell r="O511" t="str">
            <v xml:space="preserve">Movimientos bancarios </v>
          </cell>
          <cell r="P511" t="str">
            <v>Movimientos bancarios</v>
          </cell>
          <cell r="Q511" t="str">
            <v>%</v>
          </cell>
          <cell r="R511" t="str">
            <v>Número de consignaciones no identificadas / Total consignaciones *100</v>
          </cell>
          <cell r="S511"/>
          <cell r="T511" t="str">
            <v>resultado</v>
          </cell>
          <cell r="U511" t="str">
            <v>Decreciente</v>
          </cell>
          <cell r="V511" t="str">
            <v>≤</v>
          </cell>
          <cell r="W511">
            <v>0.05</v>
          </cell>
          <cell r="X511" t="str">
            <v>&gt;</v>
          </cell>
          <cell r="Y511">
            <v>0.05</v>
          </cell>
        </row>
        <row r="512">
          <cell r="A512">
            <v>507</v>
          </cell>
          <cell r="B512" t="str">
            <v>Hospital líder en buenas prácticas de gobierno corporativo y de gestión pública</v>
          </cell>
          <cell r="C512" t="str">
            <v>Garantizar rentabilidad, competitividad y sostenibilidad financiera</v>
          </cell>
          <cell r="D512" t="str">
            <v xml:space="preserve">Porcentaje de respuesta a los requerimientos oportunamente </v>
          </cell>
          <cell r="E512" t="str">
            <v>Gestión Financiera</v>
          </cell>
          <cell r="F512" t="str">
            <v>Tesoreria</v>
          </cell>
          <cell r="H512" t="str">
            <v>x</v>
          </cell>
          <cell r="J512" t="str">
            <v>Es importante porque es fuente de información interna y externa, como liquidación de contratos, juzgados, embargos, procesos laborales etc.</v>
          </cell>
          <cell r="K512"/>
          <cell r="L512" t="str">
            <v>Trimestral</v>
          </cell>
          <cell r="M512" t="str">
            <v>Número de requerimientos contestados</v>
          </cell>
          <cell r="N512" t="str">
            <v xml:space="preserve"> Total de requerimientos solicitados</v>
          </cell>
          <cell r="O512" t="str">
            <v>Archivo activo- Solicitudes de requerimientos</v>
          </cell>
          <cell r="P512" t="str">
            <v>Oficios recibidos</v>
          </cell>
          <cell r="Q512" t="str">
            <v>%</v>
          </cell>
          <cell r="R512" t="str">
            <v>Número de requerimientos contestados /  Total de requerimientos solicitados *100</v>
          </cell>
          <cell r="S512"/>
          <cell r="T512" t="str">
            <v>resultado</v>
          </cell>
          <cell r="U512" t="str">
            <v>Creciente</v>
          </cell>
          <cell r="V512" t="str">
            <v>≥</v>
          </cell>
          <cell r="W512">
            <v>0.9</v>
          </cell>
          <cell r="X512" t="str">
            <v>&lt;</v>
          </cell>
          <cell r="Y512">
            <v>0.9</v>
          </cell>
        </row>
        <row r="513">
          <cell r="A513">
            <v>508</v>
          </cell>
          <cell r="B513" t="str">
            <v>Hospital líder en buenas prácticas de gobierno corporativo y de gestión pública</v>
          </cell>
          <cell r="C513" t="str">
            <v>Garantizar rentabilidad, competitividad y sostenibilidad financiera</v>
          </cell>
          <cell r="D513" t="str">
            <v>Porcentaje de pagos realizados</v>
          </cell>
          <cell r="E513" t="str">
            <v>Gestión Financiera</v>
          </cell>
          <cell r="F513" t="str">
            <v>Tesoreria</v>
          </cell>
          <cell r="G513"/>
          <cell r="H513" t="str">
            <v>x</v>
          </cell>
          <cell r="I513"/>
          <cell r="J513" t="str">
            <v>Influye en el mejoramiento de los indicadores financieron de la entidad</v>
          </cell>
          <cell r="K513"/>
          <cell r="L513" t="str">
            <v>Trimestral</v>
          </cell>
          <cell r="M513" t="str">
            <v>Número de ordenes de pago giradas</v>
          </cell>
          <cell r="N513" t="str">
            <v>Número de ordenes de pago recibidas</v>
          </cell>
          <cell r="O513" t="str">
            <v>DGH-Modulo de Tesorería</v>
          </cell>
          <cell r="P513" t="str">
            <v>DGH-Modulo de Tesorería</v>
          </cell>
          <cell r="Q513" t="str">
            <v>%</v>
          </cell>
          <cell r="R513" t="str">
            <v>Número de ordenes de pago giradas / Número de ordenes de pago recibidas *100</v>
          </cell>
          <cell r="S513"/>
          <cell r="T513" t="str">
            <v>resultado</v>
          </cell>
          <cell r="U513" t="str">
            <v>Creciente</v>
          </cell>
          <cell r="V513" t="str">
            <v>=</v>
          </cell>
          <cell r="W513">
            <v>1</v>
          </cell>
          <cell r="X513" t="str">
            <v>&lt;</v>
          </cell>
          <cell r="Y513">
            <v>1</v>
          </cell>
        </row>
        <row r="514">
          <cell r="A514">
            <v>509</v>
          </cell>
          <cell r="B514" t="str">
            <v>Hospital líder en buenas prácticas de gobierno corporativo y de gestión pública</v>
          </cell>
          <cell r="C514" t="str">
            <v>Garantizar rentabilidad, competitividad y sostenibilidad financiera</v>
          </cell>
          <cell r="D514" t="str">
            <v xml:space="preserve">seguimiento a la ejecución de contratos </v>
          </cell>
          <cell r="E514" t="str">
            <v>Gestión Financiera</v>
          </cell>
          <cell r="F514" t="str">
            <v>Vigilancia y control</v>
          </cell>
          <cell r="H514" t="str">
            <v>x</v>
          </cell>
          <cell r="J514" t="str">
            <v xml:space="preserve">Efectuar el seguimiento a la ejecución de los contratos asistenciales, admnistrativos y de suministros de  Álmacen y Servicio Farmacéutico </v>
          </cell>
          <cell r="K514"/>
          <cell r="L514" t="str">
            <v>Trimestral</v>
          </cell>
          <cell r="M514" t="str">
            <v>Número de contratos con seguimiento de supervisión a su ejecución</v>
          </cell>
          <cell r="N514" t="str">
            <v xml:space="preserve">Total de contratos asignados a Vigilancia y Control de Contratos para su supervisión </v>
          </cell>
          <cell r="O514" t="str">
            <v xml:space="preserve">Base de Google Drive de Ejecución de Contratos </v>
          </cell>
          <cell r="P514" t="str">
            <v xml:space="preserve">Base de Google Drive de Ejecución de Contratos </v>
          </cell>
          <cell r="Q514" t="str">
            <v>%</v>
          </cell>
          <cell r="R514" t="str">
            <v>Número de contratos con seguimiento de supervisión a su ejecución / Total de contratos asignados a Vigilancia y Control de Contratos para su supervisión  *100</v>
          </cell>
          <cell r="S514"/>
          <cell r="T514" t="str">
            <v>resultado</v>
          </cell>
          <cell r="U514" t="str">
            <v>Creciente</v>
          </cell>
          <cell r="V514" t="str">
            <v xml:space="preserve">≥ </v>
          </cell>
          <cell r="W514">
            <v>0.95</v>
          </cell>
          <cell r="X514" t="str">
            <v>&lt;</v>
          </cell>
          <cell r="Y514">
            <v>0.95</v>
          </cell>
        </row>
        <row r="515">
          <cell r="A515">
            <v>510</v>
          </cell>
          <cell r="B515" t="str">
            <v>Hospital líder en buenas prácticas de gobierno corporativo y de gestión pública</v>
          </cell>
          <cell r="C515" t="str">
            <v>Garantizar rentabilidad, competitividad y sostenibilidad financiera</v>
          </cell>
          <cell r="D515" t="str">
            <v>reporte contratacion circular sns n° 019-2020</v>
          </cell>
          <cell r="E515" t="str">
            <v>Gestión Financiera</v>
          </cell>
          <cell r="F515" t="str">
            <v>Vigilancia y control</v>
          </cell>
          <cell r="H515" t="str">
            <v>x</v>
          </cell>
          <cell r="J515" t="str">
            <v>Efectuar el reporte de la contratación acorde a lo requerido por la Circular 019-2020 de la Superintendencia Nacional de Salud de los contratos asignados a Vigilancia y Control de Contratos para su supervisión</v>
          </cell>
          <cell r="K515"/>
          <cell r="L515" t="str">
            <v>Trimestral</v>
          </cell>
          <cell r="M515" t="str">
            <v xml:space="preserve">Número de contratos activos del trimestre reportados a la SNS  </v>
          </cell>
          <cell r="N515" t="str">
            <v xml:space="preserve">Total de contratos activos del trimestre </v>
          </cell>
          <cell r="O515" t="str">
            <v>Base de Google Drive de trazabilidad de Facturación y Reporte de Contratación de DGH</v>
          </cell>
          <cell r="P515" t="str">
            <v>Base de Google Drive de trazabilidad de Facturación y Reporte de Contratación de DGH</v>
          </cell>
          <cell r="Q515" t="str">
            <v>Cantidad</v>
          </cell>
          <cell r="R515" t="str">
            <v xml:space="preserve">Número de contratos activos del trimestre reportados a la SNS   / Total de contratos activos del trimestre </v>
          </cell>
          <cell r="S515"/>
          <cell r="T515" t="str">
            <v>resultado</v>
          </cell>
          <cell r="U515" t="str">
            <v>Creciente</v>
          </cell>
          <cell r="V515" t="str">
            <v>=</v>
          </cell>
          <cell r="W515">
            <v>4</v>
          </cell>
          <cell r="X515" t="str">
            <v>&lt;</v>
          </cell>
          <cell r="Y515">
            <v>4</v>
          </cell>
        </row>
        <row r="516">
          <cell r="A516">
            <v>511</v>
          </cell>
          <cell r="B516" t="str">
            <v>Investigación, conocimiento e innovación, la mejor inversión</v>
          </cell>
          <cell r="C516" t="str">
            <v>Disponer de Infraestructura óptima para la asistencia segura y humanizada, la docencia e investigación</v>
          </cell>
          <cell r="D516" t="str">
            <v>Oportunidad en la asignación de la solicitud de mantenimiento</v>
          </cell>
          <cell r="E516" t="str">
            <v>Gestión del recursos físico</v>
          </cell>
          <cell r="F516" t="str">
            <v>mantenimiento</v>
          </cell>
          <cell r="H516" t="str">
            <v>x</v>
          </cell>
          <cell r="J516" t="str">
            <v>Se requiere la medición de la oportunidad en la asignación de la solicitud de mantenimiento, con el fin de llevar la medición del proceso de gestión de infraestructura</v>
          </cell>
          <cell r="K516"/>
          <cell r="L516" t="str">
            <v>Trimestral</v>
          </cell>
          <cell r="M516" t="str">
            <v>Sumatoria de las horas transcurridas desde el momento en el que es radicada la solicitud en mantenimiento hasta el momento en el que se asigna la solicitud.</v>
          </cell>
          <cell r="N516" t="str">
            <v>Solicitudes Radicadas</v>
          </cell>
          <cell r="O516" t="str">
            <v>Radicador, control y seguimiento de solicitud de mantenimiento</v>
          </cell>
          <cell r="P516" t="str">
            <v>Radicador, control y seguimiento de solicitud de mantenimiento</v>
          </cell>
          <cell r="Q516" t="str">
            <v>Horas</v>
          </cell>
          <cell r="R516" t="str">
            <v>Sumatoria de las horas transcurridas desde el momento en el que es radicada la solicitud en mantenimiento hasta el momento en el que se asigna la solicitud. / Solicitudes Radicadas</v>
          </cell>
          <cell r="S516"/>
          <cell r="T516" t="str">
            <v>resultado</v>
          </cell>
          <cell r="U516" t="str">
            <v>Decreciente</v>
          </cell>
          <cell r="V516" t="str">
            <v>≤</v>
          </cell>
          <cell r="W516">
            <v>24</v>
          </cell>
          <cell r="X516" t="str">
            <v>&gt;</v>
          </cell>
          <cell r="Y516">
            <v>24</v>
          </cell>
        </row>
        <row r="517">
          <cell r="A517">
            <v>512</v>
          </cell>
          <cell r="B517" t="str">
            <v>Investigación, conocimiento e innovación, la mejor inversión</v>
          </cell>
          <cell r="C517" t="str">
            <v>Disponer de Infraestructura óptima para la asistencia segura y humanizada, la docencia e investigación</v>
          </cell>
          <cell r="D517" t="str">
            <v>Oportunidad en la respuesta a la solicitud de mantenimiento</v>
          </cell>
          <cell r="E517" t="str">
            <v>Gestión del recursos físico</v>
          </cell>
          <cell r="F517" t="str">
            <v>mantenimiento</v>
          </cell>
          <cell r="H517" t="str">
            <v>x</v>
          </cell>
          <cell r="J517" t="str">
            <v>Medir la oportunidad de la ejecución del mantenimiento solicitado</v>
          </cell>
          <cell r="K517"/>
          <cell r="L517" t="str">
            <v>Trimestral</v>
          </cell>
          <cell r="M517" t="str">
            <v>Sumatoria de las horas transcurridas desde el momento en el que se asigna la solicitud, hasta el momento en el que inicia la atención de la solicitud</v>
          </cell>
          <cell r="N517" t="str">
            <v>Solicitudes Asignadas</v>
          </cell>
          <cell r="O517" t="str">
            <v>Radicador, control y seguimiento de solicitud de mantenimiento</v>
          </cell>
          <cell r="P517" t="str">
            <v>Radicador, control y seguimiento de solicitud de mantenimiento</v>
          </cell>
          <cell r="Q517" t="str">
            <v>Horas</v>
          </cell>
          <cell r="R517" t="str">
            <v>Sumatoria de las horas transcurridas desde el momento en el que se asigna la solicitud, hasta el momento en el que inicia la atención de la solicitud / Solicitudes Asignadas</v>
          </cell>
          <cell r="S517"/>
          <cell r="T517" t="str">
            <v>resultado</v>
          </cell>
          <cell r="U517" t="str">
            <v>Decreciente</v>
          </cell>
          <cell r="V517" t="str">
            <v>≤</v>
          </cell>
          <cell r="W517">
            <v>25</v>
          </cell>
          <cell r="X517" t="str">
            <v>&gt;</v>
          </cell>
          <cell r="Y517">
            <v>25</v>
          </cell>
        </row>
        <row r="518">
          <cell r="A518">
            <v>513</v>
          </cell>
          <cell r="B518" t="str">
            <v>Investigación, conocimiento e innovación, la mejor inversión</v>
          </cell>
          <cell r="C518" t="str">
            <v>Disponer de Infraestructura óptima para la asistencia segura y humanizada, la docencia e investigación</v>
          </cell>
          <cell r="D518" t="str">
            <v>Oportunidad en la respuesta a la solicitud de mantenimiento en muebles</v>
          </cell>
          <cell r="E518" t="str">
            <v>Gestión del recursos físico</v>
          </cell>
          <cell r="F518" t="str">
            <v>mantenimiento</v>
          </cell>
          <cell r="H518" t="str">
            <v>x</v>
          </cell>
          <cell r="J518" t="str">
            <v>Medir la oportunidad de la ejecución del mantenimiento solicitado</v>
          </cell>
          <cell r="K518"/>
          <cell r="L518" t="str">
            <v>Trimestral</v>
          </cell>
          <cell r="M518" t="str">
            <v>Sumatoria de las horas transcurridas desde el momento en el que se asigna la solicitud, hasta el momento en el que inicia la atención de la solicitud</v>
          </cell>
          <cell r="N518" t="str">
            <v>Solicitudes ejecutadas</v>
          </cell>
          <cell r="O518" t="str">
            <v>Radicador, control y seguimiento de solicitud de mantenimiento</v>
          </cell>
          <cell r="P518" t="str">
            <v>Radicador, control y seguimiento de solicitud de mantenimiento</v>
          </cell>
          <cell r="Q518" t="str">
            <v>Horas</v>
          </cell>
          <cell r="R518" t="str">
            <v>Sumatoria de las horas transcurridas desde el momento en el que se asigna la solicitud, hasta el momento en el que inicia la atención de la solicitud / Solicitudes ejecutadas</v>
          </cell>
          <cell r="S518"/>
          <cell r="T518" t="str">
            <v>resultado</v>
          </cell>
          <cell r="U518" t="str">
            <v>Decreciente</v>
          </cell>
          <cell r="V518" t="str">
            <v>≤</v>
          </cell>
          <cell r="W518">
            <v>26</v>
          </cell>
          <cell r="X518" t="str">
            <v>&gt;</v>
          </cell>
          <cell r="Y518">
            <v>26</v>
          </cell>
        </row>
        <row r="519">
          <cell r="A519">
            <v>514</v>
          </cell>
          <cell r="B519" t="str">
            <v>Investigación, conocimiento e innovación, la mejor inversión</v>
          </cell>
          <cell r="C519" t="str">
            <v>Disponer de Infraestructura óptima para la asistencia segura y humanizada, la docencia e investigación</v>
          </cell>
          <cell r="D519" t="str">
            <v>Oportunidad en la respuesta a la solicitud de mantenimiento de equipos industriales Industrial</v>
          </cell>
          <cell r="E519" t="str">
            <v>Gestión del recursos físico</v>
          </cell>
          <cell r="F519" t="str">
            <v>mantenimiento</v>
          </cell>
          <cell r="H519" t="str">
            <v>x</v>
          </cell>
          <cell r="J519" t="str">
            <v>Medir la oportunidad de la ejecución del mantenimiento solicitado</v>
          </cell>
          <cell r="K519"/>
          <cell r="L519" t="str">
            <v>Trimestral</v>
          </cell>
          <cell r="M519" t="str">
            <v>Sumatoria de las horas transcurridas desde el momento en el que se asigna la solicitud, hasta el momento en el que inicia la atención de la solicitud</v>
          </cell>
          <cell r="N519" t="str">
            <v>solicitudes ejecutadas</v>
          </cell>
          <cell r="O519" t="str">
            <v>Radicador, control y seguimiento de solicitud de mantenimiento</v>
          </cell>
          <cell r="P519" t="str">
            <v>Radicador, control y seguimiento de solicitud de mantenimiento</v>
          </cell>
          <cell r="Q519" t="str">
            <v>Horas</v>
          </cell>
          <cell r="R519" t="str">
            <v>Sumatoria de las horas transcurridas desde el momento en el que se asigna la solicitud, hasta el momento en el que inicia la atención de la solicitud / solicitudes ejecutadas</v>
          </cell>
          <cell r="S519"/>
          <cell r="T519" t="str">
            <v>resultado</v>
          </cell>
          <cell r="U519" t="str">
            <v>Decreciente</v>
          </cell>
          <cell r="V519" t="str">
            <v>≤</v>
          </cell>
          <cell r="W519">
            <v>27</v>
          </cell>
          <cell r="X519" t="str">
            <v>&gt;</v>
          </cell>
          <cell r="Y519">
            <v>27</v>
          </cell>
        </row>
        <row r="520">
          <cell r="A520">
            <v>515</v>
          </cell>
          <cell r="B520" t="str">
            <v>Investigación, conocimiento e innovación, la mejor inversión</v>
          </cell>
          <cell r="C520" t="str">
            <v>Disponer de Infraestructura óptima para la asistencia segura y humanizada, la docencia e investigación</v>
          </cell>
          <cell r="D520" t="str">
            <v>Porcentaje de cumplimiento de mantenimiento correctivo a la infraestructura</v>
          </cell>
          <cell r="E520" t="str">
            <v>Gestión del recursos físico</v>
          </cell>
          <cell r="F520" t="str">
            <v>mantenimiento</v>
          </cell>
          <cell r="H520" t="str">
            <v>x</v>
          </cell>
          <cell r="J520" t="str">
            <v>Controlar la ejecución del mantenimiento correctivo a la infraestructura</v>
          </cell>
          <cell r="K520"/>
          <cell r="L520" t="str">
            <v>Trimestral</v>
          </cell>
          <cell r="M520" t="str">
            <v>Número de  solicitudes de mantenimiento ejecutadas  mes</v>
          </cell>
          <cell r="N520" t="str">
            <v xml:space="preserve">Número de  solicitudes de mantenimiento </v>
          </cell>
          <cell r="O520" t="str">
            <v>Radicador, control y seguimiento de solicitud de mantenimiento</v>
          </cell>
          <cell r="P520" t="str">
            <v xml:space="preserve">Solicitudes de mantenimiento e informe de servicio </v>
          </cell>
          <cell r="Q520" t="str">
            <v>%</v>
          </cell>
          <cell r="R520" t="str">
            <v>Número de  solicitudes de mantenimiento ejecutadas  mes / Número de  solicitudes de mantenimiento  *100</v>
          </cell>
          <cell r="S520"/>
          <cell r="T520" t="str">
            <v>resultado</v>
          </cell>
          <cell r="U520" t="str">
            <v>Creciente</v>
          </cell>
          <cell r="V520" t="str">
            <v>≥</v>
          </cell>
          <cell r="W520">
            <v>0.8</v>
          </cell>
          <cell r="X520" t="str">
            <v>&lt;</v>
          </cell>
          <cell r="Y520">
            <v>0.8</v>
          </cell>
        </row>
        <row r="521">
          <cell r="A521">
            <v>516</v>
          </cell>
          <cell r="B521" t="str">
            <v>Investigación, conocimiento e innovación, la mejor inversión</v>
          </cell>
          <cell r="C521" t="str">
            <v>Disponer de Infraestructura óptima para la asistencia segura y humanizada, la docencia e investigación</v>
          </cell>
          <cell r="D521" t="str">
            <v>Porcentaje de cumplimiento al plan de mantenimiento preventivo de la Infraestructura Hospitalaria</v>
          </cell>
          <cell r="E521" t="str">
            <v>Gestión del recursos físico</v>
          </cell>
          <cell r="F521" t="str">
            <v>mantenimiento</v>
          </cell>
          <cell r="H521" t="str">
            <v>x</v>
          </cell>
          <cell r="J521" t="str">
            <v>Actividad técnico-administrativa dirigida principalmente a prevenir averías, y a restablecer la infraestructura y la dotación hospitalaria a su estado normal de
Funcionamiento, así como las actividades tendientes a mejorar el funcionamiento de un equipo.</v>
          </cell>
          <cell r="K521"/>
          <cell r="L521" t="str">
            <v>Trimestral</v>
          </cell>
          <cell r="M521" t="str">
            <v>Número de actividades de mantenimiento preventivo a la infraestructura física ejecutadas al año</v>
          </cell>
          <cell r="N521" t="str">
            <v>Número de actividades de mantenimiento preventivo a la infraestructura física programadas al año</v>
          </cell>
          <cell r="O521" t="str">
            <v>Archivo de soportes de mantenimiento ubicados en archivo general de Gestion de Ingraestructura y Tecnologia</v>
          </cell>
          <cell r="P521" t="str">
            <v>Plan de mantenimiento</v>
          </cell>
          <cell r="Q521" t="str">
            <v>%</v>
          </cell>
          <cell r="R521" t="str">
            <v>Número de actividades de mantenimiento preventivo a la infraestructura física ejecutadas al año / Número de actividades de mantenimiento preventivo a la infraestructura física programadas al año *100</v>
          </cell>
          <cell r="S521"/>
          <cell r="T521" t="str">
            <v>resultado</v>
          </cell>
          <cell r="U521" t="str">
            <v>Creciente</v>
          </cell>
          <cell r="V521" t="str">
            <v>≥</v>
          </cell>
          <cell r="W521">
            <v>0.8</v>
          </cell>
          <cell r="X521" t="str">
            <v>&lt;</v>
          </cell>
          <cell r="Y521">
            <v>0.8</v>
          </cell>
        </row>
        <row r="522">
          <cell r="A522">
            <v>517</v>
          </cell>
          <cell r="B522" t="str">
            <v>Investigación, conocimiento e innovación, la mejor inversión</v>
          </cell>
          <cell r="C522" t="str">
            <v>Disponer de Infraestructura óptima para la asistencia segura y humanizada, la docencia e investigación</v>
          </cell>
          <cell r="D522" t="str">
            <v>Porcentaje de cumplimiento al plan de mantenimiento preventivo de los equipos industriales</v>
          </cell>
          <cell r="E522" t="str">
            <v>Gestión del recursos físico</v>
          </cell>
          <cell r="F522" t="str">
            <v>mantenimiento</v>
          </cell>
          <cell r="H522" t="str">
            <v>x</v>
          </cell>
          <cell r="J522" t="str">
            <v>Actividad técnico-administrativa dirigida principalmente a prevenir averías, y a restablecer la infraestructura y la dotación hospitalaria a su estado normal de
Funcionamiento, así como las actividades tendientes a mejorar el funcionamiento de un equipo.</v>
          </cell>
          <cell r="K522"/>
          <cell r="L522" t="str">
            <v>Trimestral</v>
          </cell>
          <cell r="M522" t="str">
            <v>Número de actividades de mantenimiento preventivo a equipos industriales ejecutadas al mes</v>
          </cell>
          <cell r="N522" t="str">
            <v>Número de actividades de mantenimiento preventivo a equipos industriales programadas al mes</v>
          </cell>
          <cell r="O522" t="str">
            <v>Archivo de soportes de mantenimiento ubicados en archivo general de Gestion de Ingraestructura y Tecnologia</v>
          </cell>
          <cell r="P522" t="str">
            <v>plan de mantenimiento</v>
          </cell>
          <cell r="Q522" t="str">
            <v>%</v>
          </cell>
          <cell r="R522" t="str">
            <v>Número de actividades de mantenimiento preventivo a equipos industriales ejecutadas al mes / Número de actividades de mantenimiento preventivo a equipos industriales programadas al mes *100</v>
          </cell>
          <cell r="S522"/>
          <cell r="T522" t="str">
            <v>resultado</v>
          </cell>
          <cell r="U522" t="str">
            <v>Creciente</v>
          </cell>
          <cell r="V522" t="str">
            <v>≥</v>
          </cell>
          <cell r="W522">
            <v>0.8</v>
          </cell>
          <cell r="X522" t="str">
            <v>&lt;</v>
          </cell>
          <cell r="Y522">
            <v>0.8</v>
          </cell>
        </row>
        <row r="523">
          <cell r="A523">
            <v>518</v>
          </cell>
          <cell r="B523" t="str">
            <v>Investigación, conocimiento e innovación, la mejor inversión</v>
          </cell>
          <cell r="C523" t="str">
            <v>Disponer de Infraestructura óptima para la asistencia segura y humanizada, la docencia e investigación</v>
          </cell>
          <cell r="D523" t="str">
            <v>Porcentaje de cumplimiento al plan de mantenimiento preventivo de los muebles.</v>
          </cell>
          <cell r="E523" t="str">
            <v>Gestión del recursos físico</v>
          </cell>
          <cell r="F523" t="str">
            <v>mantenimiento</v>
          </cell>
          <cell r="H523" t="str">
            <v>x</v>
          </cell>
          <cell r="J523" t="str">
            <v>Actividad técnico-administrativa dirigida principalmente a prevenir averías, y a restablecer la infraestructura y la dotación hospitalaria a su estado normal de
Funcionamiento, así como las actividades tendientes a mejorar el funcionamiento de un equipo.</v>
          </cell>
          <cell r="K523"/>
          <cell r="L523" t="str">
            <v>Trimestral</v>
          </cell>
          <cell r="M523" t="str">
            <v>Número de actividades de mantenimiento preventivo a los muebles ejecutadas</v>
          </cell>
          <cell r="N523" t="str">
            <v>Número de actividades de mantenimiento preventivo a los muebles programadas</v>
          </cell>
          <cell r="O523" t="str">
            <v>Archivo de soportes de mantenimiento ubicados en archivo general de Gestion de Ingraestructura y Tecnologia</v>
          </cell>
          <cell r="P523" t="str">
            <v>plan de mantenimiento</v>
          </cell>
          <cell r="Q523" t="str">
            <v>%</v>
          </cell>
          <cell r="R523" t="str">
            <v>Número de actividades de mantenimiento preventivo a los muebles ejecutadas / Número de actividades de mantenimiento preventivo a los muebles programadas *100</v>
          </cell>
          <cell r="S523"/>
          <cell r="T523" t="str">
            <v>resultado</v>
          </cell>
          <cell r="U523" t="str">
            <v>Creciente</v>
          </cell>
          <cell r="V523" t="str">
            <v>≥</v>
          </cell>
          <cell r="W523">
            <v>0.8</v>
          </cell>
          <cell r="X523" t="str">
            <v>&lt;</v>
          </cell>
          <cell r="Y523">
            <v>0.8</v>
          </cell>
        </row>
        <row r="524">
          <cell r="A524">
            <v>519</v>
          </cell>
          <cell r="B524" t="str">
            <v>Investigación, conocimiento e innovación, la mejor inversión</v>
          </cell>
          <cell r="C524" t="str">
            <v>Disponer de Infraestructura óptima para la asistencia segura y humanizada, la docencia e investigación</v>
          </cell>
          <cell r="D524" t="str">
            <v>Razón mantenimiento correctivo/preventivo ejecutados</v>
          </cell>
          <cell r="E524" t="str">
            <v>Gestión del recursos físico</v>
          </cell>
          <cell r="F524" t="str">
            <v>mantenimiento</v>
          </cell>
          <cell r="H524" t="str">
            <v>x</v>
          </cell>
          <cell r="J524" t="str">
            <v>Efectividad de mantenimiento preventivo</v>
          </cell>
          <cell r="K524"/>
          <cell r="L524" t="str">
            <v>Trimestral</v>
          </cell>
          <cell r="M524" t="str">
            <v>Número de  Mantenimiento correctivo ejecutado mes</v>
          </cell>
          <cell r="N524" t="str">
            <v>Número de  mantenimiento preventivo ejecutado mes</v>
          </cell>
          <cell r="O524" t="str">
            <v>Radicador, control y seguimiento de solicitud de mantenimiento</v>
          </cell>
          <cell r="P524" t="str">
            <v>Archivo de soportes de mantenimiento ubicados en archivo general de Gestion de Ingraestructura y Tecnologia</v>
          </cell>
          <cell r="Q524" t="str">
            <v>Razón</v>
          </cell>
          <cell r="R524" t="str">
            <v>Número de  Mantenimiento correctivo ejecutado mes / Número de  mantenimiento preventivo ejecutado mes</v>
          </cell>
          <cell r="S524"/>
          <cell r="T524" t="str">
            <v>resultado</v>
          </cell>
          <cell r="U524" t="str">
            <v>Decreciente</v>
          </cell>
          <cell r="V524" t="str">
            <v>≤</v>
          </cell>
          <cell r="W524">
            <v>5</v>
          </cell>
          <cell r="X524" t="str">
            <v>&gt;</v>
          </cell>
          <cell r="Y524">
            <v>5</v>
          </cell>
        </row>
        <row r="525">
          <cell r="A525">
            <v>520</v>
          </cell>
          <cell r="B525" t="str">
            <v>Investigación, conocimiento e innovación, la mejor inversión</v>
          </cell>
          <cell r="C525" t="str">
            <v>Disponer de Infraestructura óptima para la asistencia segura y humanizada, la docencia e investigación</v>
          </cell>
          <cell r="D525" t="str">
            <v>Razón mantenimiento correctivo/preventivo ejecutados de muebles</v>
          </cell>
          <cell r="E525" t="str">
            <v>Gestión del recursos físico</v>
          </cell>
          <cell r="F525" t="str">
            <v>mantenimiento</v>
          </cell>
          <cell r="H525" t="str">
            <v>x</v>
          </cell>
          <cell r="J525" t="str">
            <v>Efectividad de mantenimiento preventivo</v>
          </cell>
          <cell r="K525"/>
          <cell r="L525" t="str">
            <v>Trimestral</v>
          </cell>
          <cell r="M525" t="str">
            <v>Número de  Mantenimiento correctivo ejecutado mes</v>
          </cell>
          <cell r="N525" t="str">
            <v>Número de  mantenimiento preventivo ejecutado mes</v>
          </cell>
          <cell r="O525" t="str">
            <v>Radicador, control y seguimiento de solicitud de mantenimiento</v>
          </cell>
          <cell r="P525" t="str">
            <v>Archivo de soportes de mantenimiento ubicados en archivo general de Gestion de Ingraestructura y Tecnologia</v>
          </cell>
          <cell r="Q525" t="str">
            <v>Razón</v>
          </cell>
          <cell r="R525" t="str">
            <v>Número de  Mantenimiento correctivo ejecutado mes / Número de  mantenimiento preventivo ejecutado mes</v>
          </cell>
          <cell r="S525"/>
          <cell r="T525" t="str">
            <v>resultado</v>
          </cell>
          <cell r="U525" t="str">
            <v>Decreciente</v>
          </cell>
          <cell r="V525" t="str">
            <v>≤</v>
          </cell>
          <cell r="W525">
            <v>5</v>
          </cell>
          <cell r="X525" t="str">
            <v>&gt;</v>
          </cell>
          <cell r="Y525">
            <v>5</v>
          </cell>
        </row>
        <row r="526">
          <cell r="A526">
            <v>521</v>
          </cell>
          <cell r="B526" t="str">
            <v>Investigación, conocimiento e innovación, la mejor inversión</v>
          </cell>
          <cell r="C526" t="str">
            <v>Disponer de Infraestructura óptima para la asistencia segura y humanizada, la docencia e investigación</v>
          </cell>
          <cell r="D526" t="str">
            <v>Porcentaje de obras ejecutadas</v>
          </cell>
          <cell r="E526" t="str">
            <v>Gestión del recursos físico</v>
          </cell>
          <cell r="F526" t="str">
            <v>mantenimiento</v>
          </cell>
          <cell r="H526" t="str">
            <v>x</v>
          </cell>
          <cell r="J526" t="str">
            <v>se necesita determinar el procentaje de obras ejecutadas en el proceso de mantenimiento</v>
          </cell>
          <cell r="K526"/>
          <cell r="L526" t="str">
            <v>Trimestral</v>
          </cell>
          <cell r="M526" t="str">
            <v>total de obras ejecutadas en el periodo</v>
          </cell>
          <cell r="N526" t="str">
            <v>total de obras programadas en el periodo</v>
          </cell>
          <cell r="O526" t="str">
            <v>PAA, Plan de mantenimiento</v>
          </cell>
          <cell r="P526" t="str">
            <v>PAA, Plan de mantenimiento</v>
          </cell>
          <cell r="Q526" t="str">
            <v>%</v>
          </cell>
          <cell r="R526" t="str">
            <v>total de obras ejecutadas en el periodo / total de obras programadas en el periodo *100</v>
          </cell>
          <cell r="S526"/>
          <cell r="T526" t="str">
            <v>resultado</v>
          </cell>
          <cell r="U526" t="str">
            <v>Creciente</v>
          </cell>
          <cell r="V526" t="str">
            <v>≥</v>
          </cell>
          <cell r="W526">
            <v>0.5</v>
          </cell>
          <cell r="X526" t="str">
            <v>&lt;</v>
          </cell>
          <cell r="Y526">
            <v>0.5</v>
          </cell>
        </row>
        <row r="527">
          <cell r="A527">
            <v>522</v>
          </cell>
          <cell r="B527" t="str">
            <v>Investigación, conocimiento e innovación, la mejor inversión</v>
          </cell>
          <cell r="C527" t="str">
            <v>Disponer de información confiable para la asistencia y la gestión del conocimiento</v>
          </cell>
          <cell r="D527" t="str">
            <v>Transferencias Documentales</v>
          </cell>
          <cell r="E527" t="str">
            <v>Gestión de la información y Comunicaciones</v>
          </cell>
          <cell r="F527" t="str">
            <v>Gestión documental</v>
          </cell>
          <cell r="H527" t="str">
            <v>x</v>
          </cell>
          <cell r="J527" t="str">
            <v>Es importante para el Hospital velar por el cumplimiento de las transferencias documentales cumpliendo con el ciclo vital de los documentos según a las TRD</v>
          </cell>
          <cell r="K527"/>
          <cell r="L527" t="str">
            <v>Trimestral</v>
          </cell>
          <cell r="M527" t="str">
            <v>Número de Tranferencias documentales realizadas en el año</v>
          </cell>
          <cell r="N527" t="str">
            <v>Número de transferencias programadas en el año</v>
          </cell>
          <cell r="O527" t="str">
            <v xml:space="preserve">Cronograma de Transferencias Documentales </v>
          </cell>
          <cell r="P527" t="str">
            <v xml:space="preserve">Acta de Transferencias realizadas al archivo central </v>
          </cell>
          <cell r="Q527" t="str">
            <v>%</v>
          </cell>
          <cell r="R527" t="str">
            <v>Número de Tranferencias documentales realizadas en el año / Número de transferencias programadas en el año *100</v>
          </cell>
          <cell r="S527"/>
          <cell r="T527" t="str">
            <v>resultado</v>
          </cell>
          <cell r="U527" t="str">
            <v>Creciente</v>
          </cell>
          <cell r="V527" t="str">
            <v>=</v>
          </cell>
          <cell r="W527">
            <v>1</v>
          </cell>
          <cell r="X527" t="str">
            <v>&lt;</v>
          </cell>
          <cell r="Y527">
            <v>1</v>
          </cell>
        </row>
        <row r="528">
          <cell r="A528">
            <v>523</v>
          </cell>
          <cell r="B528" t="str">
            <v>Investigación, conocimiento e innovación, la mejor inversión</v>
          </cell>
          <cell r="C528" t="str">
            <v>Disponer de información confiable para la asistencia y la gestión del conocimiento</v>
          </cell>
          <cell r="D528" t="str">
            <v>Recibo y Despacho de Comunicaciones Oficiales</v>
          </cell>
          <cell r="E528" t="str">
            <v>Gestión de la información y Comunicaciones</v>
          </cell>
          <cell r="F528" t="str">
            <v>Gestión documental</v>
          </cell>
          <cell r="H528" t="str">
            <v>x</v>
          </cell>
          <cell r="J528" t="str">
            <v xml:space="preserve">Es de importancia para el Hospital  velar por el control y seguimientos del recibo y entrega de las comunicaciones oficiales, dando cumplimento a la normatividad de Archivistica. </v>
          </cell>
          <cell r="K528"/>
          <cell r="L528" t="str">
            <v>Trimestral</v>
          </cell>
          <cell r="M528" t="str">
            <v xml:space="preserve">Número  de Comunicaciónes Oficiales recibidas y despachadas en menos (-) de 8 horas en días laborales </v>
          </cell>
          <cell r="N528" t="str">
            <v>Número de comunicaciónes oficiales recibidas y despachadas en días laborales</v>
          </cell>
          <cell r="O528" t="str">
            <v>Registro de las comunicaciones oficiales en base de datos (DOCUNET)</v>
          </cell>
          <cell r="P528" t="str">
            <v>Comunicaciones oficiales recibidas y depachadas</v>
          </cell>
          <cell r="Q528" t="str">
            <v>%</v>
          </cell>
          <cell r="R528" t="str">
            <v>Número  de Comunicaciónes Oficiales recibidas y despachadas en menos (-) de 8 horas en días laborales  / Número de comunicaciónes oficiales recibidas y despachadas en días laborales *100</v>
          </cell>
          <cell r="S528"/>
          <cell r="T528" t="str">
            <v>proceso</v>
          </cell>
          <cell r="U528" t="str">
            <v>Creciente</v>
          </cell>
          <cell r="V528" t="str">
            <v>=</v>
          </cell>
          <cell r="W528">
            <v>1</v>
          </cell>
          <cell r="X528" t="str">
            <v>&lt;</v>
          </cell>
          <cell r="Y528">
            <v>1</v>
          </cell>
        </row>
        <row r="529">
          <cell r="A529">
            <v>524</v>
          </cell>
          <cell r="B529" t="str">
            <v>Investigación, conocimiento e innovación, la mejor inversión</v>
          </cell>
          <cell r="C529" t="str">
            <v>Disponer de información confiable para la asistencia y la gestión del conocimiento</v>
          </cell>
          <cell r="D529" t="str">
            <v>Capacitación en el Manejo de Gestión Documental</v>
          </cell>
          <cell r="E529" t="str">
            <v>Gestión de la información y Comunicaciones</v>
          </cell>
          <cell r="F529" t="str">
            <v>Gestión documental</v>
          </cell>
          <cell r="H529" t="str">
            <v>x</v>
          </cell>
          <cell r="J529" t="str">
            <v>Asesorar y capacitar a el personal Administrativo y asistencial en el manejo de la gestión documental teniendo en cuenta las actualizaciones de la normatividad archivistica.</v>
          </cell>
          <cell r="K529"/>
          <cell r="L529" t="str">
            <v>Trimestral</v>
          </cell>
          <cell r="M529" t="str">
            <v xml:space="preserve">Número de asesorias y capacitaciónes realizadas </v>
          </cell>
          <cell r="N529" t="str">
            <v>Número de asesorias y capacitaciónes programadas</v>
          </cell>
          <cell r="O529" t="str">
            <v xml:space="preserve">Actas </v>
          </cell>
          <cell r="P529" t="str">
            <v>Cronograma</v>
          </cell>
          <cell r="Q529" t="str">
            <v>%</v>
          </cell>
          <cell r="R529" t="str">
            <v>Número de asesorias y capacitaciónes realizadas  / Número de asesorias y capacitaciónes programadas *100</v>
          </cell>
          <cell r="S529"/>
          <cell r="T529" t="str">
            <v>proceso</v>
          </cell>
          <cell r="U529" t="str">
            <v>Creciente</v>
          </cell>
          <cell r="V529" t="str">
            <v>=</v>
          </cell>
          <cell r="W529">
            <v>0.9</v>
          </cell>
          <cell r="X529" t="str">
            <v>&lt;</v>
          </cell>
          <cell r="Y529">
            <v>0.9</v>
          </cell>
        </row>
        <row r="530">
          <cell r="A530">
            <v>525</v>
          </cell>
          <cell r="B530" t="str">
            <v>Investigación, conocimiento e innovación, la mejor inversión</v>
          </cell>
          <cell r="C530" t="str">
            <v>Disponer de información confiable para la asistencia y la gestión del conocimiento</v>
          </cell>
          <cell r="D530" t="str">
            <v>Consumo de papel (Cero papel)</v>
          </cell>
          <cell r="E530" t="str">
            <v>Gestión de la información y Comunicaciones</v>
          </cell>
          <cell r="F530" t="str">
            <v>Gestión documental</v>
          </cell>
          <cell r="H530" t="str">
            <v>x</v>
          </cell>
          <cell r="J530" t="str">
            <v>Es de importancia para el Hospital de velar por el control y seguimientos del consumo de papel, dando cumplimento a la normatividad de archivistica enfocada a la politica cero papel de la institución.</v>
          </cell>
          <cell r="K530"/>
          <cell r="L530" t="str">
            <v>Trimestral</v>
          </cell>
          <cell r="M530" t="str">
            <v>Número de resmas usadas mensualmente</v>
          </cell>
          <cell r="N530" t="str">
            <v>N/A</v>
          </cell>
          <cell r="O530" t="str">
            <v>Base de datos creada por almacén</v>
          </cell>
          <cell r="P530" t="str">
            <v>N/A</v>
          </cell>
          <cell r="Q530" t="str">
            <v>Resma</v>
          </cell>
          <cell r="R530" t="str">
            <v>Número de resmas usadas mensualmente</v>
          </cell>
          <cell r="S530"/>
          <cell r="T530" t="str">
            <v>proceso</v>
          </cell>
          <cell r="U530" t="str">
            <v>Decreciente</v>
          </cell>
          <cell r="V530" t="str">
            <v>≤</v>
          </cell>
          <cell r="W530">
            <v>1500</v>
          </cell>
          <cell r="X530" t="str">
            <v>&gt;</v>
          </cell>
          <cell r="Y530">
            <v>1500</v>
          </cell>
        </row>
        <row r="531">
          <cell r="A531">
            <v>526</v>
          </cell>
          <cell r="B531" t="str">
            <v>Hospital líder en buenas prácticas de gobierno corporativo y de gestión pública</v>
          </cell>
          <cell r="C531" t="str">
            <v>Garantizar rentabilidad, competitividad y sostenibilidad financiera</v>
          </cell>
          <cell r="D531" t="str">
            <v>Cumplimiento de tramites a acciones de tutela dentro de los terminos de ley</v>
          </cell>
          <cell r="E531" t="str">
            <v>Gestión Jurídica</v>
          </cell>
          <cell r="F531" t="str">
            <v>Representación juridica</v>
          </cell>
          <cell r="H531" t="str">
            <v>x</v>
          </cell>
          <cell r="J531" t="str">
            <v>Medir la proporcion de tutelas con respuestas dentro de los terminos de ley</v>
          </cell>
          <cell r="K531"/>
          <cell r="L531" t="str">
            <v>Trimestral</v>
          </cell>
          <cell r="M531" t="str">
            <v>No. De respuestas de acciones de tutela en el periodo dentro del termino establecido</v>
          </cell>
          <cell r="N531" t="str">
            <v>No. Total de acciones de tutela notificadas a la entidad en el periodo</v>
          </cell>
          <cell r="O531" t="str">
            <v>Oficina juridica</v>
          </cell>
          <cell r="P531" t="str">
            <v>Oficina juridica</v>
          </cell>
          <cell r="Q531" t="str">
            <v>%</v>
          </cell>
          <cell r="R531" t="str">
            <v>No. De respuestas de acciones de tutela en el periodo dentro del termino establecido / No. Total de acciones de tutela notificadas a la entidad en el periodo *100</v>
          </cell>
          <cell r="S531"/>
          <cell r="T531" t="str">
            <v>proceso</v>
          </cell>
          <cell r="U531" t="str">
            <v>Creciente</v>
          </cell>
          <cell r="V531" t="str">
            <v>=</v>
          </cell>
          <cell r="W531">
            <v>1</v>
          </cell>
          <cell r="X531" t="str">
            <v>&lt;</v>
          </cell>
          <cell r="Y531">
            <v>1</v>
          </cell>
        </row>
        <row r="532">
          <cell r="A532">
            <v>527</v>
          </cell>
          <cell r="B532" t="str">
            <v>Hospital líder en buenas prácticas de gobierno corporativo y de gestión pública</v>
          </cell>
          <cell r="C532" t="str">
            <v>Garantizar rentabilidad, competitividad y sostenibilidad financiera</v>
          </cell>
          <cell r="D532" t="str">
            <v>Trámite a estudios previos</v>
          </cell>
          <cell r="E532" t="str">
            <v>Gestión Jurídica</v>
          </cell>
          <cell r="F532" t="str">
            <v>Representación juridica</v>
          </cell>
          <cell r="H532" t="str">
            <v>x</v>
          </cell>
          <cell r="J532" t="str">
            <v>Medir la cantidad de estudios previos tramitados dentro de un periodo</v>
          </cell>
          <cell r="K532"/>
          <cell r="L532" t="str">
            <v>Trimestral</v>
          </cell>
          <cell r="M532" t="str">
            <v>No. De estudios previos tramitados en el periodo</v>
          </cell>
          <cell r="N532" t="str">
            <v>No. Total de estudios previos radicados en el periodo</v>
          </cell>
          <cell r="O532" t="str">
            <v>Oficina juridica</v>
          </cell>
          <cell r="P532" t="str">
            <v>Oficina juridica</v>
          </cell>
          <cell r="Q532" t="str">
            <v>%</v>
          </cell>
          <cell r="R532" t="str">
            <v>No. De estudios previos tramitados en el periodo / No. Total de estudios previos radicados en el periodo *100</v>
          </cell>
          <cell r="S532"/>
          <cell r="T532" t="str">
            <v>proceso</v>
          </cell>
          <cell r="U532" t="str">
            <v>Creciente</v>
          </cell>
          <cell r="V532" t="str">
            <v>≥</v>
          </cell>
          <cell r="W532">
            <v>0.9</v>
          </cell>
          <cell r="X532" t="str">
            <v>&lt;</v>
          </cell>
          <cell r="Y532">
            <v>0.9</v>
          </cell>
        </row>
        <row r="533">
          <cell r="A533">
            <v>528</v>
          </cell>
          <cell r="B533" t="str">
            <v>Hospital líder en buenas prácticas de gobierno corporativo y de gestión pública</v>
          </cell>
          <cell r="C533" t="str">
            <v>Garantizar rentabilidad, competitividad y sostenibilidad financiera</v>
          </cell>
          <cell r="D533" t="str">
            <v>Respuesta oportuna a derechos de petición</v>
          </cell>
          <cell r="E533" t="str">
            <v>Gestión Jurídica</v>
          </cell>
          <cell r="F533" t="str">
            <v>Representación juridica</v>
          </cell>
          <cell r="H533" t="str">
            <v>x</v>
          </cell>
          <cell r="J533" t="str">
            <v>Medir la proporcion de las respuestas a los derechos de peticion dentro del termino establecido</v>
          </cell>
          <cell r="K533"/>
          <cell r="L533" t="str">
            <v>Trimestral</v>
          </cell>
          <cell r="M533" t="str">
            <v>No. De de respuestas a derechos de petición en el periodo dentro del termino establecido</v>
          </cell>
          <cell r="N533" t="str">
            <v>No. Total de de derechos de petición radicados en el periodo</v>
          </cell>
          <cell r="O533" t="str">
            <v>Oficina juridica</v>
          </cell>
          <cell r="P533" t="str">
            <v>Oficina juridica</v>
          </cell>
          <cell r="Q533" t="str">
            <v>%</v>
          </cell>
          <cell r="R533" t="str">
            <v>No. De de respuestas a derechos de petición en el periodo dentro del termino establecido / No. Total de de derechos de petición radicados en el periodo *100</v>
          </cell>
          <cell r="S533"/>
          <cell r="T533" t="str">
            <v>proceso</v>
          </cell>
          <cell r="U533" t="str">
            <v>Creciente</v>
          </cell>
          <cell r="V533" t="str">
            <v>=</v>
          </cell>
          <cell r="W533">
            <v>1</v>
          </cell>
          <cell r="X533" t="str">
            <v>&lt;</v>
          </cell>
          <cell r="Y533">
            <v>1</v>
          </cell>
        </row>
        <row r="534">
          <cell r="A534">
            <v>529</v>
          </cell>
          <cell r="B534" t="str">
            <v>Integralidad y efectividad en la prestación de servicios de salud</v>
          </cell>
          <cell r="C534" t="str">
            <v>Garantizar la accesibilidad, integralidad en los servicios, complementariedad y respaldo de las interdependencias</v>
          </cell>
          <cell r="D534" t="str">
            <v>Porcentaje de Cumpliento en publicaciones</v>
          </cell>
          <cell r="E534" t="str">
            <v>Gestión de la información y Comunicaciones</v>
          </cell>
          <cell r="F534" t="str">
            <v>Comunicaciones</v>
          </cell>
          <cell r="H534" t="str">
            <v>x</v>
          </cell>
          <cell r="J534" t="str">
            <v>Fortalecer estrategia de comunicación efectiva (oportuna, precisa, completa y comprendida por parte de quien la recibe) para público interno y externo</v>
          </cell>
          <cell r="K534"/>
          <cell r="L534" t="str">
            <v>Trimestral</v>
          </cell>
          <cell r="M534" t="str">
            <v>Numero de publicaciones realizadas</v>
          </cell>
          <cell r="N534" t="str">
            <v>Numero de publicaciones planeadas</v>
          </cell>
          <cell r="O534" t="str">
            <v>Parrilla de redes sociales</v>
          </cell>
          <cell r="P534" t="str">
            <v>Parrilla de redes sociales</v>
          </cell>
          <cell r="Q534" t="str">
            <v>%</v>
          </cell>
          <cell r="R534" t="str">
            <v>Numero de publicaciones realizadas / Numero de publicaciones planeadas *100</v>
          </cell>
          <cell r="S534"/>
          <cell r="T534" t="str">
            <v>resultado</v>
          </cell>
          <cell r="U534" t="str">
            <v>Creciente</v>
          </cell>
          <cell r="V534" t="str">
            <v xml:space="preserve">≥ </v>
          </cell>
          <cell r="W534">
            <v>0.9</v>
          </cell>
          <cell r="X534" t="str">
            <v>&lt;</v>
          </cell>
          <cell r="Y534">
            <v>0.9</v>
          </cell>
        </row>
        <row r="535">
          <cell r="A535">
            <v>530</v>
          </cell>
          <cell r="B535" t="str">
            <v>Integralidad y efectividad en la prestación de servicios de salud</v>
          </cell>
          <cell r="C535" t="str">
            <v>Garantizar la accesibilidad, integralidad en los servicios, complementariedad y respaldo de las interdependencias</v>
          </cell>
          <cell r="D535" t="str">
            <v>Porcentaje de producciones audiovisuales</v>
          </cell>
          <cell r="E535" t="str">
            <v>Gestión de la información y Comunicaciones</v>
          </cell>
          <cell r="F535" t="str">
            <v>Comunicaciones</v>
          </cell>
          <cell r="H535" t="str">
            <v>x</v>
          </cell>
          <cell r="J535" t="str">
            <v>Acompañamiento humanitario a familiares, amigos y allegados de las personas fallecidas relacionadas con la institución durante el periodo.</v>
          </cell>
          <cell r="K535"/>
          <cell r="L535" t="str">
            <v>Trimestral</v>
          </cell>
          <cell r="M535" t="str">
            <v>Numero de producciones audiovisuales publicadas</v>
          </cell>
          <cell r="N535" t="str">
            <v>Numero de producciones audiovisuales planeadas</v>
          </cell>
          <cell r="O535" t="str">
            <v>Parrilla de redes sociales</v>
          </cell>
          <cell r="P535" t="str">
            <v>Parrilla de redes sociales</v>
          </cell>
          <cell r="Q535" t="str">
            <v>%</v>
          </cell>
          <cell r="R535" t="str">
            <v>Numero de producciones audiovisuales publicadas / Numero de producciones audiovisuales planeadas *100</v>
          </cell>
          <cell r="S535"/>
          <cell r="T535" t="str">
            <v>resultado</v>
          </cell>
          <cell r="U535" t="str">
            <v>Creciente</v>
          </cell>
          <cell r="V535" t="str">
            <v xml:space="preserve">≥ </v>
          </cell>
          <cell r="W535">
            <v>0.9</v>
          </cell>
          <cell r="X535" t="str">
            <v>&lt;</v>
          </cell>
          <cell r="Y535">
            <v>0.9</v>
          </cell>
        </row>
        <row r="536">
          <cell r="A536">
            <v>531</v>
          </cell>
          <cell r="B536" t="str">
            <v>Integralidad y efectividad en la prestación de servicios de salud</v>
          </cell>
          <cell r="C536" t="str">
            <v>Garantizar la accesibilidad, integralidad en los servicios, complementariedad y respaldo de las interdependencias</v>
          </cell>
          <cell r="D536" t="str">
            <v>Cantidad de notas de duelo</v>
          </cell>
          <cell r="E536" t="str">
            <v>Gestión de la información y Comunicaciones</v>
          </cell>
          <cell r="F536" t="str">
            <v>Comunicaciones</v>
          </cell>
          <cell r="H536" t="str">
            <v>x</v>
          </cell>
          <cell r="J536" t="str">
            <v>Fortalecer estrategia de comunicación efectiva (oportuna, precisa, completa y comprendida por parte de quien la recibe) para público externo especialmente</v>
          </cell>
          <cell r="K536"/>
          <cell r="L536" t="str">
            <v>Trimestral</v>
          </cell>
          <cell r="M536" t="str">
            <v>Numero de notas de duelo publicadas</v>
          </cell>
          <cell r="N536" t="str">
            <v>N/A</v>
          </cell>
          <cell r="O536" t="str">
            <v>Parrilla de redes sociales</v>
          </cell>
          <cell r="P536" t="str">
            <v>N/A</v>
          </cell>
          <cell r="Q536" t="str">
            <v>Cantidad</v>
          </cell>
          <cell r="R536" t="str">
            <v>Numero de notas de duelo publicadas / N/A *100</v>
          </cell>
          <cell r="S536"/>
          <cell r="T536" t="str">
            <v>proceso</v>
          </cell>
          <cell r="U536" t="str">
            <v>Creciente</v>
          </cell>
          <cell r="V536" t="str">
            <v xml:space="preserve">≥ </v>
          </cell>
          <cell r="W536">
            <v>2</v>
          </cell>
          <cell r="X536" t="str">
            <v>&lt;</v>
          </cell>
          <cell r="Y536">
            <v>2</v>
          </cell>
        </row>
        <row r="537">
          <cell r="A537">
            <v>532</v>
          </cell>
          <cell r="B537" t="str">
            <v>Integralidad y efectividad en la prestación de servicios de salud</v>
          </cell>
          <cell r="C537" t="str">
            <v>Garantizar la accesibilidad, integralidad en los servicios, complementariedad y respaldo de las interdependencias</v>
          </cell>
          <cell r="D537" t="str">
            <v>Porcentaje de cambios en cartelera</v>
          </cell>
          <cell r="E537" t="str">
            <v>Gestión de la información y Comunicaciones</v>
          </cell>
          <cell r="F537" t="str">
            <v>Comunicaciones</v>
          </cell>
          <cell r="H537" t="str">
            <v>x</v>
          </cell>
          <cell r="J537" t="str">
            <v xml:space="preserve">Fortalecer estrategia de comunicación efectiva (oportuna, precisa, completa y comprendida por parte de quien la recibe) para el público que no tiene redes sociales ni medios digitales </v>
          </cell>
          <cell r="K537"/>
          <cell r="L537" t="str">
            <v>Trimestral</v>
          </cell>
          <cell r="M537" t="str">
            <v>Numero de cambios en las carteleras</v>
          </cell>
          <cell r="N537" t="str">
            <v>Numero de cambios obligatorios en las carteleras</v>
          </cell>
          <cell r="O537" t="str">
            <v>N/A</v>
          </cell>
          <cell r="P537" t="str">
            <v>N/A</v>
          </cell>
          <cell r="Q537" t="str">
            <v>%</v>
          </cell>
          <cell r="R537" t="str">
            <v>Numero de cambios en las carteleras / Numero de cambios obligatorios en las carteleras *100</v>
          </cell>
          <cell r="S537"/>
          <cell r="T537" t="str">
            <v>resultado</v>
          </cell>
          <cell r="U537" t="str">
            <v>Creciente</v>
          </cell>
          <cell r="V537" t="str">
            <v xml:space="preserve">≥  </v>
          </cell>
          <cell r="W537">
            <v>0.9</v>
          </cell>
          <cell r="X537" t="str">
            <v>&lt;</v>
          </cell>
          <cell r="Y537">
            <v>0.9</v>
          </cell>
        </row>
        <row r="538">
          <cell r="A538">
            <v>533</v>
          </cell>
          <cell r="B538" t="str">
            <v>Hospital líder en buenas prácticas de gobierno corporativo y de gestión pública</v>
          </cell>
          <cell r="C538" t="str">
            <v>Garantizar rentabilidad, competitividad y sostenibilidad financiera</v>
          </cell>
          <cell r="D538" t="str">
            <v>Liquidez simple (Razón corriente)</v>
          </cell>
          <cell r="E538" t="str">
            <v>Gestión Financiera</v>
          </cell>
          <cell r="F538" t="str">
            <v>Contabilidad</v>
          </cell>
          <cell r="H538" t="str">
            <v>x</v>
          </cell>
          <cell r="J538" t="str">
            <v>Determinar la capacidad de la Institcuión para cubrir obligaciones a corto plazo, indicando la disponibilidad por cada peso de obligación, es decir mide la solvencia que se tiene para el  pago de las obligaciones menores a un año.</v>
          </cell>
          <cell r="K538"/>
          <cell r="L538" t="str">
            <v>Trimestral</v>
          </cell>
          <cell r="M538" t="str">
            <v>Activo corriente</v>
          </cell>
          <cell r="N538" t="str">
            <v>Pasivo corriente</v>
          </cell>
          <cell r="O538" t="str">
            <v>Contabilidad</v>
          </cell>
          <cell r="P538" t="str">
            <v>Contabilidad</v>
          </cell>
          <cell r="Q538" t="str">
            <v>Razón</v>
          </cell>
          <cell r="R538" t="str">
            <v>Activo corriente / Pasivo corriente</v>
          </cell>
          <cell r="S538"/>
          <cell r="T538" t="str">
            <v>resultado</v>
          </cell>
          <cell r="U538" t="str">
            <v>Creciente</v>
          </cell>
          <cell r="V538" t="str">
            <v>≥</v>
          </cell>
          <cell r="W538">
            <v>9.33</v>
          </cell>
          <cell r="X538" t="str">
            <v>&lt;</v>
          </cell>
          <cell r="Y538">
            <v>9.33</v>
          </cell>
        </row>
        <row r="539">
          <cell r="A539">
            <v>534</v>
          </cell>
          <cell r="B539" t="str">
            <v>Hospital líder en buenas prácticas de gobierno corporativo y de gestión pública</v>
          </cell>
          <cell r="C539" t="str">
            <v>Garantizar rentabilidad, competitividad y sostenibilidad financiera</v>
          </cell>
          <cell r="D539" t="str">
            <v>Capital de trabajo</v>
          </cell>
          <cell r="E539" t="str">
            <v>Gestión Financiera</v>
          </cell>
          <cell r="F539" t="str">
            <v>Contabilidad</v>
          </cell>
          <cell r="H539" t="str">
            <v>x</v>
          </cell>
          <cell r="J539" t="str">
            <v>Muestra el capital neto de trabajo una vez restado las obligaciones o pasivos a corto plazo,  es decir permite determinar los recursos con los que cuenta después de cubrir los pasivos menores a un año.</v>
          </cell>
          <cell r="K539"/>
          <cell r="L539" t="str">
            <v>Trimestral</v>
          </cell>
          <cell r="M539" t="str">
            <v>Activo corriente</v>
          </cell>
          <cell r="N539" t="str">
            <v>Pasivo corriente</v>
          </cell>
          <cell r="O539" t="str">
            <v>Contabilidad</v>
          </cell>
          <cell r="P539" t="str">
            <v>Contabilidad</v>
          </cell>
          <cell r="Q539" t="str">
            <v>Miles de pesos</v>
          </cell>
          <cell r="R539" t="str">
            <v>Activo corriente / Pasivo corriente</v>
          </cell>
          <cell r="S539"/>
          <cell r="T539" t="str">
            <v>resultado</v>
          </cell>
          <cell r="U539" t="str">
            <v>Creciente</v>
          </cell>
          <cell r="V539" t="str">
            <v xml:space="preserve">≥ </v>
          </cell>
          <cell r="W539">
            <v>250109038.83000001</v>
          </cell>
          <cell r="X539" t="str">
            <v>&lt;</v>
          </cell>
          <cell r="Y539">
            <v>250109038.83000001</v>
          </cell>
        </row>
        <row r="540">
          <cell r="A540">
            <v>535</v>
          </cell>
          <cell r="B540" t="str">
            <v>Hospital líder en buenas prácticas de gobierno corporativo y de gestión pública</v>
          </cell>
          <cell r="C540" t="str">
            <v>Garantizar rentabilidad, competitividad y sostenibilidad financiera</v>
          </cell>
          <cell r="D540" t="str">
            <v>Razón de endeudamiento</v>
          </cell>
          <cell r="E540" t="str">
            <v>Gestión Financiera</v>
          </cell>
          <cell r="F540" t="str">
            <v>Contabilidad</v>
          </cell>
          <cell r="H540" t="str">
            <v>x</v>
          </cell>
          <cell r="J540" t="str">
            <v>Establecer el porcentaje de financiamiento que tiene la Institución con recursos de terceros (prestamos) para la obtención de activos, es decir mide su capacidad de pago</v>
          </cell>
          <cell r="K540"/>
          <cell r="L540" t="str">
            <v>Trimestral</v>
          </cell>
          <cell r="M540" t="str">
            <v xml:space="preserve">Pasivo total </v>
          </cell>
          <cell r="N540" t="str">
            <v>Activo total</v>
          </cell>
          <cell r="O540" t="str">
            <v>Contabilidad</v>
          </cell>
          <cell r="P540" t="str">
            <v>Contabilidad</v>
          </cell>
          <cell r="Q540" t="str">
            <v>%</v>
          </cell>
          <cell r="R540" t="str">
            <v>Pasivo total  / Activo total *100</v>
          </cell>
          <cell r="S540"/>
          <cell r="T540" t="str">
            <v>resultado</v>
          </cell>
          <cell r="U540" t="str">
            <v>Creciente</v>
          </cell>
          <cell r="V540" t="str">
            <v>≤</v>
          </cell>
          <cell r="W540">
            <v>7.0000000000000007E-2</v>
          </cell>
          <cell r="X540" t="str">
            <v>&gt;</v>
          </cell>
          <cell r="Y540">
            <v>7.0000000000000007E-2</v>
          </cell>
        </row>
        <row r="541">
          <cell r="A541">
            <v>536</v>
          </cell>
          <cell r="B541" t="str">
            <v>Integralidad y efectividad en la prestación de servicios de salud</v>
          </cell>
          <cell r="C541" t="str">
            <v>Garantizar la accesibilidad, integralidad en los servicios, complementariedad y respaldo de las interdependencias</v>
          </cell>
          <cell r="D541" t="str">
            <v>Oportunidad de respuesta a interconsultas Urgente - Cirugia Plastica</v>
          </cell>
          <cell r="E541" t="str">
            <v>Gestión Financiera</v>
          </cell>
          <cell r="F541" t="str">
            <v>Concurrencia</v>
          </cell>
          <cell r="G541" t="str">
            <v>x</v>
          </cell>
          <cell r="J541" t="str">
            <v>El Hospital requiere definir los indicadores y estándares de oportunidad para los servicios ambulatorios
y de respuesta hospitalaria con los que cuenta y se encuentran dentro de o supera los umbrales
definidos en el Sistema de Información para la Calidad.</v>
          </cell>
          <cell r="K541"/>
          <cell r="L541" t="str">
            <v>Trimestral</v>
          </cell>
          <cell r="M541" t="str">
            <v>Sumatoria de las horas transcurridas desde que se solicita la interconsulta hasta el momento en se responde</v>
          </cell>
          <cell r="N541" t="str">
            <v>Número de interconsultas solicitadas</v>
          </cell>
          <cell r="O541" t="str">
            <v>Dinamica Gerencial</v>
          </cell>
          <cell r="P541" t="str">
            <v>Dinamica Gerencial</v>
          </cell>
          <cell r="Q541" t="str">
            <v>Horas</v>
          </cell>
          <cell r="R541" t="str">
            <v>Sumatoria de las horas transcurridas desde que se solicita la interconsulta hasta el momento en se responde / Número de interconsultas solicitadas</v>
          </cell>
          <cell r="S541"/>
          <cell r="T541" t="str">
            <v>resultado</v>
          </cell>
          <cell r="U541" t="str">
            <v>Decreciente</v>
          </cell>
          <cell r="V541" t="str">
            <v>≤</v>
          </cell>
          <cell r="W541">
            <v>2</v>
          </cell>
          <cell r="X541" t="str">
            <v>&gt;</v>
          </cell>
          <cell r="Y541">
            <v>2</v>
          </cell>
        </row>
        <row r="542">
          <cell r="A542">
            <v>537</v>
          </cell>
          <cell r="B542" t="str">
            <v>Integralidad y efectividad en la prestación de servicios de salud</v>
          </cell>
          <cell r="C542" t="str">
            <v>Garantizar la accesibilidad, integralidad en los servicios, complementariedad y respaldo de las interdependencias</v>
          </cell>
          <cell r="D542" t="str">
            <v>Oportunidad de respuesta a interconsultas Regular - Cirugia Plastica</v>
          </cell>
          <cell r="E542" t="str">
            <v>Gestión Financiera</v>
          </cell>
          <cell r="F542" t="str">
            <v>Concurrencia</v>
          </cell>
          <cell r="G542" t="str">
            <v>x</v>
          </cell>
          <cell r="J542" t="str">
            <v>El Hospital requiere definir los indicadores y estándares de oportunidad para los servicios ambulatorios
y de respuesta hospitalaria con los que cuenta y se encuentran dentro de o supera los umbrales
definidos en el Sistema de Información para la Calidad.</v>
          </cell>
          <cell r="K542"/>
          <cell r="L542" t="str">
            <v>Trimestral</v>
          </cell>
          <cell r="M542" t="str">
            <v>Sumatoria de las horas transcurridas desde que se solicita la interconsulta hasta el momento en se responde</v>
          </cell>
          <cell r="N542" t="str">
            <v>Número de interconsultas solicitadas</v>
          </cell>
          <cell r="O542" t="str">
            <v>Dinamica Gerencial</v>
          </cell>
          <cell r="P542" t="str">
            <v>Dinamica Gerencial</v>
          </cell>
          <cell r="Q542" t="str">
            <v>Horas</v>
          </cell>
          <cell r="R542" t="str">
            <v>Sumatoria de las horas transcurridas desde que se solicita la interconsulta hasta el momento en se responde / Número de interconsultas solicitadas</v>
          </cell>
          <cell r="S542"/>
          <cell r="T542" t="str">
            <v>resultado</v>
          </cell>
          <cell r="U542" t="str">
            <v>Decreciente</v>
          </cell>
          <cell r="V542" t="str">
            <v>≤</v>
          </cell>
          <cell r="W542">
            <v>6</v>
          </cell>
          <cell r="X542" t="str">
            <v>&gt;</v>
          </cell>
          <cell r="Y542">
            <v>6</v>
          </cell>
        </row>
        <row r="543">
          <cell r="A543">
            <v>538</v>
          </cell>
          <cell r="B543" t="str">
            <v>Integralidad y efectividad en la prestación de servicios de salud</v>
          </cell>
          <cell r="C543" t="str">
            <v>Garantizar la accesibilidad, integralidad en los servicios, complementariedad y respaldo de las interdependencias</v>
          </cell>
          <cell r="D543" t="str">
            <v>Oportunidad de respuesta a interconsultas Regular - Cirugia general</v>
          </cell>
          <cell r="E543" t="str">
            <v>Gestión Financiera</v>
          </cell>
          <cell r="F543" t="str">
            <v>Concurrencia</v>
          </cell>
          <cell r="G543" t="str">
            <v>x</v>
          </cell>
          <cell r="J543" t="str">
            <v>El Hospital requiere definir los indicadores y estándares de oportunidad para los servicios ambulatorios
y de respuesta hospitalaria con los que cuenta y se encuentran dentro de o supera los umbrales
definidos en el Sistema de Información para la Calidad.</v>
          </cell>
          <cell r="K543"/>
          <cell r="L543" t="str">
            <v>Trimestral</v>
          </cell>
          <cell r="M543" t="str">
            <v>Sumatoria de las horas transcurridas desde que se solicita la interconsulta hasta el momento en se responde</v>
          </cell>
          <cell r="N543" t="str">
            <v>Número de interconsultas solicitadas</v>
          </cell>
          <cell r="O543" t="str">
            <v>Dinamica Gerencial</v>
          </cell>
          <cell r="P543" t="str">
            <v>Dinamica Gerencial</v>
          </cell>
          <cell r="Q543" t="str">
            <v>Horas</v>
          </cell>
          <cell r="R543" t="str">
            <v>Sumatoria de las horas transcurridas desde que se solicita la interconsulta hasta el momento en se responde / Número de interconsultas solicitadas</v>
          </cell>
          <cell r="S543"/>
          <cell r="T543" t="str">
            <v>resultado</v>
          </cell>
          <cell r="U543" t="str">
            <v>Decreciente</v>
          </cell>
          <cell r="V543" t="str">
            <v>≤</v>
          </cell>
          <cell r="W543">
            <v>6</v>
          </cell>
          <cell r="X543" t="str">
            <v>&gt;</v>
          </cell>
          <cell r="Y543">
            <v>6</v>
          </cell>
        </row>
        <row r="544">
          <cell r="A544">
            <v>539</v>
          </cell>
          <cell r="B544" t="str">
            <v>Integralidad y efectividad en la prestación de servicios de salud</v>
          </cell>
          <cell r="C544" t="str">
            <v>Garantizar la accesibilidad, integralidad en los servicios, complementariedad y respaldo de las interdependencias</v>
          </cell>
          <cell r="D544" t="str">
            <v>Oportunidad de respuesta a interconsultas Urgente - Cirugia general</v>
          </cell>
          <cell r="E544" t="str">
            <v>Gestión Financiera</v>
          </cell>
          <cell r="F544" t="str">
            <v>Concurrencia</v>
          </cell>
          <cell r="G544" t="str">
            <v>x</v>
          </cell>
          <cell r="J544" t="str">
            <v>El Hospital requiere definir los indicadores y estándares de oportunidad para los servicios ambulatorios
y de respuesta hospitalaria con los que cuenta y se encuentran dentro de o supera los umbrales
definidos en el Sistema de Información para la Calidad.</v>
          </cell>
          <cell r="K544"/>
          <cell r="L544" t="str">
            <v>Trimestral</v>
          </cell>
          <cell r="M544" t="str">
            <v>Sumatoria de las horas transcurridas desde que se solicita la interconsulta hasta el momento en se responde</v>
          </cell>
          <cell r="N544" t="str">
            <v>Número de interconsultas solicitadas</v>
          </cell>
          <cell r="O544" t="str">
            <v>Dinamica Gerencial</v>
          </cell>
          <cell r="P544" t="str">
            <v>Dinamica Gerencial</v>
          </cell>
          <cell r="Q544" t="str">
            <v>Horas</v>
          </cell>
          <cell r="R544" t="str">
            <v>Sumatoria de las horas transcurridas desde que se solicita la interconsulta hasta el momento en se responde / Número de interconsultas solicitadas</v>
          </cell>
          <cell r="S544"/>
          <cell r="T544" t="str">
            <v>resultado</v>
          </cell>
          <cell r="U544" t="str">
            <v>Decreciente</v>
          </cell>
          <cell r="V544" t="str">
            <v>≤</v>
          </cell>
          <cell r="W544">
            <v>2</v>
          </cell>
          <cell r="X544" t="str">
            <v>&gt;</v>
          </cell>
          <cell r="Y544">
            <v>2</v>
          </cell>
        </row>
        <row r="545">
          <cell r="A545">
            <v>540</v>
          </cell>
          <cell r="B545" t="str">
            <v>Integralidad y efectividad en la prestación de servicios de salud</v>
          </cell>
          <cell r="C545" t="str">
            <v>Garantizar la accesibilidad, integralidad en los servicios, complementariedad y respaldo de las interdependencias</v>
          </cell>
          <cell r="D545" t="str">
            <v>Oportunidad de respuesta a interconsultas Urgente - Medicina interna</v>
          </cell>
          <cell r="E545" t="str">
            <v>Gestión Financiera</v>
          </cell>
          <cell r="F545" t="str">
            <v>Concurrencia</v>
          </cell>
          <cell r="G545" t="str">
            <v>x</v>
          </cell>
          <cell r="J545" t="str">
            <v>El Hospital requiere definir los indicadores y estándares de oportunidad para los servicios ambulatorios
y de respuesta hospitalaria con los que cuenta y se encuentran dentro de o supera los umbrales
definidos en el Sistema de Información para la Calidad.</v>
          </cell>
          <cell r="K545"/>
          <cell r="L545" t="str">
            <v>Trimestral</v>
          </cell>
          <cell r="M545" t="str">
            <v>Sumatoria de las horas transcurridas desde que se solicita la interconsulta hasta el momento en se responde</v>
          </cell>
          <cell r="N545" t="str">
            <v>Número de interconsultas solicitadas</v>
          </cell>
          <cell r="O545" t="str">
            <v>Dinamica Gerencial</v>
          </cell>
          <cell r="P545" t="str">
            <v>Dinamica Gerencial</v>
          </cell>
          <cell r="Q545" t="str">
            <v>Horas</v>
          </cell>
          <cell r="R545" t="str">
            <v>Sumatoria de las horas transcurridas desde que se solicita la interconsulta hasta el momento en se responde / Número de interconsultas solicitadas</v>
          </cell>
          <cell r="S545"/>
          <cell r="T545" t="str">
            <v>resultado</v>
          </cell>
          <cell r="U545" t="str">
            <v>Decreciente</v>
          </cell>
          <cell r="V545" t="str">
            <v>≤</v>
          </cell>
          <cell r="W545">
            <v>2</v>
          </cell>
          <cell r="X545" t="str">
            <v>&gt;</v>
          </cell>
          <cell r="Y545">
            <v>2</v>
          </cell>
        </row>
        <row r="546">
          <cell r="A546">
            <v>541</v>
          </cell>
          <cell r="B546" t="str">
            <v>Integralidad y efectividad en la prestación de servicios de salud</v>
          </cell>
          <cell r="C546" t="str">
            <v>Garantizar la accesibilidad, integralidad en los servicios, complementariedad y respaldo de las interdependencias</v>
          </cell>
          <cell r="D546" t="str">
            <v>Oportunidad de respuesta a interconsultas regular - Medicina interna</v>
          </cell>
          <cell r="E546" t="str">
            <v>Gestión Financiera</v>
          </cell>
          <cell r="F546" t="str">
            <v>Concurrencia</v>
          </cell>
          <cell r="G546" t="str">
            <v>x</v>
          </cell>
          <cell r="J546" t="str">
            <v>El Hospital requiere definir los indicadores y estándares de oportunidad para los servicios ambulatorios
y de respuesta hospitalaria con los que cuenta y se encuentran dentro de o supera los umbrales
definidos en el Sistema de Información para la Calidad.</v>
          </cell>
          <cell r="K546"/>
          <cell r="L546" t="str">
            <v>Trimestral</v>
          </cell>
          <cell r="M546" t="str">
            <v>Sumatoria de las horas transcurridas desde que se solicita la interconsulta hasta el momento en se responde</v>
          </cell>
          <cell r="N546" t="str">
            <v>Número de interconsultas solicitadas</v>
          </cell>
          <cell r="O546" t="str">
            <v>Dinamica Gerencial</v>
          </cell>
          <cell r="P546" t="str">
            <v>Dinamica Gerencial</v>
          </cell>
          <cell r="Q546" t="str">
            <v>Horas</v>
          </cell>
          <cell r="R546" t="str">
            <v>Sumatoria de las horas transcurridas desde que se solicita la interconsulta hasta el momento en se responde / Número de interconsultas solicitadas</v>
          </cell>
          <cell r="S546"/>
          <cell r="T546" t="str">
            <v>resultado</v>
          </cell>
          <cell r="U546" t="str">
            <v>Decreciente</v>
          </cell>
          <cell r="V546" t="str">
            <v>≤</v>
          </cell>
          <cell r="W546">
            <v>6</v>
          </cell>
          <cell r="X546" t="str">
            <v>&gt;</v>
          </cell>
          <cell r="Y546">
            <v>6</v>
          </cell>
        </row>
        <row r="547">
          <cell r="A547">
            <v>542</v>
          </cell>
          <cell r="B547" t="str">
            <v>Integralidad y efectividad en la prestación de servicios de salud</v>
          </cell>
          <cell r="C547" t="str">
            <v>Garantizar la accesibilidad, integralidad en los servicios, complementariedad y respaldo de las interdependencias</v>
          </cell>
          <cell r="D547" t="str">
            <v>Oportunidad de respuesta a interconsultas Urgente - Neurocirugia</v>
          </cell>
          <cell r="E547" t="str">
            <v>Gestión Financiera</v>
          </cell>
          <cell r="F547" t="str">
            <v>Concurrencia</v>
          </cell>
          <cell r="G547" t="str">
            <v>x</v>
          </cell>
          <cell r="J547" t="str">
            <v>El Hospital requiere definir los indicadores y estándares de oportunidad para los servicios ambulatorios
y de respuesta hospitalaria con los que cuenta y se encuentran dentro de o supera los umbrales
definidos en el Sistema de Información para la Calidad.</v>
          </cell>
          <cell r="K547"/>
          <cell r="L547" t="str">
            <v>Trimestral</v>
          </cell>
          <cell r="M547" t="str">
            <v>Sumatoria de las horas transcurridas desde que se solicita la interconsulta hasta el momento en se responde</v>
          </cell>
          <cell r="N547" t="str">
            <v>Número de interconsultas solicitadas</v>
          </cell>
          <cell r="O547" t="str">
            <v>Dinamica Gerencial</v>
          </cell>
          <cell r="P547" t="str">
            <v>Dinamica Gerencial</v>
          </cell>
          <cell r="Q547" t="str">
            <v>Horas</v>
          </cell>
          <cell r="R547" t="str">
            <v>Sumatoria de las horas transcurridas desde que se solicita la interconsulta hasta el momento en se responde / Número de interconsultas solicitadas</v>
          </cell>
          <cell r="S547"/>
          <cell r="T547" t="str">
            <v>resultado</v>
          </cell>
          <cell r="U547" t="str">
            <v>Decreciente</v>
          </cell>
          <cell r="V547" t="str">
            <v>≤</v>
          </cell>
          <cell r="W547">
            <v>2</v>
          </cell>
          <cell r="X547" t="str">
            <v>&gt;</v>
          </cell>
          <cell r="Y547">
            <v>2</v>
          </cell>
        </row>
        <row r="548">
          <cell r="A548">
            <v>543</v>
          </cell>
          <cell r="B548" t="str">
            <v>Integralidad y efectividad en la prestación de servicios de salud</v>
          </cell>
          <cell r="C548" t="str">
            <v>Garantizar la accesibilidad, integralidad en los servicios, complementariedad y respaldo de las interdependencias</v>
          </cell>
          <cell r="D548" t="str">
            <v>Oportunidad de respuesta a interconsultas regular  - Neurocirugia</v>
          </cell>
          <cell r="E548" t="str">
            <v>Gestión Financiera</v>
          </cell>
          <cell r="F548" t="str">
            <v>Concurrencia</v>
          </cell>
          <cell r="G548" t="str">
            <v>x</v>
          </cell>
          <cell r="J548" t="str">
            <v>El Hospital requiere definir los indicadores y estándares de oportunidad para los servicios ambulatorios
y de respuesta hospitalaria con los que cuenta y se encuentran dentro de o supera los umbrales
definidos en el Sistema de Información para la Calidad.</v>
          </cell>
          <cell r="K548"/>
          <cell r="L548" t="str">
            <v>Trimestral</v>
          </cell>
          <cell r="M548" t="str">
            <v>Sumatoria de las horas transcurridas desde que se solicita la interconsulta hasta el momento en se responde</v>
          </cell>
          <cell r="N548" t="str">
            <v>Número de interconsultas solicitadas</v>
          </cell>
          <cell r="O548" t="str">
            <v>Dinamica Gerencial</v>
          </cell>
          <cell r="P548" t="str">
            <v>Dinamica Gerencial</v>
          </cell>
          <cell r="Q548" t="str">
            <v>Horas</v>
          </cell>
          <cell r="R548" t="str">
            <v>Sumatoria de las horas transcurridas desde que se solicita la interconsulta hasta el momento en se responde / Número de interconsultas solicitadas</v>
          </cell>
          <cell r="S548"/>
          <cell r="T548" t="str">
            <v>resultado</v>
          </cell>
          <cell r="U548" t="str">
            <v>Decreciente</v>
          </cell>
          <cell r="V548" t="str">
            <v>≤</v>
          </cell>
          <cell r="W548">
            <v>6</v>
          </cell>
          <cell r="X548" t="str">
            <v>&gt;</v>
          </cell>
          <cell r="Y548">
            <v>6</v>
          </cell>
        </row>
        <row r="549">
          <cell r="A549">
            <v>544</v>
          </cell>
          <cell r="B549" t="str">
            <v>Integralidad y efectividad en la prestación de servicios de salud</v>
          </cell>
          <cell r="C549" t="str">
            <v>Garantizar la accesibilidad, integralidad en los servicios, complementariedad y respaldo de las interdependencias</v>
          </cell>
          <cell r="D549" t="str">
            <v>Oportunidad de respuesta a interconsultas Urgente   - Urologia</v>
          </cell>
          <cell r="E549" t="str">
            <v>Gestión Financiera</v>
          </cell>
          <cell r="F549" t="str">
            <v>Concurrencia</v>
          </cell>
          <cell r="G549" t="str">
            <v>x</v>
          </cell>
          <cell r="J549" t="str">
            <v>El Hospital requiere definir los indicadores y estándares de oportunidad para los servicios ambulatorios
y de respuesta hospitalaria con los que cuenta y se encuentran dentro de o supera los umbrales
definidos en el Sistema de Información para la Calidad.</v>
          </cell>
          <cell r="K549"/>
          <cell r="L549" t="str">
            <v>Trimestral</v>
          </cell>
          <cell r="M549" t="str">
            <v>Sumatoria de las horas transcurridas desde que se solicita la interconsulta hasta el momento en se responde</v>
          </cell>
          <cell r="N549" t="str">
            <v>Número de interconsultas solicitadas</v>
          </cell>
          <cell r="O549" t="str">
            <v>Dinamica Gerencial</v>
          </cell>
          <cell r="P549" t="str">
            <v>Dinamica Gerencial</v>
          </cell>
          <cell r="Q549" t="str">
            <v>Horas</v>
          </cell>
          <cell r="R549" t="str">
            <v>Sumatoria de las horas transcurridas desde que se solicita la interconsulta hasta el momento en se responde / Número de interconsultas solicitadas</v>
          </cell>
          <cell r="S549"/>
          <cell r="T549" t="str">
            <v>resultado</v>
          </cell>
          <cell r="U549" t="str">
            <v>Decreciente</v>
          </cell>
          <cell r="V549" t="str">
            <v>≤</v>
          </cell>
          <cell r="W549">
            <v>2</v>
          </cell>
          <cell r="X549" t="str">
            <v>&gt;</v>
          </cell>
          <cell r="Y549">
            <v>2</v>
          </cell>
        </row>
        <row r="550">
          <cell r="A550">
            <v>545</v>
          </cell>
          <cell r="B550" t="str">
            <v>Integralidad y efectividad en la prestación de servicios de salud</v>
          </cell>
          <cell r="C550" t="str">
            <v>Garantizar la accesibilidad, integralidad en los servicios, complementariedad y respaldo de las interdependencias</v>
          </cell>
          <cell r="D550" t="str">
            <v>Oportunidad de respuesta a interconsultas regular  - Urologia</v>
          </cell>
          <cell r="E550" t="str">
            <v>Gestión Financiera</v>
          </cell>
          <cell r="F550" t="str">
            <v>Concurrencia</v>
          </cell>
          <cell r="G550" t="str">
            <v>x</v>
          </cell>
          <cell r="J550" t="str">
            <v>El Hospital requiere definir los indicadores y estándares de oportunidad para los servicios ambulatorios
y de respuesta hospitalaria con los que cuenta y se encuentran dentro de o supera los umbrales
definidos en el Sistema de Información para la Calidad.</v>
          </cell>
          <cell r="K550"/>
          <cell r="L550" t="str">
            <v>Trimestral</v>
          </cell>
          <cell r="M550" t="str">
            <v>Sumatoria de las horas transcurridas desde que se solicita la interconsulta hasta el momento en se responde</v>
          </cell>
          <cell r="N550" t="str">
            <v>Número de interconsultas solicitadas</v>
          </cell>
          <cell r="O550" t="str">
            <v>Dinamica Gerencial</v>
          </cell>
          <cell r="P550" t="str">
            <v>Dinamica Gerencial</v>
          </cell>
          <cell r="Q550" t="str">
            <v>Horas</v>
          </cell>
          <cell r="R550" t="str">
            <v>Sumatoria de las horas transcurridas desde que se solicita la interconsulta hasta el momento en se responde / Número de interconsultas solicitadas</v>
          </cell>
          <cell r="S550"/>
          <cell r="T550" t="str">
            <v>resultado</v>
          </cell>
          <cell r="U550" t="str">
            <v>Decreciente</v>
          </cell>
          <cell r="V550" t="str">
            <v>≤</v>
          </cell>
          <cell r="W550">
            <v>6</v>
          </cell>
          <cell r="X550" t="str">
            <v>&gt;</v>
          </cell>
          <cell r="Y550">
            <v>6</v>
          </cell>
        </row>
        <row r="551">
          <cell r="A551">
            <v>546</v>
          </cell>
          <cell r="B551" t="str">
            <v>Integralidad y efectividad en la prestación de servicios de salud</v>
          </cell>
          <cell r="C551" t="str">
            <v>Garantizar la accesibilidad, integralidad en los servicios, complementariedad y respaldo de las interdependencias</v>
          </cell>
          <cell r="D551" t="str">
            <v>Oportunidad en el egreso de las estancias prolongadas</v>
          </cell>
          <cell r="E551" t="str">
            <v>Gestión Financiera</v>
          </cell>
          <cell r="F551" t="str">
            <v>Concurrencia</v>
          </cell>
          <cell r="G551" t="str">
            <v>x</v>
          </cell>
          <cell r="J551" t="str">
            <v>Registrar los periodos de tiempo de las estancias prolongadas</v>
          </cell>
          <cell r="K551"/>
          <cell r="L551" t="str">
            <v>Trimestral</v>
          </cell>
          <cell r="M551" t="str">
            <v>sumatoria de horas desde que el medico ordena el egreso hasta que el egreso se hace efectivo</v>
          </cell>
          <cell r="N551" t="str">
            <v>total de pacientes con orden de egreso</v>
          </cell>
          <cell r="O551" t="str">
            <v>Dinamica Gerencial</v>
          </cell>
          <cell r="P551" t="str">
            <v>Dinamica Gerencial</v>
          </cell>
          <cell r="Q551" t="str">
            <v>Horas</v>
          </cell>
          <cell r="R551" t="str">
            <v>sumatoria de horas desde que el medico ordena el egreso hasta que el egreso se hace efectivo / total de pacientes con orden de egreso</v>
          </cell>
          <cell r="S551"/>
          <cell r="T551" t="str">
            <v>resultado</v>
          </cell>
          <cell r="U551" t="str">
            <v>Decreciente</v>
          </cell>
          <cell r="V551" t="str">
            <v>≤</v>
          </cell>
          <cell r="W551">
            <v>2</v>
          </cell>
          <cell r="X551" t="str">
            <v>&gt;</v>
          </cell>
          <cell r="Y551">
            <v>2</v>
          </cell>
        </row>
        <row r="552">
          <cell r="A552">
            <v>547</v>
          </cell>
          <cell r="B552" t="str">
            <v>Integralidad y efectividad en la prestación de servicios de salud</v>
          </cell>
          <cell r="C552" t="str">
            <v>Garantizar la accesibilidad, integralidad en los servicios, complementariedad y respaldo de las interdependencias</v>
          </cell>
          <cell r="D552" t="str">
            <v>Porcentaje de estancias prolongadas por tramites administrativos</v>
          </cell>
          <cell r="E552" t="str">
            <v>Gestión Financiera</v>
          </cell>
          <cell r="F552" t="str">
            <v>Concurrencia</v>
          </cell>
          <cell r="G552" t="str">
            <v>x</v>
          </cell>
          <cell r="J552" t="str">
            <v>Registrar la proporcion a la que corresponden las estancias prolongadas en los egresos del periodo</v>
          </cell>
          <cell r="K552"/>
          <cell r="L552" t="str">
            <v>Trimestral</v>
          </cell>
          <cell r="M552" t="str">
            <v>total de pacientes con estancia prolongada por tramite administrativos</v>
          </cell>
          <cell r="N552" t="str">
            <v>total de egreso en el periodo</v>
          </cell>
          <cell r="O552" t="str">
            <v>base da datos del servicio</v>
          </cell>
          <cell r="P552" t="str">
            <v>estadistica</v>
          </cell>
          <cell r="Q552" t="str">
            <v>%</v>
          </cell>
          <cell r="R552" t="str">
            <v>total de pacientes con estancia prolongada por tramite administrativos / total de egreso en el periodo *100</v>
          </cell>
          <cell r="S552"/>
          <cell r="T552" t="str">
            <v>resultado</v>
          </cell>
          <cell r="U552" t="str">
            <v>Decreciente</v>
          </cell>
          <cell r="V552" t="str">
            <v>≤</v>
          </cell>
          <cell r="W552">
            <v>0.15</v>
          </cell>
          <cell r="X552" t="str">
            <v>&gt;</v>
          </cell>
          <cell r="Y552">
            <v>0.15</v>
          </cell>
        </row>
        <row r="553">
          <cell r="A553">
            <v>548</v>
          </cell>
          <cell r="B553" t="str">
            <v>Integralidad y efectividad en la prestación de servicios de salud</v>
          </cell>
          <cell r="C553" t="str">
            <v>Garantizar la accesibilidad, integralidad en los servicios, complementariedad y respaldo de las interdependencias</v>
          </cell>
          <cell r="D553" t="str">
            <v>Centros de costo que generan rentabilidad</v>
          </cell>
          <cell r="E553" t="str">
            <v>Gestión Financiera</v>
          </cell>
          <cell r="F553" t="str">
            <v>Costos</v>
          </cell>
          <cell r="G553" t="str">
            <v>x</v>
          </cell>
          <cell r="J553" t="str">
            <v>Identificar los centros de costo asistenciales que generan una rentabilidad en la institución</v>
          </cell>
          <cell r="K553"/>
          <cell r="L553" t="str">
            <v>Trimestral</v>
          </cell>
          <cell r="M553" t="str">
            <v>Centros de costos que generan rentabilidad</v>
          </cell>
          <cell r="N553" t="str">
            <v>Total de centro de costos</v>
          </cell>
          <cell r="O553" t="str">
            <v>plantilla de costeo</v>
          </cell>
          <cell r="P553" t="str">
            <v>plantilla de costeo</v>
          </cell>
          <cell r="Q553" t="str">
            <v>%</v>
          </cell>
          <cell r="R553" t="str">
            <v>Centros de costos que generan rentabilidad / Total de centro de costos *100</v>
          </cell>
          <cell r="S553"/>
          <cell r="T553" t="str">
            <v>resultado</v>
          </cell>
          <cell r="U553" t="str">
            <v>Creciente</v>
          </cell>
          <cell r="W553"/>
          <cell r="X553"/>
          <cell r="Y553"/>
        </row>
        <row r="554">
          <cell r="A554">
            <v>549</v>
          </cell>
          <cell r="B554" t="str">
            <v>Integralidad y efectividad en la prestación de servicios de salud</v>
          </cell>
          <cell r="C554" t="str">
            <v>Garantizar la accesibilidad, integralidad en los servicios, complementariedad y respaldo de las interdependencias</v>
          </cell>
          <cell r="D554" t="str">
            <v>Centros de costo que no generan rentabilidad</v>
          </cell>
          <cell r="E554" t="str">
            <v>Gestión Financiera</v>
          </cell>
          <cell r="F554" t="str">
            <v>Costos</v>
          </cell>
          <cell r="G554" t="str">
            <v>x</v>
          </cell>
          <cell r="J554" t="str">
            <v>Identificar los centros de costo asistenciales que no generan rentabilidad en la institución</v>
          </cell>
          <cell r="K554"/>
          <cell r="L554" t="str">
            <v>Trimestral</v>
          </cell>
          <cell r="M554" t="str">
            <v>Centros de costos que no generan rentabilidad</v>
          </cell>
          <cell r="N554" t="str">
            <v>Total de centro de costos</v>
          </cell>
          <cell r="O554" t="str">
            <v>plantilla de costeo</v>
          </cell>
          <cell r="P554" t="str">
            <v>plantilla de costeo</v>
          </cell>
          <cell r="Q554" t="str">
            <v>%</v>
          </cell>
          <cell r="R554" t="str">
            <v>Centros de costos que no generan rentabilidad / Total de centro de costos *100</v>
          </cell>
          <cell r="S554"/>
          <cell r="T554" t="str">
            <v>resultado</v>
          </cell>
          <cell r="U554" t="str">
            <v>Decreciente</v>
          </cell>
          <cell r="W554"/>
          <cell r="X554"/>
          <cell r="Y554"/>
        </row>
        <row r="555">
          <cell r="A555">
            <v>550</v>
          </cell>
          <cell r="B555" t="str">
            <v>Integralidad y efectividad en la prestación de servicios de salud</v>
          </cell>
          <cell r="C555" t="str">
            <v>Garantizar la accesibilidad, integralidad en los servicios, complementariedad y respaldo de las interdependencias</v>
          </cell>
          <cell r="D555" t="str">
            <v>Centros de costos con rentabilidad en cero</v>
          </cell>
          <cell r="E555" t="str">
            <v>Gestión Financiera</v>
          </cell>
          <cell r="F555" t="str">
            <v>Costos</v>
          </cell>
          <cell r="G555" t="str">
            <v>x</v>
          </cell>
          <cell r="J555" t="str">
            <v>Identificar los centros de costo asistenciales cuya rentabilidad es igual a cero en la institución</v>
          </cell>
          <cell r="K555"/>
          <cell r="L555" t="str">
            <v>Trimestral</v>
          </cell>
          <cell r="M555" t="str">
            <v>Centros de costos con rentabilidad igual a cero</v>
          </cell>
          <cell r="N555" t="str">
            <v>Total de centro de costos</v>
          </cell>
          <cell r="O555" t="str">
            <v>plantilla de costeo</v>
          </cell>
          <cell r="P555" t="str">
            <v>plantilla de costeo</v>
          </cell>
          <cell r="Q555" t="str">
            <v>%</v>
          </cell>
          <cell r="R555" t="str">
            <v>Centros de costos con rentabilidad igual a cero / Total de centro de costos *100</v>
          </cell>
          <cell r="S555"/>
          <cell r="T555" t="str">
            <v>resultado</v>
          </cell>
          <cell r="U555" t="str">
            <v>Decreciente</v>
          </cell>
          <cell r="W555"/>
          <cell r="X555"/>
          <cell r="Y555"/>
        </row>
        <row r="556">
          <cell r="A556">
            <v>551</v>
          </cell>
          <cell r="B556" t="str">
            <v>Investigación, conocimiento e innovación, la mejor inversión</v>
          </cell>
          <cell r="C556" t="str">
            <v>Disponer de información confiable para la asistencia y la gestión del conocimiento</v>
          </cell>
          <cell r="D556" t="str">
            <v>Tamizaje de pruebas de VIH</v>
          </cell>
          <cell r="E556" t="str">
            <v>Gestion de la Informacion y comunicaciones</v>
          </cell>
          <cell r="F556" t="str">
            <v>epidemiologia</v>
          </cell>
          <cell r="G556" t="str">
            <v>x</v>
          </cell>
          <cell r="J556" t="str">
            <v>Proporcion de pruebas de VIH positivas</v>
          </cell>
          <cell r="K556"/>
          <cell r="L556" t="str">
            <v>Trimestral</v>
          </cell>
          <cell r="M556" t="str">
            <v>Pruebas positivas de VIH</v>
          </cell>
          <cell r="N556" t="str">
            <v xml:space="preserve"> Total pruebas realizadas</v>
          </cell>
          <cell r="O556" t="str">
            <v>Sistema de información del laboratorio clínico</v>
          </cell>
          <cell r="P556" t="str">
            <v>Sistema de información del laboratorio clínico</v>
          </cell>
          <cell r="Q556" t="str">
            <v>%</v>
          </cell>
          <cell r="R556" t="str">
            <v>Pruebas positivas de VIH /  Total pruebas realizadas *100</v>
          </cell>
          <cell r="S556"/>
          <cell r="T556" t="str">
            <v>resultado</v>
          </cell>
          <cell r="U556" t="str">
            <v>Decreciente</v>
          </cell>
          <cell r="V556" t="str">
            <v>≤</v>
          </cell>
          <cell r="W556">
            <v>0.05</v>
          </cell>
          <cell r="X556" t="str">
            <v>&gt;</v>
          </cell>
          <cell r="Y556">
            <v>0.05</v>
          </cell>
        </row>
        <row r="557">
          <cell r="A557">
            <v>552</v>
          </cell>
          <cell r="B557" t="str">
            <v>Integralidad y efectividad en la prestación de servicios de salud</v>
          </cell>
          <cell r="C557" t="str">
            <v>Garantizar la accesibilidad, integralidad en los servicios, complementariedad y respaldo de las interdependencias</v>
          </cell>
          <cell r="D557" t="str">
            <v>Evaluación de aplicación de guía de manejo de la Primera  Causa de egreso Hospitalario o de morbilidad atendida 13</v>
          </cell>
          <cell r="E557" t="str">
            <v>Internación</v>
          </cell>
          <cell r="F557" t="str">
            <v>internación</v>
          </cell>
          <cell r="G557" t="str">
            <v>x</v>
          </cell>
          <cell r="J557" t="str">
            <v>Evaluar la aplicación de la guia de manejo de la Primera  Causa de egreso de la institución</v>
          </cell>
          <cell r="K557" t="str">
            <v>Resolución 408</v>
          </cell>
          <cell r="L557" t="str">
            <v>Anual</v>
          </cell>
          <cell r="M557" t="str">
            <v>Número de Historias Clínicas que hacen parte de la muestra representativa con aplicación estricta guía manejo adoptada por el hospital para diagnóstico 1a causa egreso hospitalario o morbilidad atendida en vigencia.</v>
          </cell>
          <cell r="N557" t="str">
            <v>Total Historias Clínicas auditadas de la muestra representativa de pacientes con diagnóstico primera causa egreso hospitalario o morbilidad atendida en vigencia.</v>
          </cell>
          <cell r="O557" t="str">
            <v>Servicio</v>
          </cell>
          <cell r="P557" t="str">
            <v>Servicio</v>
          </cell>
          <cell r="Q557" t="str">
            <v>%</v>
          </cell>
          <cell r="R557" t="str">
            <v>Número de Historias Clínicas que hacen parte de la muestra representativa con aplicación estricta guía manejo adoptada por el hospital para diagnóstico 1a causa egreso hospitalario o morbilidad atendida en vigencia. / Total Historias Clínicas auditadas de la muestra representativa de pacientes con diagnóstico primera causa egreso hospitalario o morbilidad atendida en vigencia. *100</v>
          </cell>
          <cell r="S557"/>
          <cell r="T557" t="str">
            <v>resultado</v>
          </cell>
          <cell r="U557" t="str">
            <v>Creciente</v>
          </cell>
          <cell r="V557" t="str">
            <v>≥</v>
          </cell>
          <cell r="W557">
            <v>0.8</v>
          </cell>
          <cell r="X557" t="str">
            <v>&lt;</v>
          </cell>
          <cell r="Y557">
            <v>0.8</v>
          </cell>
        </row>
        <row r="558">
          <cell r="A558">
            <v>553</v>
          </cell>
          <cell r="B558" t="str">
            <v>Integralidad y efectividad en la prestación de servicios de salud</v>
          </cell>
          <cell r="C558" t="str">
            <v>Garantizar la accesibilidad, integralidad en los servicios, complementariedad y respaldo de las interdependencias</v>
          </cell>
          <cell r="D558" t="str">
            <v>Relacion MME / MM</v>
          </cell>
          <cell r="E558" t="str">
            <v xml:space="preserve">Rutas Integrales de Atención </v>
          </cell>
          <cell r="F558" t="str">
            <v>Ruta Integral De atención Materno Perinatal</v>
          </cell>
          <cell r="G558" t="str">
            <v>x</v>
          </cell>
          <cell r="J558" t="str">
            <v>Expresa la relacion de Mortalidad Materna Extrema / Mortalidad Materna  indica el numero de casos de Morbilidad Materna Extrema po cada caso de Muerte Materna Temprana</v>
          </cell>
          <cell r="K558" t="str">
            <v>Resolución 3280</v>
          </cell>
          <cell r="L558" t="str">
            <v>Trimestral</v>
          </cell>
          <cell r="M558" t="str">
            <v>Número de casos de Morbilidad Materna Extrema (MME)</v>
          </cell>
          <cell r="N558" t="str">
            <v xml:space="preserve"> Número de casos de muerte materna (42 dias)</v>
          </cell>
          <cell r="O558" t="str">
            <v>Estadistica</v>
          </cell>
          <cell r="P558" t="str">
            <v>Estadistica</v>
          </cell>
          <cell r="Q558" t="str">
            <v>Proporción</v>
          </cell>
          <cell r="R558" t="str">
            <v>Número de casos de Morbilidad Materna Extrema (MME) /  Número de casos de muerte materna (42 dias)</v>
          </cell>
          <cell r="S558"/>
          <cell r="T558" t="str">
            <v>resultado</v>
          </cell>
          <cell r="U558" t="str">
            <v>Decreciente</v>
          </cell>
          <cell r="V558" t="str">
            <v>≤</v>
          </cell>
          <cell r="W558">
            <v>0</v>
          </cell>
          <cell r="X558" t="str">
            <v>&gt;</v>
          </cell>
          <cell r="Y558">
            <v>0</v>
          </cell>
        </row>
        <row r="559">
          <cell r="A559">
            <v>554</v>
          </cell>
          <cell r="B559" t="str">
            <v>Integralidad y efectividad en la prestación de servicios de salud</v>
          </cell>
          <cell r="C559" t="str">
            <v>Garantizar la accesibilidad, integralidad en los servicios, complementariedad y respaldo de las interdependencias</v>
          </cell>
          <cell r="D559" t="str">
            <v>Tasa de mortalidad perinatal (obito fetal)</v>
          </cell>
          <cell r="E559" t="str">
            <v xml:space="preserve">Rutas Integrales de Atención </v>
          </cell>
          <cell r="F559" t="str">
            <v>Ruta Integral De atención Materno Perinatal</v>
          </cell>
          <cell r="G559" t="str">
            <v>x</v>
          </cell>
          <cell r="J559" t="str">
            <v>Medir la cantidad de muertes perinatales por obito fetal en relación con el numero de nacimientos en la institución</v>
          </cell>
          <cell r="K559" t="str">
            <v>Resolución 3280</v>
          </cell>
          <cell r="L559" t="str">
            <v>Trimestral</v>
          </cell>
          <cell r="M559" t="str">
            <v>numero de muertes perinatales</v>
          </cell>
          <cell r="N559" t="str">
            <v>numero de nacimientos</v>
          </cell>
          <cell r="O559" t="str">
            <v>Estadistica</v>
          </cell>
          <cell r="P559" t="str">
            <v>Estadistica</v>
          </cell>
          <cell r="Q559" t="str">
            <v>Tasa</v>
          </cell>
          <cell r="R559" t="str">
            <v>numero de muertes perinatales / numero de nacimientos *1000</v>
          </cell>
          <cell r="S559"/>
          <cell r="T559" t="str">
            <v>resultado</v>
          </cell>
          <cell r="U559" t="str">
            <v>Decreciente</v>
          </cell>
          <cell r="V559" t="str">
            <v>≤</v>
          </cell>
          <cell r="W559">
            <v>13</v>
          </cell>
          <cell r="X559" t="str">
            <v>&gt;</v>
          </cell>
          <cell r="Y559">
            <v>13</v>
          </cell>
        </row>
        <row r="560">
          <cell r="A560">
            <v>555</v>
          </cell>
          <cell r="B560" t="str">
            <v>Integralidad y efectividad en la prestación de servicios de salud</v>
          </cell>
          <cell r="C560" t="str">
            <v>Garantizar la accesibilidad, integralidad en los servicios, complementariedad y respaldo de las interdependencias</v>
          </cell>
          <cell r="D560" t="str">
            <v>Tasa de mortalidad perinatal Temprana</v>
          </cell>
          <cell r="E560" t="str">
            <v xml:space="preserve">Rutas Integrales de Atención </v>
          </cell>
          <cell r="F560" t="str">
            <v>Ruta Integral De atención Materno Perinatal</v>
          </cell>
          <cell r="G560" t="str">
            <v>x</v>
          </cell>
          <cell r="J560" t="str">
            <v>Medir la cantidad de muertes perinatales en relación con el numero de nacimientos en la institución</v>
          </cell>
          <cell r="K560" t="str">
            <v>Resolución 3280</v>
          </cell>
          <cell r="L560" t="str">
            <v>Trimestral</v>
          </cell>
          <cell r="M560" t="str">
            <v>numero de muertes perinatales menores a 7 dias</v>
          </cell>
          <cell r="N560" t="str">
            <v>total de nacidos vivos</v>
          </cell>
          <cell r="O560" t="str">
            <v>Estadistica</v>
          </cell>
          <cell r="P560" t="str">
            <v>Estadistica</v>
          </cell>
          <cell r="Q560" t="str">
            <v>Tasa</v>
          </cell>
          <cell r="R560" t="str">
            <v>numero de muertes perinatales menores a 7 dias / total de nacidos vivos *1000</v>
          </cell>
          <cell r="S560"/>
          <cell r="T560" t="str">
            <v>resultado</v>
          </cell>
          <cell r="U560" t="str">
            <v>Decreciente</v>
          </cell>
          <cell r="V560" t="str">
            <v>≤</v>
          </cell>
          <cell r="W560">
            <v>13</v>
          </cell>
          <cell r="X560" t="str">
            <v>&gt;</v>
          </cell>
          <cell r="Y560">
            <v>13</v>
          </cell>
        </row>
        <row r="561">
          <cell r="A561">
            <v>556</v>
          </cell>
          <cell r="B561" t="str">
            <v>Integralidad y efectividad en la prestación de servicios de salud</v>
          </cell>
          <cell r="C561" t="str">
            <v>Garantizar la accesibilidad, integralidad en los servicios, complementariedad y respaldo de las interdependencias</v>
          </cell>
          <cell r="D561" t="str">
            <v>tasa de incidencia de hipotiroidismo congenito</v>
          </cell>
          <cell r="E561" t="str">
            <v xml:space="preserve">Rutas Integrales de Atención </v>
          </cell>
          <cell r="F561" t="str">
            <v>Ruta Integral De atención Materno Perinatal</v>
          </cell>
          <cell r="G561" t="str">
            <v>x</v>
          </cell>
          <cell r="J561" t="str">
            <v>Medir la relación de pruebas positivas del total de pruebas tomadas</v>
          </cell>
          <cell r="K561" t="str">
            <v>Resolución 3280</v>
          </cell>
          <cell r="L561" t="str">
            <v>Trimestral</v>
          </cell>
          <cell r="M561" t="str">
            <v>Numero de niños con TSH neonatal alterada</v>
          </cell>
          <cell r="N561" t="str">
            <v>total de TSH neonatal tomadas</v>
          </cell>
          <cell r="O561" t="str">
            <v>Estadistica</v>
          </cell>
          <cell r="P561" t="str">
            <v>Estadistica</v>
          </cell>
          <cell r="Q561" t="str">
            <v>Tasa</v>
          </cell>
          <cell r="R561" t="str">
            <v>Numero de niños con TSH neonatal alterada / total de TSH neonatal tomadas *1000</v>
          </cell>
          <cell r="S561"/>
          <cell r="T561" t="str">
            <v>resultado</v>
          </cell>
          <cell r="U561" t="str">
            <v>Decreciente</v>
          </cell>
          <cell r="W561"/>
          <cell r="X561"/>
          <cell r="Y561"/>
        </row>
        <row r="562">
          <cell r="A562">
            <v>557</v>
          </cell>
          <cell r="B562" t="str">
            <v>Integralidad y efectividad en la prestación de servicios de salud</v>
          </cell>
          <cell r="C562" t="str">
            <v>Garantizar la accesibilidad, integralidad en los servicios, complementariedad y respaldo de las interdependencias</v>
          </cell>
          <cell r="D562" t="str">
            <v>tasa de incidencia de sifilis congenito</v>
          </cell>
          <cell r="E562" t="str">
            <v xml:space="preserve">Rutas Integrales de Atención </v>
          </cell>
          <cell r="F562" t="str">
            <v>Ruta Integral De atención Materno Perinatal</v>
          </cell>
          <cell r="G562" t="str">
            <v>x</v>
          </cell>
          <cell r="J562" t="str">
            <v>Medir la relación de pruebas positivas del total de pruebas tomadas</v>
          </cell>
          <cell r="K562" t="str">
            <v>Resolución 3280</v>
          </cell>
          <cell r="L562" t="str">
            <v>Trimestral</v>
          </cell>
          <cell r="M562" t="str">
            <v>Número de casos de sífilis gestacional notificados en el SIVIGILA</v>
          </cell>
          <cell r="N562" t="str">
            <v>Total recién nacidos vivos</v>
          </cell>
          <cell r="O562" t="str">
            <v>Estadistica</v>
          </cell>
          <cell r="P562" t="str">
            <v>Estadistica</v>
          </cell>
          <cell r="Q562" t="str">
            <v>Tasa</v>
          </cell>
          <cell r="R562" t="str">
            <v>Número de casos de sífilis gestacional notificados en el SIVIGILA / Total recién nacidos vivos *1000</v>
          </cell>
          <cell r="S562"/>
          <cell r="T562" t="str">
            <v>resultado</v>
          </cell>
          <cell r="U562" t="str">
            <v>Decreciente</v>
          </cell>
          <cell r="W562"/>
          <cell r="X562"/>
          <cell r="Y562"/>
        </row>
        <row r="563">
          <cell r="A563">
            <v>558</v>
          </cell>
          <cell r="B563" t="str">
            <v>Integralidad y efectividad en la prestación de servicios de salud</v>
          </cell>
          <cell r="C563" t="str">
            <v>Garantizar la accesibilidad, integralidad en los servicios, complementariedad y respaldo de las interdependencias</v>
          </cell>
          <cell r="D563" t="str">
            <v>Proporción de mujeres con consulta para la valoración integral, orientación y asesoria frente a la IVE</v>
          </cell>
          <cell r="E563" t="str">
            <v xml:space="preserve">Rutas Integrales de Atención </v>
          </cell>
          <cell r="F563" t="str">
            <v>Ruta Integral De atención Materno Perinatal</v>
          </cell>
          <cell r="G563" t="str">
            <v>x</v>
          </cell>
          <cell r="J563" t="str">
            <v>Medir la relación de asesorias sobre interrupción voluntaria del embarazo sobre la cantidad de mujeres gestantes que asisten a la institución</v>
          </cell>
          <cell r="K563" t="str">
            <v>Resolución 3280</v>
          </cell>
          <cell r="L563" t="str">
            <v>Trimestral</v>
          </cell>
          <cell r="M563" t="str">
            <v>numero de mujeres con consulta para IVE</v>
          </cell>
          <cell r="N563" t="str">
            <v>total de mujeres gestantes</v>
          </cell>
          <cell r="O563" t="str">
            <v>Estadistica</v>
          </cell>
          <cell r="P563" t="str">
            <v>Estadistica</v>
          </cell>
          <cell r="Q563" t="str">
            <v>%</v>
          </cell>
          <cell r="R563" t="str">
            <v>numero de mujeres con consulta para IVE / total de mujeres gestantes *100</v>
          </cell>
          <cell r="S563"/>
          <cell r="T563" t="str">
            <v>resultado</v>
          </cell>
          <cell r="U563" t="str">
            <v>Decreciente</v>
          </cell>
          <cell r="W563"/>
          <cell r="X563"/>
          <cell r="Y563"/>
        </row>
        <row r="564">
          <cell r="A564">
            <v>559</v>
          </cell>
          <cell r="B564" t="str">
            <v>Integralidad y efectividad en la prestación de servicios de salud</v>
          </cell>
          <cell r="C564" t="str">
            <v>Garantizar la accesibilidad, integralidad en los servicios, complementariedad y respaldo de las interdependencias</v>
          </cell>
          <cell r="D564" t="str">
            <v>Proporción de IVE solicitadas antes de la semana 15 de gestación del total de solicitudes</v>
          </cell>
          <cell r="E564" t="str">
            <v xml:space="preserve">Rutas Integrales de Atención </v>
          </cell>
          <cell r="F564" t="str">
            <v>Ruta Integral De atención Materno Perinatal</v>
          </cell>
          <cell r="G564" t="str">
            <v>x</v>
          </cell>
          <cell r="J564" t="str">
            <v>Medir la relación de asesorias sobre interrupción voluntaria del embarazo antes de las 15 semanas sobre la cantidad de mujeres que solicitan la asesoria sobre IVE</v>
          </cell>
          <cell r="K564" t="str">
            <v>Resolución 3280</v>
          </cell>
          <cell r="L564" t="str">
            <v>Trimestral</v>
          </cell>
          <cell r="M564" t="str">
            <v>numero de mujeres con solicitud IVE con menos de 15 semanas</v>
          </cell>
          <cell r="N564" t="str">
            <v>total de solicitudes IVE</v>
          </cell>
          <cell r="O564" t="str">
            <v>Estadistica</v>
          </cell>
          <cell r="P564" t="str">
            <v>Estadistica</v>
          </cell>
          <cell r="Q564" t="str">
            <v>%</v>
          </cell>
          <cell r="R564" t="str">
            <v>numero de mujeres con solicitud IVE con menos de 15 semanas / total de solicitudes IVE *100</v>
          </cell>
          <cell r="S564"/>
          <cell r="T564" t="str">
            <v>resultado</v>
          </cell>
          <cell r="U564" t="str">
            <v>Decreciente</v>
          </cell>
          <cell r="W564"/>
          <cell r="X564"/>
          <cell r="Y564"/>
        </row>
        <row r="565">
          <cell r="A565">
            <v>560</v>
          </cell>
          <cell r="B565" t="str">
            <v>Integralidad y efectividad en la prestación de servicios de salud</v>
          </cell>
          <cell r="C565" t="str">
            <v>Garantizar la accesibilidad, integralidad en los servicios, complementariedad y respaldo de las interdependencias</v>
          </cell>
          <cell r="D565" t="str">
            <v>porción de mujeres en las que la IVE se hacen efectivas según criterio de oportunidad (5 dias)</v>
          </cell>
          <cell r="E565" t="str">
            <v xml:space="preserve">Rutas Integrales de Atención </v>
          </cell>
          <cell r="F565" t="str">
            <v>Ruta Integral De atención Materno Perinatal</v>
          </cell>
          <cell r="G565" t="str">
            <v>x</v>
          </cell>
          <cell r="J565" t="str">
            <v>Medir la efectividad según criterio de oportunidad (5 días) para la realización de la IVE</v>
          </cell>
          <cell r="K565" t="str">
            <v>Resolución 3280</v>
          </cell>
          <cell r="L565" t="str">
            <v>Trimestral</v>
          </cell>
          <cell r="M565" t="str">
            <v>Número de mujeres de 10 a 49 años que se realizan la IVE en los primeros 5 días después de generarse la solicitud</v>
          </cell>
          <cell r="N565" t="str">
            <v>Total de casos de mujeres de 10 a 49 años con causales configuradas y decisión manifestada.</v>
          </cell>
          <cell r="O565" t="str">
            <v>Estadistica</v>
          </cell>
          <cell r="P565" t="str">
            <v>Estadistica</v>
          </cell>
          <cell r="Q565" t="str">
            <v>%</v>
          </cell>
          <cell r="R565" t="str">
            <v>Número de mujeres de 10 a 49 años que se realizan la IVE en los primeros 5 días después de generarse la solicitud / Total de casos de mujeres de 10 a 49 años con causales configuradas y decisión manifestada. *100</v>
          </cell>
          <cell r="S565"/>
          <cell r="T565" t="str">
            <v>resultado</v>
          </cell>
          <cell r="U565" t="str">
            <v>Decreciente</v>
          </cell>
          <cell r="W565"/>
          <cell r="X565"/>
          <cell r="Y565"/>
        </row>
        <row r="566">
          <cell r="A566">
            <v>561</v>
          </cell>
          <cell r="B566" t="str">
            <v>Integralidad y efectividad en la prestación de servicios de salud</v>
          </cell>
          <cell r="C566" t="str">
            <v>Garantizar la accesibilidad, integralidad en los servicios, complementariedad y respaldo de las interdependencias</v>
          </cell>
          <cell r="D566" t="str">
            <v>porción de IVE por salud fetal</v>
          </cell>
          <cell r="E566" t="str">
            <v xml:space="preserve">Rutas Integrales de Atención </v>
          </cell>
          <cell r="F566" t="str">
            <v>Ruta Integral De atención Materno Perinatal</v>
          </cell>
          <cell r="G566" t="str">
            <v>x</v>
          </cell>
          <cell r="J566" t="str">
            <v>Medir la proporción de IVE por salud fetal</v>
          </cell>
          <cell r="K566" t="str">
            <v>Resolución 3280</v>
          </cell>
          <cell r="L566" t="str">
            <v>Trimestral</v>
          </cell>
          <cell r="M566" t="str">
            <v>paciente solicitante IVE por salud Fetal</v>
          </cell>
          <cell r="N566" t="str">
            <v>total de pacientes con IVE</v>
          </cell>
          <cell r="O566" t="str">
            <v>Estadistica</v>
          </cell>
          <cell r="P566" t="str">
            <v>Estadistica</v>
          </cell>
          <cell r="Q566" t="str">
            <v>%</v>
          </cell>
          <cell r="R566" t="str">
            <v>paciente solicitante IVE por salud Fetal / total de pacientes con IVE *100</v>
          </cell>
          <cell r="S566"/>
          <cell r="T566" t="str">
            <v>resultado</v>
          </cell>
          <cell r="U566" t="str">
            <v>Decreciente</v>
          </cell>
          <cell r="W566"/>
          <cell r="X566"/>
          <cell r="Y566"/>
        </row>
        <row r="567">
          <cell r="A567">
            <v>562</v>
          </cell>
          <cell r="B567" t="str">
            <v>Integralidad y efectividad en la prestación de servicios de salud</v>
          </cell>
          <cell r="C567" t="str">
            <v>Garantizar la accesibilidad, integralidad en los servicios, complementariedad y respaldo de las interdependencias</v>
          </cell>
          <cell r="D567" t="str">
            <v>porción de IVE por salud materna</v>
          </cell>
          <cell r="E567" t="str">
            <v xml:space="preserve">Rutas Integrales de Atención </v>
          </cell>
          <cell r="F567" t="str">
            <v>Ruta Integral De atención Materno Perinatal</v>
          </cell>
          <cell r="G567" t="str">
            <v>x</v>
          </cell>
          <cell r="J567" t="str">
            <v>Medir la proporción de IVE por salud materna</v>
          </cell>
          <cell r="K567" t="str">
            <v>Resolución 3280</v>
          </cell>
          <cell r="L567" t="str">
            <v>Trimestral</v>
          </cell>
          <cell r="M567" t="str">
            <v>paciente solicitante IVE por salud Materna</v>
          </cell>
          <cell r="N567" t="str">
            <v>total de pacientes con IVE</v>
          </cell>
          <cell r="O567" t="str">
            <v>Estadistica</v>
          </cell>
          <cell r="P567" t="str">
            <v>Estadistica</v>
          </cell>
          <cell r="Q567" t="str">
            <v>%</v>
          </cell>
          <cell r="R567" t="str">
            <v>paciente solicitante IVE por salud Materna / total de pacientes con IVE *100</v>
          </cell>
          <cell r="S567"/>
          <cell r="T567" t="str">
            <v>resultado</v>
          </cell>
          <cell r="U567" t="str">
            <v>Decreciente</v>
          </cell>
          <cell r="W567"/>
          <cell r="X567"/>
          <cell r="Y567"/>
        </row>
        <row r="568">
          <cell r="A568">
            <v>563</v>
          </cell>
          <cell r="B568" t="str">
            <v>Integralidad y efectividad en la prestación de servicios de salud</v>
          </cell>
          <cell r="C568" t="str">
            <v>Garantizar la accesibilidad, integralidad en los servicios, complementariedad y respaldo de las interdependencias</v>
          </cell>
          <cell r="D568" t="str">
            <v>porción de IVE por Medicina Legal</v>
          </cell>
          <cell r="E568" t="str">
            <v xml:space="preserve">Rutas Integrales de Atención </v>
          </cell>
          <cell r="F568" t="str">
            <v>Ruta Integral De atención Materno Perinatal</v>
          </cell>
          <cell r="G568" t="str">
            <v>x</v>
          </cell>
          <cell r="J568" t="str">
            <v>Medir la proporción de IVE por medicina legal</v>
          </cell>
          <cell r="K568" t="str">
            <v>Resolución 3280</v>
          </cell>
          <cell r="L568" t="str">
            <v>Trimestral</v>
          </cell>
          <cell r="M568" t="str">
            <v>paciente solicitante IVE por Medicina Legal</v>
          </cell>
          <cell r="N568" t="str">
            <v>total de pacientes con IVE</v>
          </cell>
          <cell r="O568" t="str">
            <v>Estadistica</v>
          </cell>
          <cell r="P568" t="str">
            <v>Estadistica</v>
          </cell>
          <cell r="Q568" t="str">
            <v>%</v>
          </cell>
          <cell r="R568" t="str">
            <v>paciente solicitante IVE por Medicina Legal / total de pacientes con IVE *100</v>
          </cell>
          <cell r="S568"/>
          <cell r="T568" t="str">
            <v>resultado</v>
          </cell>
          <cell r="U568" t="str">
            <v>Decreciente</v>
          </cell>
          <cell r="W568"/>
          <cell r="X568"/>
          <cell r="Y568"/>
        </row>
        <row r="569">
          <cell r="A569">
            <v>564</v>
          </cell>
          <cell r="B569" t="str">
            <v>Integralidad y efectividad en la prestación de servicios de salud</v>
          </cell>
          <cell r="C569" t="str">
            <v>Garantizar la accesibilidad, integralidad en los servicios, complementariedad y respaldo de las interdependencias</v>
          </cell>
          <cell r="D569" t="str">
            <v>Porcentaje de partos con manejo activo del tercer periodo de parto</v>
          </cell>
          <cell r="E569" t="str">
            <v xml:space="preserve">Rutas Integrales de Atención </v>
          </cell>
          <cell r="F569" t="str">
            <v>Ruta Integral De atención Materno Perinatal</v>
          </cell>
          <cell r="G569" t="str">
            <v>x</v>
          </cell>
          <cell r="J569" t="str">
            <v>Medir la proporción de mujeres que durante el alumbramiento reciben 10 unidades de oxitocina</v>
          </cell>
          <cell r="K569" t="str">
            <v>Resolución 3280</v>
          </cell>
          <cell r="L569" t="str">
            <v>Trimestral</v>
          </cell>
          <cell r="M569" t="str">
            <v>Número de mujeres que durante el alumbramiento reciben 10 unidades de oxitocina</v>
          </cell>
          <cell r="N569" t="str">
            <v>Tamaño de una muestra representativa de total de partos atendidos</v>
          </cell>
          <cell r="O569" t="str">
            <v>Estadistica</v>
          </cell>
          <cell r="P569" t="str">
            <v>Estadistica</v>
          </cell>
          <cell r="Q569" t="str">
            <v>%</v>
          </cell>
          <cell r="R569" t="str">
            <v>Número de mujeres que durante el alumbramiento reciben 10 unidades de oxitocina / Tamaño de una muestra representativa de total de partos atendidos *100</v>
          </cell>
          <cell r="S569"/>
          <cell r="T569" t="str">
            <v>resultado</v>
          </cell>
          <cell r="U569" t="str">
            <v>Decreciente</v>
          </cell>
          <cell r="W569"/>
          <cell r="X569"/>
          <cell r="Y569"/>
        </row>
        <row r="570">
          <cell r="A570">
            <v>565</v>
          </cell>
          <cell r="B570" t="str">
            <v>Integralidad y efectividad en la prestación de servicios de salud</v>
          </cell>
          <cell r="C570" t="str">
            <v>Garantizar la accesibilidad, integralidad en los servicios, complementariedad y respaldo de las interdependencias</v>
          </cell>
          <cell r="D570" t="str">
            <v>Porcion de cesáreas del total de partos</v>
          </cell>
          <cell r="E570" t="str">
            <v xml:space="preserve">Rutas Integrales de Atención </v>
          </cell>
          <cell r="F570" t="str">
            <v>Ruta Integral De atención Materno Perinatal</v>
          </cell>
          <cell r="G570" t="str">
            <v>x</v>
          </cell>
          <cell r="J570" t="str">
            <v>Medir la proporción entre partos y cesarias</v>
          </cell>
          <cell r="K570" t="str">
            <v>Resolución 3280</v>
          </cell>
          <cell r="L570" t="str">
            <v>Trimestral</v>
          </cell>
          <cell r="M570" t="str">
            <v>Número de cesáreas</v>
          </cell>
          <cell r="N570" t="str">
            <v>Número total de partos.</v>
          </cell>
          <cell r="O570" t="str">
            <v>Estadistica</v>
          </cell>
          <cell r="P570" t="str">
            <v>Estadistica</v>
          </cell>
          <cell r="Q570" t="str">
            <v>%</v>
          </cell>
          <cell r="R570" t="str">
            <v>Número de cesáreas / Número total de partos. *100</v>
          </cell>
          <cell r="S570"/>
          <cell r="T570" t="str">
            <v>resultado</v>
          </cell>
          <cell r="U570" t="str">
            <v>Decreciente</v>
          </cell>
          <cell r="W570"/>
          <cell r="X570"/>
          <cell r="Y570"/>
        </row>
        <row r="571">
          <cell r="A571">
            <v>566</v>
          </cell>
          <cell r="B571" t="str">
            <v>Integralidad y efectividad en la prestación de servicios de salud</v>
          </cell>
          <cell r="C571" t="str">
            <v>Garantizar la accesibilidad, integralidad en los servicios, complementariedad y respaldo de las interdependencias</v>
          </cell>
          <cell r="D571" t="str">
            <v>Proporción de mujeres con suministro de método anticonceptivo post IVE del total de casos de IVE atendidos</v>
          </cell>
          <cell r="E571" t="str">
            <v xml:space="preserve">Rutas Integrales de Atención </v>
          </cell>
          <cell r="F571" t="str">
            <v>Ruta Integral De atención Materno Perinatal</v>
          </cell>
          <cell r="G571" t="str">
            <v>x</v>
          </cell>
          <cell r="J571" t="str">
            <v>Determinar la cantidad de mujeres con suminstro de metodo anticonceptivo posterior a la IVE</v>
          </cell>
          <cell r="K571" t="str">
            <v>Resolución 3280</v>
          </cell>
          <cell r="L571" t="str">
            <v>Trimestral</v>
          </cell>
          <cell r="M571" t="str">
            <v>Número de mujeres de 10 a 49 años que acceden a algun método de anticoncepción después de un procedimiento de IVE</v>
          </cell>
          <cell r="N571" t="str">
            <v>Número de mujeres de 10 a 49 años con realización de procedimiento IVE</v>
          </cell>
          <cell r="O571" t="str">
            <v>Estadistica</v>
          </cell>
          <cell r="P571" t="str">
            <v>Estadistica</v>
          </cell>
          <cell r="Q571" t="str">
            <v>%</v>
          </cell>
          <cell r="R571" t="str">
            <v>Número de mujeres de 10 a 49 años que acceden a algun método de anticoncepción después de un procedimiento de IVE / Número de mujeres de 10 a 49 años con realización de procedimiento IVE *100</v>
          </cell>
          <cell r="S571"/>
          <cell r="T571" t="str">
            <v>resultado</v>
          </cell>
          <cell r="U571" t="str">
            <v>Creciente</v>
          </cell>
          <cell r="W571"/>
          <cell r="X571"/>
          <cell r="Y571"/>
        </row>
        <row r="572">
          <cell r="A572">
            <v>567</v>
          </cell>
          <cell r="B572" t="str">
            <v>Integralidad y efectividad en la prestación de servicios de salud</v>
          </cell>
          <cell r="C572" t="str">
            <v>Garantizar la accesibilidad, integralidad en los servicios, complementariedad y respaldo de las interdependencias</v>
          </cell>
          <cell r="D572" t="str">
            <v>Porcentaje de partos en los que se diligencia el partograma del total de partos atendidos</v>
          </cell>
          <cell r="E572" t="str">
            <v xml:space="preserve">Rutas Integrales de Atención </v>
          </cell>
          <cell r="F572" t="str">
            <v>Ruta Integral De atención Materno Perinatal</v>
          </cell>
          <cell r="G572" t="str">
            <v>x</v>
          </cell>
          <cell r="J572" t="str">
            <v>Medir la cantidad de partogramas diligenciados del total de partos atendidos</v>
          </cell>
          <cell r="K572" t="str">
            <v>Resolución 3280</v>
          </cell>
          <cell r="L572" t="str">
            <v>Trimestral</v>
          </cell>
          <cell r="M572" t="str">
            <v>Número de partos en los que se diligencia el partograma</v>
          </cell>
          <cell r="N572" t="str">
            <v>Tamaño de una muestra representativa de  total de partos atendidos excepto las muertes maternas durante el trabajo de parto o parto.</v>
          </cell>
          <cell r="O572" t="str">
            <v>Estadistica</v>
          </cell>
          <cell r="P572" t="str">
            <v>Estadistica</v>
          </cell>
          <cell r="Q572" t="str">
            <v>%</v>
          </cell>
          <cell r="R572" t="str">
            <v>Número de partos en los que se diligencia el partograma / Tamaño de una muestra representativa de  total de partos atendidos excepto las muertes maternas durante el trabajo de parto o parto. *100</v>
          </cell>
          <cell r="S572"/>
          <cell r="T572" t="str">
            <v>resultado</v>
          </cell>
          <cell r="U572" t="str">
            <v>Creciente</v>
          </cell>
          <cell r="W572"/>
          <cell r="X572"/>
          <cell r="Y572"/>
        </row>
        <row r="573">
          <cell r="A573">
            <v>568</v>
          </cell>
          <cell r="B573" t="str">
            <v>Integralidad y efectividad en la prestación de servicios de salud</v>
          </cell>
          <cell r="C573" t="str">
            <v>Garantizar la accesibilidad, integralidad en los servicios, complementariedad y respaldo de las interdependencias</v>
          </cell>
          <cell r="D573" t="str">
            <v>Proporción de mujeres con asesoría en anticoncepción postparto o postaborto antes del alta</v>
          </cell>
          <cell r="E573" t="str">
            <v xml:space="preserve">Rutas Integrales de Atención </v>
          </cell>
          <cell r="F573" t="str">
            <v>Ruta Integral De atención Materno Perinatal</v>
          </cell>
          <cell r="G573" t="str">
            <v>x</v>
          </cell>
          <cell r="J573" t="str">
            <v>Determinar la cantidad de mujeres con suminstro de metodo anticonceptivo posterior al parto o la IVE</v>
          </cell>
          <cell r="K573" t="str">
            <v>Resolución 3280</v>
          </cell>
          <cell r="L573" t="str">
            <v>Trimestral</v>
          </cell>
          <cell r="M573" t="str">
            <v xml:space="preserve">Número de mujeres en posparto o posaborto que reciben asesoría anticonceptiva antes del alta hospitalaria. </v>
          </cell>
          <cell r="N573" t="str">
            <v>Tamaño de una muestra representativa de Total de partos y abortos atendidos</v>
          </cell>
          <cell r="O573" t="str">
            <v>Estadistica</v>
          </cell>
          <cell r="P573" t="str">
            <v>Estadistica</v>
          </cell>
          <cell r="Q573" t="str">
            <v>%</v>
          </cell>
          <cell r="R573" t="str">
            <v>Número de mujeres en posparto o posaborto que reciben asesoría anticonceptiva antes del alta hospitalaria.  / Tamaño de una muestra representativa de Total de partos y abortos atendidos *100</v>
          </cell>
          <cell r="S573"/>
          <cell r="T573" t="str">
            <v>resultado</v>
          </cell>
          <cell r="U573" t="str">
            <v>Creciente</v>
          </cell>
          <cell r="W573"/>
          <cell r="X573"/>
          <cell r="Y573"/>
        </row>
        <row r="574">
          <cell r="A574">
            <v>569</v>
          </cell>
          <cell r="B574" t="str">
            <v>Integralidad y efectividad en la prestación de servicios de salud</v>
          </cell>
          <cell r="C574" t="str">
            <v>Garantizar la accesibilidad, integralidad en los servicios, complementariedad y respaldo de las interdependencias</v>
          </cell>
          <cell r="D574" t="str">
            <v>Proporción de mujeres que son dadas de alta en el puerperio cumpliendo el tiempo establecido (parto 24 horas y cesárea 48 horas) del total de partos</v>
          </cell>
          <cell r="E574" t="str">
            <v xml:space="preserve">Rutas Integrales de Atención </v>
          </cell>
          <cell r="F574" t="str">
            <v>Ruta Integral De atención Materno Perinatal</v>
          </cell>
          <cell r="G574" t="str">
            <v>x</v>
          </cell>
          <cell r="J574" t="str">
            <v>Medir la cantidad de madres que son dadas de alta en los tiempos establecidos (parto 24 horas y cesárea 48 horas)</v>
          </cell>
          <cell r="K574" t="str">
            <v>Resolución 3280</v>
          </cell>
          <cell r="L574" t="str">
            <v>Trimestral</v>
          </cell>
          <cell r="M574" t="str">
            <v xml:space="preserve">Número de mujeres que son dadas de alta en el puerperio cumpliendo el tiempo establecido (parto 24 horas y cesárea 48 horas) </v>
          </cell>
          <cell r="N574" t="str">
            <v>Tamaño de muestra representativa del total de partos atendidos</v>
          </cell>
          <cell r="O574" t="str">
            <v>Estadistica</v>
          </cell>
          <cell r="P574" t="str">
            <v>Estadistica</v>
          </cell>
          <cell r="Q574" t="str">
            <v>%</v>
          </cell>
          <cell r="R574" t="str">
            <v>Número de mujeres que son dadas de alta en el puerperio cumpliendo el tiempo establecido (parto 24 horas y cesárea 48 horas)  / Tamaño de muestra representativa del total de partos atendidos *100</v>
          </cell>
          <cell r="S574"/>
          <cell r="T574" t="str">
            <v>resultado</v>
          </cell>
          <cell r="U574" t="str">
            <v>Creciente</v>
          </cell>
          <cell r="W574"/>
          <cell r="X574"/>
          <cell r="Y574"/>
        </row>
        <row r="575">
          <cell r="A575">
            <v>570</v>
          </cell>
          <cell r="B575" t="str">
            <v>Integralidad y efectividad en la prestación de servicios de salud</v>
          </cell>
          <cell r="C575" t="str">
            <v>Garantizar la accesibilidad, integralidad en los servicios, complementariedad y respaldo de las interdependencias</v>
          </cell>
          <cell r="D575" t="str">
            <v xml:space="preserve">Proporción de gestantes con sífilis gestacional que recibieron tratamiento al menos 4 semanas antes del parto </v>
          </cell>
          <cell r="E575" t="str">
            <v xml:space="preserve">Rutas Integrales de Atención </v>
          </cell>
          <cell r="F575" t="str">
            <v>Ruta Integral De atención Materno Perinatal</v>
          </cell>
          <cell r="G575" t="str">
            <v>x</v>
          </cell>
          <cell r="J575" t="str">
            <v>Medir la cantidad de gestantes con diagnostico de sifilis confirmado por prueba</v>
          </cell>
          <cell r="K575" t="str">
            <v>Resolución 3280</v>
          </cell>
          <cell r="L575" t="str">
            <v>Trimestral</v>
          </cell>
          <cell r="M575" t="str">
            <v>Número de casos de sifilis gestacional que recibieron tratamiento con penicilina benzatinica al menos 4 semanas antes del parto</v>
          </cell>
          <cell r="N575" t="str">
            <v xml:space="preserve">Sobre el total de gestantes diagnósticadas con sifilis gestacional. </v>
          </cell>
          <cell r="O575" t="str">
            <v>Estadistica</v>
          </cell>
          <cell r="P575" t="str">
            <v>Estadistica</v>
          </cell>
          <cell r="Q575" t="str">
            <v>%</v>
          </cell>
          <cell r="R575" t="str">
            <v>Número de casos de sifilis gestacional que recibieron tratamiento con penicilina benzatinica al menos 4 semanas antes del parto / Sobre el total de gestantes diagnósticadas con sifilis gestacional.  *100</v>
          </cell>
          <cell r="S575"/>
          <cell r="T575" t="str">
            <v>resultado</v>
          </cell>
          <cell r="U575" t="str">
            <v>Decreciente</v>
          </cell>
          <cell r="W575"/>
          <cell r="X575"/>
          <cell r="Y575"/>
        </row>
        <row r="576">
          <cell r="A576">
            <v>571</v>
          </cell>
          <cell r="B576" t="str">
            <v>Integralidad y efectividad en la prestación de servicios de salud</v>
          </cell>
          <cell r="C576" t="str">
            <v>Garantizar la accesibilidad, integralidad en los servicios, complementariedad y respaldo de las interdependencias</v>
          </cell>
          <cell r="D576" t="str">
            <v>Proporción de recién nacidos sanos con pinzamiento de cordón umbilical mayor a 1 minuto</v>
          </cell>
          <cell r="E576" t="str">
            <v xml:space="preserve">Rutas Integrales de Atención </v>
          </cell>
          <cell r="F576" t="str">
            <v>Ruta Integral De atención Materno Perinatal</v>
          </cell>
          <cell r="G576" t="str">
            <v>x</v>
          </cell>
          <cell r="J576" t="str">
            <v>Medir la cantidad de recien nacidos a los cuales se le realiza pinzamiento de cordon mayor a 1 minuto</v>
          </cell>
          <cell r="K576" t="str">
            <v>Resolución 3280</v>
          </cell>
          <cell r="L576" t="str">
            <v>Trimestral</v>
          </cell>
          <cell r="M576" t="str">
            <v>Número de recién nacidos que se les hace pinzamiento del cordón umbilical después del primer minuto de nacimiento</v>
          </cell>
          <cell r="N576" t="str">
            <v>Tamaño de muestra representativa del total de recién nacidos atendidos</v>
          </cell>
          <cell r="O576" t="str">
            <v>Estadistica</v>
          </cell>
          <cell r="P576" t="str">
            <v>Estadistica</v>
          </cell>
          <cell r="Q576" t="str">
            <v>%</v>
          </cell>
          <cell r="R576" t="str">
            <v>Número de recién nacidos que se les hace pinzamiento del cordón umbilical después del primer minuto de nacimiento / Tamaño de muestra representativa del total de recién nacidos atendidos *100</v>
          </cell>
          <cell r="S576"/>
          <cell r="T576" t="str">
            <v>resultado</v>
          </cell>
          <cell r="U576" t="str">
            <v>Creciente</v>
          </cell>
          <cell r="W576"/>
          <cell r="X576"/>
          <cell r="Y576"/>
        </row>
        <row r="577">
          <cell r="A577">
            <v>572</v>
          </cell>
          <cell r="B577" t="str">
            <v>Integralidad y efectividad en la prestación de servicios de salud</v>
          </cell>
          <cell r="C577" t="str">
            <v>Garantizar la accesibilidad, integralidad en los servicios, complementariedad y respaldo de las interdependencias</v>
          </cell>
          <cell r="D577" t="str">
            <v>Proporción de recién nacidos con aplicación de vitamina K</v>
          </cell>
          <cell r="E577" t="str">
            <v xml:space="preserve">Rutas Integrales de Atención </v>
          </cell>
          <cell r="F577" t="str">
            <v>Ruta Integral De atención Materno Perinatal</v>
          </cell>
          <cell r="G577" t="str">
            <v>x</v>
          </cell>
          <cell r="J577" t="str">
            <v>Medir la cantidad de recién nacidos con aplicación de vitamina K</v>
          </cell>
          <cell r="K577" t="str">
            <v>Resolución 3280</v>
          </cell>
          <cell r="L577" t="str">
            <v>Trimestral</v>
          </cell>
          <cell r="M577" t="str">
            <v xml:space="preserve">Número de recién nacidos a los que se les aplica vitamina K al momento de la adaptación neonatal </v>
          </cell>
          <cell r="N577" t="str">
            <v>Tamaño de muestra representativa del total de recién nacidos atendidos</v>
          </cell>
          <cell r="O577" t="str">
            <v>Estadistica</v>
          </cell>
          <cell r="P577" t="str">
            <v>Estadistica</v>
          </cell>
          <cell r="Q577" t="str">
            <v>%</v>
          </cell>
          <cell r="R577" t="str">
            <v>Número de recién nacidos a los que se les aplica vitamina K al momento de la adaptación neonatal  / Tamaño de muestra representativa del total de recién nacidos atendidos *100</v>
          </cell>
          <cell r="S577"/>
          <cell r="T577" t="str">
            <v>resultado</v>
          </cell>
          <cell r="U577" t="str">
            <v>Creciente</v>
          </cell>
          <cell r="W577"/>
          <cell r="X577"/>
          <cell r="Y577"/>
        </row>
        <row r="578">
          <cell r="A578">
            <v>573</v>
          </cell>
          <cell r="B578" t="str">
            <v>Integralidad y efectividad en la prestación de servicios de salud</v>
          </cell>
          <cell r="C578" t="str">
            <v>Garantizar la accesibilidad, integralidad en los servicios, complementariedad y respaldo de las interdependencias</v>
          </cell>
          <cell r="D578" t="str">
            <v>Proporción de recién nacidos con profilaxis ocular</v>
          </cell>
          <cell r="E578" t="str">
            <v xml:space="preserve">Rutas Integrales de Atención </v>
          </cell>
          <cell r="F578" t="str">
            <v>Ruta Integral De atención Materno Perinatal</v>
          </cell>
          <cell r="G578" t="str">
            <v>x</v>
          </cell>
          <cell r="J578" t="str">
            <v>Medir la cantidad de recién nacidos con profilaxis ocular</v>
          </cell>
          <cell r="K578" t="str">
            <v>Resolución 3280</v>
          </cell>
          <cell r="L578" t="str">
            <v>Trimestral</v>
          </cell>
          <cell r="M578" t="str">
            <v xml:space="preserve">Número de recién nacidos a los que se les aplica profilaxis ocular al momento de la adaptación neonatal </v>
          </cell>
          <cell r="N578" t="str">
            <v>Tamaño de muestra representativa del total de recién nacidos atendidos</v>
          </cell>
          <cell r="O578" t="str">
            <v>Estadistica</v>
          </cell>
          <cell r="P578" t="str">
            <v>Estadistica</v>
          </cell>
          <cell r="Q578" t="str">
            <v>%</v>
          </cell>
          <cell r="R578" t="str">
            <v>Número de recién nacidos a los que se les aplica profilaxis ocular al momento de la adaptación neonatal  / Tamaño de muestra representativa del total de recién nacidos atendidos *100</v>
          </cell>
          <cell r="S578"/>
          <cell r="T578" t="str">
            <v>resultado</v>
          </cell>
          <cell r="U578" t="str">
            <v>Creciente</v>
          </cell>
          <cell r="W578"/>
          <cell r="X578"/>
          <cell r="Y578"/>
        </row>
        <row r="579">
          <cell r="A579">
            <v>574</v>
          </cell>
          <cell r="B579" t="str">
            <v>Integralidad y efectividad en la prestación de servicios de salud</v>
          </cell>
          <cell r="C579" t="str">
            <v>Garantizar la accesibilidad, integralidad en los servicios, complementariedad y respaldo de las interdependencias</v>
          </cell>
          <cell r="D579" t="str">
            <v>Cobertura de tamizaje de hipotiroidismo</v>
          </cell>
          <cell r="E579" t="str">
            <v xml:space="preserve">Rutas Integrales de Atención </v>
          </cell>
          <cell r="F579" t="str">
            <v>Ruta Integral De atención Materno Perinatal</v>
          </cell>
          <cell r="G579" t="str">
            <v>x</v>
          </cell>
          <cell r="J579" t="str">
            <v>Medir la población con a la que se le realiza la prueba del total de nacimientos</v>
          </cell>
          <cell r="K579" t="str">
            <v>Resolución 3280</v>
          </cell>
          <cell r="L579" t="str">
            <v>Trimestral</v>
          </cell>
          <cell r="M579" t="str">
            <v>Número de recién nacidos a los que se les toma prueba de hipotiroidismo congénito al momento de la adaptación neonatal</v>
          </cell>
          <cell r="N579" t="str">
            <v>Total de recién nacidos</v>
          </cell>
          <cell r="O579" t="str">
            <v>Estadistica</v>
          </cell>
          <cell r="P579" t="str">
            <v>Estadistica</v>
          </cell>
          <cell r="Q579" t="str">
            <v>%</v>
          </cell>
          <cell r="R579" t="str">
            <v>Número de recién nacidos a los que se les toma prueba de hipotiroidismo congénito al momento de la adaptación neonatal / Total de recién nacidos *100</v>
          </cell>
          <cell r="S579"/>
          <cell r="T579" t="str">
            <v>resultado</v>
          </cell>
          <cell r="U579" t="str">
            <v>Creciente</v>
          </cell>
          <cell r="W579"/>
          <cell r="X579"/>
          <cell r="Y579"/>
        </row>
        <row r="580">
          <cell r="A580">
            <v>575</v>
          </cell>
          <cell r="B580" t="str">
            <v>Integralidad y efectividad en la prestación de servicios de salud</v>
          </cell>
          <cell r="C580" t="str">
            <v>Garantizar la accesibilidad, integralidad en los servicios, complementariedad y respaldo de las interdependencias</v>
          </cell>
          <cell r="D580" t="str">
            <v>Proporción de recién nacidos sanos que tienen contacto piel a piel con la madre</v>
          </cell>
          <cell r="E580" t="str">
            <v xml:space="preserve">Rutas Integrales de Atención </v>
          </cell>
          <cell r="F580" t="str">
            <v>Ruta Integral De atención Materno Perinatal</v>
          </cell>
          <cell r="G580" t="str">
            <v>x</v>
          </cell>
          <cell r="J580" t="str">
            <v>Medir la proporción de recién nacidos que tienen contacto piel a piel durante la primera hora del nacimiento, de la muestra representativa del total de recién nacidos atendidos</v>
          </cell>
          <cell r="K580" t="str">
            <v>Resolución 3280</v>
          </cell>
          <cell r="L580" t="str">
            <v>Trimestral</v>
          </cell>
          <cell r="M580" t="str">
            <v>Número de recién nacidos que tienen contacto piel a piel durante la primera hora del nacimiento.</v>
          </cell>
          <cell r="N580" t="str">
            <v>Tamaño de muestra representativa del total de recién nacidos atendidos</v>
          </cell>
          <cell r="O580" t="str">
            <v>Estadistica</v>
          </cell>
          <cell r="P580" t="str">
            <v>Estadistica</v>
          </cell>
          <cell r="Q580" t="str">
            <v>%</v>
          </cell>
          <cell r="R580" t="str">
            <v>Número de recién nacidos que tienen contacto piel a piel durante la primera hora del nacimiento. / Tamaño de muestra representativa del total de recién nacidos atendidos *100</v>
          </cell>
          <cell r="S580"/>
          <cell r="T580" t="str">
            <v>resultado</v>
          </cell>
          <cell r="U580" t="str">
            <v>Creciente</v>
          </cell>
          <cell r="W580"/>
          <cell r="X580"/>
          <cell r="Y580"/>
        </row>
        <row r="581">
          <cell r="A581">
            <v>576</v>
          </cell>
          <cell r="B581" t="str">
            <v>Integralidad y efectividad en la prestación de servicios de salud</v>
          </cell>
          <cell r="C581" t="str">
            <v>Garantizar la accesibilidad, integralidad en los servicios, complementariedad y respaldo de las interdependencias</v>
          </cell>
          <cell r="D581" t="str">
            <v>Porcentaje de mujeres que informan haber puesto el niño al seno en la primera hora de nacido</v>
          </cell>
          <cell r="E581" t="str">
            <v xml:space="preserve">Rutas Integrales de Atención </v>
          </cell>
          <cell r="F581" t="str">
            <v>Ruta Integral De atención Materno Perinatal</v>
          </cell>
          <cell r="G581" t="str">
            <v>x</v>
          </cell>
          <cell r="J581" t="str">
            <v>Medir la proporción de recién nacidos que informan haber puesto el niño al seno en la primera hora de nacido</v>
          </cell>
          <cell r="K581" t="str">
            <v>Resolución 3280</v>
          </cell>
          <cell r="L581" t="str">
            <v>Trimestral</v>
          </cell>
          <cell r="M581" t="str">
            <v>Número de mujeres que informan haber tenido lactancia materna en la primera hora de nacido</v>
          </cell>
          <cell r="N581" t="str">
            <v>Tamaño de muestra representativa del total de recién nacidos atendidos</v>
          </cell>
          <cell r="O581" t="str">
            <v>Estadistica</v>
          </cell>
          <cell r="P581" t="str">
            <v>Estadistica</v>
          </cell>
          <cell r="Q581" t="str">
            <v>%</v>
          </cell>
          <cell r="R581" t="str">
            <v>Número de mujeres que informan haber tenido lactancia materna en la primera hora de nacido / Tamaño de muestra representativa del total de recién nacidos atendidos *100</v>
          </cell>
          <cell r="S581"/>
          <cell r="T581" t="str">
            <v>resultado</v>
          </cell>
          <cell r="U581" t="str">
            <v>Creciente</v>
          </cell>
          <cell r="W581"/>
          <cell r="X581"/>
          <cell r="Y581"/>
        </row>
        <row r="582">
          <cell r="A582">
            <v>577</v>
          </cell>
          <cell r="B582" t="str">
            <v>Integralidad y efectividad en la prestación de servicios de salud</v>
          </cell>
          <cell r="C582" t="str">
            <v>Garantizar la accesibilidad, integralidad en los servicios, complementariedad y respaldo de las interdependencias</v>
          </cell>
          <cell r="D582" t="str">
            <v>Cobertura de vacunación con BCG en nacidos vivos</v>
          </cell>
          <cell r="E582" t="str">
            <v xml:space="preserve">Rutas Integrales de Atención </v>
          </cell>
          <cell r="F582" t="str">
            <v>Ruta Integral De atención Materno Perinatal</v>
          </cell>
          <cell r="G582" t="str">
            <v>x</v>
          </cell>
          <cell r="J582" t="str">
            <v>Es el porcentaje de nacidos vivos que han recibido dosis única de vacuna contra tuberculosis.</v>
          </cell>
          <cell r="K582" t="str">
            <v>Resolución 3280</v>
          </cell>
          <cell r="L582" t="str">
            <v>Trimestral</v>
          </cell>
          <cell r="M582" t="str">
            <v>Total de menores de un año con vacuna de BCG</v>
          </cell>
          <cell r="N582" t="str">
            <v>Total de población menor de 1 año</v>
          </cell>
          <cell r="O582" t="str">
            <v>vacunadora</v>
          </cell>
          <cell r="P582" t="str">
            <v>Estadistica</v>
          </cell>
          <cell r="Q582" t="str">
            <v>%</v>
          </cell>
          <cell r="R582" t="str">
            <v>Total de menores de un año con vacuna de BCG / Total de población menor de 1 año *100</v>
          </cell>
          <cell r="S582"/>
          <cell r="T582" t="str">
            <v>resultado</v>
          </cell>
          <cell r="U582" t="str">
            <v>Creciente</v>
          </cell>
          <cell r="W582"/>
          <cell r="X582"/>
          <cell r="Y582"/>
        </row>
        <row r="583">
          <cell r="A583">
            <v>578</v>
          </cell>
          <cell r="B583" t="str">
            <v>Integralidad y efectividad en la prestación de servicios de salud</v>
          </cell>
          <cell r="C583" t="str">
            <v>Garantizar la accesibilidad, integralidad en los servicios, complementariedad y respaldo de las interdependencias</v>
          </cell>
          <cell r="D583" t="str">
            <v>Cobertura y tamizaje auditivo en el neonato</v>
          </cell>
          <cell r="E583" t="str">
            <v xml:space="preserve">Rutas Integrales de Atención </v>
          </cell>
          <cell r="F583" t="str">
            <v>Ruta Integral De atención Materno Perinatal</v>
          </cell>
          <cell r="G583" t="str">
            <v>x</v>
          </cell>
          <cell r="J583" t="str">
            <v xml:space="preserve">Determinar la cantida de recién nacidos a quienes se les realiza tamizaje auditivo </v>
          </cell>
          <cell r="K583" t="str">
            <v>Resolución 3280</v>
          </cell>
          <cell r="L583" t="str">
            <v>Trimestral</v>
          </cell>
          <cell r="M583" t="str">
            <v xml:space="preserve">Número de recién nacidos a quienes se les realiza tamizaje auditivo </v>
          </cell>
          <cell r="N583" t="str">
            <v xml:space="preserve"> Total de recién nacidos atendidos.</v>
          </cell>
          <cell r="O583" t="str">
            <v>audiologa</v>
          </cell>
          <cell r="P583" t="str">
            <v>Estadistica</v>
          </cell>
          <cell r="Q583" t="str">
            <v>%</v>
          </cell>
          <cell r="R583" t="str">
            <v>Número de recién nacidos a quienes se les realiza tamizaje auditivo  /  Total de recién nacidos atendidos. *100</v>
          </cell>
          <cell r="S583"/>
          <cell r="T583" t="str">
            <v>resultado</v>
          </cell>
          <cell r="U583" t="str">
            <v>Creciente</v>
          </cell>
          <cell r="W583"/>
          <cell r="X583"/>
          <cell r="Y583"/>
        </row>
        <row r="584">
          <cell r="A584">
            <v>579</v>
          </cell>
          <cell r="B584" t="str">
            <v>Integralidad y efectividad en la prestación de servicios de salud</v>
          </cell>
          <cell r="C584" t="str">
            <v>Garantizar la accesibilidad, integralidad en los servicios, complementariedad y respaldo de las interdependencias</v>
          </cell>
          <cell r="D584" t="str">
            <v>Porcentaje de nacidos vivos a termino con bajo peso al nacer</v>
          </cell>
          <cell r="E584" t="str">
            <v xml:space="preserve">Rutas Integrales de Atención </v>
          </cell>
          <cell r="F584" t="str">
            <v>Ruta Integral De atención Materno Perinatal</v>
          </cell>
          <cell r="G584" t="str">
            <v>x</v>
          </cell>
          <cell r="J584" t="str">
            <v>determinar la cantidad de nacidos vivos a termino con bajo peso a nacer del total de nacidos vivos</v>
          </cell>
          <cell r="K584" t="str">
            <v>Resolución 3280</v>
          </cell>
          <cell r="L584" t="str">
            <v>Trimestral</v>
          </cell>
          <cell r="M584" t="str">
            <v>nacidos vivos a termino con bajo peso al nacer</v>
          </cell>
          <cell r="N584" t="str">
            <v>total de nacidos vivos</v>
          </cell>
          <cell r="O584" t="str">
            <v>Estadistica</v>
          </cell>
          <cell r="P584" t="str">
            <v>Estadistica</v>
          </cell>
          <cell r="Q584" t="str">
            <v>%</v>
          </cell>
          <cell r="R584" t="str">
            <v>nacidos vivos a termino con bajo peso al nacer / total de nacidos vivos *100</v>
          </cell>
          <cell r="S584"/>
          <cell r="T584" t="str">
            <v>resultado</v>
          </cell>
          <cell r="U584" t="str">
            <v>Creciente</v>
          </cell>
          <cell r="W584"/>
          <cell r="X584"/>
          <cell r="Y584"/>
        </row>
        <row r="585">
          <cell r="A585">
            <v>580</v>
          </cell>
          <cell r="B585" t="str">
            <v>Integralidad y efectividad en la prestación de servicios de salud</v>
          </cell>
          <cell r="C585" t="str">
            <v>Garantizar la accesibilidad, integralidad en los servicios, complementariedad y respaldo de las interdependencias</v>
          </cell>
          <cell r="D585" t="str">
            <v>Porcentaje de nacidos vivos con bajo peso al nacer</v>
          </cell>
          <cell r="E585" t="str">
            <v xml:space="preserve">Rutas Integrales de Atención </v>
          </cell>
          <cell r="F585" t="str">
            <v>Ruta Integral De atención Materno Perinatal</v>
          </cell>
          <cell r="G585" t="str">
            <v>x</v>
          </cell>
          <cell r="J585" t="str">
            <v>determinar la cantidad de nacidos vivos con bajo peso a nacer del total de nacidos vivos</v>
          </cell>
          <cell r="K585" t="str">
            <v>Resolución 3280</v>
          </cell>
          <cell r="L585" t="str">
            <v>Trimestral</v>
          </cell>
          <cell r="M585" t="str">
            <v>nacidos vivos con bajo peso al nacer</v>
          </cell>
          <cell r="N585" t="str">
            <v>total de nacidos vivos</v>
          </cell>
          <cell r="O585" t="str">
            <v>Estadistica</v>
          </cell>
          <cell r="P585" t="str">
            <v>Estadistica</v>
          </cell>
          <cell r="Q585" t="str">
            <v>%</v>
          </cell>
          <cell r="R585" t="str">
            <v>nacidos vivos con bajo peso al nacer / total de nacidos vivos *100</v>
          </cell>
          <cell r="S585"/>
          <cell r="T585" t="str">
            <v>resultado</v>
          </cell>
          <cell r="U585" t="str">
            <v>Creciente</v>
          </cell>
          <cell r="W585"/>
          <cell r="X585"/>
          <cell r="Y585"/>
        </row>
        <row r="586">
          <cell r="A586">
            <v>581</v>
          </cell>
          <cell r="B586" t="str">
            <v>Integralidad y efectividad en la prestación de servicios de salud</v>
          </cell>
          <cell r="C586" t="str">
            <v>Garantizar la accesibilidad, integralidad en los servicios, complementariedad y respaldo de las interdependencias</v>
          </cell>
          <cell r="D586" t="str">
            <v>Cobertura de tamizaje de hipotiroidismo</v>
          </cell>
          <cell r="E586" t="str">
            <v xml:space="preserve">Rutas Integrales de Atención </v>
          </cell>
          <cell r="F586" t="str">
            <v>Ruta Integral de atención para la Promoción y Mantenimiento de la Salud</v>
          </cell>
          <cell r="G586" t="str">
            <v>x</v>
          </cell>
          <cell r="J586" t="str">
            <v>Medir la población con a la que se le realiza la prueba del total de nacimientos</v>
          </cell>
          <cell r="K586" t="str">
            <v>Resolución 3280</v>
          </cell>
          <cell r="L586" t="str">
            <v>Trimestral</v>
          </cell>
          <cell r="M586" t="str">
            <v>Número de recién nacidos a los que se les toma prueba de hipotiroidismo congénito al momento de la adaptación neonatal</v>
          </cell>
          <cell r="N586" t="str">
            <v>Total de recién nacidos</v>
          </cell>
          <cell r="O586" t="str">
            <v>Estadistica</v>
          </cell>
          <cell r="P586" t="str">
            <v>Estadistica</v>
          </cell>
          <cell r="Q586" t="str">
            <v>%</v>
          </cell>
          <cell r="R586" t="str">
            <v>Número de recién nacidos a los que se les toma prueba de hipotiroidismo congénito al momento de la adaptación neonatal / Total de recién nacidos *100</v>
          </cell>
          <cell r="S586"/>
          <cell r="T586" t="str">
            <v>resultado</v>
          </cell>
          <cell r="U586" t="str">
            <v>Creciente</v>
          </cell>
          <cell r="W586"/>
          <cell r="X586"/>
          <cell r="Y586"/>
        </row>
        <row r="587">
          <cell r="A587">
            <v>582</v>
          </cell>
          <cell r="B587" t="str">
            <v>Integralidad y efectividad en la prestación de servicios de salud</v>
          </cell>
          <cell r="C587" t="str">
            <v>Garantizar la accesibilidad, integralidad en los servicios, complementariedad y respaldo de las interdependencias</v>
          </cell>
          <cell r="D587" t="str">
            <v>Proporción de recién nacidos que reciben valoración por pediatria</v>
          </cell>
          <cell r="E587" t="str">
            <v xml:space="preserve">Rutas Integrales de Atención </v>
          </cell>
          <cell r="F587" t="str">
            <v>Ruta Integral de atención para la Promoción y Mantenimiento de la Salud</v>
          </cell>
          <cell r="G587" t="str">
            <v>x</v>
          </cell>
          <cell r="J587" t="str">
            <v>Medir la cantidad de recien nacidos que reciben valoración por pediatria a las 72 horas despues de nacido</v>
          </cell>
          <cell r="K587" t="str">
            <v>Resolución 3280</v>
          </cell>
          <cell r="L587" t="str">
            <v>Trimestral</v>
          </cell>
          <cell r="M587" t="str">
            <v>Número de recién nacidos que reciben valoración por pediatria a las 72 despues de nacido</v>
          </cell>
          <cell r="N587" t="str">
            <v>Total de recién nacidos</v>
          </cell>
          <cell r="O587" t="str">
            <v>Estadistica</v>
          </cell>
          <cell r="P587" t="str">
            <v>Estadistica</v>
          </cell>
          <cell r="Q587" t="str">
            <v>%</v>
          </cell>
          <cell r="R587" t="str">
            <v>Número de recién nacidos que reciben valoración por pediatria a las 72 despues de nacido / Total de recién nacidos *100</v>
          </cell>
          <cell r="S587"/>
          <cell r="T587" t="str">
            <v>resultado</v>
          </cell>
          <cell r="U587" t="str">
            <v>Creciente</v>
          </cell>
          <cell r="W587"/>
          <cell r="X587"/>
          <cell r="Y587"/>
        </row>
        <row r="588">
          <cell r="A588">
            <v>583</v>
          </cell>
          <cell r="B588" t="str">
            <v>Integralidad y efectividad en la prestación de servicios de salud</v>
          </cell>
          <cell r="C588" t="str">
            <v>Garantizar la accesibilidad, integralidad en los servicios, complementariedad y respaldo de las interdependencias</v>
          </cell>
          <cell r="D588" t="str">
            <v>Cobertura de vacunación con BCG en nacidos vivos</v>
          </cell>
          <cell r="E588" t="str">
            <v xml:space="preserve">Rutas Integrales de Atención </v>
          </cell>
          <cell r="F588" t="str">
            <v>Ruta Integral de atención para la Promoción y Mantenimiento de la Salud</v>
          </cell>
          <cell r="G588" t="str">
            <v>x</v>
          </cell>
          <cell r="J588" t="str">
            <v>Es el porcentaje de nacidos vivos que han recibido dosis única de vacuna contra tuberculosis.</v>
          </cell>
          <cell r="K588" t="str">
            <v>Resolución 3280</v>
          </cell>
          <cell r="L588" t="str">
            <v>Trimestral</v>
          </cell>
          <cell r="M588" t="str">
            <v>Total de menores de un año con vacuna de BCG</v>
          </cell>
          <cell r="N588" t="str">
            <v>Total de población menor de 1 año</v>
          </cell>
          <cell r="O588" t="str">
            <v>vacunadora</v>
          </cell>
          <cell r="P588" t="str">
            <v>Estadistica</v>
          </cell>
          <cell r="Q588" t="str">
            <v>%</v>
          </cell>
          <cell r="R588" t="str">
            <v>Total de menores de un año con vacuna de BCG / Total de población menor de 1 año *100</v>
          </cell>
          <cell r="S588"/>
          <cell r="T588" t="str">
            <v>resultado</v>
          </cell>
          <cell r="U588" t="str">
            <v>Creciente</v>
          </cell>
          <cell r="W588"/>
          <cell r="X588"/>
          <cell r="Y588"/>
        </row>
        <row r="589">
          <cell r="A589">
            <v>584</v>
          </cell>
          <cell r="B589" t="str">
            <v>Integralidad y efectividad en la prestación de servicios de salud</v>
          </cell>
          <cell r="C589" t="str">
            <v>Garantizar la accesibilidad, integralidad en los servicios, complementariedad y respaldo de las interdependencias</v>
          </cell>
          <cell r="D589" t="str">
            <v>Tasa de Mortalidad Neonatal</v>
          </cell>
          <cell r="E589" t="str">
            <v xml:space="preserve">Rutas Integrales de Atención </v>
          </cell>
          <cell r="F589" t="str">
            <v>Ruta Integral de atención para la Promoción y Mantenimiento de la Salud</v>
          </cell>
          <cell r="G589" t="str">
            <v>x</v>
          </cell>
          <cell r="H589"/>
          <cell r="I589"/>
          <cell r="J589" t="str">
            <v>La tasa de mortalidad hospitalaria es un indicador que ha sido utilizado dentro de los sistemas de salud para evaluar resultados relacionados con la atención en salud brindada durante la hospitalización del paciente y detectar problemas de calidad en la atención. Se encuentra directamente relacionado con características como el nivel de complejidad, niveles socio culturales y perfil epidemiológico de la población usuaria y por esta razón requiere de ajustes de riesgo sensible.</v>
          </cell>
          <cell r="K589" t="str">
            <v>Resolución 3280</v>
          </cell>
          <cell r="L589" t="str">
            <v>Trimestral</v>
          </cell>
          <cell r="M589" t="str">
            <v xml:space="preserve">Número total de pacientes hospitalizados que fallecen </v>
          </cell>
          <cell r="N589" t="str">
            <v>Número total de pacientes hospitalizados</v>
          </cell>
          <cell r="O589" t="str">
            <v xml:space="preserve">Estadística. </v>
          </cell>
          <cell r="P589" t="str">
            <v xml:space="preserve">Estadística. </v>
          </cell>
          <cell r="Q589" t="str">
            <v>Tasa</v>
          </cell>
          <cell r="R589" t="str">
            <v>Número total de pacientes hospitalizados que fallecen  / Número total de pacientes hospitalizados *1000</v>
          </cell>
          <cell r="S589"/>
          <cell r="T589" t="str">
            <v>resultado</v>
          </cell>
          <cell r="U589" t="str">
            <v>Decreciente</v>
          </cell>
          <cell r="V589" t="str">
            <v>≤</v>
          </cell>
          <cell r="W589">
            <v>30</v>
          </cell>
          <cell r="X589" t="str">
            <v>&gt;</v>
          </cell>
          <cell r="Y589">
            <v>30</v>
          </cell>
        </row>
        <row r="590">
          <cell r="A590">
            <v>585</v>
          </cell>
          <cell r="B590" t="str">
            <v>Integralidad y efectividad en la prestación de servicios de salud</v>
          </cell>
          <cell r="C590" t="str">
            <v>Garantizar la accesibilidad, integralidad en los servicios, complementariedad y respaldo de las interdependencias</v>
          </cell>
          <cell r="D590" t="str">
            <v>Porcentaje de atención integral por pediatria</v>
          </cell>
          <cell r="E590" t="str">
            <v xml:space="preserve">Rutas Integrales de Atención </v>
          </cell>
          <cell r="F590" t="str">
            <v>Ruta Integral de atención para la Promoción y Mantenimiento de la Salud</v>
          </cell>
          <cell r="G590" t="str">
            <v>x</v>
          </cell>
          <cell r="J590" t="str">
            <v>determinar la proporción de consultas por pediatria del total de consultas asignadas en el periodo</v>
          </cell>
          <cell r="K590" t="str">
            <v>Resolución 3280</v>
          </cell>
          <cell r="L590" t="str">
            <v>Trimestral</v>
          </cell>
          <cell r="M590" t="str">
            <v>Número total de consultas médicas especializadas de  Pediatria asignadas en el período</v>
          </cell>
          <cell r="N590" t="str">
            <v>Total de consultas solicitadas en consulta externa</v>
          </cell>
          <cell r="O590" t="str">
            <v xml:space="preserve">Estadística. </v>
          </cell>
          <cell r="P590" t="str">
            <v xml:space="preserve">Estadística. </v>
          </cell>
          <cell r="Q590" t="str">
            <v>%</v>
          </cell>
          <cell r="R590" t="str">
            <v>Número total de consultas médicas especializadas de  Pediatria asignadas en el período / Total de consultas solicitadas en consulta externa *100</v>
          </cell>
          <cell r="S590"/>
          <cell r="T590" t="str">
            <v>resultado</v>
          </cell>
          <cell r="U590" t="str">
            <v>Decreciente</v>
          </cell>
          <cell r="V590" t="str">
            <v>≤</v>
          </cell>
          <cell r="W590">
            <v>0.01</v>
          </cell>
          <cell r="X590" t="str">
            <v>&gt;</v>
          </cell>
          <cell r="Y590">
            <v>0.01</v>
          </cell>
        </row>
        <row r="591">
          <cell r="A591">
            <v>586</v>
          </cell>
          <cell r="B591" t="str">
            <v>Integralidad y efectividad en la prestación de servicios de salud</v>
          </cell>
          <cell r="C591" t="str">
            <v>Garantizar la accesibilidad, integralidad en los servicios, complementariedad y respaldo de las interdependencias</v>
          </cell>
          <cell r="D591" t="str">
            <v>Tasa de mortalidad infantil</v>
          </cell>
          <cell r="E591" t="str">
            <v xml:space="preserve">Rutas Integrales de Atención </v>
          </cell>
          <cell r="F591" t="str">
            <v>Ruta Integral de atención para la Promoción y Mantenimiento de la Salud</v>
          </cell>
          <cell r="G591" t="str">
            <v>x</v>
          </cell>
          <cell r="J591" t="str">
            <v>La tasa de mortalidad hospitalaria es un indicador que ha sido utilizado dentro de los sistemas de salud para evaluar resultados relacionados con la atención en salud brindada durante la hospitalización del paciente y detectar problemas de calidad en la atención. Se encuentra directamente relacionado con características como el nivel de complejidad, niveles socio culturales y perfil epidemiológico de la población usuaria y por esta razón requiere de ajustes de riesgo sensible.</v>
          </cell>
          <cell r="K591" t="str">
            <v>Resolución 3280</v>
          </cell>
          <cell r="L591" t="str">
            <v>Trimestral</v>
          </cell>
          <cell r="M591" t="str">
            <v>Número total de pacientes hospitalizados que fallecen entre 29 dias y 5 años de edad</v>
          </cell>
          <cell r="N591" t="str">
            <v>Número total de pacientes pediatricos hospitalizados</v>
          </cell>
          <cell r="O591" t="str">
            <v xml:space="preserve">Estadística. </v>
          </cell>
          <cell r="P591" t="str">
            <v xml:space="preserve">Estadística. </v>
          </cell>
          <cell r="Q591" t="str">
            <v>Tasa</v>
          </cell>
          <cell r="R591" t="str">
            <v>Número total de pacientes hospitalizados que fallecen entre 29 dias y 5 años de edad / Número total de pacientes pediatricos hospitalizados *1000</v>
          </cell>
          <cell r="S591"/>
          <cell r="T591" t="str">
            <v>resultado</v>
          </cell>
          <cell r="U591" t="str">
            <v>Decreciente</v>
          </cell>
          <cell r="W591"/>
          <cell r="X591"/>
          <cell r="Y591"/>
        </row>
        <row r="592">
          <cell r="A592">
            <v>587</v>
          </cell>
          <cell r="B592" t="str">
            <v>Integralidad y efectividad en la prestación de servicios de salud</v>
          </cell>
          <cell r="C592" t="str">
            <v>Garantizar la accesibilidad, integralidad en los servicios, complementariedad y respaldo de las interdependencias</v>
          </cell>
          <cell r="D592" t="str">
            <v>Tasa de mortalidad por EDA</v>
          </cell>
          <cell r="E592" t="str">
            <v xml:space="preserve">Rutas Integrales de Atención </v>
          </cell>
          <cell r="F592" t="str">
            <v>Ruta Integral de atención para la Promoción y Mantenimiento de la Salud</v>
          </cell>
          <cell r="G592" t="str">
            <v>x</v>
          </cell>
          <cell r="J592" t="str">
            <v>determinar la proporción de pacientes que fallecen por EDA</v>
          </cell>
          <cell r="K592" t="str">
            <v>Resolución 3280</v>
          </cell>
          <cell r="L592" t="str">
            <v>Trimestral</v>
          </cell>
          <cell r="M592" t="str">
            <v>Número total de pacientes hospitalizados que fallecen por EDA en menores de 5 años de edad</v>
          </cell>
          <cell r="N592" t="str">
            <v>Número total de pacientes pediatricos hospitalizados</v>
          </cell>
          <cell r="O592" t="str">
            <v xml:space="preserve">Estadística. </v>
          </cell>
          <cell r="P592" t="str">
            <v xml:space="preserve">Estadística. </v>
          </cell>
          <cell r="Q592" t="str">
            <v>Tasa</v>
          </cell>
          <cell r="R592" t="str">
            <v>Número total de pacientes hospitalizados que fallecen por EDA en menores de 5 años de edad / Número total de pacientes pediatricos hospitalizados *1000</v>
          </cell>
          <cell r="S592"/>
          <cell r="T592" t="str">
            <v>resultado</v>
          </cell>
          <cell r="U592" t="str">
            <v>Decreciente</v>
          </cell>
          <cell r="W592"/>
          <cell r="X592"/>
          <cell r="Y592"/>
        </row>
        <row r="593">
          <cell r="A593">
            <v>588</v>
          </cell>
          <cell r="B593" t="str">
            <v>Integralidad y efectividad en la prestación de servicios de salud</v>
          </cell>
          <cell r="C593" t="str">
            <v>Garantizar la accesibilidad, integralidad en los servicios, complementariedad y respaldo de las interdependencias</v>
          </cell>
          <cell r="D593" t="str">
            <v>Tasa de mortalidad por IRA</v>
          </cell>
          <cell r="E593" t="str">
            <v xml:space="preserve">Rutas Integrales de Atención </v>
          </cell>
          <cell r="F593" t="str">
            <v>Ruta Integral de atención para la Promoción y Mantenimiento de la Salud</v>
          </cell>
          <cell r="G593" t="str">
            <v>x</v>
          </cell>
          <cell r="J593" t="str">
            <v>determinar la proporción de pacientes que fallecen por IRA</v>
          </cell>
          <cell r="K593" t="str">
            <v>Resolución 3280</v>
          </cell>
          <cell r="L593" t="str">
            <v>Trimestral</v>
          </cell>
          <cell r="M593" t="str">
            <v>Número total de pacientes hospitalizados que fallecen por IRA en menores de 5 años de edad</v>
          </cell>
          <cell r="N593" t="str">
            <v>Número total de pacientes pediatricos hospitalizados</v>
          </cell>
          <cell r="O593" t="str">
            <v xml:space="preserve">Estadística. </v>
          </cell>
          <cell r="P593" t="str">
            <v xml:space="preserve">Estadística. </v>
          </cell>
          <cell r="Q593" t="str">
            <v>Tasa</v>
          </cell>
          <cell r="R593" t="str">
            <v>Número total de pacientes hospitalizados que fallecen por IRA en menores de 5 años de edad / Número total de pacientes pediatricos hospitalizados *1000</v>
          </cell>
          <cell r="S593"/>
          <cell r="T593" t="str">
            <v>resultado</v>
          </cell>
          <cell r="U593" t="str">
            <v>Decreciente</v>
          </cell>
          <cell r="W593"/>
          <cell r="X593"/>
          <cell r="Y593"/>
        </row>
        <row r="594">
          <cell r="A594">
            <v>589</v>
          </cell>
          <cell r="B594" t="str">
            <v>Integralidad y efectividad en la prestación de servicios de salud</v>
          </cell>
          <cell r="C594" t="str">
            <v>Garantizar la accesibilidad, integralidad en los servicios, complementariedad y respaldo de las interdependencias</v>
          </cell>
          <cell r="D594" t="str">
            <v>Tasa de mortalidad por DNT</v>
          </cell>
          <cell r="E594" t="str">
            <v xml:space="preserve">Rutas Integrales de Atención </v>
          </cell>
          <cell r="F594" t="str">
            <v>Ruta Integral de atención para la Promoción y Mantenimiento de la Salud</v>
          </cell>
          <cell r="G594" t="str">
            <v>x</v>
          </cell>
          <cell r="J594" t="str">
            <v>determinar la proporción de pacientes que fallecen por DNT</v>
          </cell>
          <cell r="K594" t="str">
            <v>Resolución 3280</v>
          </cell>
          <cell r="L594" t="str">
            <v>Trimestral</v>
          </cell>
          <cell r="M594" t="str">
            <v>Número total de pacientes hospitalizados que fallecen por DNT en menores de 5 años de edad</v>
          </cell>
          <cell r="N594" t="str">
            <v>Número total de pacientes pediatricos hospitalizados</v>
          </cell>
          <cell r="O594" t="str">
            <v xml:space="preserve">Estadística. </v>
          </cell>
          <cell r="P594" t="str">
            <v xml:space="preserve">Estadística. </v>
          </cell>
          <cell r="Q594" t="str">
            <v>Tasa</v>
          </cell>
          <cell r="R594" t="str">
            <v>Número total de pacientes hospitalizados que fallecen por DNT en menores de 5 años de edad / Número total de pacientes pediatricos hospitalizados *1000</v>
          </cell>
          <cell r="S594"/>
          <cell r="T594" t="str">
            <v>resultado</v>
          </cell>
          <cell r="U594" t="str">
            <v>Decreciente</v>
          </cell>
          <cell r="W594"/>
          <cell r="X594"/>
          <cell r="Y594"/>
        </row>
        <row r="595">
          <cell r="A595">
            <v>590</v>
          </cell>
          <cell r="B595" t="str">
            <v>Integralidad y efectividad en la prestación de servicios de salud</v>
          </cell>
          <cell r="C595" t="str">
            <v>Garantizar la accesibilidad, integralidad en los servicios, complementariedad y respaldo de las interdependencias</v>
          </cell>
          <cell r="D595" t="str">
            <v>Cobertura y tamizaje de agudeza visual</v>
          </cell>
          <cell r="E595" t="str">
            <v xml:space="preserve">Rutas Integrales de Atención </v>
          </cell>
          <cell r="F595" t="str">
            <v>Ruta Integral de atención para la Promoción y Mantenimiento de la Salud</v>
          </cell>
          <cell r="G595" t="str">
            <v>x</v>
          </cell>
          <cell r="J595" t="str">
            <v xml:space="preserve">Determinar la cantidad de pacientes pediatricos a quienes se les realiza tamizaje de agudeza visual </v>
          </cell>
          <cell r="K595" t="str">
            <v>Resolución 3280</v>
          </cell>
          <cell r="L595" t="str">
            <v>Trimestral</v>
          </cell>
          <cell r="M595" t="str">
            <v xml:space="preserve">Número de pacientes pediatricos a quienes se les realiza tamizaje de agudeza visual </v>
          </cell>
          <cell r="N595" t="str">
            <v>Número total de consultas por Pediatría</v>
          </cell>
          <cell r="O595" t="str">
            <v xml:space="preserve">Estadística. </v>
          </cell>
          <cell r="P595" t="str">
            <v xml:space="preserve">Estadística. </v>
          </cell>
          <cell r="Q595" t="str">
            <v>%</v>
          </cell>
          <cell r="R595" t="str">
            <v>Número de pacientes pediatricos a quienes se les realiza tamizaje de agudeza visual  / Número total de consultas por Pediatría *100</v>
          </cell>
          <cell r="S595"/>
          <cell r="T595" t="str">
            <v>resultado</v>
          </cell>
          <cell r="U595" t="str">
            <v>Creciente</v>
          </cell>
          <cell r="W595"/>
          <cell r="X595"/>
          <cell r="Y595"/>
        </row>
        <row r="596">
          <cell r="A596">
            <v>591</v>
          </cell>
          <cell r="B596" t="str">
            <v>Integralidad y efectividad en la prestación de servicios de salud</v>
          </cell>
          <cell r="C596" t="str">
            <v>Garantizar la accesibilidad, integralidad en los servicios, complementariedad y respaldo de las interdependencias</v>
          </cell>
          <cell r="D596" t="str">
            <v>Proporción de mujeres con suministro de método anticonceptivo post IVE del total de casos de IVE atendidos</v>
          </cell>
          <cell r="E596" t="str">
            <v xml:space="preserve">Rutas Integrales de Atención </v>
          </cell>
          <cell r="F596" t="str">
            <v>Ruta Integral de atención para la Promoción y Mantenimiento de la Salud</v>
          </cell>
          <cell r="G596" t="str">
            <v>x</v>
          </cell>
          <cell r="H596"/>
          <cell r="I596"/>
          <cell r="J596" t="str">
            <v>Determinar la cantidad de mujeres con suminstro de metodo anticonceptivo posterior a la IVE</v>
          </cell>
          <cell r="K596" t="str">
            <v>Resolución 3280</v>
          </cell>
          <cell r="L596" t="str">
            <v>Trimestral</v>
          </cell>
          <cell r="M596" t="str">
            <v>Número de mujeres de 10 a 49 años que acceden a algun método de anticoncepción después de un procedimiento de IVE</v>
          </cell>
          <cell r="N596" t="str">
            <v>Número de mujeres de 10 a 49 años con realización de procedimiento IVE</v>
          </cell>
          <cell r="O596" t="str">
            <v>Estadistica</v>
          </cell>
          <cell r="P596" t="str">
            <v>Estadistica</v>
          </cell>
          <cell r="Q596" t="str">
            <v>%</v>
          </cell>
          <cell r="R596" t="str">
            <v>Número de mujeres de 10 a 49 años que acceden a algun método de anticoncepción después de un procedimiento de IVE / Número de mujeres de 10 a 49 años con realización de procedimiento IVE *100</v>
          </cell>
          <cell r="S596"/>
          <cell r="T596" t="str">
            <v>resultado</v>
          </cell>
          <cell r="U596" t="str">
            <v>Creciente</v>
          </cell>
          <cell r="V596"/>
          <cell r="W596"/>
          <cell r="X596"/>
          <cell r="Y596"/>
        </row>
        <row r="597">
          <cell r="A597">
            <v>592</v>
          </cell>
          <cell r="B597" t="str">
            <v>Integralidad y efectividad en la prestación de servicios de salud</v>
          </cell>
          <cell r="C597" t="str">
            <v>Garantizar la accesibilidad, integralidad en los servicios, complementariedad y respaldo de las interdependencias</v>
          </cell>
          <cell r="D597" t="str">
            <v>Proporción de mujeres con asesoría en anticoncepción postparto o postaborto antes del alta</v>
          </cell>
          <cell r="E597" t="str">
            <v xml:space="preserve">Rutas Integrales de Atención </v>
          </cell>
          <cell r="F597" t="str">
            <v>Ruta Integral de atención para la Promoción y Mantenimiento de la Salud</v>
          </cell>
          <cell r="G597" t="str">
            <v>x</v>
          </cell>
          <cell r="H597"/>
          <cell r="I597"/>
          <cell r="J597" t="str">
            <v>Determinar la cantidad de mujeres con suminstro de metodo anticonceptivo posterior al parto o la IVE</v>
          </cell>
          <cell r="K597" t="str">
            <v>Resolución 3280</v>
          </cell>
          <cell r="L597" t="str">
            <v>Trimestral</v>
          </cell>
          <cell r="M597" t="str">
            <v xml:space="preserve">Número de mujeres en posparto o posaborto que reciben asesoría anticonceptiva antes del alta hospitalaria. </v>
          </cell>
          <cell r="N597" t="str">
            <v>Tamaño de una muestra representativa de Total de partos y abortos atendidosn</v>
          </cell>
          <cell r="O597" t="str">
            <v>Estadistica</v>
          </cell>
          <cell r="P597" t="str">
            <v>Estadistica</v>
          </cell>
          <cell r="Q597" t="str">
            <v>%</v>
          </cell>
          <cell r="R597" t="str">
            <v>Número de mujeres en posparto o posaborto que reciben asesoría anticonceptiva antes del alta hospitalaria.  / Tamaño de una muestra representativa de Total de partos y abortos atendidosn *100</v>
          </cell>
          <cell r="S597"/>
          <cell r="T597" t="str">
            <v>resultado</v>
          </cell>
          <cell r="U597" t="str">
            <v>Creciente</v>
          </cell>
          <cell r="V597"/>
          <cell r="W597"/>
          <cell r="X597"/>
          <cell r="Y597"/>
        </row>
        <row r="598">
          <cell r="A598">
            <v>593</v>
          </cell>
          <cell r="B598" t="str">
            <v>Hospital líder en buenas prácticas de gobierno corporativo y de gestión pública</v>
          </cell>
          <cell r="C598" t="str">
            <v>Garantizar rentabilidad, competitividad y sostenibilidad financiera</v>
          </cell>
          <cell r="D598" t="str">
            <v>Mejoramiento continuo de calidad para entidades no acreditadas con autoevaluación en la vigencia anterior. 1</v>
          </cell>
          <cell r="H598" t="str">
            <v>x</v>
          </cell>
          <cell r="J598"/>
          <cell r="K598" t="str">
            <v>Resolución 408</v>
          </cell>
          <cell r="L598" t="str">
            <v>Anual</v>
          </cell>
          <cell r="M598" t="str">
            <v>Promedio de la calificación de autoevaluación en la vigencia evaluada</v>
          </cell>
          <cell r="N598" t="str">
            <v>Promedio de calificación de autoevaluación de la vigencia anterior.</v>
          </cell>
          <cell r="O598"/>
          <cell r="P598"/>
          <cell r="Q598" t="str">
            <v>Proporción</v>
          </cell>
          <cell r="R598" t="str">
            <v>Promedio de la calificación de autoevaluación en la vigencia evaluada/ Promedio de calificación de autoevaluación de la vigencia anterior.</v>
          </cell>
          <cell r="S598"/>
          <cell r="T598" t="str">
            <v>resultado</v>
          </cell>
          <cell r="U598" t="str">
            <v>Creciente</v>
          </cell>
          <cell r="V598" t="str">
            <v>≥</v>
          </cell>
          <cell r="W598">
            <v>1.2</v>
          </cell>
          <cell r="X598" t="str">
            <v>&lt;</v>
          </cell>
          <cell r="Y598">
            <v>1.2</v>
          </cell>
        </row>
        <row r="599">
          <cell r="A599">
            <v>594</v>
          </cell>
          <cell r="B599" t="str">
            <v>Hospital líder en buenas prácticas de gobierno corporativo y de gestión pública</v>
          </cell>
          <cell r="C599" t="str">
            <v>Garantizar rentabilidad, competitividad y sostenibilidad financiera</v>
          </cell>
          <cell r="D599" t="str">
            <v>Efectividad en la Auditoria para el Mejoramiento Continuo de la Calidad de la atencion en salud 2</v>
          </cell>
          <cell r="H599" t="str">
            <v>x</v>
          </cell>
          <cell r="J599"/>
          <cell r="K599" t="str">
            <v>Resolución 408</v>
          </cell>
          <cell r="L599" t="str">
            <v>Anual</v>
          </cell>
          <cell r="M599" t="str">
            <v>Relación de número de Acciones de mejora ejecutadas derivadas de las auditorias realizadas</v>
          </cell>
          <cell r="N599" t="str">
            <v>Número de acciones de mejoramiento programadas para la vigencia derivadas de los planes de mejora del componente de auditoria registrados en el PAMEC.</v>
          </cell>
          <cell r="O599"/>
          <cell r="P599"/>
          <cell r="Q599" t="str">
            <v>Proporción</v>
          </cell>
          <cell r="R599" t="str">
            <v>Relación de número de Acciones de mejora ejecutadas derivadas de las auditorias realizadas/ Número de acciones de mejoramiento programadas para la vigencia derivadas de los planes de mejora del componente de auditoria registrados en el PAMEC.</v>
          </cell>
          <cell r="S599"/>
          <cell r="T599" t="str">
            <v>resultado</v>
          </cell>
          <cell r="U599" t="str">
            <v>Creciente</v>
          </cell>
          <cell r="V599" t="str">
            <v>≥</v>
          </cell>
          <cell r="W599">
            <v>0.9</v>
          </cell>
          <cell r="X599" t="str">
            <v>&lt;</v>
          </cell>
          <cell r="Y599">
            <v>0.9</v>
          </cell>
        </row>
        <row r="600">
          <cell r="A600">
            <v>595</v>
          </cell>
          <cell r="B600" t="str">
            <v>Hospital líder en buenas prácticas de gobierno corporativo y de gestión pública</v>
          </cell>
          <cell r="C600" t="str">
            <v>Garantizar rentabilidad, competitividad y sostenibilidad financiera</v>
          </cell>
          <cell r="D600" t="str">
            <v>Gestion de ejecucion del Plan de Desarrollo Institucional 3</v>
          </cell>
          <cell r="H600" t="str">
            <v>x</v>
          </cell>
          <cell r="J600"/>
          <cell r="K600" t="str">
            <v>Resolución 408</v>
          </cell>
          <cell r="L600" t="str">
            <v>Anual</v>
          </cell>
          <cell r="M600" t="str">
            <v>Número de metas del Plan Operativo Anual cumplidas en la vigencia objeto de evaluación</v>
          </cell>
          <cell r="N600" t="str">
            <v>Número de metas Plan Operativo Anual programadas en la vigencia objeto de evaluación.</v>
          </cell>
          <cell r="O600"/>
          <cell r="P600"/>
          <cell r="Q600" t="str">
            <v>Proporción</v>
          </cell>
          <cell r="R600" t="str">
            <v>Número de metas del Plan Operativo Anual cumplidas en la vigencia objeto de evaluación  / Número de metas Plan Operativo Anual programadas en la vigencia objeto de evaluación.</v>
          </cell>
          <cell r="S600"/>
          <cell r="T600" t="str">
            <v>resultado</v>
          </cell>
          <cell r="U600" t="str">
            <v>Creciente</v>
          </cell>
          <cell r="V600" t="str">
            <v>≥</v>
          </cell>
          <cell r="W600">
            <v>0.9</v>
          </cell>
          <cell r="X600" t="str">
            <v>&lt;</v>
          </cell>
          <cell r="Y600">
            <v>0.9</v>
          </cell>
        </row>
        <row r="601">
          <cell r="A601">
            <v>596</v>
          </cell>
          <cell r="B601" t="str">
            <v>Hospital líder en buenas prácticas de gobierno corporativo y de gestión pública</v>
          </cell>
          <cell r="C601" t="str">
            <v>Garantizar rentabilidad, competitividad y sostenibilidad financiera</v>
          </cell>
          <cell r="D601" t="str">
            <v>Evolucion del Gasto por Unidad de Valor Relativo producida 5</v>
          </cell>
          <cell r="H601" t="str">
            <v>x</v>
          </cell>
          <cell r="J601"/>
          <cell r="K601" t="str">
            <v>Resolución 408</v>
          </cell>
          <cell r="L601" t="str">
            <v>Anual</v>
          </cell>
          <cell r="M601" t="str">
            <v>Gasto de funcionamiento y operación comercial y prestaicón de servicios comprometido en la vigencia objeto de la evaluación / número de UVR producidas en la vigencia objeto de evaluación</v>
          </cell>
          <cell r="N601" t="str">
            <v>Gasto de funcionamiento y operación comercial y prstación de servicios comprometido en la vigencia anterior en valores constantes de la vigencia objeto de evaluación / Número de UVR producidas en la vigencia anterior</v>
          </cell>
          <cell r="O601"/>
          <cell r="P601"/>
          <cell r="Q601" t="str">
            <v>Proporción</v>
          </cell>
          <cell r="R601" t="str">
            <v>[(Gasto de funcionamiento y operación comercial y prestaicón de servicios comprometido en la vigencia objeto de la evaluación / número de UVR producidas en la vigencia objeto de evaluación) / (Gasto de funcionamiento y operación comercial y prstación de servicios comprometido en la vigencia anterior en valores constantes de la vigencia objeto de evaluación / Número de UVR producidas en la vigencia anterior)]</v>
          </cell>
          <cell r="S601"/>
          <cell r="T601" t="str">
            <v>resultado</v>
          </cell>
          <cell r="U601" t="str">
            <v>Decreciente</v>
          </cell>
          <cell r="V601" t="str">
            <v>≤</v>
          </cell>
          <cell r="W601">
            <v>0.9</v>
          </cell>
          <cell r="X601" t="str">
            <v>&gt;</v>
          </cell>
          <cell r="Y601">
            <v>0.9</v>
          </cell>
        </row>
        <row r="602">
          <cell r="A602">
            <v>597</v>
          </cell>
          <cell r="B602" t="str">
            <v>Hospital líder en buenas prácticas de gobierno corporativo y de gestión pública</v>
          </cell>
          <cell r="C602" t="str">
            <v>Garantizar rentabilidad, competitividad y sostenibilidad financiera</v>
          </cell>
          <cell r="D602" t="str">
            <v>Proporcion de medicamentos y material medico-quirurgico adquiridos 6</v>
          </cell>
          <cell r="H602" t="str">
            <v>x</v>
          </cell>
          <cell r="J602" t="str">
            <v>adquiridos mediante los siguientes mecanismos:
a. Compras  Conjuntas.
b.  Compras a través de Empresas Sociales del Estado.
c. Compras a través de  mecanismos electronicos</v>
          </cell>
          <cell r="K602" t="str">
            <v>Resolución 408</v>
          </cell>
          <cell r="L602" t="str">
            <v>Anual</v>
          </cell>
          <cell r="M602" t="str">
            <v>Valor total de aquisiciones de medicamentos y material medico quirurgico realizadas en la vigencia evaluada mediante uno o más de los siguientes mecanismos (a) Compras conjuntas (b) Compras a través de coopertivas de ESE (c) Compras a través de mecanismos electrónicos</v>
          </cell>
          <cell r="N602" t="str">
            <v>Valor total de aquisiciones de las ESE por medicamentos y material  medico quirurgico en la vigencia evaluada</v>
          </cell>
          <cell r="O602"/>
          <cell r="P602"/>
          <cell r="Q602" t="str">
            <v>Proporción</v>
          </cell>
          <cell r="R602" t="str">
            <v>Valor total de aquisiciones de medicamentos y material medico quirurgico realizadas en la vigencia evaluada mediante uno o más de los siguientes mecanismos (a) Compras conjuntas (b) Compras a través de coopertivas de ESE (c) Compras a través de mecanismos electrónicos / Valor total de aquisiciones de las ESE por medicamentos y material  medico quirurgico en la vigencia evaluada</v>
          </cell>
          <cell r="S602"/>
          <cell r="T602" t="str">
            <v>resultado</v>
          </cell>
          <cell r="U602" t="str">
            <v>Creciente</v>
          </cell>
          <cell r="V602" t="str">
            <v>≥</v>
          </cell>
          <cell r="W602">
            <v>0.7</v>
          </cell>
          <cell r="X602" t="str">
            <v>&lt;</v>
          </cell>
          <cell r="Y602">
            <v>0.7</v>
          </cell>
        </row>
        <row r="603">
          <cell r="A603">
            <v>598</v>
          </cell>
          <cell r="B603" t="str">
            <v>Hospital líder en buenas prácticas de gobierno corporativo y de gestión pública</v>
          </cell>
          <cell r="C603" t="str">
            <v>Garantizar rentabilidad, competitividad y sostenibilidad financiera</v>
          </cell>
          <cell r="D603" t="str">
            <v>Monto de la deuda superior a 30 dias por concepto de salarios del personal de planta y por concepto de contratacion de servicios, y variacion del monto frente a la vigencia anterior 7</v>
          </cell>
          <cell r="H603" t="str">
            <v>x</v>
          </cell>
          <cell r="J603"/>
          <cell r="K603" t="str">
            <v>Resolución 408</v>
          </cell>
          <cell r="L603" t="str">
            <v>Anual</v>
          </cell>
          <cell r="M603" t="str">
            <v>Valor de la deuda superior a 30 días por concepto de salarios del personal de planta y por concepto de contratación de servicios, con corte a 31 de diciembre de la viencia objeto de la evaluación</v>
          </cell>
          <cell r="N603" t="str">
            <v xml:space="preserve">(Valor de la deuda superior a 30 días por concepto de salarios del personal de planta y por concepto de contratación de servicios, con corte a 31 de diciembre de la vigencia del objeto de evaluación)-(Valor de la deuda superior a 30 días por concepto de salarios del perdsonal de planta y por concepto de contratación de servicios, con corte a diciembre de la vigencia anterior </v>
          </cell>
          <cell r="O603"/>
          <cell r="P603"/>
          <cell r="Q603" t="str">
            <v>Proporción</v>
          </cell>
          <cell r="R603" t="str">
            <v xml:space="preserve">Valor de la deuda superior a 30 días por concepto de salarios del personal de planta y por concepto de contratación de servicios, con corte a 31 de diciembre de la viencia objeto de la evaluación / (Valor de la deuda superior a 30 días por concepto de salarios del personal de planta y por concepto de contratación de servicios, con corte a 31 de diciembre de la vigencia del objeto de evaluación)-(Valor de la deuda superior a 30 días por concepto de salarios del perdsonal de planta y por concepto de contratación de servicios, con corte a diciembre de la vigencia anterior </v>
          </cell>
          <cell r="S603"/>
          <cell r="T603" t="str">
            <v>resultado</v>
          </cell>
          <cell r="U603" t="str">
            <v>Decreciente</v>
          </cell>
          <cell r="V603" t="str">
            <v>≤</v>
          </cell>
          <cell r="W603">
            <v>0</v>
          </cell>
          <cell r="X603" t="str">
            <v>&gt;</v>
          </cell>
          <cell r="Y603">
            <v>0</v>
          </cell>
        </row>
        <row r="604">
          <cell r="A604">
            <v>599</v>
          </cell>
          <cell r="B604" t="str">
            <v>Hospital líder en buenas prácticas de gobierno corporativo y de gestión pública</v>
          </cell>
          <cell r="C604" t="str">
            <v>Garantizar rentabilidad, competitividad y sostenibilidad financiera</v>
          </cell>
          <cell r="D604" t="str">
            <v>Utilizacion de informacion de Registro individual de prestaciones _RIPS 8</v>
          </cell>
          <cell r="H604" t="str">
            <v>x</v>
          </cell>
          <cell r="J604"/>
          <cell r="K604" t="str">
            <v>Resolución 408</v>
          </cell>
          <cell r="L604" t="str">
            <v>Anual</v>
          </cell>
          <cell r="M604" t="str">
            <v>Número de informes de análisis de la prestación de servicios de la ESE presentados a la Junta Directiva con base en RIPS de la vigencia objeto de evaluación. En el caso de instituciones clasificadas en primer nivel el informe debera contener la caracterización de la población capitada, teniendo en cuenta, como minimo, el perfil epidemiologico y las frecuencias de uso de los servicios.</v>
          </cell>
          <cell r="N604" t="str">
            <v>N/A</v>
          </cell>
          <cell r="O604"/>
          <cell r="P604"/>
          <cell r="Q604" t="str">
            <v>Cantidad</v>
          </cell>
          <cell r="R604" t="str">
            <v>Número de informes de análisis de la prestación de servicios de la ESE presentados a la Junta Directiva con base en RIPS de la vigencia objeto de evaluación. En el caso de instituciones clasificadas en primer nivel el informe debera contener la caracterización de la población capitada, teniendo en cuenta, como minimo, el perfil epidemiologico y las frecuencias de uso de los servicios.</v>
          </cell>
          <cell r="S604"/>
          <cell r="T604" t="str">
            <v>resultado</v>
          </cell>
          <cell r="U604" t="str">
            <v>Creciente</v>
          </cell>
          <cell r="V604" t="str">
            <v>=</v>
          </cell>
          <cell r="W604">
            <v>1</v>
          </cell>
          <cell r="X604" t="str">
            <v>&lt;</v>
          </cell>
          <cell r="Y604">
            <v>0</v>
          </cell>
        </row>
        <row r="605">
          <cell r="A605">
            <v>600</v>
          </cell>
          <cell r="B605" t="str">
            <v>Hospital líder en buenas prácticas de gobierno corporativo y de gestión pública</v>
          </cell>
          <cell r="C605" t="str">
            <v>Garantizar rentabilidad, competitividad y sostenibilidad financiera</v>
          </cell>
          <cell r="D605" t="str">
            <v>Resultado Equilibrio Presupuestal con Recaudo 9</v>
          </cell>
          <cell r="E605" t="str">
            <v>Gestión Financiera</v>
          </cell>
          <cell r="F605" t="str">
            <v>Presupuesto</v>
          </cell>
          <cell r="H605" t="str">
            <v>x</v>
          </cell>
          <cell r="J605"/>
          <cell r="K605" t="str">
            <v>Resolución 408</v>
          </cell>
          <cell r="L605" t="str">
            <v>Anual</v>
          </cell>
          <cell r="M605" t="str">
            <v>Valor de la ejecución de ingresos totales recaudados en la vigencia objeto de la evaluación (incluye recaudo de CxC de vigencias anteriores)</v>
          </cell>
          <cell r="N605" t="str">
            <v xml:space="preserve">Valor de la ejecución de gastos comprometidos en la vigencia objeto de evaluación ( incluye el valor comprometido de  CxP de vigencias anteriores). </v>
          </cell>
          <cell r="O605"/>
          <cell r="P605"/>
          <cell r="Q605" t="str">
            <v>Proporción</v>
          </cell>
          <cell r="R605" t="str">
            <v xml:space="preserve">Valor de la ejecución de ingresos totales recaudados en la vigencia objeto de la evaluación (incluye recaudo de CxC de vigencias anteriores)/ Valor de la ejecución de gastos comprometidos en la vigencia objeto de evaluación ( incluye el valor comprometido de  CxP de vigencias anteriores). </v>
          </cell>
          <cell r="S605"/>
          <cell r="T605" t="str">
            <v>resultado</v>
          </cell>
          <cell r="U605" t="str">
            <v>Creciente</v>
          </cell>
          <cell r="V605" t="str">
            <v>≥</v>
          </cell>
          <cell r="W605">
            <v>1</v>
          </cell>
          <cell r="X605" t="str">
            <v>&lt;</v>
          </cell>
          <cell r="Y605">
            <v>1</v>
          </cell>
        </row>
        <row r="606">
          <cell r="A606">
            <v>601</v>
          </cell>
          <cell r="B606" t="str">
            <v>Hospital líder en buenas prácticas de gobierno corporativo y de gestión pública</v>
          </cell>
          <cell r="C606" t="str">
            <v>Garantizar rentabilidad, competitividad y sostenibilidad financiera</v>
          </cell>
          <cell r="D606" t="str">
            <v>Oportunidad en la entrega del reporte de informacion en cumplimiento de la Circular Unica expedida por la Superintendencia Nacional de Salud o la norma que la sustituya 10</v>
          </cell>
          <cell r="H606" t="str">
            <v>x</v>
          </cell>
          <cell r="J606"/>
          <cell r="K606" t="str">
            <v>Resolución 408</v>
          </cell>
          <cell r="L606" t="str">
            <v>Anual</v>
          </cell>
          <cell r="M606" t="str">
            <v>Cumplimiento oportuno de los informes, en terminos de la normatividad vigente.</v>
          </cell>
          <cell r="N606" t="str">
            <v>N/A</v>
          </cell>
          <cell r="O606"/>
          <cell r="P606"/>
          <cell r="Q606" t="str">
            <v>Cantidad</v>
          </cell>
          <cell r="R606" t="str">
            <v>Cumplimiento oportuno de los informes, en terminos de la normatividad vigente.</v>
          </cell>
          <cell r="S606"/>
          <cell r="T606" t="str">
            <v>resultado</v>
          </cell>
          <cell r="U606" t="str">
            <v>Creciente</v>
          </cell>
          <cell r="V606" t="str">
            <v>≥</v>
          </cell>
          <cell r="W606">
            <v>5</v>
          </cell>
          <cell r="X606" t="str">
            <v>&lt;</v>
          </cell>
          <cell r="Y606">
            <v>5</v>
          </cell>
        </row>
        <row r="607">
          <cell r="A607">
            <v>602</v>
          </cell>
          <cell r="B607" t="str">
            <v>Hospital líder en buenas prácticas de gobierno corporativo y de gestión pública</v>
          </cell>
          <cell r="C607" t="str">
            <v>Garantizar rentabilidad, competitividad y sostenibilidad financiera</v>
          </cell>
          <cell r="D607" t="str">
            <v>Oportunidad en el reporte de informacion en cumplimiento del Decreto 2193 de 2004 compilado en la sección 2 , Capitulo 8, Título 3 , Parte 5  del libro 2, del Decreto 780 de 2016- Decreto Unico Reglamentario del Sector Salud y Protección Social,  o la norma que la sustituya 11</v>
          </cell>
          <cell r="H607" t="str">
            <v>x</v>
          </cell>
          <cell r="J607"/>
          <cell r="K607" t="str">
            <v>Resolución 408</v>
          </cell>
          <cell r="L607" t="str">
            <v>Anual</v>
          </cell>
          <cell r="M607" t="str">
            <v xml:space="preserve">Cumplimiento oportuno de los informes, en terminos de la normatividad vigente, de la vigencia objeto de evaluación. </v>
          </cell>
          <cell r="N607" t="str">
            <v>N/A</v>
          </cell>
          <cell r="O607"/>
          <cell r="P607"/>
          <cell r="Q607" t="str">
            <v>Cantidad</v>
          </cell>
          <cell r="R607" t="str">
            <v xml:space="preserve">Cumplimiento oportuno de los informes, en terminos de la normatividad vigente, de la vigencia objeto de evaluación. </v>
          </cell>
          <cell r="S607"/>
          <cell r="T607" t="str">
            <v>resultado</v>
          </cell>
          <cell r="U607" t="str">
            <v>Creciente</v>
          </cell>
          <cell r="V607" t="str">
            <v>≥</v>
          </cell>
          <cell r="W607">
            <v>5</v>
          </cell>
          <cell r="X607" t="str">
            <v>&lt;</v>
          </cell>
          <cell r="Y607">
            <v>5</v>
          </cell>
        </row>
        <row r="608">
          <cell r="A608">
            <v>603</v>
          </cell>
          <cell r="B608" t="str">
            <v>Integralidad y efectividad en la prestación de servicios de salud</v>
          </cell>
          <cell r="C608" t="str">
            <v>Garantizar la accesibilidad, integralidad en los servicios, complementariedad y respaldo de las interdependencias</v>
          </cell>
          <cell r="D608" t="str">
            <v>Actividades educativas realizadas</v>
          </cell>
          <cell r="E608" t="str">
            <v xml:space="preserve">Rutas Integrales de Atención </v>
          </cell>
          <cell r="F608" t="str">
            <v>Ruta Integral de atención para la Promoción y Mantenimiento de la Salud</v>
          </cell>
          <cell r="G608" t="str">
            <v>x</v>
          </cell>
          <cell r="J608" t="str">
            <v xml:space="preserve">Medir la cantidad de actividades educativas realizadas en la institución dentro de un periodo determinado </v>
          </cell>
          <cell r="K608" t="str">
            <v>Resolución 3280</v>
          </cell>
          <cell r="L608" t="str">
            <v>Anual</v>
          </cell>
          <cell r="M608" t="str">
            <v>Número de actividades educativas realizadas por servicio</v>
          </cell>
          <cell r="N608" t="str">
            <v>total de actividades programadas por servicio en el año</v>
          </cell>
          <cell r="O608" t="str">
            <v>acta y registro de actividades educativas al paciente su familia y o cuidador primario</v>
          </cell>
          <cell r="P608" t="str">
            <v>cronograma de actividades de educación anual por servicio</v>
          </cell>
          <cell r="Q608" t="str">
            <v>%</v>
          </cell>
          <cell r="R608" t="str">
            <v>Número de actividades educativas realizadas por servicio / total de actividades programadas por servicio en el año *100</v>
          </cell>
          <cell r="T608" t="str">
            <v>resultado</v>
          </cell>
          <cell r="U608" t="str">
            <v>Creciente</v>
          </cell>
          <cell r="V608" t="str">
            <v>≥</v>
          </cell>
          <cell r="W608">
            <v>0.8</v>
          </cell>
          <cell r="X608" t="str">
            <v>&lt;</v>
          </cell>
          <cell r="Y608">
            <v>0.8</v>
          </cell>
        </row>
        <row r="609">
          <cell r="A609">
            <v>604</v>
          </cell>
          <cell r="B609" t="str">
            <v>Integralidad y efectividad en la prestación de servicios de salud</v>
          </cell>
          <cell r="C609" t="str">
            <v>Garantizar la accesibilidad, integralidad en los servicios, complementariedad y respaldo de las interdependencias</v>
          </cell>
          <cell r="D609" t="str">
            <v>Número de pacientes capacitados en el plan de cuidados al egreso</v>
          </cell>
          <cell r="E609" t="str">
            <v xml:space="preserve">Rutas Integrales de Atención </v>
          </cell>
          <cell r="F609" t="str">
            <v>Ruta Integral de atención para la Promoción y Mantenimiento de la Salud</v>
          </cell>
          <cell r="G609" t="str">
            <v>x</v>
          </cell>
          <cell r="J609" t="str">
            <v xml:space="preserve">Medir la cantidad de pacientes educados en su plan de cuidados al egreso en la institución dentro de un periodo determinado </v>
          </cell>
          <cell r="K609" t="str">
            <v>Resolución 3280</v>
          </cell>
          <cell r="L609" t="str">
            <v>Trimestral</v>
          </cell>
          <cell r="M609" t="str">
            <v>Número de pacientes educados en su plan de cuidados al egreso</v>
          </cell>
          <cell r="N609" t="str">
            <v>total de egresos</v>
          </cell>
          <cell r="O609" t="str">
            <v>registro de actividades educativas al paciente su familia y o cuidador primario E Historia clinica</v>
          </cell>
          <cell r="P609" t="str">
            <v>estadistica</v>
          </cell>
          <cell r="Q609" t="str">
            <v>%</v>
          </cell>
          <cell r="R609" t="str">
            <v>Número de pacientes educados en su plan de cuidados al egreso / total de egresos *100</v>
          </cell>
          <cell r="T609" t="str">
            <v>resultado</v>
          </cell>
          <cell r="U609" t="str">
            <v>Creciente</v>
          </cell>
          <cell r="V609" t="str">
            <v>≥</v>
          </cell>
          <cell r="W609">
            <v>0.4</v>
          </cell>
          <cell r="X609" t="str">
            <v>&lt;</v>
          </cell>
          <cell r="Y609">
            <v>0.4</v>
          </cell>
        </row>
        <row r="610">
          <cell r="A610">
            <v>605</v>
          </cell>
          <cell r="B610" t="str">
            <v>Hospital líder en buenas prácticas de gobierno corporativo y de gestión pública</v>
          </cell>
          <cell r="C610" t="str">
            <v>Garantizar rentabilidad, competitividad y sostenibilidad financiera</v>
          </cell>
          <cell r="D610" t="str">
            <v>Porcentaje de informes del Plan Anticorrupción y de Atención al Ciudadano (PAAC)</v>
          </cell>
          <cell r="E610" t="str">
            <v>Control interno</v>
          </cell>
          <cell r="F610" t="str">
            <v>Control interno</v>
          </cell>
          <cell r="H610" t="str">
            <v>x</v>
          </cell>
          <cell r="J610" t="str">
            <v xml:space="preserve">Teniendo en cuenta lo ordenado en el artículo 5 del Decreto 2641 del 17 de diciembre de 2012, por medio del cual se reglamentaron los artículos 73 y 76 de la Ley 1474 de 2011 (Estatuto Anticorrupción), el Decreto 124 del 26 de enero de 2016, "Por el cual se sustituye el Título 4 de la Parte 1 del Libro 2 del Decreto 1081 de 2015, relativo al Plan Anticorrupción", la Circular Externa Nro. 100-02-2016 del 27 de enero de 2016 emitida por el Departamento Administrativo de la Presidencia de la República, Departamento Administrativo de la Función Pública y el Departamento Nacional de Planeación, sobre la elaboración del Plan Anticorrupción y Atención al Ciudadano.  </v>
          </cell>
          <cell r="L610" t="str">
            <v>Cuatrimestral</v>
          </cell>
          <cell r="M610" t="str">
            <v>Número de informes enviados</v>
          </cell>
          <cell r="N610" t="str">
            <v>Total de informes por ley</v>
          </cell>
          <cell r="O610" t="str">
            <v>Informes</v>
          </cell>
          <cell r="P610" t="str">
            <v>Cronograma Plan General de Auditorias</v>
          </cell>
          <cell r="Q610" t="str">
            <v>%</v>
          </cell>
          <cell r="R610" t="str">
            <v>Número de informes enviados / Total de informes por ley *100</v>
          </cell>
          <cell r="T610" t="str">
            <v>resultado</v>
          </cell>
          <cell r="U610" t="str">
            <v>Creciente</v>
          </cell>
          <cell r="V610" t="str">
            <v>=</v>
          </cell>
          <cell r="W610">
            <v>1</v>
          </cell>
          <cell r="X610" t="str">
            <v>&lt;</v>
          </cell>
          <cell r="Y610">
            <v>1</v>
          </cell>
        </row>
        <row r="611">
          <cell r="A611">
            <v>606</v>
          </cell>
          <cell r="B611" t="str">
            <v>Integralidad y efectividad en la prestación de servicios de salud</v>
          </cell>
          <cell r="C611" t="str">
            <v>Garantizar la accesibilidad, integralidad en los servicios, complementariedad y respaldo de las interdependencias</v>
          </cell>
          <cell r="D611" t="str">
            <v>Porcentaje de demanda insatisfecha</v>
          </cell>
          <cell r="E611" t="str">
            <v>Apoyo diagnóstico y complementación terapeutica</v>
          </cell>
          <cell r="F611" t="str">
            <v>laboratorio clinico</v>
          </cell>
          <cell r="G611" t="str">
            <v>x</v>
          </cell>
          <cell r="H611"/>
          <cell r="I611"/>
          <cell r="J611" t="str">
            <v>Dar a conocer el porcentaje de demanda insatisfecha de las pruebas contratadas que no se pueden realizar</v>
          </cell>
          <cell r="K611"/>
          <cell r="L611" t="str">
            <v>Trimestral</v>
          </cell>
          <cell r="M611" t="str">
            <v>Total de pruebas que no se realizan dentro de la contratación</v>
          </cell>
          <cell r="N611" t="str">
            <v xml:space="preserve"> Total pruebas realizadas</v>
          </cell>
          <cell r="O611" t="str">
            <v>Sistema de información del laboratorio clínico</v>
          </cell>
          <cell r="P611" t="str">
            <v>Sistema de información del laboratorio clínico</v>
          </cell>
          <cell r="Q611" t="str">
            <v>%</v>
          </cell>
          <cell r="R611" t="str">
            <v>Total de pruebas que no se realizan dentro de la contratación /  Total pruebas realizadas *100</v>
          </cell>
          <cell r="S611"/>
          <cell r="T611" t="str">
            <v>proceso</v>
          </cell>
          <cell r="U611" t="str">
            <v>Decreciente</v>
          </cell>
          <cell r="V611" t="str">
            <v>≤</v>
          </cell>
          <cell r="W611">
            <v>0.1</v>
          </cell>
          <cell r="X611" t="str">
            <v>&gt;</v>
          </cell>
          <cell r="Y611">
            <v>0.1</v>
          </cell>
        </row>
        <row r="612">
          <cell r="A612">
            <v>607</v>
          </cell>
          <cell r="B612" t="str">
            <v>Integralidad y efectividad en la prestación de servicios de salud</v>
          </cell>
          <cell r="C612" t="str">
            <v>Garantizar la accesibilidad, integralidad en los servicios, complementariedad y respaldo de las interdependencias</v>
          </cell>
          <cell r="D612" t="str">
            <v xml:space="preserve">Porcentaje de procedimientos cancelados por mala preparación </v>
          </cell>
          <cell r="E612" t="str">
            <v>Cirugía</v>
          </cell>
          <cell r="F612" t="str">
            <v>cirugia</v>
          </cell>
          <cell r="G612" t="str">
            <v>x</v>
          </cell>
          <cell r="H612"/>
          <cell r="I612"/>
          <cell r="J612" t="str">
            <v xml:space="preserve">realizar seguimiento a los procedimientos que no se pudieron realizar por indebida preparacion en los servicios de hospitalización </v>
          </cell>
          <cell r="K612"/>
          <cell r="L612" t="str">
            <v>Trimestral</v>
          </cell>
          <cell r="M612" t="str">
            <v xml:space="preserve">Numero de procedimientos que no pudieron realzar por mala preparacion </v>
          </cell>
          <cell r="N612" t="str">
            <v>Número de procedimientos programados en el periodo</v>
          </cell>
          <cell r="O612" t="str">
            <v>Cirugía</v>
          </cell>
          <cell r="P612" t="str">
            <v>Cirugía</v>
          </cell>
          <cell r="Q612" t="str">
            <v>%</v>
          </cell>
          <cell r="R612" t="str">
            <v>Numero de procedimientos que no pudieron realzar por mala preparacion  / Número de procedimientos programados en el periodo *100</v>
          </cell>
          <cell r="S612"/>
          <cell r="T612" t="str">
            <v>proceso</v>
          </cell>
          <cell r="U612" t="str">
            <v>Decreciente</v>
          </cell>
          <cell r="V612" t="str">
            <v>≥</v>
          </cell>
          <cell r="W612">
            <v>0.1</v>
          </cell>
          <cell r="X612" t="str">
            <v>&lt;</v>
          </cell>
          <cell r="Y612">
            <v>0.1</v>
          </cell>
        </row>
        <row r="613">
          <cell r="A613">
            <v>608</v>
          </cell>
          <cell r="B613" t="str">
            <v>Integralidad y efectividad en la prestación de servicios de salud</v>
          </cell>
          <cell r="C613" t="str">
            <v>Garantizar la accesibilidad, integralidad en los servicios, complementariedad y respaldo de las interdependencias</v>
          </cell>
          <cell r="D613" t="str">
            <v>Oportunidad para la confirmación diagnóstica de cáncer de colon y recto</v>
          </cell>
          <cell r="E613" t="str">
            <v xml:space="preserve">Rutas Integrales de Atención </v>
          </cell>
          <cell r="F613" t="str">
            <v>Ruta Integral de atención para el paciente con riesgo o presencia de cancer</v>
          </cell>
          <cell r="G613" t="str">
            <v>x</v>
          </cell>
          <cell r="J613" t="str">
            <v>Merdir la oportunidad para la realización de colonoscopias y biopsias realizadas en la institución para la confirmación de cáncer de colon y recto</v>
          </cell>
          <cell r="K613" t="str">
            <v>Resolución 3280</v>
          </cell>
          <cell r="L613" t="str">
            <v>Trimestral</v>
          </cell>
          <cell r="M613" t="str">
            <v>Sumatoria de los días transcurridas desde que se solicita la cita hasta que se atiende el paciente</v>
          </cell>
          <cell r="N613" t="str">
            <v>Total de pacientes atendidos</v>
          </cell>
          <cell r="O613" t="str">
            <v>Dinamica general</v>
          </cell>
          <cell r="P613" t="str">
            <v>Dinamica general</v>
          </cell>
          <cell r="Q613" t="str">
            <v>Días</v>
          </cell>
          <cell r="R613" t="str">
            <v>Sumatoria de los días transcurridas desde que se solicita la cita hasta que se atiende el paciente / Total de pacientes atendidos</v>
          </cell>
          <cell r="T613" t="str">
            <v>resultado</v>
          </cell>
          <cell r="U613" t="str">
            <v>Decreciente</v>
          </cell>
          <cell r="V613" t="str">
            <v>≤</v>
          </cell>
          <cell r="W613">
            <v>15</v>
          </cell>
          <cell r="X613" t="str">
            <v>&gt;</v>
          </cell>
          <cell r="Y613">
            <v>30</v>
          </cell>
        </row>
        <row r="614">
          <cell r="A614">
            <v>609</v>
          </cell>
          <cell r="B614" t="str">
            <v>Integralidad y efectividad en la prestación de servicios de salud</v>
          </cell>
          <cell r="C614" t="str">
            <v>Garantizar la accesibilidad, integralidad en los servicios, complementariedad y respaldo de las interdependencias</v>
          </cell>
          <cell r="D614" t="str">
            <v>Proporción de personas entre 50 y 75 años a quienes se realiza colonoscopia de tamización para cáncer de colon y recto en los últimos diez años</v>
          </cell>
          <cell r="E614" t="str">
            <v xml:space="preserve">Rutas Integrales de Atención </v>
          </cell>
          <cell r="F614" t="str">
            <v>Ruta Integral de atención para el paciente con riesgo o presencia de cancer</v>
          </cell>
          <cell r="G614" t="str">
            <v>x</v>
          </cell>
          <cell r="J614" t="str">
            <v>Merdir la cantidad de colonoscopias  para el diagnostico oportuno de cancer y recto a personas entre 50 y 75 años</v>
          </cell>
          <cell r="K614" t="str">
            <v>Resolución 3280</v>
          </cell>
          <cell r="L614" t="str">
            <v>Trimestral</v>
          </cell>
          <cell r="M614" t="str">
            <v>personas entre 50 y 75 años a quienes se realiza colonoscopia de tamización para cáncer de colon y recto en los últimos diez años</v>
          </cell>
          <cell r="N614" t="str">
            <v>Total de personas que se les realiza colonoscopia</v>
          </cell>
          <cell r="O614" t="str">
            <v>Estadistica</v>
          </cell>
          <cell r="P614" t="str">
            <v>Estadistica</v>
          </cell>
          <cell r="Q614" t="str">
            <v>%</v>
          </cell>
          <cell r="R614" t="str">
            <v>personas entre 50 y 75 años a quienes se realiza colonoscopia de tamización para cáncer de colon y recto en los últimos diez años / Total de personas que se les realiza colonoscopia *100</v>
          </cell>
          <cell r="T614" t="str">
            <v>proceso</v>
          </cell>
          <cell r="U614" t="str">
            <v>Creciente</v>
          </cell>
          <cell r="V614" t="str">
            <v>≥</v>
          </cell>
          <cell r="W614">
            <v>1</v>
          </cell>
          <cell r="X614" t="str">
            <v>&lt;</v>
          </cell>
          <cell r="Y614">
            <v>1</v>
          </cell>
        </row>
        <row r="615">
          <cell r="A615">
            <v>610</v>
          </cell>
          <cell r="B615" t="str">
            <v>Integralidad y efectividad en la prestación de servicios de salud</v>
          </cell>
          <cell r="C615" t="str">
            <v>Garantizar la accesibilidad, integralidad en los servicios, complementariedad y respaldo de las interdependencias</v>
          </cell>
          <cell r="D615" t="str">
            <v>Proporción de hombres menores de 50 años, con factores de riesgo que fueron tamizados con tacto rectal y PSA</v>
          </cell>
          <cell r="E615" t="str">
            <v xml:space="preserve">Rutas Integrales de Atención </v>
          </cell>
          <cell r="F615" t="str">
            <v>Ruta Integral de atención para el paciente con riesgo o presencia de cancer</v>
          </cell>
          <cell r="G615" t="str">
            <v>x</v>
          </cell>
          <cell r="J615" t="str">
            <v>Merdir la cantidad de tacto rectal y PSA que se realizaron a hombres menores de 50 años</v>
          </cell>
          <cell r="K615" t="str">
            <v>Resolución 3280</v>
          </cell>
          <cell r="L615" t="str">
            <v>Trimestral</v>
          </cell>
          <cell r="M615" t="str">
            <v>hombres menores de 50 años, con factores de riesgo que fueron tamizados con tacto rectal y PSA</v>
          </cell>
          <cell r="N615" t="str">
            <v>Total de tactos rectales y PSA</v>
          </cell>
          <cell r="O615" t="str">
            <v>Estadistica</v>
          </cell>
          <cell r="P615" t="str">
            <v>Estadistica</v>
          </cell>
          <cell r="Q615" t="str">
            <v>%</v>
          </cell>
          <cell r="R615" t="str">
            <v>hombres menores de 50 años, con factores de riesgo que fueron tamizados con tacto rectal y PSA / Total de tactos rectales y PSA *100</v>
          </cell>
          <cell r="T615" t="str">
            <v>proceso</v>
          </cell>
          <cell r="U615" t="str">
            <v>Creciente</v>
          </cell>
          <cell r="V615" t="str">
            <v>≥</v>
          </cell>
          <cell r="W615">
            <v>1</v>
          </cell>
          <cell r="X615" t="str">
            <v>&lt;</v>
          </cell>
          <cell r="Y615">
            <v>1</v>
          </cell>
        </row>
        <row r="616">
          <cell r="A616">
            <v>611</v>
          </cell>
          <cell r="B616" t="str">
            <v>Integralidad y efectividad en la prestación de servicios de salud</v>
          </cell>
          <cell r="C616" t="str">
            <v>Garantizar la accesibilidad, integralidad en los servicios, complementariedad y respaldo de las interdependencias</v>
          </cell>
          <cell r="D616" t="str">
            <v>Oportunidad para la confirmación diagnóstica de cáncer de próstata</v>
          </cell>
          <cell r="E616" t="str">
            <v xml:space="preserve">Rutas Integrales de Atención </v>
          </cell>
          <cell r="F616" t="str">
            <v>Ruta Integral de atención para el paciente con riesgo o presencia de cancer</v>
          </cell>
          <cell r="G616" t="str">
            <v>x</v>
          </cell>
          <cell r="J616" t="str">
            <v xml:space="preserve">Medir la asignación de citas con urologia </v>
          </cell>
          <cell r="K616" t="str">
            <v>Resolución 3280</v>
          </cell>
          <cell r="L616" t="str">
            <v>Trimestral</v>
          </cell>
          <cell r="M616" t="str">
            <v>Sumatoria de los días transcurridas desde que se solicita la cita hasta que se atiende el paciente</v>
          </cell>
          <cell r="N616" t="str">
            <v>Total de pacientes atendidos</v>
          </cell>
          <cell r="O616" t="str">
            <v>Dinamica general</v>
          </cell>
          <cell r="P616" t="str">
            <v>Dinamica general</v>
          </cell>
          <cell r="Q616" t="str">
            <v>Días</v>
          </cell>
          <cell r="R616" t="str">
            <v>Sumatoria de los días transcurridas desde que se solicita la cita hasta que se atiende el paciente / Total de pacientes atendidos</v>
          </cell>
          <cell r="T616" t="str">
            <v>resultado</v>
          </cell>
          <cell r="U616" t="str">
            <v>Decreciente</v>
          </cell>
          <cell r="V616" t="str">
            <v>≤</v>
          </cell>
          <cell r="W616">
            <v>15</v>
          </cell>
          <cell r="X616" t="str">
            <v>&gt;</v>
          </cell>
          <cell r="Y616">
            <v>30</v>
          </cell>
        </row>
        <row r="617">
          <cell r="A617">
            <v>612</v>
          </cell>
          <cell r="B617" t="str">
            <v>Integralidad y efectividad en la prestación de servicios de salud</v>
          </cell>
          <cell r="C617" t="str">
            <v>Garantizar la accesibilidad, integralidad en los servicios, complementariedad y respaldo de las interdependencias</v>
          </cell>
          <cell r="D617" t="str">
            <v>Proporción de hombres con pruebas de tamizaje anormal a quienes se les realizó biopsia de próstata</v>
          </cell>
          <cell r="E617" t="str">
            <v xml:space="preserve">Rutas Integrales de Atención </v>
          </cell>
          <cell r="F617" t="str">
            <v>Ruta Integral de atención para el paciente con riesgo o presencia de cancer</v>
          </cell>
          <cell r="G617" t="str">
            <v>x</v>
          </cell>
          <cell r="J617" t="str">
            <v>Medir la cantidad de pruebas anormal a quienes se les realizó biopsia de próstata</v>
          </cell>
          <cell r="K617" t="str">
            <v>Resolución 3280</v>
          </cell>
          <cell r="L617" t="str">
            <v>Trimestral</v>
          </cell>
          <cell r="M617" t="str">
            <v>hombres con pruebas de tamizaje anormal a quienes se les realizó biopsia de próstata</v>
          </cell>
          <cell r="N617" t="str">
            <v>Total de Biopsias de prostata</v>
          </cell>
          <cell r="O617" t="str">
            <v>Estadistica</v>
          </cell>
          <cell r="P617" t="str">
            <v>Estadistica</v>
          </cell>
          <cell r="Q617" t="str">
            <v>%</v>
          </cell>
          <cell r="R617" t="str">
            <v>hombres con pruebas de tamizaje anormal a quienes se les realizó biopsia de próstata / Total de Biopsias de prostata *100</v>
          </cell>
          <cell r="T617" t="str">
            <v>resultado</v>
          </cell>
          <cell r="U617" t="str">
            <v>Decreciente</v>
          </cell>
          <cell r="V617" t="str">
            <v>≤</v>
          </cell>
          <cell r="W617">
            <v>15</v>
          </cell>
          <cell r="X617" t="str">
            <v>&gt;</v>
          </cell>
          <cell r="Y617">
            <v>30</v>
          </cell>
        </row>
        <row r="618">
          <cell r="A618">
            <v>613</v>
          </cell>
          <cell r="B618" t="str">
            <v>Integralidad y efectividad en la prestación de servicios de salud</v>
          </cell>
          <cell r="C618" t="str">
            <v>Garantizar la accesibilidad, integralidad en los servicios, complementariedad y respaldo de las interdependencias</v>
          </cell>
          <cell r="D618" t="str">
            <v>Oportunidad en la confirmación diagnóstica del cáncer de mama</v>
          </cell>
          <cell r="E618" t="str">
            <v xml:space="preserve">Rutas Integrales de Atención </v>
          </cell>
          <cell r="F618" t="str">
            <v>Ruta Integral de atención para el paciente con riesgo o presencia de cancer</v>
          </cell>
          <cell r="G618" t="str">
            <v>x</v>
          </cell>
          <cell r="J618" t="str">
            <v>Medir la oportunidad de citas con mastología</v>
          </cell>
          <cell r="K618" t="str">
            <v>Resolución 3280</v>
          </cell>
          <cell r="L618" t="str">
            <v>Trimestral</v>
          </cell>
          <cell r="M618" t="str">
            <v>Sumatoria de los días transcurridas desde que se solicita la cita hasta que se atiende el paciente</v>
          </cell>
          <cell r="N618" t="str">
            <v>Total de pacientes atendidos</v>
          </cell>
          <cell r="O618" t="str">
            <v>Dinamica general</v>
          </cell>
          <cell r="P618" t="str">
            <v>Dinamica general</v>
          </cell>
          <cell r="Q618" t="str">
            <v>Días</v>
          </cell>
          <cell r="R618" t="str">
            <v>Sumatoria de los días transcurridas desde que se solicita la cita hasta que se atiende el paciente / Total de pacientes atendidos</v>
          </cell>
          <cell r="T618" t="str">
            <v>resultado</v>
          </cell>
          <cell r="U618" t="str">
            <v>Decreciente</v>
          </cell>
          <cell r="V618" t="str">
            <v>≤</v>
          </cell>
          <cell r="W618">
            <v>15</v>
          </cell>
          <cell r="X618" t="str">
            <v>&gt;</v>
          </cell>
          <cell r="Y618">
            <v>30</v>
          </cell>
        </row>
        <row r="619">
          <cell r="A619">
            <v>614</v>
          </cell>
          <cell r="B619" t="str">
            <v>Integralidad y efectividad en la prestación de servicios de salud</v>
          </cell>
          <cell r="C619" t="str">
            <v>Garantizar la accesibilidad, integralidad en los servicios, complementariedad y respaldo de las interdependencias</v>
          </cell>
          <cell r="D619" t="str">
            <v>Oportunidad en la confirmación diagnóstica de las lesiones precancerosas o cáncer infiltrante del cuello uterino</v>
          </cell>
          <cell r="E619" t="str">
            <v xml:space="preserve">Rutas Integrales de Atención </v>
          </cell>
          <cell r="F619" t="str">
            <v>Ruta Integral de atención para el paciente con riesgo o presencia de cancer</v>
          </cell>
          <cell r="G619" t="str">
            <v>x</v>
          </cell>
          <cell r="J619" t="str">
            <v>Medir la oportunidad de citas con ginecología</v>
          </cell>
          <cell r="K619" t="str">
            <v>Resolución 3280</v>
          </cell>
          <cell r="L619" t="str">
            <v>Trimestral</v>
          </cell>
          <cell r="M619" t="str">
            <v>Sumatoria de los días transcurridas desde que se solicita la cita hasta que se atiende el paciente</v>
          </cell>
          <cell r="N619" t="str">
            <v>Total de pacientes atendidos</v>
          </cell>
          <cell r="O619" t="str">
            <v>Dinamica general</v>
          </cell>
          <cell r="P619" t="str">
            <v>Dinamica general</v>
          </cell>
          <cell r="Q619" t="str">
            <v>Días</v>
          </cell>
          <cell r="R619" t="str">
            <v>Sumatoria de los días transcurridas desde que se solicita la cita hasta que se atiende el paciente / Total de pacientes atendidos</v>
          </cell>
          <cell r="T619" t="str">
            <v>resultado</v>
          </cell>
          <cell r="U619" t="str">
            <v>Decreciente</v>
          </cell>
          <cell r="V619" t="str">
            <v>≤</v>
          </cell>
          <cell r="W619">
            <v>15</v>
          </cell>
          <cell r="X619" t="str">
            <v>&gt;</v>
          </cell>
          <cell r="Y619">
            <v>30</v>
          </cell>
        </row>
        <row r="620">
          <cell r="A620">
            <v>615</v>
          </cell>
          <cell r="B620" t="str">
            <v>Integralidad y efectividad en la prestación de servicios de salud</v>
          </cell>
          <cell r="C620" t="str">
            <v>Garantizar la accesibilidad, integralidad en los servicios, complementariedad y respaldo de las interdependencias</v>
          </cell>
          <cell r="D620" t="str">
            <v>Proporción de mujeres con citología anormal o citología de triage anormal a quienes se realizó colposcopia y biopsia</v>
          </cell>
          <cell r="E620" t="str">
            <v xml:space="preserve">Rutas Integrales de Atención </v>
          </cell>
          <cell r="F620" t="str">
            <v>Ruta Integral de atención para el paciente con riesgo o presencia de cancer</v>
          </cell>
          <cell r="G620" t="str">
            <v>x</v>
          </cell>
          <cell r="J620" t="str">
            <v>Medir la cantidad de colposcopia y biopsia de mujeres con citología anormal</v>
          </cell>
          <cell r="K620" t="str">
            <v>Resolución 3280</v>
          </cell>
          <cell r="L620" t="str">
            <v>Trimestral</v>
          </cell>
          <cell r="M620" t="str">
            <v>mujeres con citología anormal o citología de triage anormal a quienes se realizó colposcopia y biopsia</v>
          </cell>
          <cell r="N620" t="str">
            <v>Total de colposcopia y biopsia</v>
          </cell>
          <cell r="O620" t="str">
            <v>Estadistica</v>
          </cell>
          <cell r="P620" t="str">
            <v>Estadistica</v>
          </cell>
          <cell r="Q620" t="str">
            <v>%</v>
          </cell>
          <cell r="R620" t="str">
            <v>mujeres con citología anormal o citología de triage anormal a quienes se realizó colposcopia y biopsia / Total de colposcopia y biopsia *100</v>
          </cell>
          <cell r="T620" t="str">
            <v>proceso</v>
          </cell>
          <cell r="U620" t="str">
            <v>Creciente</v>
          </cell>
          <cell r="V620" t="str">
            <v>≥</v>
          </cell>
          <cell r="W620">
            <v>1</v>
          </cell>
          <cell r="X620" t="str">
            <v>&lt;</v>
          </cell>
          <cell r="Y620">
            <v>1</v>
          </cell>
        </row>
        <row r="621">
          <cell r="A621">
            <v>616</v>
          </cell>
          <cell r="B621" t="str">
            <v>Integralidad y efectividad en la prestación de servicios de salud</v>
          </cell>
          <cell r="C621" t="str">
            <v>Garantizar la accesibilidad, integralidad en los servicios, complementariedad y respaldo de las interdependencias</v>
          </cell>
          <cell r="D621" t="str">
            <v>Proporción de pacientes con diagnóstico de cáncer de colon y recto según estadio clínico</v>
          </cell>
          <cell r="E621" t="str">
            <v xml:space="preserve">Rutas Integrales de Atención </v>
          </cell>
          <cell r="F621" t="str">
            <v>Ruta Integral de atención para el paciente con riesgo o presencia de cancer</v>
          </cell>
          <cell r="G621" t="str">
            <v>x</v>
          </cell>
          <cell r="J621" t="str">
            <v>Medir la cantidad de diagnosticos de canceres de cólon y recto diagnosticados</v>
          </cell>
          <cell r="K621" t="str">
            <v>Resolución 3280</v>
          </cell>
          <cell r="L621" t="str">
            <v>Trimestral</v>
          </cell>
          <cell r="M621" t="str">
            <v>pacientes con diagnóstico de cáncer de colon y recto según estadio clínico</v>
          </cell>
          <cell r="N621" t="str">
            <v>Total de pacientes diagnosticados con cancer</v>
          </cell>
          <cell r="O621" t="str">
            <v>Estadistica</v>
          </cell>
          <cell r="P621" t="str">
            <v>Estadistica</v>
          </cell>
          <cell r="Q621" t="str">
            <v>%</v>
          </cell>
          <cell r="R621" t="str">
            <v>pacientes con diagnóstico de cáncer de colon y recto según estadio clínico / Total de pacientes diagnosticados con cancer *100</v>
          </cell>
          <cell r="T621" t="str">
            <v>proceso</v>
          </cell>
          <cell r="U621" t="str">
            <v>Creciente</v>
          </cell>
          <cell r="V621" t="str">
            <v>≥</v>
          </cell>
          <cell r="W621">
            <v>0.04</v>
          </cell>
          <cell r="X621" t="str">
            <v>&lt;</v>
          </cell>
          <cell r="Y621">
            <v>0.04</v>
          </cell>
        </row>
        <row r="622">
          <cell r="A622">
            <v>617</v>
          </cell>
          <cell r="B622" t="str">
            <v>Integralidad y efectividad en la prestación de servicios de salud</v>
          </cell>
          <cell r="C622" t="str">
            <v>Garantizar la accesibilidad, integralidad en los servicios, complementariedad y respaldo de las interdependencias</v>
          </cell>
          <cell r="D622" t="str">
            <v>Proporción de mujeres diagnosticadas con cáncer de mama según estadio clínico</v>
          </cell>
          <cell r="E622" t="str">
            <v xml:space="preserve">Rutas Integrales de Atención </v>
          </cell>
          <cell r="F622" t="str">
            <v>Ruta Integral de atención para el paciente con riesgo o presencia de cancer</v>
          </cell>
          <cell r="G622" t="str">
            <v>x</v>
          </cell>
          <cell r="J622" t="str">
            <v>Medir la cantidad de diagnosticos de cáncer de mama según estadio clínico</v>
          </cell>
          <cell r="K622" t="str">
            <v>Resolución 3280</v>
          </cell>
          <cell r="L622" t="str">
            <v>Trimestral</v>
          </cell>
          <cell r="M622" t="str">
            <v>mujeres diagnosticadas con cáncer de mama según estadio clínico</v>
          </cell>
          <cell r="N622" t="str">
            <v>Total de pacientes diagnosticados con cancer</v>
          </cell>
          <cell r="O622" t="str">
            <v>Estadistica</v>
          </cell>
          <cell r="P622" t="str">
            <v>Estadistica</v>
          </cell>
          <cell r="Q622" t="str">
            <v>%</v>
          </cell>
          <cell r="R622" t="str">
            <v>mujeres diagnosticadas con cáncer de mama según estadio clínico / Total de pacientes diagnosticados con cancer *100</v>
          </cell>
          <cell r="T622" t="str">
            <v>proceso</v>
          </cell>
          <cell r="U622" t="str">
            <v>Creciente</v>
          </cell>
          <cell r="V622" t="str">
            <v>≥</v>
          </cell>
          <cell r="W622">
            <v>0.01</v>
          </cell>
          <cell r="X622" t="str">
            <v>&lt;</v>
          </cell>
          <cell r="Y622">
            <v>0.01</v>
          </cell>
        </row>
        <row r="623">
          <cell r="A623">
            <v>618</v>
          </cell>
          <cell r="B623" t="str">
            <v>Integralidad y efectividad en la prestación de servicios de salud</v>
          </cell>
          <cell r="C623" t="str">
            <v>Garantizar la accesibilidad, integralidad en los servicios, complementariedad y respaldo de las interdependencias</v>
          </cell>
          <cell r="D623" t="str">
            <v>Proporción de mujeres con lesiones precáncerosas del cuello uterino (Lesión intraepitelial escamosa de alto grado o NIC II, NIC III o Carcinoma InSitu) y Adenocarcinoma endocervical in situ</v>
          </cell>
          <cell r="E623" t="str">
            <v xml:space="preserve">Rutas Integrales de Atención </v>
          </cell>
          <cell r="F623" t="str">
            <v>Ruta Integral de atención para el paciente con riesgo o presencia de cancer</v>
          </cell>
          <cell r="G623" t="str">
            <v>x</v>
          </cell>
          <cell r="J623" t="str">
            <v>Medir la cantidad de diagnosticos de lesiones precáncerosas del cuello uterino</v>
          </cell>
          <cell r="K623" t="str">
            <v>Resolución 3280</v>
          </cell>
          <cell r="L623" t="str">
            <v>Trimestral</v>
          </cell>
          <cell r="M623" t="str">
            <v>mujeres con lesiones precáncerosas del cuello uterino y Adenocarcinoma endocervical in situ</v>
          </cell>
          <cell r="N623" t="str">
            <v>Total de pacientes diagnosticados con cancer</v>
          </cell>
          <cell r="O623" t="str">
            <v>Estadistica</v>
          </cell>
          <cell r="P623" t="str">
            <v>Estadistica</v>
          </cell>
          <cell r="Q623" t="str">
            <v>%</v>
          </cell>
          <cell r="R623" t="str">
            <v>mujeres con lesiones precáncerosas del cuello uterino y Adenocarcinoma endocervical in situ / Total de pacientes diagnosticados con cancer *100</v>
          </cell>
          <cell r="T623" t="str">
            <v>proceso</v>
          </cell>
          <cell r="U623" t="str">
            <v>Creciente</v>
          </cell>
          <cell r="V623" t="str">
            <v>≥</v>
          </cell>
          <cell r="W623">
            <v>0.01</v>
          </cell>
          <cell r="X623" t="str">
            <v>&lt;</v>
          </cell>
          <cell r="Y623">
            <v>0.01</v>
          </cell>
        </row>
        <row r="624">
          <cell r="A624">
            <v>619</v>
          </cell>
          <cell r="B624" t="str">
            <v>Integralidad y efectividad en la prestación de servicios de salud</v>
          </cell>
          <cell r="C624" t="str">
            <v>Garantizar la accesibilidad, integralidad en los servicios, complementariedad y respaldo de las interdependencias</v>
          </cell>
          <cell r="D624" t="str">
            <v>Proporción de hombres con diagnóstico de cáncer de próstata según estadio clínico</v>
          </cell>
          <cell r="E624" t="str">
            <v xml:space="preserve">Rutas Integrales de Atención </v>
          </cell>
          <cell r="F624" t="str">
            <v>Ruta Integral de atención para el paciente con riesgo o presencia de cancer</v>
          </cell>
          <cell r="G624" t="str">
            <v>x</v>
          </cell>
          <cell r="J624" t="str">
            <v>Medir la cantidad de diagnosticos de cáncer de próstata</v>
          </cell>
          <cell r="K624" t="str">
            <v>Resolución 3281</v>
          </cell>
          <cell r="L624" t="str">
            <v>Trimestral</v>
          </cell>
          <cell r="M624" t="str">
            <v>hombres con diagnóstico de cáncer de próstata según estadio clínico</v>
          </cell>
          <cell r="N624" t="str">
            <v>Total de pacientes diagnosticados con cancer</v>
          </cell>
          <cell r="O624" t="str">
            <v>Estadistica</v>
          </cell>
          <cell r="P624" t="str">
            <v>Estadistica</v>
          </cell>
          <cell r="Q624" t="str">
            <v>%</v>
          </cell>
          <cell r="R624" t="str">
            <v>hombres con diagnóstico de cáncer de próstata según estadio clínico / Total de pacientes diagnosticados con cancer *100</v>
          </cell>
          <cell r="T624" t="str">
            <v>proceso</v>
          </cell>
          <cell r="U624" t="str">
            <v>Creciente</v>
          </cell>
          <cell r="V624" t="str">
            <v>≥</v>
          </cell>
          <cell r="W624">
            <v>0.01</v>
          </cell>
          <cell r="X624" t="str">
            <v>&lt;</v>
          </cell>
          <cell r="Y624">
            <v>0.01</v>
          </cell>
        </row>
        <row r="625">
          <cell r="A625">
            <v>620</v>
          </cell>
          <cell r="B625" t="str">
            <v>Integralidad y efectividad en la prestación de servicios de salud</v>
          </cell>
          <cell r="C625" t="str">
            <v>Garantizar la accesibilidad, integralidad en los servicios, complementariedad y respaldo de las interdependencias</v>
          </cell>
          <cell r="D625" t="str">
            <v>Proporción de diagnosticos de cáncer gastrico según estadio clínico</v>
          </cell>
          <cell r="E625" t="str">
            <v xml:space="preserve">Rutas Integrales de Atención </v>
          </cell>
          <cell r="F625" t="str">
            <v>Ruta Integral de atención para el paciente con riesgo o presencia de cancer</v>
          </cell>
          <cell r="G625" t="str">
            <v>x</v>
          </cell>
          <cell r="J625" t="str">
            <v>Medir la cantidad de diagnosticos de cáncer de próstata</v>
          </cell>
          <cell r="K625" t="str">
            <v>Resolución 3281</v>
          </cell>
          <cell r="L625" t="str">
            <v>Trimestral</v>
          </cell>
          <cell r="M625" t="str">
            <v>Total de diagnosticos de cáncer gastrico según estadio clínico</v>
          </cell>
          <cell r="N625" t="str">
            <v>Total de pacientes diagnosticados con cancer</v>
          </cell>
          <cell r="O625" t="str">
            <v>Estadistica</v>
          </cell>
          <cell r="P625" t="str">
            <v>Estadistica</v>
          </cell>
          <cell r="Q625" t="str">
            <v>%</v>
          </cell>
          <cell r="R625" t="str">
            <v>Total de diagnosticos de cáncer gastrico según estadio clínico / Total de pacientes diagnosticados con cancer *100</v>
          </cell>
          <cell r="T625" t="str">
            <v>proceso</v>
          </cell>
          <cell r="U625" t="str">
            <v>Creciente</v>
          </cell>
          <cell r="V625" t="str">
            <v>≥</v>
          </cell>
          <cell r="W625">
            <v>0.01</v>
          </cell>
          <cell r="X625" t="str">
            <v>&lt;</v>
          </cell>
          <cell r="Y625">
            <v>0.01</v>
          </cell>
        </row>
        <row r="626">
          <cell r="A626">
            <v>621</v>
          </cell>
          <cell r="B626" t="str">
            <v>Integralidad y efectividad en la prestación de servicios de salud</v>
          </cell>
          <cell r="C626" t="str">
            <v>Garantizar la accesibilidad, integralidad en los servicios, complementariedad y respaldo de las interdependencias</v>
          </cell>
          <cell r="D626" t="str">
            <v>Oportunidad para la confirmación diagnostica de cancer gastrica</v>
          </cell>
          <cell r="E626" t="str">
            <v xml:space="preserve">Rutas Integrales de Atención </v>
          </cell>
          <cell r="F626" t="str">
            <v>Ruta Integral de atención para el paciente con riesgo o presencia de cancer</v>
          </cell>
          <cell r="G626" t="str">
            <v>x</v>
          </cell>
          <cell r="J626" t="str">
            <v>Medir la oportunidad de citas con gastroenterología</v>
          </cell>
          <cell r="K626" t="str">
            <v>Resolución 3282</v>
          </cell>
          <cell r="L626" t="str">
            <v>Trimestral</v>
          </cell>
          <cell r="M626" t="str">
            <v>Sumatoria de los días transcurridas desde que se solicita la cita hasta que se atiende el paciente</v>
          </cell>
          <cell r="N626" t="str">
            <v>Total de pacientes atendidos</v>
          </cell>
          <cell r="O626" t="str">
            <v>Dinamica general</v>
          </cell>
          <cell r="P626" t="str">
            <v>Dinamica general</v>
          </cell>
          <cell r="Q626" t="str">
            <v>Días</v>
          </cell>
          <cell r="R626" t="str">
            <v>Sumatoria de los días transcurridas desde que se solicita la cita hasta que se atiende el paciente / Total de pacientes atendidos</v>
          </cell>
          <cell r="T626" t="str">
            <v>resultado</v>
          </cell>
          <cell r="U626" t="str">
            <v>Decreciente</v>
          </cell>
          <cell r="V626" t="str">
            <v>≤</v>
          </cell>
          <cell r="W626">
            <v>15</v>
          </cell>
          <cell r="X626" t="str">
            <v>&gt;</v>
          </cell>
          <cell r="Y626">
            <v>30</v>
          </cell>
        </row>
        <row r="627">
          <cell r="A627">
            <v>622</v>
          </cell>
          <cell r="B627" t="str">
            <v>Integralidad y efectividad en la prestación de servicios de salud</v>
          </cell>
          <cell r="C627" t="str">
            <v>Garantizar la accesibilidad, integralidad en los servicios, complementariedad y respaldo de las interdependencias</v>
          </cell>
          <cell r="D627" t="str">
            <v>Oportunidad en la asignación de citas con oncología</v>
          </cell>
          <cell r="E627" t="str">
            <v xml:space="preserve">Rutas Integrales de Atención </v>
          </cell>
          <cell r="F627" t="str">
            <v>Ruta Integral de atención para el paciente con riesgo o presencia de cancer</v>
          </cell>
          <cell r="G627" t="str">
            <v>x</v>
          </cell>
          <cell r="J627" t="str">
            <v>Medir la oportunidad de citas con oncología</v>
          </cell>
          <cell r="K627">
            <v>3280</v>
          </cell>
          <cell r="L627" t="str">
            <v>Trimestral</v>
          </cell>
          <cell r="M627" t="str">
            <v>Sumatoria de los días transcurridas desde que se solicita la cita hasta que se atiende el paciente</v>
          </cell>
          <cell r="N627" t="str">
            <v>Total de pacientes atendidos</v>
          </cell>
          <cell r="O627" t="str">
            <v>Dinamica general</v>
          </cell>
          <cell r="P627" t="str">
            <v>Dinamica general</v>
          </cell>
          <cell r="Q627" t="str">
            <v>Días</v>
          </cell>
          <cell r="R627" t="str">
            <v>Sumatoria de los días transcurridas desde que se solicita la cita hasta que se atiende el paciente / Total de pacientes atendidos</v>
          </cell>
          <cell r="T627" t="str">
            <v>resultado</v>
          </cell>
          <cell r="U627" t="str">
            <v>Decreciente</v>
          </cell>
          <cell r="V627" t="str">
            <v>≤</v>
          </cell>
          <cell r="W627">
            <v>15</v>
          </cell>
          <cell r="X627" t="str">
            <v>&gt;</v>
          </cell>
          <cell r="Y627">
            <v>15</v>
          </cell>
        </row>
        <row r="628">
          <cell r="A628">
            <v>623</v>
          </cell>
          <cell r="B628" t="str">
            <v>Integralidad y efectividad en la prestación de servicios de salud</v>
          </cell>
          <cell r="C628" t="str">
            <v>Garantizar la accesibilidad, integralidad en los servicios, complementariedad y respaldo de las interdependencias</v>
          </cell>
          <cell r="D628" t="str">
            <v>Porcentaje de remisiones pertienentes</v>
          </cell>
          <cell r="E628" t="str">
            <v>Referencia y contrareferncia</v>
          </cell>
          <cell r="F628" t="str">
            <v>referencia y contrareferencia</v>
          </cell>
          <cell r="G628" t="str">
            <v>x</v>
          </cell>
          <cell r="J628" t="str">
            <v xml:space="preserve">Garantizar que las remisiones realizadas desde los servicios asistenciales sean clínicamente justificadas, oportunas y adecuadas al nivel de complejidad requerido, con el fin de asegurar la continuidad del cuidado, evitar sobrecarga en los servicios de referencia y optimizar el uso eficiente de los recursos en salud."
</v>
          </cell>
          <cell r="L628" t="str">
            <v>Trimestral</v>
          </cell>
          <cell r="M628" t="str">
            <v>Numero de remisiones pertinentes</v>
          </cell>
          <cell r="N628" t="str">
            <v>Total de contrareferencias recibidas en el periodo</v>
          </cell>
          <cell r="O628" t="str">
            <v>Base de datos</v>
          </cell>
          <cell r="P628" t="str">
            <v>Base de datos de Dinamica Gerencial</v>
          </cell>
          <cell r="Q628" t="str">
            <v>%</v>
          </cell>
          <cell r="R628" t="str">
            <v>Numero de remisiones pertinentes / Total de contrareferencias recibidas en el periodo *100</v>
          </cell>
          <cell r="T628" t="str">
            <v>proceso</v>
          </cell>
          <cell r="U628" t="str">
            <v>Creciente</v>
          </cell>
          <cell r="V628" t="str">
            <v>≥</v>
          </cell>
          <cell r="W628">
            <v>0.9</v>
          </cell>
          <cell r="X628" t="str">
            <v>&lt;</v>
          </cell>
          <cell r="Y628">
            <v>0.9</v>
          </cell>
        </row>
        <row r="629">
          <cell r="A629">
            <v>624</v>
          </cell>
          <cell r="B629" t="str">
            <v>Investigación, conocimiento e innovación, la mejor inversión</v>
          </cell>
          <cell r="C629" t="str">
            <v>Disponer de información confiable para la asistencia y la gestión del conocimiento</v>
          </cell>
          <cell r="D629" t="str">
            <v>Mineria de datos</v>
          </cell>
          <cell r="E629" t="str">
            <v>Gestión de la información y Comunicaciones</v>
          </cell>
          <cell r="F629" t="str">
            <v>Estadistica</v>
          </cell>
          <cell r="H629" t="str">
            <v>x</v>
          </cell>
          <cell r="J629" t="str">
            <v>Realizar las actividades necesarias para el analisis de patrones en bases de datos institucionales</v>
          </cell>
          <cell r="L629" t="str">
            <v>Trimestral</v>
          </cell>
          <cell r="M629" t="str">
            <v>Número de actividades de minería de datos ejecutadas</v>
          </cell>
          <cell r="N629" t="str">
            <v>Número de actividades de minería de datos planeadas</v>
          </cell>
          <cell r="O629" t="str">
            <v>Estadistica</v>
          </cell>
          <cell r="P629" t="str">
            <v>Estadistica</v>
          </cell>
          <cell r="Q629" t="str">
            <v>%</v>
          </cell>
          <cell r="R629" t="str">
            <v>Número de actividades de minería de datos ejecutadas / Número de actividades de minería de datos planeadas *100</v>
          </cell>
          <cell r="T629" t="str">
            <v>proceso</v>
          </cell>
          <cell r="U629" t="str">
            <v>Creciente</v>
          </cell>
          <cell r="V629" t="str">
            <v>≥</v>
          </cell>
          <cell r="W629">
            <v>0.9</v>
          </cell>
          <cell r="X629" t="str">
            <v>&lt;</v>
          </cell>
          <cell r="Y629">
            <v>0.9</v>
          </cell>
        </row>
        <row r="630">
          <cell r="A630">
            <v>625</v>
          </cell>
          <cell r="B630" t="str">
            <v>Investigación, conocimiento e innovación, la mejor inversión</v>
          </cell>
          <cell r="C630" t="str">
            <v>Disponer de tecnología, equipos biomédicos, industriales, de cómputo  y mobiliario acorde e integrados a la asistencia segura y humanizada, la docencia e investigación</v>
          </cell>
          <cell r="D630" t="str">
            <v>porcentaje de cumplimiento en la gestion de reportes de Tecnovigilancia</v>
          </cell>
          <cell r="E630" t="str">
            <v>Gestión del recursos físico</v>
          </cell>
          <cell r="F630" t="str">
            <v>Biomedica</v>
          </cell>
          <cell r="H630" t="str">
            <v>x</v>
          </cell>
          <cell r="J630" t="str">
            <v>Garantizar la protección de la salud y la seguridad de los pacientes, operadores y todas aquellas personas que se vean implicadas directa o indirectamente en la utilización de dispositivos médicos.</v>
          </cell>
          <cell r="L630" t="str">
            <v>Trimestral</v>
          </cell>
          <cell r="M630" t="str">
            <v>Numero de reportes gestionados</v>
          </cell>
          <cell r="N630" t="str">
            <v>Numero de eventos asignados</v>
          </cell>
          <cell r="O630" t="str">
            <v>Aplicativo de eventos clinicos</v>
          </cell>
          <cell r="P630" t="str">
            <v>Aplicativo de eventos clinicos</v>
          </cell>
          <cell r="Q630" t="str">
            <v>%</v>
          </cell>
          <cell r="R630" t="str">
            <v>Numero de reportes gestionados / Numero de eventos asignados *100</v>
          </cell>
          <cell r="T630" t="str">
            <v>resultado</v>
          </cell>
          <cell r="U630" t="str">
            <v>Creciente</v>
          </cell>
          <cell r="V630" t="str">
            <v>≥</v>
          </cell>
          <cell r="W630">
            <v>0.8</v>
          </cell>
          <cell r="X630" t="str">
            <v>&lt;</v>
          </cell>
          <cell r="Y630">
            <v>0.8</v>
          </cell>
        </row>
        <row r="631">
          <cell r="A631">
            <v>626</v>
          </cell>
          <cell r="B631" t="str">
            <v>Integralidad y efectividad en la prestación de servicios de salud</v>
          </cell>
          <cell r="C631" t="str">
            <v>Garantizar la accesibilidad, integralidad en los servicios, complementariedad y respaldo de las interdependencias</v>
          </cell>
          <cell r="D631" t="str">
            <v>Incidentes en salud realacionados con la administracion de Soporte nutricional especializado</v>
          </cell>
          <cell r="E631" t="str">
            <v>Apoyo diagnóstico y complementación terapeutica</v>
          </cell>
          <cell r="F631" t="str">
            <v>Nutrición y dietética</v>
          </cell>
          <cell r="G631" t="str">
            <v>x</v>
          </cell>
          <cell r="J631" t="str">
            <v>Medir la proporción de eventos relacionados con la terapia nutricional con el fin de disminuir su prevalencia</v>
          </cell>
          <cell r="K631"/>
          <cell r="L631" t="str">
            <v>Trimestral</v>
          </cell>
          <cell r="M631" t="str">
            <v>número de pacientes con registro de evento adverso</v>
          </cell>
          <cell r="N631" t="str">
            <v>Número de pacientes con soporte nutricional especializado</v>
          </cell>
          <cell r="O631" t="str">
            <v>Dinamica Gerencial</v>
          </cell>
          <cell r="P631" t="str">
            <v>Dinamica Gerencial</v>
          </cell>
          <cell r="Q631" t="str">
            <v>%</v>
          </cell>
          <cell r="R631" t="str">
            <v>número de pacientes con registro de evento adverso / Número de pacientes con soporte nutricional especializado *100</v>
          </cell>
          <cell r="S631"/>
          <cell r="T631" t="str">
            <v>proceso</v>
          </cell>
          <cell r="U631" t="str">
            <v>Decreciente</v>
          </cell>
          <cell r="V631" t="str">
            <v>≤</v>
          </cell>
          <cell r="W631">
            <v>0.05</v>
          </cell>
          <cell r="X631" t="str">
            <v>&gt;</v>
          </cell>
          <cell r="Y631">
            <v>0.05</v>
          </cell>
        </row>
        <row r="632">
          <cell r="A632">
            <v>627</v>
          </cell>
          <cell r="B632" t="str">
            <v>Investigación, conocimiento e innovación, la mejor inversión</v>
          </cell>
          <cell r="C632" t="str">
            <v>Disponer de información confiable para la asistencia y la gestión del conocimiento</v>
          </cell>
          <cell r="D632" t="str">
            <v>Capacitación en cero papel</v>
          </cell>
          <cell r="E632" t="str">
            <v>Gestión de la información y Comunicaciones</v>
          </cell>
          <cell r="F632" t="str">
            <v>Gestión documental</v>
          </cell>
          <cell r="G632"/>
          <cell r="H632" t="str">
            <v>x</v>
          </cell>
          <cell r="I632"/>
          <cell r="J632" t="str">
            <v>Asesorar y capacitar a el personal Administrativo y asistencial en el racionamiento del papel en la gestión documental</v>
          </cell>
          <cell r="K632"/>
          <cell r="L632" t="str">
            <v>Trimestral</v>
          </cell>
          <cell r="M632" t="str">
            <v xml:space="preserve">Número de asesorias y capacitaciónes realizadas </v>
          </cell>
          <cell r="N632" t="str">
            <v>Número de asesorias y capacitaciónes programadas</v>
          </cell>
          <cell r="O632" t="str">
            <v>listados de asistencia</v>
          </cell>
          <cell r="P632" t="str">
            <v>Cronograma</v>
          </cell>
          <cell r="Q632" t="str">
            <v>%</v>
          </cell>
          <cell r="R632" t="str">
            <v>Número de asesorias y capacitaciónes realizadas  / Número de asesorias y capacitaciónes programadas *100</v>
          </cell>
          <cell r="S632"/>
          <cell r="T632" t="str">
            <v>proceso</v>
          </cell>
          <cell r="U632" t="str">
            <v>Creciente</v>
          </cell>
          <cell r="V632" t="str">
            <v>≥</v>
          </cell>
          <cell r="W632">
            <v>0.9</v>
          </cell>
          <cell r="X632" t="str">
            <v>&lt;</v>
          </cell>
          <cell r="Y632">
            <v>0.9</v>
          </cell>
        </row>
        <row r="633">
          <cell r="A633">
            <v>628</v>
          </cell>
          <cell r="B633" t="str">
            <v>Hospital líder en buenas prácticas de gobierno corporativo y de gestión pública</v>
          </cell>
          <cell r="C633" t="str">
            <v>Garantizar rentabilidad, competitividad y sostenibilidad financiera</v>
          </cell>
          <cell r="D633" t="str">
            <v xml:space="preserve">Realización de audiencia publica de Rendición de cuentas </v>
          </cell>
          <cell r="E633" t="str">
            <v>Gestión de la información y Comunicaciones</v>
          </cell>
          <cell r="F633" t="str">
            <v>Comunicaciones</v>
          </cell>
          <cell r="H633" t="str">
            <v>x</v>
          </cell>
          <cell r="J633" t="str">
            <v>Cumplir con la realización de la audiencia publica de  rendición de cuentas dentro del plazo para la vigencia según  la normatividad vigente</v>
          </cell>
          <cell r="L633" t="str">
            <v>Anual</v>
          </cell>
          <cell r="M633" t="str">
            <v>Número de audiencias realizadas dentro del plazo estipulado</v>
          </cell>
          <cell r="N633" t="str">
            <v>Número de audiencias programadas</v>
          </cell>
          <cell r="O633" t="str">
            <v>Oficina de planeación</v>
          </cell>
          <cell r="P633" t="str">
            <v>Oficina de planeación</v>
          </cell>
          <cell r="Q633" t="str">
            <v>%</v>
          </cell>
          <cell r="R633" t="str">
            <v>Número de audiencias realizadas dentro del plazo estipulado / Número de audiencias programadas *100</v>
          </cell>
          <cell r="U633" t="str">
            <v>Creciente</v>
          </cell>
          <cell r="V633" t="str">
            <v>=</v>
          </cell>
          <cell r="W633">
            <v>1</v>
          </cell>
          <cell r="X633" t="str">
            <v>&lt;</v>
          </cell>
          <cell r="Y633">
            <v>1</v>
          </cell>
        </row>
        <row r="634">
          <cell r="A634">
            <v>630</v>
          </cell>
          <cell r="B634" t="str">
            <v>Integralidad y efectividad en la prestación de servicios de salud</v>
          </cell>
          <cell r="C634" t="str">
            <v>Garantizar la accesibilidad, integralidad en los servicios, complementariedad y respaldo de las interdependencias</v>
          </cell>
          <cell r="D634" t="str">
            <v>Tiempo de respuesta de la interconsulta de Psicologia en hospitalización - URGENTE</v>
          </cell>
          <cell r="E634" t="str">
            <v>Apoyo psicosocial</v>
          </cell>
          <cell r="F634" t="str">
            <v>Apoyo Psicosocial</v>
          </cell>
          <cell r="G634" t="str">
            <v>x</v>
          </cell>
          <cell r="H634"/>
          <cell r="I634"/>
          <cell r="J634" t="str">
            <v>Teniendo en cuenta el nivel de complejidad de la institución se requiere garantizar oportunidad y continuidad en la atención especializada. Al no tener una respuesta oportuna se pueden generar falencias  en el diagnóstico y manejo integral del paciente.</v>
          </cell>
          <cell r="K634"/>
          <cell r="L634" t="str">
            <v>Trimestral</v>
          </cell>
          <cell r="M634" t="str">
            <v>Sumatoria del número de horas transcurridas entre la solicitud de la interconsulta y el momento en el cual es atendido por parte del médico especialista</v>
          </cell>
          <cell r="N634" t="str">
            <v>Número de pacientes interconsultados</v>
          </cell>
          <cell r="O634" t="str">
            <v>Dinamica Gerencial Hospitalaria - DGH</v>
          </cell>
          <cell r="P634" t="str">
            <v>Dinamica Gerencial Hospitalaria - DGH</v>
          </cell>
          <cell r="Q634" t="str">
            <v>Horas</v>
          </cell>
          <cell r="R634" t="str">
            <v>Sumatoria del número de horas transcurridas entre la solicitud de la interconsulta y el momento en el cual es atendido por parte del médico especialista / Número de pacientes interconsultados</v>
          </cell>
          <cell r="S634"/>
          <cell r="T634" t="str">
            <v>resultado</v>
          </cell>
          <cell r="U634" t="str">
            <v>Decreciente</v>
          </cell>
          <cell r="V634" t="str">
            <v>≤</v>
          </cell>
          <cell r="W634">
            <v>2</v>
          </cell>
          <cell r="X634" t="str">
            <v>&gt;</v>
          </cell>
          <cell r="Y634">
            <v>2</v>
          </cell>
        </row>
        <row r="635">
          <cell r="A635">
            <v>631</v>
          </cell>
          <cell r="B635" t="str">
            <v>Integralidad y efectividad en la prestación de servicios de salud</v>
          </cell>
          <cell r="C635" t="str">
            <v>Garantizar la accesibilidad, integralidad en los servicios, complementariedad y respaldo de las interdependencias</v>
          </cell>
          <cell r="D635" t="str">
            <v>Tiempo de respuesta de la interconsulta de Psicologia en hospitalización - REGULAR</v>
          </cell>
          <cell r="E635" t="str">
            <v>Apoyo psicosocial</v>
          </cell>
          <cell r="F635" t="str">
            <v>Apoyo Psicosocial</v>
          </cell>
          <cell r="G635" t="str">
            <v>x</v>
          </cell>
          <cell r="H635"/>
          <cell r="I635"/>
          <cell r="J635" t="str">
            <v>Teniendo en cuenta el nivel de complejidad de la institución se requiere garantizar oportunidad y continuidad en la atención especializada. Al no tener una respuesta oportuna se pueden generar falencias  en el diagnóstico y manejo integral del paciente.</v>
          </cell>
          <cell r="K635"/>
          <cell r="L635" t="str">
            <v>Trimestral</v>
          </cell>
          <cell r="M635" t="str">
            <v>Sumatoria del número de horas transcurridas entre la solicitud de la interconsulta y el momento en el cual es atendido por parte del médico especialista</v>
          </cell>
          <cell r="N635" t="str">
            <v>Número de pacientes interconsultados</v>
          </cell>
          <cell r="O635" t="str">
            <v>Dinamica Gerencial Hospitalaria - DGH</v>
          </cell>
          <cell r="P635" t="str">
            <v>Dinamica Gerencial Hospitalaria - DGH</v>
          </cell>
          <cell r="Q635" t="str">
            <v>Horas</v>
          </cell>
          <cell r="R635" t="str">
            <v>Sumatoria del número de horas transcurridas entre la solicitud de la interconsulta y el momento en el cual es atendido por parte del médico especialista / Número de pacientes interconsultados</v>
          </cell>
          <cell r="S635"/>
          <cell r="T635" t="str">
            <v>resultado</v>
          </cell>
          <cell r="U635" t="str">
            <v>Decreciente</v>
          </cell>
          <cell r="V635" t="str">
            <v>≤</v>
          </cell>
          <cell r="W635">
            <v>12</v>
          </cell>
          <cell r="X635" t="str">
            <v>&gt;</v>
          </cell>
          <cell r="Y635">
            <v>12</v>
          </cell>
        </row>
        <row r="636">
          <cell r="A636">
            <v>632</v>
          </cell>
          <cell r="B636" t="str">
            <v>Integralidad y efectividad en la prestación de servicios de salud</v>
          </cell>
          <cell r="C636" t="str">
            <v>Garantizar la accesibilidad, integralidad en los servicios, complementariedad y respaldo de las interdependencias</v>
          </cell>
          <cell r="D636" t="str">
            <v>Tiempo de respuesta de la interconsulta de Psicologia en hospitalización - PRIORITARIA</v>
          </cell>
          <cell r="E636" t="str">
            <v>Apoyo psicosocial</v>
          </cell>
          <cell r="F636" t="str">
            <v>Apoyo Psicosocial</v>
          </cell>
          <cell r="G636" t="str">
            <v>x</v>
          </cell>
          <cell r="H636"/>
          <cell r="I636"/>
          <cell r="J636" t="str">
            <v>Teniendo en cuenta el nivel de complejidad de la institución se requiere garantizar oportunidad y continuidad en la atención especializada. Al no tener una respuesta oportuna se pueden generar falencias  en el diagnóstico y manejo integral del paciente.</v>
          </cell>
          <cell r="K636"/>
          <cell r="L636" t="str">
            <v>Trimestral</v>
          </cell>
          <cell r="M636" t="str">
            <v>Sumatoria del número de horas transcurridas entre la solicitud de la interconsulta y el momento en el cual es atendido por parte del médico especialista</v>
          </cell>
          <cell r="N636" t="str">
            <v>Número de pacientes interconsultados</v>
          </cell>
          <cell r="O636" t="str">
            <v>Dinamica Gerencial Hospitalaria - DGH</v>
          </cell>
          <cell r="P636" t="str">
            <v>Dinamica Gerencial Hospitalaria - DGH</v>
          </cell>
          <cell r="Q636" t="str">
            <v>Horas</v>
          </cell>
          <cell r="R636" t="str">
            <v>Sumatoria del número de horas transcurridas entre la solicitud de la interconsulta y el momento en el cual es atendido por parte del médico especialista / Número de pacientes interconsultados</v>
          </cell>
          <cell r="S636"/>
          <cell r="T636" t="str">
            <v>resultado</v>
          </cell>
          <cell r="U636" t="str">
            <v>Decreciente</v>
          </cell>
          <cell r="V636" t="str">
            <v>≤</v>
          </cell>
          <cell r="W636">
            <v>6</v>
          </cell>
          <cell r="X636" t="str">
            <v>&gt;</v>
          </cell>
          <cell r="Y636">
            <v>6</v>
          </cell>
        </row>
        <row r="637">
          <cell r="A637">
            <v>629</v>
          </cell>
          <cell r="B637" t="str">
            <v>Integralidad y efectividad en la prestación de servicios de salud</v>
          </cell>
          <cell r="C637" t="str">
            <v>Garantizar la accesibilidad, integralidad en los servicios, complementariedad y respaldo de las interdependencias</v>
          </cell>
          <cell r="D637" t="str">
            <v>Adherencia de la guía de transfusión de hemocomponentes</v>
          </cell>
          <cell r="E637" t="str">
            <v>Apoyo diagnóstico y complementación terapeutica</v>
          </cell>
          <cell r="F637" t="str">
            <v>banco de sangre</v>
          </cell>
          <cell r="G637" t="str">
            <v>x</v>
          </cell>
          <cell r="H637"/>
          <cell r="I637"/>
          <cell r="J637" t="str">
            <v>Medir la adherencia a protocolos, procedimientos y manuales realacionados a la transfusión de hemocomponentes, desde la preparación hasta la devolución de los restos de la bolsa transfundida</v>
          </cell>
          <cell r="L637" t="str">
            <v>Trimestral</v>
          </cell>
          <cell r="M637" t="str">
            <v>sumatoria de items en cumplimiento</v>
          </cell>
          <cell r="N637" t="str">
            <v>total de items evaluados</v>
          </cell>
          <cell r="O637" t="str">
            <v>banco de sangre</v>
          </cell>
          <cell r="P637" t="str">
            <v>banco de sangre</v>
          </cell>
          <cell r="Q637" t="str">
            <v>%</v>
          </cell>
          <cell r="R637" t="str">
            <v>sumatoria de items en cumplimiento / total de items evaluados *100</v>
          </cell>
          <cell r="T637" t="str">
            <v>resultado</v>
          </cell>
          <cell r="U637" t="str">
            <v>Creciente</v>
          </cell>
          <cell r="V637" t="str">
            <v>≥</v>
          </cell>
          <cell r="W637">
            <v>0.85</v>
          </cell>
          <cell r="X637" t="str">
            <v>&lt;</v>
          </cell>
          <cell r="Y637">
            <v>0.85</v>
          </cell>
        </row>
        <row r="638">
          <cell r="A638">
            <v>639</v>
          </cell>
          <cell r="B638" t="str">
            <v>Integralidad y efectividad en la prestación de servicios de salud</v>
          </cell>
          <cell r="C638" t="str">
            <v>Garantizar la accesibilidad, integralidad en los servicios, complementariedad y respaldo de las interdependencias</v>
          </cell>
          <cell r="D638" t="str">
            <v>Oportunidad en la asignación de citas con Hematologia</v>
          </cell>
          <cell r="E638" t="str">
            <v xml:space="preserve">Rutas Integrales de Atención </v>
          </cell>
          <cell r="F638" t="str">
            <v>Ruta Integral de atención para el paciente con riesgo o presencia de cancer</v>
          </cell>
          <cell r="G638" t="str">
            <v>x</v>
          </cell>
          <cell r="H638"/>
          <cell r="I638"/>
          <cell r="J638" t="str">
            <v>Medir la oportunidad de citas con oncología</v>
          </cell>
          <cell r="K638" t="str">
            <v>Resolución 3280</v>
          </cell>
          <cell r="L638" t="str">
            <v>Trimestral</v>
          </cell>
          <cell r="M638" t="str">
            <v>Sumatoria de los días transcurridas desde que se solicita la cita hasta que se atiende el paciente</v>
          </cell>
          <cell r="N638" t="str">
            <v>Total de pacientes atendidos</v>
          </cell>
          <cell r="O638" t="str">
            <v>Dinamica general</v>
          </cell>
          <cell r="P638" t="str">
            <v>Dinamica general</v>
          </cell>
          <cell r="Q638" t="str">
            <v>Días</v>
          </cell>
          <cell r="R638" t="str">
            <v>Sumatoria de los días transcurridas desde que se solicita la cita hasta que se atiende el paciente / Total de pacientes atendidos</v>
          </cell>
          <cell r="T638" t="str">
            <v>resultado</v>
          </cell>
          <cell r="U638" t="str">
            <v>Decreciente</v>
          </cell>
          <cell r="V638" t="str">
            <v>≤</v>
          </cell>
          <cell r="W638">
            <v>15</v>
          </cell>
          <cell r="X638" t="str">
            <v>&gt;</v>
          </cell>
          <cell r="Y638">
            <v>15</v>
          </cell>
        </row>
        <row r="639">
          <cell r="A639">
            <v>640</v>
          </cell>
          <cell r="B639" t="str">
            <v>Integralidad y efectividad en la prestación de servicios de salud</v>
          </cell>
          <cell r="C639" t="str">
            <v>Garantizar la accesibilidad, integralidad en los servicios, complementariedad y respaldo de las interdependencias</v>
          </cell>
          <cell r="D639" t="str">
            <v>Oportunidad en la asignación de citas con Cirugía oncologica</v>
          </cell>
          <cell r="E639" t="str">
            <v xml:space="preserve">Rutas Integrales de Atención </v>
          </cell>
          <cell r="F639" t="str">
            <v>Ruta Integral de atención para el paciente con riesgo o presencia de cancer</v>
          </cell>
          <cell r="G639" t="str">
            <v>x</v>
          </cell>
          <cell r="H639"/>
          <cell r="I639"/>
          <cell r="J639" t="str">
            <v>Medir la oportunidad de citas con oncología</v>
          </cell>
          <cell r="K639" t="str">
            <v>Resolución 3280</v>
          </cell>
          <cell r="L639" t="str">
            <v>Trimestral</v>
          </cell>
          <cell r="M639" t="str">
            <v>Sumatoria de los días transcurridas desde que se solicita la cita hasta que se atiende el paciente</v>
          </cell>
          <cell r="N639" t="str">
            <v>Total de pacientes atendidos</v>
          </cell>
          <cell r="O639" t="str">
            <v>Dinamica general</v>
          </cell>
          <cell r="P639" t="str">
            <v>Dinamica general</v>
          </cell>
          <cell r="Q639" t="str">
            <v>Días</v>
          </cell>
          <cell r="R639" t="str">
            <v>Sumatoria de los días transcurridas desde que se solicita la cita hasta que se atiende el paciente / Total de pacientes atendidos</v>
          </cell>
          <cell r="T639" t="str">
            <v>resultado</v>
          </cell>
          <cell r="U639" t="str">
            <v>Decreciente</v>
          </cell>
          <cell r="V639" t="str">
            <v>≤</v>
          </cell>
          <cell r="W639">
            <v>15</v>
          </cell>
          <cell r="X639" t="str">
            <v>&gt;</v>
          </cell>
          <cell r="Y639">
            <v>15</v>
          </cell>
        </row>
        <row r="640">
          <cell r="A640">
            <v>648</v>
          </cell>
          <cell r="B640" t="str">
            <v>Integralidad y efectividad en la prestación de servicios de salud</v>
          </cell>
          <cell r="C640" t="str">
            <v>Garantizar la accesibilidad, integralidad en los servicios, complementariedad y respaldo de las interdependencias</v>
          </cell>
          <cell r="D640" t="str">
            <v>Porcentaje de adherencia a guias de practica clinica</v>
          </cell>
          <cell r="E640" t="str">
            <v>Urgencias</v>
          </cell>
          <cell r="F640" t="str">
            <v>urg. adultos</v>
          </cell>
          <cell r="G640" t="str">
            <v>x</v>
          </cell>
          <cell r="H640"/>
          <cell r="I640"/>
          <cell r="J640"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640"/>
          <cell r="L640" t="str">
            <v>Trimestral</v>
          </cell>
          <cell r="M640" t="str">
            <v>Criterios evaluados que cumplen con la adherencia a guia</v>
          </cell>
          <cell r="N640" t="str">
            <v>Total de criterios evaluados en la adherencia a guia</v>
          </cell>
          <cell r="O640" t="str">
            <v>Consolidado Adherencia a Guías de Atención</v>
          </cell>
          <cell r="P640" t="str">
            <v>Consolidado Adherencia a Guías de Atención</v>
          </cell>
          <cell r="Q640" t="str">
            <v>%</v>
          </cell>
          <cell r="R640" t="str">
            <v>Criterios evaluados que cumplen con la adherencia a guia / Total de criterios evaluados en la adherencia a guia *100</v>
          </cell>
          <cell r="S640"/>
          <cell r="T640" t="str">
            <v>proceso</v>
          </cell>
          <cell r="U640" t="str">
            <v>Creciente</v>
          </cell>
          <cell r="V640" t="str">
            <v>≥</v>
          </cell>
          <cell r="W640">
            <v>0.85</v>
          </cell>
          <cell r="X640" t="str">
            <v>&lt;</v>
          </cell>
          <cell r="Y640">
            <v>0.85</v>
          </cell>
        </row>
        <row r="641">
          <cell r="A641">
            <v>649</v>
          </cell>
          <cell r="B641" t="str">
            <v>Integralidad y efectividad en la prestación de servicios de salud</v>
          </cell>
          <cell r="C641" t="str">
            <v>Garantizar la accesibilidad, integralidad en los servicios, complementariedad y respaldo de las interdependencias</v>
          </cell>
          <cell r="D641" t="str">
            <v>Porcentaje de adherencia a protocolos de enfermeria</v>
          </cell>
          <cell r="E641" t="str">
            <v>Internación</v>
          </cell>
          <cell r="F641" t="str">
            <v>salud mental</v>
          </cell>
          <cell r="G641" t="str">
            <v>x</v>
          </cell>
          <cell r="H641"/>
          <cell r="I641"/>
          <cell r="J641" t="str">
            <v>Evaluar la adherencia del equipo de salud a las normas técnicas de obligatorio cumplimiento, así como la pertinencia y oportunidad en la toma de decisiones, según registros de las historias clínicas electrónicas.</v>
          </cell>
          <cell r="K641"/>
          <cell r="L641" t="str">
            <v>Trimestral</v>
          </cell>
          <cell r="M641" t="str">
            <v>Criterios de que cumplen</v>
          </cell>
          <cell r="N641" t="str">
            <v>Total de criterios de calidad de historia clínica evaluados</v>
          </cell>
          <cell r="O641" t="str">
            <v>Consolidado Adherencia a Protocolos</v>
          </cell>
          <cell r="P641" t="str">
            <v>Consolidado Adherencia a Protocolos</v>
          </cell>
          <cell r="Q641" t="str">
            <v>%</v>
          </cell>
          <cell r="R641" t="str">
            <v>Criterios de que cumplen / Total de criterios de calidad de historia clínica evaluados *100</v>
          </cell>
          <cell r="S641"/>
          <cell r="T641" t="str">
            <v>proceso</v>
          </cell>
          <cell r="U641" t="str">
            <v>Creciente</v>
          </cell>
          <cell r="V641" t="str">
            <v>≥</v>
          </cell>
          <cell r="W641">
            <v>0.85</v>
          </cell>
          <cell r="X641" t="str">
            <v>&lt;</v>
          </cell>
          <cell r="Y641">
            <v>0.85</v>
          </cell>
        </row>
        <row r="642">
          <cell r="A642">
            <v>651</v>
          </cell>
          <cell r="B642" t="str">
            <v>Hospital líder en buenas prácticas de gobierno corporativo y de gestión pública</v>
          </cell>
          <cell r="C642" t="str">
            <v>Garantizar rentabilidad, competitividad y sostenibilidad financiera</v>
          </cell>
          <cell r="D642" t="str">
            <v>Porcentaje de Recaudo de cartera corriente</v>
          </cell>
          <cell r="E642" t="str">
            <v>Gestión Financiera</v>
          </cell>
          <cell r="F642" t="str">
            <v>Presupuesto</v>
          </cell>
          <cell r="H642" t="str">
            <v>x</v>
          </cell>
          <cell r="J642" t="str">
            <v>El seguimiento a la  información del recaudo de cartera institucional se convierte en herramienta fundamental para definir el apalancamiento financiero de la E.S.E.</v>
          </cell>
          <cell r="K642"/>
          <cell r="L642" t="str">
            <v>Trimestral</v>
          </cell>
          <cell r="M642" t="str">
            <v>Total ingresos recaudados por ventas de servicios de salud de la vigencia</v>
          </cell>
          <cell r="N642" t="str">
            <v>Total  ingresos reconocidos por ventas de servicios de salud e la vigencia</v>
          </cell>
          <cell r="O642" t="str">
            <v>Ejecucion presupuestal de ingresos</v>
          </cell>
          <cell r="P642" t="str">
            <v>SIHO 2193</v>
          </cell>
          <cell r="Q642" t="str">
            <v>%</v>
          </cell>
          <cell r="R642" t="str">
            <v>Total ingresos recaudados por ventas de servicios de salud de la vigencia / Total  ingresos reconocidos por ventas de servicios de salud e la vigencia *100</v>
          </cell>
          <cell r="S642"/>
          <cell r="T642" t="str">
            <v>resultado</v>
          </cell>
          <cell r="U642" t="str">
            <v>Creciente</v>
          </cell>
          <cell r="V642" t="str">
            <v>≥</v>
          </cell>
          <cell r="W642">
            <v>0.5</v>
          </cell>
          <cell r="X642" t="str">
            <v>&lt;</v>
          </cell>
          <cell r="Y642">
            <v>0.5</v>
          </cell>
        </row>
        <row r="643">
          <cell r="A643">
            <v>649</v>
          </cell>
          <cell r="B643" t="str">
            <v>Integralidad y efectividad en la prestación de servicios de salud</v>
          </cell>
          <cell r="C643" t="str">
            <v>Garantizar la accesibilidad, integralidad en los servicios, complementariedad y respaldo de las interdependencias</v>
          </cell>
          <cell r="D643" t="str">
            <v>Porcentaje de adherencia a guias de practica clinica</v>
          </cell>
          <cell r="E643" t="str">
            <v>Internación</v>
          </cell>
          <cell r="F643" t="str">
            <v>salud mental</v>
          </cell>
          <cell r="G643" t="str">
            <v>x</v>
          </cell>
          <cell r="H643"/>
          <cell r="I643"/>
          <cell r="J643"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643"/>
          <cell r="L643" t="str">
            <v>Trimestral</v>
          </cell>
          <cell r="M643" t="str">
            <v>guias evaluadas que cumplen con la adherencia a guia</v>
          </cell>
          <cell r="N643" t="str">
            <v>Total de guias evaluados en la adherencia a guia</v>
          </cell>
          <cell r="O643" t="str">
            <v>Consolidado Adherencia a Guías de Atención</v>
          </cell>
          <cell r="P643" t="str">
            <v>Consolidado Adherencia a Guías de Atención</v>
          </cell>
          <cell r="Q643" t="str">
            <v>%</v>
          </cell>
          <cell r="R643" t="str">
            <v>guias evaluadas que cumplen con la adherencia a guia / Total de guias evaluados en la adherencia a guia *100</v>
          </cell>
          <cell r="S643"/>
          <cell r="T643" t="str">
            <v>proceso</v>
          </cell>
          <cell r="U643" t="str">
            <v>Creciente</v>
          </cell>
          <cell r="V643" t="str">
            <v>≥</v>
          </cell>
          <cell r="W643">
            <v>0.85</v>
          </cell>
          <cell r="X643" t="str">
            <v>&lt;</v>
          </cell>
          <cell r="Y643">
            <v>0.85</v>
          </cell>
        </row>
        <row r="644">
          <cell r="A644">
            <v>652</v>
          </cell>
          <cell r="B644" t="str">
            <v>Integralidad y efectividad en la prestación de servicios de salud</v>
          </cell>
          <cell r="C644" t="str">
            <v>Garantizar la accesibilidad, integralidad en los servicios, complementariedad y respaldo de las interdependencias</v>
          </cell>
          <cell r="D644" t="str">
            <v>Oportunidad en la facturacion durante el ingreso del paciete</v>
          </cell>
          <cell r="E644" t="str">
            <v>Urgencias</v>
          </cell>
          <cell r="F644" t="str">
            <v>urg. adultos</v>
          </cell>
          <cell r="G644" t="str">
            <v>x</v>
          </cell>
          <cell r="H644"/>
          <cell r="I644"/>
          <cell r="J644" t="str">
            <v>Verificar la oportunidad de la atencion por parte de facturacion para el ingreso del paciente al sistema y asegurar la atencion por parte del medico de consultorio de urgencias en este proceso, durante el perido evaluado</v>
          </cell>
          <cell r="L644" t="str">
            <v>Trimestral</v>
          </cell>
          <cell r="M644" t="str">
            <v>Sumatoria del número de minutos transcurridos entre la clasificación del triaje  y el momento en el cual se realiza el ingreso por facturacion</v>
          </cell>
          <cell r="N644" t="str">
            <v>Numero de pacientes atendidos en el triage</v>
          </cell>
          <cell r="O644" t="str">
            <v>Dinamica gerencial (Reporte Triage)</v>
          </cell>
          <cell r="P644" t="str">
            <v>Dinamica gerencial (Reporte Triage)</v>
          </cell>
          <cell r="Q644" t="str">
            <v>Minutos</v>
          </cell>
          <cell r="R644" t="str">
            <v>Sumatoria del número de minutos transcurridos entre la clasificación del triaje  y el momento en el cual se realiza el ingreso por facturacion / Numero de pacientes atendidos en el triage</v>
          </cell>
          <cell r="T644"/>
          <cell r="U644" t="str">
            <v>Decreciente</v>
          </cell>
          <cell r="V644" t="str">
            <v>≤</v>
          </cell>
          <cell r="W644">
            <v>10</v>
          </cell>
          <cell r="X644" t="str">
            <v>&gt;</v>
          </cell>
          <cell r="Y644">
            <v>10</v>
          </cell>
        </row>
        <row r="645">
          <cell r="A645">
            <v>653</v>
          </cell>
          <cell r="B645" t="str">
            <v>Integralidad y efectividad en la prestación de servicios de salud</v>
          </cell>
          <cell r="C645" t="str">
            <v>Garantizar la accesibilidad, integralidad en los servicios, complementariedad y respaldo de las interdependencias</v>
          </cell>
          <cell r="D645" t="str">
            <v>Oportunidad en la facturacion durante el egreso del paciete</v>
          </cell>
          <cell r="E645" t="str">
            <v>Urgencias</v>
          </cell>
          <cell r="F645" t="str">
            <v>urg. adultos</v>
          </cell>
          <cell r="G645" t="str">
            <v>x</v>
          </cell>
          <cell r="H645"/>
          <cell r="I645"/>
          <cell r="J645" t="str">
            <v>Verificar la oportunidad de la atencion por parte de facturacion para el egreso del paciente de la institucion luego de la autorizacion de salida y la gestion asistencial pertinente en el proceso de Urgencias Adultos en el periodo evaluado</v>
          </cell>
          <cell r="L645" t="str">
            <v>Trimestral</v>
          </cell>
          <cell r="M645" t="str">
            <v>Sumatoria del número de minutos transcurridos entre la definicon de salida asistencial  y el momento en el cual se realiza el egreso por facturacion</v>
          </cell>
          <cell r="N645" t="str">
            <v xml:space="preserve">Total de pacientes con indicacion de salida en el servio </v>
          </cell>
          <cell r="O645" t="str">
            <v>Dinamica gerencial (Reporte Triage)</v>
          </cell>
          <cell r="P645" t="str">
            <v>Dinamica gerencial (Reporte Triage)</v>
          </cell>
          <cell r="Q645" t="str">
            <v>Minutos</v>
          </cell>
          <cell r="R645" t="str">
            <v xml:space="preserve">Sumatoria del número de minutos transcurridos entre la definicon de salida asistencial  y el momento en el cual se realiza el egreso por facturacion / Total de pacientes con indicacion de salida en el servio </v>
          </cell>
          <cell r="T645"/>
          <cell r="U645" t="str">
            <v>Decreciente</v>
          </cell>
          <cell r="V645" t="str">
            <v>≤</v>
          </cell>
          <cell r="W645">
            <v>60</v>
          </cell>
          <cell r="X645" t="str">
            <v>&gt;</v>
          </cell>
          <cell r="Y645">
            <v>60</v>
          </cell>
        </row>
        <row r="646">
          <cell r="A646">
            <v>654</v>
          </cell>
          <cell r="B646" t="str">
            <v>Integralidad y efectividad en la prestación de servicios de salud</v>
          </cell>
          <cell r="C646" t="str">
            <v>Garantizar la accesibilidad, integralidad en los servicios, complementariedad y respaldo de las interdependencias</v>
          </cell>
          <cell r="D646" t="str">
            <v>Porcentaje de egreso pacientes triage</v>
          </cell>
          <cell r="E646" t="str">
            <v>Urgencias</v>
          </cell>
          <cell r="F646" t="str">
            <v>urg. adultos</v>
          </cell>
          <cell r="G646" t="str">
            <v>x</v>
          </cell>
          <cell r="H646"/>
          <cell r="I646"/>
          <cell r="J646" t="str">
            <v>Medir el numero de egresos de pacientes desde el consultorio de triage para efectos de establecer la capacidad medica de una correcta clasificacion y la eficiencia en la atencion en la consulta de urgencias de los paciente derivados a la consulta de urgenias, en el periodo evaluado</v>
          </cell>
          <cell r="L646" t="str">
            <v>Trimestral</v>
          </cell>
          <cell r="M646" t="str">
            <v xml:space="preserve">Numero de pacientes derivados desde el Triage a IPS o Domicilio  </v>
          </cell>
          <cell r="N646" t="str">
            <v xml:space="preserve">Numero total de pacientes atendidos en el trige </v>
          </cell>
          <cell r="O646" t="str">
            <v>Dinamica gerencial (Reporte Triage)</v>
          </cell>
          <cell r="P646" t="str">
            <v>Dinamica gerencial (Reporte Triage)</v>
          </cell>
          <cell r="Q646" t="str">
            <v>Proporción</v>
          </cell>
          <cell r="R646" t="str">
            <v xml:space="preserve">Numero de pacientes derivados desde el Triage a IPS o Domicilio   / Numero total de pacientes atendidos en el trige </v>
          </cell>
          <cell r="T646" t="str">
            <v>resultado</v>
          </cell>
          <cell r="U646" t="str">
            <v>Decreciente</v>
          </cell>
          <cell r="V646" t="str">
            <v>≤</v>
          </cell>
          <cell r="W646">
            <v>0.35</v>
          </cell>
          <cell r="X646" t="str">
            <v>&gt;</v>
          </cell>
          <cell r="Y646">
            <v>0.35</v>
          </cell>
        </row>
        <row r="647">
          <cell r="A647">
            <v>655</v>
          </cell>
          <cell r="B647" t="str">
            <v>Integralidad y efectividad en la prestación de servicios de salud</v>
          </cell>
          <cell r="C647" t="str">
            <v>Garantizar la accesibilidad, integralidad en los servicios, complementariedad y respaldo de las interdependencias</v>
          </cell>
          <cell r="D647" t="str">
            <v>Tasa de incidencia de infección del tracto urinario asociada a catéter (IVU)</v>
          </cell>
          <cell r="E647" t="str">
            <v>Urgencias</v>
          </cell>
          <cell r="F647" t="str">
            <v>urg. adultos</v>
          </cell>
          <cell r="G647" t="str">
            <v>x</v>
          </cell>
          <cell r="H647"/>
          <cell r="I647"/>
          <cell r="J647" t="str">
            <v>Medir la incidencia de los casos reportador de infecciones asociadas a la inserción y mantenimiento de sondas vesicales por cada 1000 días de sonda  vesical dentro de un periodo evaluado en el servicio</v>
          </cell>
          <cell r="L647" t="str">
            <v>Trimestral</v>
          </cell>
          <cell r="M647" t="str">
            <v>Sumatoria de los casos nuevos de infección del tracto urinario asociada a catéter en un mes de seguimiento</v>
          </cell>
          <cell r="N647" t="str">
            <v>Numero de días catéter urinario en un mes de seguimiento</v>
          </cell>
          <cell r="O647" t="str">
            <v>Reporte Infecciones</v>
          </cell>
          <cell r="P647" t="str">
            <v>Reporte Infecciones</v>
          </cell>
          <cell r="Q647" t="str">
            <v>Tasa</v>
          </cell>
          <cell r="R647" t="str">
            <v>Sumatoria de los casos nuevos de infección del tracto urinario asociada a catéter en un mes de seguimiento / Numero de días catéter urinario en un mes de seguimiento *1000</v>
          </cell>
          <cell r="T647" t="str">
            <v>resultado</v>
          </cell>
          <cell r="U647" t="str">
            <v>Decreciente</v>
          </cell>
          <cell r="V647" t="str">
            <v>≤</v>
          </cell>
          <cell r="W647">
            <v>5</v>
          </cell>
          <cell r="X647" t="str">
            <v>&gt;</v>
          </cell>
          <cell r="Y647">
            <v>5</v>
          </cell>
        </row>
        <row r="648">
          <cell r="A648">
            <v>656</v>
          </cell>
          <cell r="B648" t="str">
            <v>Integralidad y efectividad en la prestación de servicios de salud</v>
          </cell>
          <cell r="C648" t="str">
            <v>Garantizar la accesibilidad, integralidad en los servicios, complementariedad y respaldo de las interdependencias</v>
          </cell>
          <cell r="D648" t="str">
            <v>Tasa de infección del torrente sanguíneo relacionado a catéter PICC</v>
          </cell>
          <cell r="E648" t="str">
            <v>Prevención y Control de Infecciónes</v>
          </cell>
          <cell r="F648" t="str">
            <v>Comité de infecciones</v>
          </cell>
          <cell r="G648" t="str">
            <v>X</v>
          </cell>
          <cell r="H648"/>
          <cell r="I648"/>
          <cell r="J648"/>
          <cell r="L648" t="str">
            <v>Trimestral</v>
          </cell>
          <cell r="M648" t="str">
            <v>número de casos nuevos de infección del torrente sanguíneo relacionado a catéter PICC en un mes</v>
          </cell>
          <cell r="N648" t="str">
            <v>número de días catéter PICC en un mes.</v>
          </cell>
          <cell r="O648" t="str">
            <v>Comité de Infecciones</v>
          </cell>
          <cell r="P648" t="str">
            <v>Comité de Infecciones</v>
          </cell>
          <cell r="Q648" t="str">
            <v>Tasa</v>
          </cell>
          <cell r="R648" t="str">
            <v>número de casos nuevos de infección del torrente sanguíneo relacionado a catéter PICC en un mes / número de días catéter PICC en un mes. *1000</v>
          </cell>
          <cell r="T648" t="str">
            <v>proceso</v>
          </cell>
          <cell r="U648" t="str">
            <v>Decreciente</v>
          </cell>
          <cell r="V648" t="str">
            <v>&lt;</v>
          </cell>
          <cell r="W648">
            <v>5</v>
          </cell>
          <cell r="X648" t="str">
            <v>≥</v>
          </cell>
          <cell r="Y648">
            <v>5</v>
          </cell>
        </row>
        <row r="649">
          <cell r="A649">
            <v>657</v>
          </cell>
          <cell r="B649" t="str">
            <v>Integralidad y efectividad en la prestación de servicios de salud</v>
          </cell>
          <cell r="C649" t="str">
            <v>Garantizar la accesibilidad, integralidad en los servicios, complementariedad y respaldo de las interdependencias</v>
          </cell>
          <cell r="D649" t="str">
            <v>Porcentaje de retiro de catéter PICC</v>
          </cell>
          <cell r="E649" t="str">
            <v>Prevención y Control de Infecciónes</v>
          </cell>
          <cell r="F649" t="str">
            <v>Comité de infecciones</v>
          </cell>
          <cell r="G649" t="str">
            <v>x</v>
          </cell>
          <cell r="H649"/>
          <cell r="I649"/>
          <cell r="J649"/>
          <cell r="L649" t="str">
            <v>Trimestral</v>
          </cell>
          <cell r="M649" t="str">
            <v>número de catéteres insertados</v>
          </cell>
          <cell r="N649" t="str">
            <v>número de
catéteres retirados por terminación del tratamiento y/o egreso del paciente
de la institución</v>
          </cell>
          <cell r="O649" t="str">
            <v>Comité de Infecciones</v>
          </cell>
          <cell r="P649" t="str">
            <v>Comité de Infecciones</v>
          </cell>
          <cell r="Q649" t="str">
            <v>%</v>
          </cell>
          <cell r="R649" t="str">
            <v>número de catéteres insertados / número de
catéteres retirados por terminación del tratamiento y/o egreso del paciente
de la institución *100</v>
          </cell>
          <cell r="T649" t="str">
            <v>proceso</v>
          </cell>
          <cell r="U649" t="str">
            <v>creciente</v>
          </cell>
          <cell r="V649" t="str">
            <v>&lt;</v>
          </cell>
          <cell r="W649">
            <v>0.9</v>
          </cell>
          <cell r="X649" t="str">
            <v>&gt;</v>
          </cell>
          <cell r="Y649">
            <v>0.9</v>
          </cell>
        </row>
        <row r="650">
          <cell r="A650">
            <v>658</v>
          </cell>
          <cell r="B650" t="str">
            <v>Hospital líder en buenas prácticas de gobierno corporativo y de gestión pública</v>
          </cell>
          <cell r="C650" t="str">
            <v>Garantizar rentabilidad, competitividad y sostenibilidad financiera</v>
          </cell>
          <cell r="D650" t="str">
            <v>Tiempo de respuesta a glosa</v>
          </cell>
          <cell r="E650" t="str">
            <v>Gestión Financiera</v>
          </cell>
          <cell r="F650" t="str">
            <v>Auditoria de cuentas medicas</v>
          </cell>
          <cell r="G650"/>
          <cell r="H650" t="str">
            <v>x</v>
          </cell>
          <cell r="I650"/>
          <cell r="J650" t="str">
            <v xml:space="preserve">Evaluar la eficienciencia en la gestion a respuestas a glosas, con el fin de mejorar la relacion con la s enetidades responsables de pago y optimizar el flujo de caja de la istitucion </v>
          </cell>
          <cell r="K650"/>
          <cell r="L650" t="str">
            <v>Trimestral</v>
          </cell>
          <cell r="M650" t="str">
            <v>suamatoria de los dias transcurridos entre la fecha de recepcion y la fecha de respuesta</v>
          </cell>
          <cell r="N650" t="str">
            <v xml:space="preserve">Numero total de glosas respondidas </v>
          </cell>
          <cell r="O650" t="str">
            <v>Registro de glosas y respuestas en el sistema de gestion del area</v>
          </cell>
          <cell r="P650" t="str">
            <v>Registro de glosas y respuestas en el sistema de gestion del area</v>
          </cell>
          <cell r="Q650" t="str">
            <v>Dias</v>
          </cell>
          <cell r="R650" t="str">
            <v xml:space="preserve">suamatoria de los dias transcurridos entre la fecha de recepcion y la fecha de respuesta / Numero total de glosas respondidas </v>
          </cell>
          <cell r="S650"/>
          <cell r="T650" t="str">
            <v>resultado</v>
          </cell>
          <cell r="U650" t="str">
            <v>Creciente</v>
          </cell>
          <cell r="V650" t="str">
            <v>&lt;</v>
          </cell>
          <cell r="W650">
            <v>14</v>
          </cell>
          <cell r="X650" t="str">
            <v>&gt;</v>
          </cell>
          <cell r="Y650">
            <v>14</v>
          </cell>
        </row>
        <row r="651">
          <cell r="A651">
            <v>659</v>
          </cell>
          <cell r="B651" t="str">
            <v>Hospital líder en buenas prácticas de gobierno corporativo y de gestión pública</v>
          </cell>
          <cell r="C651" t="str">
            <v>Garantizar rentabilidad, competitividad y sostenibilidad financiera</v>
          </cell>
          <cell r="D651" t="str">
            <v xml:space="preserve">Cumplimiento a reunios de consiliacion con las empresas responsables de pago </v>
          </cell>
          <cell r="E651" t="str">
            <v>Gestión Financiera</v>
          </cell>
          <cell r="F651" t="str">
            <v>Auditoria de cuentas medicas</v>
          </cell>
          <cell r="G651"/>
          <cell r="H651" t="str">
            <v>x</v>
          </cell>
          <cell r="I651"/>
          <cell r="J651" t="str">
            <v>Evaluar la efectividad en le gestion de concilaiciones con las ERP con el fin de mejorar la comunicación y resolver discrepancias en la facturacion y servicos prestadoas</v>
          </cell>
          <cell r="L651" t="str">
            <v>Trimestral</v>
          </cell>
          <cell r="M651" t="str">
            <v>Numero de reuniones realizadas</v>
          </cell>
          <cell r="N651" t="str">
            <v xml:space="preserve">Numero de reuniones programadas </v>
          </cell>
          <cell r="O651" t="str">
            <v>Registro de reuniones programadas</v>
          </cell>
          <cell r="P651" t="str">
            <v>Actas de conciliacion realizadas</v>
          </cell>
          <cell r="Q651" t="str">
            <v>%</v>
          </cell>
          <cell r="R651" t="str">
            <v>Numero de reuniones realizadas / Numero de reuniones programadas  *100</v>
          </cell>
          <cell r="T651" t="str">
            <v>resultado</v>
          </cell>
          <cell r="U651" t="str">
            <v>Creciente</v>
          </cell>
          <cell r="V651" t="str">
            <v>&gt;</v>
          </cell>
          <cell r="W651">
            <v>0.95</v>
          </cell>
          <cell r="X651" t="str">
            <v>&lt;</v>
          </cell>
          <cell r="Y651">
            <v>0.95</v>
          </cell>
        </row>
        <row r="652">
          <cell r="A652">
            <v>660</v>
          </cell>
          <cell r="B652" t="str">
            <v>Integralidad y efectividad en la prestación de servicios de salud</v>
          </cell>
          <cell r="C652" t="str">
            <v>Garantizar la accesibilidad, integralidad en los servicios, complementariedad y respaldo de las interdependencias</v>
          </cell>
          <cell r="D652" t="str">
            <v>Porcentaje de paciente con demanda no servida</v>
          </cell>
          <cell r="E652" t="str">
            <v>Críticos</v>
          </cell>
          <cell r="F652" t="str">
            <v>ucint</v>
          </cell>
          <cell r="G652" t="str">
            <v>x</v>
          </cell>
          <cell r="H652"/>
          <cell r="I652"/>
          <cell r="J652" t="str">
            <v>Determinar el numero de casos y las causas por las que no se puede dar respuesta a los servicios ofrecidos en el portafolio de servicios de Urgencias Adultos durante el periodo evaluado</v>
          </cell>
          <cell r="K652"/>
          <cell r="L652" t="str">
            <v>Trimestral</v>
          </cell>
          <cell r="M652" t="str">
            <v xml:space="preserve">Número de pacientes remitidos por falta de la especialidad  </v>
          </cell>
          <cell r="N652" t="str">
            <v>Número total de pacientes atendidos en consultorio de urgencias</v>
          </cell>
          <cell r="O652" t="str">
            <v>Referencia y contrareferencia</v>
          </cell>
          <cell r="P652" t="str">
            <v xml:space="preserve">Dinamica Gerencial </v>
          </cell>
          <cell r="Q652" t="str">
            <v>%</v>
          </cell>
          <cell r="R652" t="str">
            <v>Número de pacientes remitidos por falta de la especialidad   / Número total de pacientes atendidos en consultorio de urgencias *100</v>
          </cell>
          <cell r="S652"/>
          <cell r="T652" t="str">
            <v>proceso</v>
          </cell>
          <cell r="U652" t="str">
            <v>Decreciente</v>
          </cell>
          <cell r="V652" t="str">
            <v>≤</v>
          </cell>
          <cell r="W652">
            <v>0.03</v>
          </cell>
          <cell r="X652" t="str">
            <v>&gt;</v>
          </cell>
          <cell r="Y652">
            <v>0.03</v>
          </cell>
        </row>
        <row r="653">
          <cell r="A653">
            <v>661</v>
          </cell>
          <cell r="B653" t="str">
            <v>Integralidad y efectividad en la prestación de servicios de salud</v>
          </cell>
          <cell r="C653" t="str">
            <v>Garantizar la accesibilidad, integralidad en los servicios, complementariedad y respaldo de las interdependencias</v>
          </cell>
          <cell r="D653" t="str">
            <v xml:space="preserve">Oportunidad cirugia Urgente prioridad II </v>
          </cell>
          <cell r="E653" t="str">
            <v>Cirugía</v>
          </cell>
          <cell r="F653" t="str">
            <v>cirugia</v>
          </cell>
          <cell r="G653" t="str">
            <v>x</v>
          </cell>
          <cell r="H653"/>
          <cell r="I653"/>
          <cell r="J653" t="str">
            <v>Medir el tiempo transcurrido entre la indicación médica de cirugía urgente prioridad II y su realización, para garantizar atención oportuna y reducir riesgos clínicos asociados a la demora.</v>
          </cell>
          <cell r="K653"/>
          <cell r="L653" t="str">
            <v>Trimestral</v>
          </cell>
          <cell r="M653" t="str">
            <v xml:space="preserve">Número de pacientes  con turno quirurgico prioridad II l egreso a quienes se realizó la cirugia dentro de las 6 horas de solicitud del turno quirurgico </v>
          </cell>
          <cell r="N653" t="str">
            <v>Total pacientes  con turno quirurgico prioridad II l al egreso en la vigencia objeto de evaluación</v>
          </cell>
          <cell r="O653" t="str">
            <v>Solicitud de turno quirúrgico, Aplicativo dinamica gerencial (nota operatoria)</v>
          </cell>
          <cell r="P653" t="str">
            <v>Turno quirurgico regular</v>
          </cell>
          <cell r="Q653" t="str">
            <v>%</v>
          </cell>
          <cell r="R653" t="str">
            <v>Número de pacientes  con turno quirurgico prioridad II l egreso a quienes se realizó la cirugia dentro de las 6 horas de solicitud del turno quirurgico  / Total pacientes  con turno quirurgico prioridad II l al egreso en la vigencia objeto de evaluación *100</v>
          </cell>
          <cell r="S653"/>
          <cell r="T653" t="str">
            <v>resultado</v>
          </cell>
          <cell r="U653" t="str">
            <v>Decreciente</v>
          </cell>
          <cell r="V653" t="str">
            <v>≥</v>
          </cell>
          <cell r="W653">
            <v>0.9</v>
          </cell>
          <cell r="X653" t="str">
            <v>&lt;</v>
          </cell>
          <cell r="Y653">
            <v>0.9</v>
          </cell>
        </row>
        <row r="654">
          <cell r="A654">
            <v>662</v>
          </cell>
          <cell r="B654" t="str">
            <v>Integralidad y efectividad en la prestación de servicios de salud</v>
          </cell>
          <cell r="C654" t="str">
            <v>Garantizar la accesibilidad, integralidad en los servicios, complementariedad y respaldo de las interdependencias</v>
          </cell>
          <cell r="D654" t="str">
            <v>Oportunidad cirugia Urgente prioridad I</v>
          </cell>
          <cell r="E654" t="str">
            <v>Cirugía</v>
          </cell>
          <cell r="F654" t="str">
            <v>cirugia</v>
          </cell>
          <cell r="G654" t="str">
            <v>x</v>
          </cell>
          <cell r="H654"/>
          <cell r="I654"/>
          <cell r="J654" t="str">
            <v>Garantizar que los pacientes con diagnóstico crítico reciban intervención quirúrgica de forma inmediata o en el menor tiempo posible, minimizando la mortalidad y las complicaciones graves.</v>
          </cell>
          <cell r="K654"/>
          <cell r="L654" t="str">
            <v>Trimestral</v>
          </cell>
          <cell r="M654" t="str">
            <v xml:space="preserve">Número de pacientes  con turno quirurgico prioridad I egreso a quienes se realizó la cirugia dentro de las 30 Minutos de solicitud del turno quirurgico </v>
          </cell>
          <cell r="N654" t="str">
            <v>Total pacientes  con turno quirurgico prioridad I al egreso en la vigencia objeto de evaluación</v>
          </cell>
          <cell r="O654" t="str">
            <v>Solicitud de turno quirúrgico, Aplicativo dinamica gerencial (nota operatoria)</v>
          </cell>
          <cell r="P654" t="str">
            <v>Turno quirurgico regular</v>
          </cell>
          <cell r="Q654" t="str">
            <v>%</v>
          </cell>
          <cell r="R654" t="str">
            <v>Número de pacientes  con turno quirurgico prioridad I egreso a quienes se realizó la cirugia dentro de las 30 Minutos de solicitud del turno quirurgico  / Total pacientes  con turno quirurgico prioridad I al egreso en la vigencia objeto de evaluación *100</v>
          </cell>
          <cell r="S654"/>
          <cell r="T654" t="str">
            <v>resultado</v>
          </cell>
          <cell r="U654" t="str">
            <v>Decreciente</v>
          </cell>
          <cell r="V654" t="str">
            <v>≥</v>
          </cell>
          <cell r="W654">
            <v>0.95</v>
          </cell>
          <cell r="X654" t="str">
            <v>&lt;</v>
          </cell>
          <cell r="Y654">
            <v>0.95</v>
          </cell>
        </row>
        <row r="655">
          <cell r="A655">
            <v>663</v>
          </cell>
          <cell r="B655" t="str">
            <v>Integralidad y efectividad en la prestación de servicios de salud</v>
          </cell>
          <cell r="C655" t="str">
            <v>Garantizar la accesibilidad, integralidad en los servicios, complementariedad y respaldo de las interdependencias</v>
          </cell>
          <cell r="D655" t="str">
            <v>Adherencia a protocolos Y procedimientos de enfermería</v>
          </cell>
          <cell r="E655" t="str">
            <v>Cirugía</v>
          </cell>
          <cell r="F655" t="str">
            <v>cirugia</v>
          </cell>
          <cell r="G655" t="str">
            <v>x</v>
          </cell>
          <cell r="J655"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655"/>
          <cell r="L655" t="str">
            <v>Trimestral</v>
          </cell>
          <cell r="M655" t="str">
            <v>Número de protocolos con cumplimiento mayor al estándar establecido</v>
          </cell>
          <cell r="N655" t="str">
            <v>Total protocolos evaluados</v>
          </cell>
          <cell r="O655" t="str">
            <v>Consolidado Adherencia a Protocolos</v>
          </cell>
          <cell r="P655" t="str">
            <v>Consolidado Adherencia a Protocolos</v>
          </cell>
          <cell r="Q655" t="str">
            <v>%</v>
          </cell>
          <cell r="R655" t="str">
            <v>Número de protocolos con cumplimiento mayor al estándar establecido / Total protocolos evaluados *100</v>
          </cell>
          <cell r="T655" t="str">
            <v>proceso</v>
          </cell>
          <cell r="U655" t="str">
            <v>Creciente</v>
          </cell>
          <cell r="V655" t="str">
            <v>≥</v>
          </cell>
          <cell r="W655">
            <v>0.85</v>
          </cell>
          <cell r="X655" t="str">
            <v>&gt;</v>
          </cell>
          <cell r="Y655">
            <v>0.85</v>
          </cell>
        </row>
        <row r="656">
          <cell r="A656">
            <v>664</v>
          </cell>
          <cell r="B656" t="str">
            <v>Integralidad y efectividad en la prestación de servicios de salud</v>
          </cell>
          <cell r="C656" t="str">
            <v>Garantizar la accesibilidad, integralidad en los servicios, complementariedad y respaldo de las interdependencias</v>
          </cell>
          <cell r="D656" t="str">
            <v>Porcentaje de adherencia a guias de practica clinica</v>
          </cell>
          <cell r="E656" t="str">
            <v>Cirugía</v>
          </cell>
          <cell r="F656" t="str">
            <v>cirugia</v>
          </cell>
          <cell r="G656" t="str">
            <v>x</v>
          </cell>
          <cell r="J656"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656"/>
          <cell r="L656" t="str">
            <v>Trimestral</v>
          </cell>
          <cell r="M656" t="str">
            <v>Criterios cumplidos en la adherencia a guias</v>
          </cell>
          <cell r="N656" t="str">
            <v>Total de guias cirterios evaluados en la adherencia a guia</v>
          </cell>
          <cell r="O656" t="str">
            <v>Consolidado Adherencia a Guías de Atención</v>
          </cell>
          <cell r="P656" t="str">
            <v>Consolidado Adherencia a Guías de Atención</v>
          </cell>
          <cell r="Q656" t="str">
            <v>%</v>
          </cell>
          <cell r="R656" t="str">
            <v>Criterios cumplidos en la adherencia a guias / Total de guias cirterios evaluados en la adherencia a guia *100</v>
          </cell>
          <cell r="T656" t="str">
            <v>proceso</v>
          </cell>
          <cell r="U656" t="str">
            <v>Creciente</v>
          </cell>
          <cell r="V656" t="str">
            <v>≥</v>
          </cell>
          <cell r="W656">
            <v>0.85</v>
          </cell>
          <cell r="X656" t="str">
            <v>&gt;</v>
          </cell>
          <cell r="Y656">
            <v>0.85</v>
          </cell>
        </row>
        <row r="657">
          <cell r="A657">
            <v>665</v>
          </cell>
          <cell r="B657" t="str">
            <v>Integralidad y efectividad en la prestación de servicios de salud</v>
          </cell>
          <cell r="C657" t="str">
            <v>Garantizar la accesibilidad, integralidad en los servicios, complementariedad y respaldo de las interdependencias</v>
          </cell>
          <cell r="D657" t="str">
            <v xml:space="preserve">Oportunidad cirugia Urgente prioridad II </v>
          </cell>
          <cell r="E657" t="str">
            <v>Cirugía</v>
          </cell>
          <cell r="F657" t="str">
            <v>Hemodinamia</v>
          </cell>
          <cell r="G657" t="str">
            <v>x</v>
          </cell>
          <cell r="H657"/>
          <cell r="I657"/>
          <cell r="J657" t="str">
            <v>Medir el tiempo transcurrido entre la indicación médica de cirugía urgente prioridad II y su realización, para garantizar atención oportuna y reducir riesgos clínicos asociados a la demora.</v>
          </cell>
          <cell r="K657"/>
          <cell r="L657" t="str">
            <v>Trimestral</v>
          </cell>
          <cell r="M657" t="str">
            <v xml:space="preserve">Número de pacientes  con turno quirurgico prioridad II l egreso a quienes se realizó la cirugia dentro de las 6 horas de solicitud del turno quirurgico </v>
          </cell>
          <cell r="N657" t="str">
            <v>Total pacientes  con turno quirurgico prioridad II l al egreso en la vigencia objeto de evaluación</v>
          </cell>
          <cell r="O657" t="str">
            <v>Solicitud de turno quirúrgico, Aplicativo dinamica gerencial (nota operatoria)</v>
          </cell>
          <cell r="P657" t="str">
            <v>Turno quirurgico regular</v>
          </cell>
          <cell r="Q657" t="str">
            <v>%</v>
          </cell>
          <cell r="R657" t="str">
            <v>Número de pacientes  con turno quirurgico prioridad II l egreso a quienes se realizó la cirugia dentro de las 6 horas de solicitud del turno quirurgico  / Total pacientes  con turno quirurgico prioridad II l al egreso en la vigencia objeto de evaluación *100</v>
          </cell>
          <cell r="S657"/>
          <cell r="T657" t="str">
            <v>resultado</v>
          </cell>
          <cell r="U657" t="str">
            <v>Decreciente</v>
          </cell>
          <cell r="V657" t="str">
            <v>≥</v>
          </cell>
          <cell r="W657">
            <v>0.9</v>
          </cell>
          <cell r="X657" t="str">
            <v>&lt;</v>
          </cell>
          <cell r="Y657">
            <v>0.9</v>
          </cell>
        </row>
        <row r="658">
          <cell r="A658">
            <v>666</v>
          </cell>
          <cell r="B658" t="str">
            <v>Integralidad y efectividad en la prestación de servicios de salud</v>
          </cell>
          <cell r="C658" t="str">
            <v>Garantizar la accesibilidad, integralidad en los servicios, complementariedad y respaldo de las interdependencias</v>
          </cell>
          <cell r="D658" t="str">
            <v>Oportunidad cirugia Urgente prioridad I</v>
          </cell>
          <cell r="E658" t="str">
            <v>Cirugía</v>
          </cell>
          <cell r="F658" t="str">
            <v>Hemodinamia</v>
          </cell>
          <cell r="G658" t="str">
            <v>x</v>
          </cell>
          <cell r="H658"/>
          <cell r="I658"/>
          <cell r="J658" t="str">
            <v>Garantizar que los pacientes con diagnóstico crítico reciban intervención quirúrgica de forma inmediata o en el menor tiempo posible, minimizando la mortalidad y las complicaciones graves.</v>
          </cell>
          <cell r="K658"/>
          <cell r="L658" t="str">
            <v>Trimestral</v>
          </cell>
          <cell r="M658" t="str">
            <v xml:space="preserve">Número de pacientes  con turno quirurgico prioridad I egreso a quienes se realizó la cirugia dentro de las 30 Minutos de solicitud del turno quirurgico </v>
          </cell>
          <cell r="N658" t="str">
            <v>Total pacientes  con turno quirurgico prioridad I al egreso en la vigencia objeto de evaluación</v>
          </cell>
          <cell r="O658" t="str">
            <v>Solicitud de turno quirúrgico, Aplicativo dinamica gerencial (nota operatoria)</v>
          </cell>
          <cell r="P658" t="str">
            <v>Turno quirurgico regular</v>
          </cell>
          <cell r="Q658" t="str">
            <v>%</v>
          </cell>
          <cell r="R658" t="str">
            <v>Número de pacientes  con turno quirurgico prioridad I egreso a quienes se realizó la cirugia dentro de las 30 Minutos de solicitud del turno quirurgico  / Total pacientes  con turno quirurgico prioridad I al egreso en la vigencia objeto de evaluación *100</v>
          </cell>
          <cell r="S658"/>
          <cell r="T658" t="str">
            <v>resultado</v>
          </cell>
          <cell r="U658" t="str">
            <v>Decreciente</v>
          </cell>
          <cell r="V658" t="str">
            <v>≥</v>
          </cell>
          <cell r="W658">
            <v>0.95</v>
          </cell>
          <cell r="X658" t="str">
            <v>&lt;</v>
          </cell>
          <cell r="Y658">
            <v>0.95</v>
          </cell>
        </row>
        <row r="659">
          <cell r="A659">
            <v>667</v>
          </cell>
          <cell r="B659" t="str">
            <v>Integralidad y efectividad en la prestación de servicios de salud</v>
          </cell>
          <cell r="C659" t="str">
            <v>Garantizar la accesibilidad, integralidad en los servicios, complementariedad y respaldo de las interdependencias</v>
          </cell>
          <cell r="D659" t="str">
            <v>Complicaciones a medios de contraste</v>
          </cell>
          <cell r="E659" t="str">
            <v>Cirugía</v>
          </cell>
          <cell r="F659" t="str">
            <v>Hemodinamia</v>
          </cell>
          <cell r="G659" t="str">
            <v>X</v>
          </cell>
          <cell r="H659"/>
          <cell r="I659"/>
          <cell r="J659"/>
          <cell r="L659"/>
          <cell r="M659"/>
          <cell r="N659"/>
          <cell r="O659"/>
          <cell r="P659"/>
          <cell r="Q659"/>
          <cell r="R659" t="str">
            <v/>
          </cell>
          <cell r="T659"/>
          <cell r="U659"/>
          <cell r="V659"/>
          <cell r="W659"/>
          <cell r="X659"/>
          <cell r="Y659"/>
        </row>
        <row r="660">
          <cell r="A660">
            <v>668</v>
          </cell>
          <cell r="B660" t="str">
            <v>Integralidad y efectividad en la prestación de servicios de salud</v>
          </cell>
          <cell r="C660" t="str">
            <v>Garantizar la accesibilidad, integralidad en los servicios, complementariedad y respaldo de las interdependencias</v>
          </cell>
          <cell r="D660" t="str">
            <v>Exposición a radiación</v>
          </cell>
          <cell r="E660" t="str">
            <v>Cirugía</v>
          </cell>
          <cell r="F660" t="str">
            <v>Hemodinamia</v>
          </cell>
          <cell r="G660" t="str">
            <v>X</v>
          </cell>
          <cell r="H660"/>
          <cell r="I660"/>
          <cell r="J660" t="str">
            <v>Medir la incidencia de complicaciones relacionadas con el uso de medios de contraste en
procedimientos de hemodinamia.</v>
          </cell>
          <cell r="L660" t="str">
            <v>Trimestral</v>
          </cell>
          <cell r="M660" t="str">
            <v>Número de pacientes con complicaciones por medios de contraste</v>
          </cell>
          <cell r="N660" t="str">
            <v>Total de pacientes
sometidos a procedimientos con medios de contraste)</v>
          </cell>
          <cell r="O660" t="str">
            <v>Registros de eventos adversos en procedimientos con medios de contraste.</v>
          </cell>
          <cell r="P660" t="str">
            <v>Base de datos de pacientes sometidos a procedimientos de hemodinamia.</v>
          </cell>
          <cell r="Q660" t="str">
            <v>%</v>
          </cell>
          <cell r="R660" t="str">
            <v>Número de pacientes con complicaciones por medios de contraste / Total de pacientes
sometidos a procedimientos con medios de contraste) *100</v>
          </cell>
          <cell r="T660"/>
          <cell r="U660"/>
          <cell r="V660"/>
          <cell r="W660"/>
          <cell r="X660"/>
          <cell r="Y660"/>
        </row>
        <row r="661">
          <cell r="A661">
            <v>669</v>
          </cell>
          <cell r="B661" t="str">
            <v>Integralidad y efectividad en la prestación de servicios de salud</v>
          </cell>
          <cell r="C661" t="str">
            <v>Garantizar la accesibilidad, integralidad en los servicios, complementariedad y respaldo de las interdependencias</v>
          </cell>
          <cell r="D661" t="str">
            <v>Cumplimiento en tiempos de respuesta a reclamos</v>
          </cell>
          <cell r="E661" t="str">
            <v>SIAU</v>
          </cell>
          <cell r="F661" t="str">
            <v>siau</v>
          </cell>
          <cell r="G661" t="str">
            <v>X</v>
          </cell>
          <cell r="H661"/>
          <cell r="I661"/>
          <cell r="J661" t="str">
            <v>Evaluar la oportunidad en la gestión de reclamos, según los plazos establecidos por la normatividad vigente (Circular Única de la Supersalud), asegurando el respeto a los derechos de los usuarios.</v>
          </cell>
          <cell r="K661" t="str">
            <v>Circular Externa 2023151000000010-5 de 2023</v>
          </cell>
          <cell r="L661" t="str">
            <v>Trimestral</v>
          </cell>
          <cell r="M661" t="str">
            <v xml:space="preserve">Número de reclamos respondidos dentro del tiempo establecido </v>
          </cell>
          <cell r="N661" t="str">
            <v>Total de reclamos recibidos</v>
          </cell>
          <cell r="O661" t="str">
            <v xml:space="preserve">Reporte aplicativo PQRS  </v>
          </cell>
          <cell r="P661" t="str">
            <v xml:space="preserve">Reporte aplicativo PQRS  </v>
          </cell>
          <cell r="Q661" t="str">
            <v>%</v>
          </cell>
          <cell r="R661" t="str">
            <v>Número de reclamos respondidos dentro del tiempo establecido  / Total de reclamos recibidos *100</v>
          </cell>
          <cell r="S661"/>
          <cell r="T661" t="str">
            <v>proceso</v>
          </cell>
          <cell r="U661" t="str">
            <v>Creciente</v>
          </cell>
          <cell r="V661" t="str">
            <v>≥</v>
          </cell>
          <cell r="W661">
            <v>0.85</v>
          </cell>
          <cell r="X661" t="str">
            <v>&lt;</v>
          </cell>
          <cell r="Y661">
            <v>0.85</v>
          </cell>
        </row>
        <row r="662">
          <cell r="A662">
            <v>670</v>
          </cell>
          <cell r="B662" t="str">
            <v>Integralidad y efectividad en la prestación de servicios de salud</v>
          </cell>
          <cell r="C662" t="str">
            <v>Garantizar la accesibilidad, integralidad en los servicios, complementariedad y respaldo de las interdependencias</v>
          </cell>
          <cell r="D662" t="str">
            <v>Porcentaje de Reclamos Simples Resueltos</v>
          </cell>
          <cell r="E662" t="str">
            <v>SIAU</v>
          </cell>
          <cell r="F662" t="str">
            <v>siau</v>
          </cell>
          <cell r="G662" t="str">
            <v>X</v>
          </cell>
          <cell r="H662"/>
          <cell r="I662"/>
          <cell r="J662" t="str">
            <v xml:space="preserve"> Lograr que un porcentaje significativo de los reclamos simples recibidos sean gestionados y resueltos dentro de los plazos definidos, asegurando una respuesta eficiente a las solicitudes de los usuarios.</v>
          </cell>
          <cell r="K662" t="str">
            <v>Circular Externa 2023151000000010-5 de 2023</v>
          </cell>
          <cell r="L662" t="str">
            <v>Trimestral</v>
          </cell>
          <cell r="M662" t="str">
            <v>Número de reclamos simples resueltos dentro de 72 horas</v>
          </cell>
          <cell r="N662" t="str">
            <v>Número total de reclamos simples recibidos</v>
          </cell>
          <cell r="O662" t="str">
            <v xml:space="preserve">Reporte aplicativo PQRS  </v>
          </cell>
          <cell r="P662" t="str">
            <v xml:space="preserve">Reporte aplicativo PQRS  </v>
          </cell>
          <cell r="Q662" t="str">
            <v>%</v>
          </cell>
          <cell r="R662" t="str">
            <v>Número de reclamos simples resueltos dentro de 72 horas / Número total de reclamos simples recibidos *100</v>
          </cell>
          <cell r="T662" t="str">
            <v>proceso</v>
          </cell>
          <cell r="U662" t="str">
            <v>Creciente</v>
          </cell>
          <cell r="V662" t="str">
            <v>≥</v>
          </cell>
          <cell r="W662">
            <v>0.85</v>
          </cell>
          <cell r="X662" t="str">
            <v>&lt;</v>
          </cell>
          <cell r="Y662">
            <v>0.85</v>
          </cell>
        </row>
        <row r="663">
          <cell r="A663">
            <v>671</v>
          </cell>
          <cell r="B663" t="str">
            <v>Integralidad y efectividad en la prestación de servicios de salud</v>
          </cell>
          <cell r="C663" t="str">
            <v>Garantizar la accesibilidad, integralidad en los servicios, complementariedad y respaldo de las interdependencias</v>
          </cell>
          <cell r="D663" t="str">
            <v>Porcentaje de Reclamos Priorizados Resueltos</v>
          </cell>
          <cell r="E663" t="str">
            <v>SIAU</v>
          </cell>
          <cell r="F663" t="str">
            <v>siau</v>
          </cell>
          <cell r="G663" t="str">
            <v>X</v>
          </cell>
          <cell r="H663"/>
          <cell r="I663"/>
          <cell r="J663" t="str">
            <v>Asegurar que un porcentaje importante de los reclamos priorizados sean gestionados y resueltos dentro de los plazos establecidos, demostrando una atención ágil y efectiva para aquellos reclamos que requieren tratamiento especial.</v>
          </cell>
          <cell r="K663" t="str">
            <v>Circular Externa 2023151000000010-5 de 2023</v>
          </cell>
          <cell r="L663" t="str">
            <v>Trimestral</v>
          </cell>
          <cell r="M663" t="str">
            <v>Número de reclamos priorizados resueltos dentro de 48 horas</v>
          </cell>
          <cell r="N663" t="str">
            <v>Número total de reclamos priorizados recibidos</v>
          </cell>
          <cell r="O663" t="str">
            <v xml:space="preserve">Reporte aplicativo PQRS  </v>
          </cell>
          <cell r="P663" t="str">
            <v xml:space="preserve">Reporte aplicativo PQRS  </v>
          </cell>
          <cell r="Q663" t="str">
            <v>%</v>
          </cell>
          <cell r="R663" t="str">
            <v>Número de reclamos priorizados resueltos dentro de 48 horas / Número total de reclamos priorizados recibidos *100</v>
          </cell>
          <cell r="T663" t="str">
            <v>proceso</v>
          </cell>
          <cell r="U663" t="str">
            <v>Creciente</v>
          </cell>
          <cell r="V663" t="str">
            <v>≥</v>
          </cell>
          <cell r="W663">
            <v>0.85</v>
          </cell>
          <cell r="X663" t="str">
            <v>&lt;</v>
          </cell>
          <cell r="Y663">
            <v>0.85</v>
          </cell>
        </row>
        <row r="664">
          <cell r="A664">
            <v>672</v>
          </cell>
          <cell r="B664" t="str">
            <v>Integralidad y efectividad en la prestación de servicios de salud</v>
          </cell>
          <cell r="C664" t="str">
            <v>Garantizar la accesibilidad, integralidad en los servicios, complementariedad y respaldo de las interdependencias</v>
          </cell>
          <cell r="D664" t="str">
            <v>Porcentaje de Reclamos con Riesgo de Vida Resueltos</v>
          </cell>
          <cell r="E664" t="str">
            <v>SIAU</v>
          </cell>
          <cell r="F664" t="str">
            <v>siau</v>
          </cell>
          <cell r="G664" t="str">
            <v>X</v>
          </cell>
          <cell r="H664"/>
          <cell r="I664"/>
          <cell r="J664" t="str">
            <v>Garantizar que un porcentaje relevante de los reclamos con riesgo de vida sean gestionados y resueltos dentro de los plazos establecidos, reflejando una actuación inmediata y efectiva ante situaciones críticas que puedan comprometer la integridad o la vida de los usuarios.</v>
          </cell>
          <cell r="K664" t="str">
            <v>Circular Externa 2023151000000010-5 de 2023</v>
          </cell>
          <cell r="L664" t="str">
            <v>Trimestral</v>
          </cell>
          <cell r="M664" t="str">
            <v>Número de reclamos con riesgo de vida resueltos dentro de 24 horas</v>
          </cell>
          <cell r="N664" t="str">
            <v>Número total de reclamos con riesgo de vida recibidos</v>
          </cell>
          <cell r="O664" t="str">
            <v xml:space="preserve">Reporte aplicativo PQRS  </v>
          </cell>
          <cell r="P664" t="str">
            <v xml:space="preserve">Reporte aplicativo PQRS  </v>
          </cell>
          <cell r="Q664" t="str">
            <v>%</v>
          </cell>
          <cell r="R664" t="str">
            <v>Número de reclamos con riesgo de vida resueltos dentro de 24 horas / Número total de reclamos con riesgo de vida recibidos *100</v>
          </cell>
          <cell r="T664" t="str">
            <v>proceso</v>
          </cell>
          <cell r="U664" t="str">
            <v>Creciente</v>
          </cell>
          <cell r="V664" t="str">
            <v>≥</v>
          </cell>
          <cell r="W664">
            <v>0.85</v>
          </cell>
          <cell r="X664" t="str">
            <v>&lt;</v>
          </cell>
          <cell r="Y664">
            <v>0.85</v>
          </cell>
        </row>
        <row r="665">
          <cell r="A665">
            <v>673</v>
          </cell>
          <cell r="B665" t="str">
            <v>Integralidad y efectividad en la prestación de servicios de salud</v>
          </cell>
          <cell r="C665" t="str">
            <v>Garantizar la accesibilidad, integralidad en los servicios, complementariedad y respaldo de las interdependencias</v>
          </cell>
          <cell r="D665" t="str">
            <v>Oportunidad en la Respuesta a Peticiones</v>
          </cell>
          <cell r="E665" t="str">
            <v>SIAU</v>
          </cell>
          <cell r="F665" t="str">
            <v>siau</v>
          </cell>
          <cell r="G665" t="str">
            <v>X</v>
          </cell>
          <cell r="H665"/>
          <cell r="I665"/>
          <cell r="J665" t="str">
            <v>Garantizar la respuesta oportuna a las peticiones dentro del plazo normativo, asegurando el cumplimiento de los derechos de los usuarios</v>
          </cell>
          <cell r="L665" t="str">
            <v>Trimestral</v>
          </cell>
          <cell r="M665" t="str">
            <v>Número de peticiones respondidas dentro del tiempo normativo</v>
          </cell>
          <cell r="N665" t="str">
            <v>Número total de peticiones recibidas en el período</v>
          </cell>
          <cell r="O665" t="str">
            <v xml:space="preserve">Reporte aplicativo PQRS  </v>
          </cell>
          <cell r="P665" t="str">
            <v xml:space="preserve">Reporte aplicativo PQRS  </v>
          </cell>
          <cell r="Q665" t="str">
            <v>%</v>
          </cell>
          <cell r="R665" t="str">
            <v>Número de peticiones respondidas dentro del tiempo normativo / Número total de peticiones recibidas en el período *100</v>
          </cell>
          <cell r="T665" t="str">
            <v>proceso</v>
          </cell>
          <cell r="U665" t="str">
            <v>Creciente</v>
          </cell>
          <cell r="V665" t="str">
            <v>≥</v>
          </cell>
          <cell r="W665">
            <v>0.85</v>
          </cell>
          <cell r="X665" t="str">
            <v>&lt;</v>
          </cell>
          <cell r="Y665">
            <v>0.85</v>
          </cell>
        </row>
        <row r="666">
          <cell r="A666">
            <v>674</v>
          </cell>
          <cell r="B666" t="str">
            <v>Integralidad y efectividad en la prestación de servicios de salud</v>
          </cell>
          <cell r="C666" t="str">
            <v>Garantizar la accesibilidad, integralidad en los servicios, complementariedad y respaldo de las interdependencias</v>
          </cell>
          <cell r="D666" t="str">
            <v>Calidad de registro en la historia clinica Enfermeria</v>
          </cell>
          <cell r="E666" t="str">
            <v>Consulta Externa</v>
          </cell>
          <cell r="F666" t="str">
            <v>cardiologia</v>
          </cell>
          <cell r="G666" t="str">
            <v>x</v>
          </cell>
          <cell r="H666"/>
          <cell r="I666"/>
          <cell r="J66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666"/>
          <cell r="L666" t="str">
            <v>Trimestral</v>
          </cell>
          <cell r="M666" t="str">
            <v>Criterios de calidad de historia clinica evaluados que cumplen</v>
          </cell>
          <cell r="N666" t="str">
            <v>Total de criterios de calidad de historia clinica evaluados</v>
          </cell>
          <cell r="O666" t="str">
            <v>aplicativo de monitorización de historias clínicas</v>
          </cell>
          <cell r="P666" t="str">
            <v>aplicativo de monitorización de historias clínicas</v>
          </cell>
          <cell r="Q666" t="str">
            <v>%</v>
          </cell>
          <cell r="R666" t="str">
            <v>Criterios de calidad de historia clinica evaluados que cumplen / Total de criterios de calidad de historia clinica evaluados *100</v>
          </cell>
          <cell r="S666"/>
          <cell r="T666" t="str">
            <v>proceso</v>
          </cell>
          <cell r="U666" t="str">
            <v>Creciente</v>
          </cell>
          <cell r="V666" t="str">
            <v>≥</v>
          </cell>
          <cell r="W666">
            <v>0.85</v>
          </cell>
          <cell r="X666" t="str">
            <v>&lt;</v>
          </cell>
          <cell r="Y666">
            <v>0.85</v>
          </cell>
        </row>
        <row r="667">
          <cell r="A667">
            <v>675</v>
          </cell>
          <cell r="B667" t="str">
            <v>Integralidad y efectividad en la prestación de servicios de salud</v>
          </cell>
          <cell r="C667" t="str">
            <v>Garantizar la accesibilidad, integralidad en los servicios, complementariedad y respaldo de las interdependencias</v>
          </cell>
          <cell r="D667" t="str">
            <v>Porcentaje de adherencia a Protocolos de enfermeria</v>
          </cell>
          <cell r="E667" t="str">
            <v>Consulta Externa</v>
          </cell>
          <cell r="F667" t="str">
            <v>cardiologia</v>
          </cell>
          <cell r="G667" t="str">
            <v>x</v>
          </cell>
          <cell r="H667"/>
          <cell r="I667"/>
          <cell r="J667"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667"/>
          <cell r="L667" t="str">
            <v>Trimestral</v>
          </cell>
          <cell r="M667" t="str">
            <v xml:space="preserve">Número de protocolos con cumplimiento mayor al estándar establecido X 100 </v>
          </cell>
          <cell r="N667" t="str">
            <v xml:space="preserve"> Total protocolos evaluados</v>
          </cell>
          <cell r="O667" t="str">
            <v>Consolidado Adherencia a protocolos de enfermeria</v>
          </cell>
          <cell r="P667" t="str">
            <v>Consolidado Adherencia a Protocolos de enfermeria</v>
          </cell>
          <cell r="Q667" t="str">
            <v>%</v>
          </cell>
          <cell r="R667" t="str">
            <v>Número de protocolos con cumplimiento mayor al estándar establecido X 100  /  Total protocolos evaluados *100</v>
          </cell>
          <cell r="S667"/>
          <cell r="T667" t="str">
            <v>proceso</v>
          </cell>
          <cell r="U667" t="str">
            <v>Creciente</v>
          </cell>
          <cell r="V667" t="str">
            <v>≥</v>
          </cell>
          <cell r="W667">
            <v>0.85</v>
          </cell>
          <cell r="X667" t="str">
            <v>&lt;</v>
          </cell>
          <cell r="Y667">
            <v>0.85</v>
          </cell>
        </row>
        <row r="668">
          <cell r="A668">
            <v>676</v>
          </cell>
          <cell r="B668" t="str">
            <v>Integralidad y efectividad en la prestación de servicios de salud</v>
          </cell>
          <cell r="C668" t="str">
            <v>Garantizar la accesibilidad, integralidad en los servicios, complementariedad y respaldo de las interdependencias</v>
          </cell>
          <cell r="D668" t="str">
            <v>Formulación de proyectos de inversión</v>
          </cell>
          <cell r="E668" t="str">
            <v>Direcciónamiento Estratégico</v>
          </cell>
          <cell r="F668" t="str">
            <v>Gestion de proyectos</v>
          </cell>
          <cell r="I668" t="str">
            <v>x</v>
          </cell>
          <cell r="J668" t="str">
            <v>Gestionar los proyectos de inversión en su fase de formulación, apoyando los mismos en su fase de ejecución y seguimiento, conforme a la normatividad vigente, para cumplir el plan de desarrollo, la planeación estratégica institucional y el fortalecimiento de la gestión organizacional, mediante la asesoría y acompañamiento a los diferentes procesos del HUSJ según metodologías establecidas.</v>
          </cell>
          <cell r="K668" t="str">
            <v xml:space="preserve">Resolución 2053 de 2019 - Requisitos para la expedición de los conceptos técnicos de viabilidad de los proyectos de inversión
Resolución 400 de 2024 – Por la cual se modifica el artículo 7 de la Resolución 2053 de 2019.
</v>
          </cell>
          <cell r="L668" t="str">
            <v>Trimestral</v>
          </cell>
          <cell r="M668" t="str">
            <v>Número de proyectos en face de formulacion</v>
          </cell>
          <cell r="N668" t="str">
            <v>Número de proyectos Requeridos</v>
          </cell>
          <cell r="O668" t="str">
            <v>Banco de Proyectos / Plan bienal de Inversiones subproceso Gestión de Proyectos</v>
          </cell>
          <cell r="P668" t="str">
            <v>Informes de subproceso Gestión de Proyectos</v>
          </cell>
          <cell r="Q668" t="str">
            <v>Cantidad</v>
          </cell>
          <cell r="R668" t="str">
            <v>Número de proyectos en face de formulacion / Número de proyectos Requeridos</v>
          </cell>
          <cell r="T668" t="str">
            <v>Resultado</v>
          </cell>
          <cell r="U668" t="str">
            <v>Creciente</v>
          </cell>
          <cell r="V668" t="str">
            <v>≥</v>
          </cell>
          <cell r="W668">
            <v>1</v>
          </cell>
          <cell r="X668" t="str">
            <v>&lt;</v>
          </cell>
          <cell r="Y668">
            <v>1</v>
          </cell>
        </row>
        <row r="669">
          <cell r="A669">
            <v>677</v>
          </cell>
          <cell r="B669" t="str">
            <v>Integralidad y efectividad en la prestación de servicios de salud</v>
          </cell>
          <cell r="C669" t="str">
            <v>Garantizar la accesibilidad, integralidad en los servicios, complementariedad y respaldo de las interdependencias</v>
          </cell>
          <cell r="D669" t="str">
            <v xml:space="preserve">Viabilizacion de proyectos de Inversion </v>
          </cell>
          <cell r="E669" t="str">
            <v>Direcciónamiento Estratégico</v>
          </cell>
          <cell r="F669" t="str">
            <v>Gestion de proyectos</v>
          </cell>
          <cell r="I669" t="str">
            <v>x</v>
          </cell>
          <cell r="J669" t="str">
            <v>Gestionar los proyectos de inversión en su fase de formulación, apoyando los mismos en su fase de ejecución y seguimiento, conforme a la normatividad vigente, para cumplir el plan de desarrollo, la planeación estratégica institucional y el fortalecimiento de la gestión organizacional, mediante la asesoría y acompañamiento a los diferentes procesos del HUSJ según metodologías establecidas.</v>
          </cell>
          <cell r="K669" t="str">
            <v xml:space="preserve">Resolución 2053 de 2019 - Requisitos para la expedición de los conceptos técnicos de viabilidad de los proyectos de inversión
Resolución 400 de 2024 – Por la cual se modifica el artículo 7 de la Resolución 2053 de 2019.
</v>
          </cell>
          <cell r="L669" t="str">
            <v>Trimestral</v>
          </cell>
          <cell r="M669" t="str">
            <v xml:space="preserve">Número de proyectos viabilizados </v>
          </cell>
          <cell r="N669" t="str">
            <v>Número de proyectos de inversión formulados</v>
          </cell>
          <cell r="O669" t="str">
            <v>Viabilidad Técnica por parte de la entidad territorial de orden departamental y nacional</v>
          </cell>
          <cell r="P669" t="str">
            <v>Informes de subproceso Gestión de Proyectos</v>
          </cell>
          <cell r="Q669" t="str">
            <v>Cantidad</v>
          </cell>
          <cell r="R669" t="str">
            <v>Número de proyectos viabilizados  / Número de proyectos de inversión formulados</v>
          </cell>
          <cell r="T669" t="str">
            <v>Resultado</v>
          </cell>
          <cell r="U669" t="str">
            <v>Creciente</v>
          </cell>
          <cell r="V669" t="str">
            <v>≥</v>
          </cell>
          <cell r="W669">
            <v>1</v>
          </cell>
          <cell r="X669" t="str">
            <v>&lt;</v>
          </cell>
          <cell r="Y669">
            <v>1</v>
          </cell>
        </row>
        <row r="670">
          <cell r="A670">
            <v>678</v>
          </cell>
          <cell r="B670" t="str">
            <v>Integralidad y efectividad en la prestación de servicios de salud</v>
          </cell>
          <cell r="C670" t="str">
            <v>Garantizar la accesibilidad, integralidad en los servicios, complementariedad y respaldo de las interdependencias</v>
          </cell>
          <cell r="D670" t="str">
            <v>Gestión de recursos financieros para proyectos de inversión</v>
          </cell>
          <cell r="E670" t="str">
            <v>Direcciónamiento Estratégico</v>
          </cell>
          <cell r="F670" t="str">
            <v>Gestion de proyectos</v>
          </cell>
          <cell r="I670" t="str">
            <v>x</v>
          </cell>
          <cell r="J670" t="str">
            <v>Gestionar los proyectos de inversión en su fase de formulación, apoyando los mismos en su fase de ejecución y seguimiento, conforme a la normatividad vigente, para cumplir el plan de desarrollo, la planeación estratégica institucional y el fortalecimiento de la gestión organizacional, mediante la asesoría y acompañamiento a los diferentes procesos del HUSJ según metodologías establecidas.</v>
          </cell>
          <cell r="K670" t="str">
            <v xml:space="preserve">Resolución 2053 de 2019 - Requisitos para la expedición de los conceptos técnicos de viabilidad de los proyectos de inversión
Resolución 400 de 2024 – Por la cual se modifica el artículo 7 de la Resolución 2053 de 2019.
</v>
          </cell>
          <cell r="L670" t="str">
            <v>Trimestral</v>
          </cell>
          <cell r="M670" t="str">
            <v>Número de proyectos con asignacion de recursos</v>
          </cell>
          <cell r="N670" t="str">
            <v xml:space="preserve">Número de proyectos viabilizados </v>
          </cell>
          <cell r="O670" t="str">
            <v>Carta de asignación de recursos / Resolucion por parte de la Entidad territorial de orden departamental y nacional</v>
          </cell>
          <cell r="P670" t="str">
            <v>Viabilidad Técnica por parte de la entidad territorial de orden departamental y nacional</v>
          </cell>
          <cell r="Q670" t="str">
            <v>Cantidad</v>
          </cell>
          <cell r="R670" t="str">
            <v xml:space="preserve">Número de proyectos con asignacion de recursos / Número de proyectos viabilizados </v>
          </cell>
          <cell r="T670" t="str">
            <v>Resultado</v>
          </cell>
          <cell r="U670" t="str">
            <v>Creciente</v>
          </cell>
          <cell r="V670" t="str">
            <v>≥</v>
          </cell>
          <cell r="W670">
            <v>1</v>
          </cell>
          <cell r="X670" t="str">
            <v>&lt;</v>
          </cell>
          <cell r="Y670">
            <v>1</v>
          </cell>
        </row>
        <row r="671">
          <cell r="A671">
            <v>679</v>
          </cell>
          <cell r="B671" t="str">
            <v>Integralidad y efectividad en la prestación de servicios de salud</v>
          </cell>
          <cell r="C671" t="str">
            <v>Garantizar la accesibilidad, integralidad en los servicios, complementariedad y respaldo de las interdependencias</v>
          </cell>
          <cell r="D671" t="str">
            <v>Acompañamiento al desarrollo de los proyectos de inversión en ejecución</v>
          </cell>
          <cell r="E671" t="str">
            <v>Direcciónamiento Estratégico</v>
          </cell>
          <cell r="F671" t="str">
            <v>Gestion de proyectos</v>
          </cell>
          <cell r="I671" t="str">
            <v>x</v>
          </cell>
          <cell r="J671" t="str">
            <v>Gestionar los proyectos de inversión en su fase de formulación, apoyando los mismos en su fase de ejecución y seguimiento, conforme a la normatividad vigente, para cumplir el plan de desarrollo, la planeación estratégica institucional y el fortalecimiento de la gestión organizacional, mediante la asesoría y acompañamiento a los diferentes procesos del HUSJ según metodologías establecidas.</v>
          </cell>
          <cell r="K671" t="str">
            <v xml:space="preserve">Resolución 2053 de 2019 - Requisitos para la expedición de los conceptos técnicos de viabilidad de los proyectos de inversión
Resolución 400 de 2024 – Por la cual se modifica el artículo 7 de la Resolución 2053 de 2019.
</v>
          </cell>
          <cell r="L671" t="str">
            <v>Trimestral</v>
          </cell>
          <cell r="M671" t="str">
            <v>Número de proyectos con seguimiento mensual</v>
          </cell>
          <cell r="N671" t="str">
            <v xml:space="preserve">Número de proyectos en ejecucion </v>
          </cell>
          <cell r="O671" t="str">
            <v>Informes de supervisión e interventoría</v>
          </cell>
          <cell r="P671" t="str">
            <v>Informes de subproceso Gestión de Proyectos</v>
          </cell>
          <cell r="Q671" t="str">
            <v>Cantidad</v>
          </cell>
          <cell r="R671" t="str">
            <v xml:space="preserve">Número de proyectos con seguimiento mensual / Número de proyectos en ejecucion </v>
          </cell>
          <cell r="T671" t="str">
            <v>Resultado</v>
          </cell>
          <cell r="U671" t="str">
            <v>Creciente</v>
          </cell>
          <cell r="V671" t="str">
            <v>≥</v>
          </cell>
          <cell r="W671">
            <v>10</v>
          </cell>
          <cell r="X671" t="str">
            <v>&lt;</v>
          </cell>
          <cell r="Y671">
            <v>10</v>
          </cell>
        </row>
        <row r="672">
          <cell r="A672">
            <v>680</v>
          </cell>
          <cell r="B672" t="str">
            <v>Hospital líder en buenas prácticas de gobierno corporativo y de gestión pública</v>
          </cell>
          <cell r="C672" t="str">
            <v>Garantizar rentabilidad, competitividad y sostenibilidad financiera</v>
          </cell>
          <cell r="D672" t="str">
            <v>Porcentaje de Pacientes informados sobre cancelacion copagos</v>
          </cell>
          <cell r="E672" t="str">
            <v>Gestión Financiera</v>
          </cell>
          <cell r="F672" t="str">
            <v>Facturación</v>
          </cell>
          <cell r="H672" t="str">
            <v>x</v>
          </cell>
          <cell r="J672" t="str">
            <v>medir el porcentaje de pacientes que recibieron información sobre los valores a cancelar por concepto de copagos y cuotas moderadoras trimestral</v>
          </cell>
          <cell r="L672" t="str">
            <v>Trimestral</v>
          </cell>
          <cell r="M672" t="str">
            <v>Numero de pacientes que reciberon la información sobre los costos a cancelar</v>
          </cell>
          <cell r="N672" t="str">
            <v>total de Pacientes encuestados en el trimestre</v>
          </cell>
          <cell r="O672" t="str">
            <v>DGH</v>
          </cell>
          <cell r="P672" t="str">
            <v>Matriz de Encuestas de Satisfacción -SIAU</v>
          </cell>
          <cell r="Q672" t="str">
            <v>%</v>
          </cell>
          <cell r="R672" t="str">
            <v>Numero de pacientes que reciberon la información sobre los costos a cancelar / total de Pacientes encuestados en el trimestre *100</v>
          </cell>
          <cell r="T672" t="str">
            <v>resultado</v>
          </cell>
          <cell r="U672" t="str">
            <v>Creciente</v>
          </cell>
          <cell r="V672" t="str">
            <v>≥</v>
          </cell>
          <cell r="W672">
            <v>0.85</v>
          </cell>
          <cell r="X672" t="str">
            <v>≤</v>
          </cell>
          <cell r="Y672">
            <v>0.85</v>
          </cell>
        </row>
        <row r="673">
          <cell r="A673">
            <v>681</v>
          </cell>
          <cell r="B673" t="str">
            <v>Integralidad y efectividad en la prestación de servicios de salud</v>
          </cell>
          <cell r="C673" t="str">
            <v>Garantizar la accesibilidad, integralidad en los servicios, complementariedad y respaldo de las interdependencias</v>
          </cell>
          <cell r="D673" t="str">
            <v>Proporción de Tratamientos terminados en rehabilitación</v>
          </cell>
          <cell r="E673" t="str">
            <v>Apoyo diagnóstico y complementación terapeutica</v>
          </cell>
          <cell r="F673" t="str">
            <v>rehabilitacion</v>
          </cell>
          <cell r="G673" t="str">
            <v>x</v>
          </cell>
          <cell r="J673" t="str">
            <v>Medir la proporción que terminados de acuerdo al plan y objetivos establecidos</v>
          </cell>
          <cell r="L673" t="str">
            <v>Trimestral</v>
          </cell>
          <cell r="M673" t="str">
            <v>Numero de pacientes terminaron tratamiento en RH</v>
          </cell>
          <cell r="N673" t="str">
            <v>Número total de pacientes en tratamiento en RH</v>
          </cell>
          <cell r="O673" t="str">
            <v>Dinamica Gerencial</v>
          </cell>
          <cell r="P673" t="str">
            <v>Dinamica Gerencial</v>
          </cell>
          <cell r="Q673" t="str">
            <v>%</v>
          </cell>
          <cell r="R673" t="str">
            <v>Numero de pacientes terminaron tratamiento en RH / Número total de pacientes en tratamiento en RH *100</v>
          </cell>
          <cell r="T673" t="str">
            <v>proceso</v>
          </cell>
          <cell r="U673" t="str">
            <v>Creciente</v>
          </cell>
          <cell r="V673" t="str">
            <v>≥</v>
          </cell>
          <cell r="W673">
            <v>0.8</v>
          </cell>
          <cell r="X673" t="str">
            <v>≤</v>
          </cell>
          <cell r="Y673">
            <v>0.8</v>
          </cell>
        </row>
        <row r="674">
          <cell r="A674">
            <v>682</v>
          </cell>
          <cell r="B674" t="str">
            <v>Integralidad y efectividad en la prestación de servicios de salud</v>
          </cell>
          <cell r="C674" t="str">
            <v>Garantizar la accesibilidad, integralidad en los servicios, complementariedad y respaldo de las interdependencias</v>
          </cell>
          <cell r="D674" t="str">
            <v>Proporción de Tratamientos abandonados en rehabilitación</v>
          </cell>
          <cell r="E674" t="str">
            <v>Apoyo diagnóstico y complementación terapeutica</v>
          </cell>
          <cell r="F674" t="str">
            <v>rehabilitacion</v>
          </cell>
          <cell r="G674" t="str">
            <v>x</v>
          </cell>
          <cell r="J674" t="str">
            <v>Medir la proporción de tratamientos en rehabilitación que son abandonados por el paciente antes de su finalización.</v>
          </cell>
          <cell r="L674" t="str">
            <v>Trimestral</v>
          </cell>
          <cell r="M674" t="str">
            <v>Número de pacientes abandonaron el tratamiento en RH</v>
          </cell>
          <cell r="N674" t="str">
            <v>Número total de pacientes en tratamiento en RH</v>
          </cell>
          <cell r="O674" t="str">
            <v>Dinamica Gerencial</v>
          </cell>
          <cell r="P674" t="str">
            <v>Dinamica Gerencial</v>
          </cell>
          <cell r="Q674" t="str">
            <v>%</v>
          </cell>
          <cell r="R674" t="str">
            <v>Número de pacientes abandonaron el tratamiento en RH / Número total de pacientes en tratamiento en RH *100</v>
          </cell>
          <cell r="T674" t="str">
            <v>proceso</v>
          </cell>
          <cell r="U674" t="str">
            <v>Creciente</v>
          </cell>
          <cell r="V674" t="str">
            <v>≥</v>
          </cell>
          <cell r="W674">
            <v>0.8</v>
          </cell>
          <cell r="X674" t="str">
            <v>≤</v>
          </cell>
          <cell r="Y674">
            <v>0.8</v>
          </cell>
        </row>
        <row r="675">
          <cell r="A675">
            <v>683</v>
          </cell>
          <cell r="B675" t="str">
            <v>Integralidad y efectividad en la prestación de servicios de salud</v>
          </cell>
          <cell r="C675" t="str">
            <v>Garantizar la accesibilidad, integralidad en los servicios, complementariedad y respaldo de las interdependencias</v>
          </cell>
          <cell r="D675" t="str">
            <v>Tiempo de espera para la atención diaria según hora agendada en rehabilitación </v>
          </cell>
          <cell r="E675" t="str">
            <v>Apoyo diagnóstico y complementación terapeutica</v>
          </cell>
          <cell r="F675" t="str">
            <v>rehabilitacion</v>
          </cell>
          <cell r="G675" t="str">
            <v>x</v>
          </cell>
          <cell r="J675" t="str">
            <v>Medir el tempo de espera para la atención y garantizar que los pacientes reciban atención oportuna y efectiva</v>
          </cell>
          <cell r="L675" t="str">
            <v>Trimestral</v>
          </cell>
          <cell r="M675" t="str">
            <v>hora de inicio de la atención</v>
          </cell>
          <cell r="N675" t="str">
            <v>hora agendada para la atención</v>
          </cell>
          <cell r="O675" t="str">
            <v>Dinamica Gerencial</v>
          </cell>
          <cell r="P675" t="str">
            <v>Dinamica Gerencial</v>
          </cell>
          <cell r="Q675" t="str">
            <v>Horas</v>
          </cell>
          <cell r="R675" t="str">
            <v>hora de inicio de la atención / hora agendada para la atención</v>
          </cell>
          <cell r="T675" t="str">
            <v>proceso</v>
          </cell>
          <cell r="U675" t="str">
            <v>Decreciente</v>
          </cell>
          <cell r="V675" t="str">
            <v>≤</v>
          </cell>
          <cell r="W675">
            <v>15</v>
          </cell>
          <cell r="X675" t="str">
            <v>&gt;</v>
          </cell>
          <cell r="Y675">
            <v>15</v>
          </cell>
        </row>
        <row r="676">
          <cell r="A676">
            <v>684</v>
          </cell>
          <cell r="B676" t="str">
            <v>Integralidad y efectividad en la prestación de servicios de salud</v>
          </cell>
          <cell r="C676" t="str">
            <v>Garantizar la accesibilidad, integralidad en los servicios, complementariedad y respaldo de las interdependencias</v>
          </cell>
          <cell r="D676" t="str">
            <v>Oportunidad de respuesta a interconsultas Urgentes o prioritarias de terapia respiratoria</v>
          </cell>
          <cell r="E676" t="str">
            <v>Apoyo diagnóstico y complementación terapeutica</v>
          </cell>
          <cell r="F676" t="str">
            <v>rehabilitacion</v>
          </cell>
          <cell r="G676" t="str">
            <v>x</v>
          </cell>
          <cell r="J676" t="str">
            <v>Medir la oportunidad de respuesta a interconsulta urgente  y la respuesta del profesional en rehabilitación correspondiente</v>
          </cell>
          <cell r="L676" t="str">
            <v>Trimestral</v>
          </cell>
          <cell r="M676" t="str">
            <v>sumatoria de las horas transcurridas entre desde que se solicita la interconsulta hasta el momento que se responde</v>
          </cell>
          <cell r="N676" t="str">
            <v>Numero de interconsultas solicitadas</v>
          </cell>
          <cell r="O676" t="str">
            <v>Dinamica Gerencial</v>
          </cell>
          <cell r="P676" t="str">
            <v>Dinamica Gerencial</v>
          </cell>
          <cell r="Q676" t="str">
            <v>Horas</v>
          </cell>
          <cell r="R676" t="str">
            <v>sumatoria de las horas transcurridas entre desde que se solicita la interconsulta hasta el momento que se responde / Numero de interconsultas solicitadas</v>
          </cell>
          <cell r="T676" t="str">
            <v>proceso</v>
          </cell>
          <cell r="U676" t="str">
            <v>Decreciente</v>
          </cell>
          <cell r="V676" t="str">
            <v>≤</v>
          </cell>
          <cell r="W676">
            <v>24</v>
          </cell>
          <cell r="X676" t="str">
            <v>&gt;</v>
          </cell>
          <cell r="Y676">
            <v>24</v>
          </cell>
        </row>
        <row r="677">
          <cell r="A677">
            <v>685</v>
          </cell>
          <cell r="B677" t="str">
            <v>Integralidad y efectividad en la prestación de servicios de salud</v>
          </cell>
          <cell r="C677" t="str">
            <v>Garantizar la accesibilidad, integralidad en los servicios, complementariedad y respaldo de las interdependencias</v>
          </cell>
          <cell r="D677" t="str">
            <v>Oportunidad de respuesta a interconsultas regular de terapia respiratoria  </v>
          </cell>
          <cell r="E677" t="str">
            <v>Apoyo diagnóstico y complementación terapeutica</v>
          </cell>
          <cell r="F677" t="str">
            <v>rehabilitacion</v>
          </cell>
          <cell r="G677" t="str">
            <v>x</v>
          </cell>
          <cell r="J677" t="str">
            <v xml:space="preserve">Medir la oportunidad de respuesta a interconsulta regular  y la respuesta del profesional en rehabilitación correspondiente  </v>
          </cell>
          <cell r="L677" t="str">
            <v>Trimestral</v>
          </cell>
          <cell r="M677" t="str">
            <v>sumatoria de las horas transcurridas entre desde que se solicita la interconsulta hasta el momento que se responde</v>
          </cell>
          <cell r="N677" t="str">
            <v>Numero de interconsultas solicitadas</v>
          </cell>
          <cell r="O677" t="str">
            <v>Dinamica Gerencial</v>
          </cell>
          <cell r="P677" t="str">
            <v>Dinamica Gerencial</v>
          </cell>
          <cell r="Q677" t="str">
            <v>Horas</v>
          </cell>
          <cell r="R677" t="str">
            <v>sumatoria de las horas transcurridas entre desde que se solicita la interconsulta hasta el momento que se responde / Numero de interconsultas solicitadas</v>
          </cell>
          <cell r="T677" t="str">
            <v>proceso</v>
          </cell>
          <cell r="U677" t="str">
            <v>Decreciente</v>
          </cell>
          <cell r="V677" t="str">
            <v>≤</v>
          </cell>
          <cell r="W677">
            <v>24</v>
          </cell>
          <cell r="X677" t="str">
            <v>&gt;</v>
          </cell>
          <cell r="Y677">
            <v>24</v>
          </cell>
        </row>
        <row r="678">
          <cell r="A678">
            <v>686</v>
          </cell>
          <cell r="B678" t="str">
            <v>Integralidad y efectividad en la prestación de servicios de salud</v>
          </cell>
          <cell r="C678" t="str">
            <v>Garantizar la accesibilidad, integralidad en los servicios, complementariedad y respaldo de las interdependencias</v>
          </cell>
          <cell r="D678" t="str">
            <v>Proporción total de inasistencias   </v>
          </cell>
          <cell r="E678" t="str">
            <v>Apoyo diagnóstico y complementación terapeutica</v>
          </cell>
          <cell r="F678" t="str">
            <v>rehabilitacion</v>
          </cell>
          <cell r="G678" t="str">
            <v>x</v>
          </cell>
          <cell r="J678" t="str">
            <v>Medir la proporción de insistencias a rehabilitación y garantizar que los pacientes reciban atención oportuna y eficaz.</v>
          </cell>
          <cell r="L678" t="str">
            <v>Trimestral</v>
          </cell>
          <cell r="M678" t="str">
            <v>numero de sesiones de rehabilitación no realizadas debido a inasistencias</v>
          </cell>
          <cell r="N678" t="str">
            <v>total de sesiones de rehabilitación programadas</v>
          </cell>
          <cell r="O678" t="str">
            <v>Dinamica Gerencial</v>
          </cell>
          <cell r="P678" t="str">
            <v>Dinamica Gerencial</v>
          </cell>
          <cell r="Q678" t="str">
            <v>%</v>
          </cell>
          <cell r="R678" t="str">
            <v>numero de sesiones de rehabilitación no realizadas debido a inasistencias / total de sesiones de rehabilitación programadas *100</v>
          </cell>
          <cell r="T678" t="str">
            <v>proceso</v>
          </cell>
          <cell r="U678" t="str">
            <v>Decreciente</v>
          </cell>
          <cell r="V678" t="str">
            <v>≤</v>
          </cell>
          <cell r="W678">
            <v>0.1</v>
          </cell>
          <cell r="X678" t="str">
            <v>&gt;</v>
          </cell>
          <cell r="Y678">
            <v>0.1</v>
          </cell>
        </row>
        <row r="679">
          <cell r="A679">
            <v>687</v>
          </cell>
          <cell r="B679" t="str">
            <v>Integralidad y efectividad en la prestación de servicios de salud</v>
          </cell>
          <cell r="C679" t="str">
            <v>Garantizar la accesibilidad, integralidad en los servicios, complementariedad y respaldo de las interdependencias</v>
          </cell>
          <cell r="D679" t="str">
            <v>Proporción total de inasistencias   por causa interna</v>
          </cell>
          <cell r="E679" t="str">
            <v>Apoyo diagnóstico y complementación terapeutica</v>
          </cell>
          <cell r="F679" t="str">
            <v>rehabilitacion</v>
          </cell>
          <cell r="G679" t="str">
            <v>x</v>
          </cell>
          <cell r="J679" t="str">
            <v>Medir la proporción de insistencias a por causas internas rehabilitación y garantizar que los pacientes reciban atención oportuna y eficaz.</v>
          </cell>
          <cell r="L679" t="str">
            <v>Trimestral</v>
          </cell>
          <cell r="M679" t="str">
            <v>número de sesiones de rehabilitación no realizadas debido a causa internas</v>
          </cell>
          <cell r="N679" t="str">
            <v>total de sesiones de rehabilitación programadas</v>
          </cell>
          <cell r="O679" t="str">
            <v>Dinamica Gerencial</v>
          </cell>
          <cell r="P679" t="str">
            <v>Dinamica Gerencial</v>
          </cell>
          <cell r="Q679" t="str">
            <v>%</v>
          </cell>
          <cell r="R679" t="str">
            <v>número de sesiones de rehabilitación no realizadas debido a causa internas / total de sesiones de rehabilitación programadas *100</v>
          </cell>
          <cell r="T679" t="str">
            <v>proceso</v>
          </cell>
          <cell r="U679" t="str">
            <v>Decreciente</v>
          </cell>
          <cell r="V679" t="str">
            <v>≤</v>
          </cell>
          <cell r="W679">
            <v>0.05</v>
          </cell>
          <cell r="X679" t="str">
            <v>&gt;</v>
          </cell>
          <cell r="Y679">
            <v>0.05</v>
          </cell>
        </row>
        <row r="680">
          <cell r="A680">
            <v>688</v>
          </cell>
          <cell r="B680" t="str">
            <v>Integralidad y efectividad en la prestación de servicios de salud</v>
          </cell>
          <cell r="C680" t="str">
            <v>Garantizar la accesibilidad, integralidad en los servicios, complementariedad y respaldo de las interdependencias</v>
          </cell>
          <cell r="D680" t="str">
            <v>Proporción total de inasistencias   por causa externa</v>
          </cell>
          <cell r="E680" t="str">
            <v>Apoyo diagnóstico y complementación terapeutica</v>
          </cell>
          <cell r="F680" t="str">
            <v>rehabilitacion</v>
          </cell>
          <cell r="G680" t="str">
            <v>x</v>
          </cell>
          <cell r="J680" t="str">
            <v>Medir la proporción de insistencias a por causa externa en rehabilitación y garantizar que los pacientes reciban atención oportuna y eficaz.</v>
          </cell>
          <cell r="L680" t="str">
            <v>Trimestral</v>
          </cell>
          <cell r="M680" t="str">
            <v>número de sesiones de rehabilitación no realizadas debido a causas externas</v>
          </cell>
          <cell r="N680" t="str">
            <v>total de sesiones de rehabilitación programadas</v>
          </cell>
          <cell r="O680" t="str">
            <v>Dinamica Gerencial</v>
          </cell>
          <cell r="P680" t="str">
            <v>Dinamica Gerencial</v>
          </cell>
          <cell r="Q680" t="str">
            <v>%</v>
          </cell>
          <cell r="R680" t="str">
            <v>número de sesiones de rehabilitación no realizadas debido a causas externas / total de sesiones de rehabilitación programadas *100</v>
          </cell>
          <cell r="T680" t="str">
            <v>proceso</v>
          </cell>
          <cell r="U680" t="str">
            <v>Decreciente</v>
          </cell>
          <cell r="V680" t="str">
            <v>≤</v>
          </cell>
          <cell r="W680">
            <v>0.1</v>
          </cell>
          <cell r="X680" t="str">
            <v>&gt;</v>
          </cell>
          <cell r="Y680">
            <v>0.1</v>
          </cell>
        </row>
        <row r="681">
          <cell r="A681">
            <v>689</v>
          </cell>
          <cell r="B681" t="str">
            <v>Integralidad y efectividad en la prestación de servicios de salud</v>
          </cell>
          <cell r="C681" t="str">
            <v>Garantizar la accesibilidad, integralidad en los servicios, complementariedad y respaldo de las interdependencias</v>
          </cell>
          <cell r="D681" t="str">
            <v>Porcentaje de adherencia a protocolos y procedimientos en rehabilitación</v>
          </cell>
          <cell r="E681" t="str">
            <v>Apoyo diagnóstico y complementación terapeutica</v>
          </cell>
          <cell r="F681" t="str">
            <v>rehabilitacion</v>
          </cell>
          <cell r="G681" t="str">
            <v>x</v>
          </cell>
          <cell r="J681" t="str">
            <v>Medir el nivel de adherencia a los protocolos y procedimientos en rehabilitación y garantizar que los pacientes reciban atención de alta calidad y segura.</v>
          </cell>
          <cell r="L681" t="str">
            <v>Trimestral</v>
          </cell>
          <cell r="M681" t="str">
            <v xml:space="preserve">Número de protocolos con cumplimiento mayor al estándar establecido </v>
          </cell>
          <cell r="N681" t="str">
            <v xml:space="preserve"> Total protocolos evaluados</v>
          </cell>
          <cell r="O681" t="str">
            <v>Consolidado Adherencia a protocolos de enfermeria</v>
          </cell>
          <cell r="P681" t="str">
            <v>Consolidado Adherencia a Protocolos de Rh</v>
          </cell>
          <cell r="Q681" t="str">
            <v>%</v>
          </cell>
          <cell r="R681" t="str">
            <v>Número de protocolos con cumplimiento mayor al estándar establecido  /  Total protocolos evaluados *100</v>
          </cell>
          <cell r="T681" t="str">
            <v>proceso</v>
          </cell>
          <cell r="U681" t="str">
            <v>Creciente</v>
          </cell>
          <cell r="V681" t="str">
            <v>≥</v>
          </cell>
          <cell r="W681">
            <v>0.85</v>
          </cell>
          <cell r="X681" t="str">
            <v>≤</v>
          </cell>
          <cell r="Y681">
            <v>0.85</v>
          </cell>
        </row>
        <row r="682">
          <cell r="A682">
            <v>690</v>
          </cell>
          <cell r="B682" t="str">
            <v>Integralidad y efectividad en la prestación de servicios de salud</v>
          </cell>
          <cell r="C682" t="str">
            <v>Garantizar la accesibilidad, integralidad en los servicios, complementariedad y respaldo de las interdependencias</v>
          </cell>
          <cell r="D682" t="str">
            <v>Oportunidad de entrega de Hemocomponentes - URGENTE</v>
          </cell>
          <cell r="E682" t="str">
            <v>Apoyo diagnóstico y complementación terapeutica</v>
          </cell>
          <cell r="F682" t="str">
            <v>banco de sangre</v>
          </cell>
          <cell r="G682" t="str">
            <v>x</v>
          </cell>
          <cell r="H682"/>
          <cell r="I682"/>
          <cell r="J682" t="str">
            <v>Medir la oportunidad en la entrega de hemocomponentes durante una urgencia que ocurra dentro de la institución durante un periodo de tiempo determinado</v>
          </cell>
          <cell r="K682"/>
          <cell r="L682" t="str">
            <v>Trimestral</v>
          </cell>
          <cell r="M682" t="str">
            <v>Sumatoria de horas transcurridos desde la solicitud del hemocomponente hasta la entrega del mismo</v>
          </cell>
          <cell r="N682" t="str">
            <v>Total de solicitudes de hemocomponentes realizadas en la vigencia</v>
          </cell>
          <cell r="O682" t="str">
            <v>Sistema de información del Banco de Sangre</v>
          </cell>
          <cell r="P682" t="str">
            <v>Sistema de información del Banco de Sangre</v>
          </cell>
          <cell r="Q682" t="str">
            <v>Horas</v>
          </cell>
          <cell r="R682" t="str">
            <v>Sumatoria de horas transcurridos desde la solicitud del hemocomponente hasta la entrega del mismo / Total de solicitudes de hemocomponentes realizadas en la vigencia</v>
          </cell>
          <cell r="S682"/>
          <cell r="T682" t="str">
            <v>resultado</v>
          </cell>
          <cell r="U682" t="str">
            <v>Decreciente</v>
          </cell>
          <cell r="V682" t="str">
            <v>≤</v>
          </cell>
          <cell r="W682">
            <v>1</v>
          </cell>
          <cell r="X682" t="str">
            <v>&gt;</v>
          </cell>
          <cell r="Y682">
            <v>1</v>
          </cell>
        </row>
        <row r="683">
          <cell r="B683" t="str">
            <v>Investigación, conocimiento e innovación, la mejor inversión</v>
          </cell>
          <cell r="C683" t="str">
            <v>Incrementar la generación de conocimiento y la innovación aplicadas al proceso de atención en salud</v>
          </cell>
          <cell r="D683" t="str">
            <v xml:space="preserve">Número de eventos en formacion academica en salud </v>
          </cell>
          <cell r="E683" t="str">
            <v>Gestión de Innovación e investigación</v>
          </cell>
          <cell r="F683" t="str">
            <v>Innovación</v>
          </cell>
          <cell r="H683" t="str">
            <v>x</v>
          </cell>
          <cell r="J683" t="str">
            <v>Divulgar las actividades academicocientifacs e inovacion que se realizan en el hospital</v>
          </cell>
        </row>
        <row r="684">
          <cell r="A684" t="str">
            <v>#</v>
          </cell>
          <cell r="B684" t="str">
            <v>Investigación, conocimiento e innovación, la mejor inversión</v>
          </cell>
          <cell r="C684" t="str">
            <v>Disponer de información confiable para la asistencia y la gestión del conocimiento</v>
          </cell>
          <cell r="D684" t="str">
            <v>Nùmero de Caidas del aplicativo LABCORE</v>
          </cell>
          <cell r="E684" t="str">
            <v>Gestión de la información y Comunicaciones</v>
          </cell>
          <cell r="F684" t="str">
            <v>Sistemas</v>
          </cell>
          <cell r="G684"/>
          <cell r="H684" t="str">
            <v>x</v>
          </cell>
          <cell r="I684"/>
          <cell r="J684" t="str">
            <v>Establecer el número de caidas durante el mes que se presente en el aplicativo LABCORE</v>
          </cell>
          <cell r="K684"/>
          <cell r="L684" t="str">
            <v>Trimestral</v>
          </cell>
          <cell r="M684" t="str">
            <v xml:space="preserve">Numero de caidas del aplicativo LABCORE registradas durante el mes  </v>
          </cell>
          <cell r="N684" t="str">
            <v>N/A</v>
          </cell>
          <cell r="O684"/>
          <cell r="P684" t="str">
            <v>N/A</v>
          </cell>
          <cell r="Q684" t="str">
            <v>Cantidad</v>
          </cell>
          <cell r="R684" t="str">
            <v xml:space="preserve">Numero de caidas del aplicativo LABCORE registradas durante el mes  </v>
          </cell>
          <cell r="S684"/>
          <cell r="T684" t="str">
            <v>proceso</v>
          </cell>
          <cell r="U684" t="str">
            <v>Decreciente</v>
          </cell>
          <cell r="V684" t="str">
            <v>≤</v>
          </cell>
          <cell r="W684">
            <v>1</v>
          </cell>
          <cell r="X684" t="str">
            <v>&gt;</v>
          </cell>
          <cell r="Y684">
            <v>1</v>
          </cell>
        </row>
        <row r="685">
          <cell r="A685" t="str">
            <v>#</v>
          </cell>
          <cell r="B685" t="str">
            <v>Investigación, conocimiento e innovación, la mejor inversión</v>
          </cell>
          <cell r="C685" t="str">
            <v>Disponer de información confiable para la asistencia y la gestión del conocimiento</v>
          </cell>
          <cell r="D685" t="str">
            <v>Porcentaje de cumplimiento actividades Plan de Gerencia de la Información</v>
          </cell>
          <cell r="E685"/>
          <cell r="F685" t="str">
            <v>Sistemas</v>
          </cell>
          <cell r="G685"/>
          <cell r="H685" t="str">
            <v>x</v>
          </cell>
          <cell r="I685"/>
          <cell r="J685" t="str">
            <v xml:space="preserve"> Establecer el cumplimiento de las actividades planteadas en el plan de Gerencia de la Información</v>
          </cell>
          <cell r="K685"/>
          <cell r="L685" t="str">
            <v>Trimestral</v>
          </cell>
          <cell r="M685" t="str">
            <v>Numero de actividades cumplidas</v>
          </cell>
          <cell r="N685" t="str">
            <v xml:space="preserve"> Número total de actividades programadas</v>
          </cell>
          <cell r="O685" t="str">
            <v>Informes de cumplimiento de los diferentes planes institucionales</v>
          </cell>
          <cell r="P685" t="str">
            <v>plan de gerencia de la información</v>
          </cell>
          <cell r="Q685" t="str">
            <v>%</v>
          </cell>
          <cell r="R685" t="str">
            <v>Numero de actividades cumplidas /  Número total de actividades programadas *100</v>
          </cell>
          <cell r="S685"/>
          <cell r="T685" t="str">
            <v>proceso</v>
          </cell>
          <cell r="U685" t="str">
            <v>Creciente</v>
          </cell>
          <cell r="V685" t="str">
            <v>≥</v>
          </cell>
          <cell r="W685">
            <v>0.9</v>
          </cell>
          <cell r="X685" t="str">
            <v>&lt;</v>
          </cell>
          <cell r="Y685">
            <v>0.9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OBSOLETOS"/>
      <sheetName val="LISTADO INDICADORES"/>
      <sheetName val="INDICADOR"/>
      <sheetName val="INDICADORES ELIMINADOS"/>
      <sheetName val="OTROS"/>
      <sheetName val="PROCESOS"/>
      <sheetName val="INDICADORES ADMINISTRATIVOS"/>
      <sheetName val="PLANEACION"/>
      <sheetName val="POLITICAS ñ"/>
      <sheetName val="POLITICAS"/>
      <sheetName val="VACUNACIÓN"/>
      <sheetName val="MEDICINA INTERNA"/>
      <sheetName val="MEDICO-QUIRURGICAS"/>
      <sheetName val="TRAUMATOLOGÍA"/>
      <sheetName val="CIRUGIA"/>
      <sheetName val="QUIRÚRGICAS"/>
      <sheetName val="QUEMADOS"/>
      <sheetName val="GINECOBSTETRICIA"/>
      <sheetName val="UCI ADULTOS"/>
      <sheetName val="UCINT"/>
      <sheetName val="PEDIATRÍA"/>
      <sheetName val="UCI PEDIÁTRICA"/>
      <sheetName val="NEONATOS"/>
      <sheetName val="ONCOLOGÍA"/>
      <sheetName val="CARDIOLOGIA"/>
      <sheetName val="SALUD MENTAL"/>
      <sheetName val="CENTRAL DE ESTERILIZACION"/>
      <sheetName val="LABORATORIO"/>
      <sheetName val="BANCO DE SANGRE"/>
      <sheetName val="PATOLOGÍA"/>
    </sheetNames>
    <sheetDataSet>
      <sheetData sheetId="0"/>
      <sheetData sheetId="1">
        <row r="5">
          <cell r="A5">
            <v>0</v>
          </cell>
          <cell r="B5">
            <v>0</v>
          </cell>
          <cell r="C5">
            <v>0</v>
          </cell>
          <cell r="D5">
            <v>0</v>
          </cell>
          <cell r="E5">
            <v>0</v>
          </cell>
          <cell r="F5">
            <v>0</v>
          </cell>
          <cell r="G5" t="str">
            <v>Gestion Clinica y Asistencial</v>
          </cell>
          <cell r="H5" t="str">
            <v>Administrativos y financieros</v>
          </cell>
          <cell r="I5" t="str">
            <v>Dirección y Gerencia</v>
          </cell>
          <cell r="J5">
            <v>0</v>
          </cell>
          <cell r="K5">
            <v>0</v>
          </cell>
          <cell r="L5">
            <v>0</v>
          </cell>
          <cell r="M5">
            <v>0</v>
          </cell>
          <cell r="N5">
            <v>0</v>
          </cell>
          <cell r="O5">
            <v>0</v>
          </cell>
          <cell r="P5">
            <v>0</v>
          </cell>
          <cell r="Q5">
            <v>0</v>
          </cell>
          <cell r="R5">
            <v>0</v>
          </cell>
          <cell r="S5">
            <v>0</v>
          </cell>
          <cell r="T5">
            <v>0</v>
          </cell>
          <cell r="U5">
            <v>0</v>
          </cell>
          <cell r="V5" t="str">
            <v>tendencia</v>
          </cell>
          <cell r="W5" t="str">
            <v>Satisfactorio</v>
          </cell>
          <cell r="X5" t="str">
            <v>tendencia</v>
          </cell>
          <cell r="Y5" t="str">
            <v>Insatisfactorio</v>
          </cell>
        </row>
        <row r="6">
          <cell r="A6">
            <v>1</v>
          </cell>
          <cell r="B6" t="str">
            <v>Integralidad y efectividad en la prestación de servicios de salud</v>
          </cell>
          <cell r="C6" t="str">
            <v>Garantizar la accesibilidad, integralidad en los servicios, complementariedad y respaldo de las interdependencias</v>
          </cell>
          <cell r="D6" t="str">
            <v>Proporción de muertes menor a 48 horas</v>
          </cell>
          <cell r="E6" t="str">
            <v>Críticos</v>
          </cell>
          <cell r="F6" t="str">
            <v>aislamiento</v>
          </cell>
          <cell r="G6" t="str">
            <v>x</v>
          </cell>
          <cell r="H6">
            <v>0</v>
          </cell>
          <cell r="I6">
            <v>0</v>
          </cell>
          <cell r="J6" t="str">
            <v>Medir la proporción de muertes intrahospitalarias menor a 48 horas, la cual refleja la gravedad del estado de salud con el que el paciente ingresa al servicio dentro del periodo evaluado</v>
          </cell>
          <cell r="K6">
            <v>0</v>
          </cell>
          <cell r="L6" t="str">
            <v>Trimestral</v>
          </cell>
          <cell r="M6" t="str">
            <v>Número total de pacientes hospitalizados que fallecen antes  de 48 horas del ingreso</v>
          </cell>
          <cell r="N6" t="str">
            <v>Número total de pacientes hospitalizados</v>
          </cell>
          <cell r="O6" t="str">
            <v>Estadística / Coordinador Servicios</v>
          </cell>
          <cell r="P6" t="str">
            <v>Estadística</v>
          </cell>
          <cell r="Q6" t="str">
            <v>%</v>
          </cell>
          <cell r="R6" t="str">
            <v>Número total de pacientes hospitalizados que fallecen antes  de 48 horas del ingreso / Número total de pacientes hospitalizados *100</v>
          </cell>
          <cell r="S6">
            <v>0</v>
          </cell>
          <cell r="T6" t="str">
            <v>resultado</v>
          </cell>
          <cell r="U6" t="str">
            <v>Decreciente</v>
          </cell>
          <cell r="V6" t="str">
            <v>≤</v>
          </cell>
          <cell r="W6">
            <v>0.15</v>
          </cell>
          <cell r="X6" t="str">
            <v>&gt;</v>
          </cell>
          <cell r="Y6">
            <v>0.15</v>
          </cell>
        </row>
        <row r="7">
          <cell r="A7">
            <v>2</v>
          </cell>
          <cell r="B7" t="str">
            <v>Integralidad y efectividad en la prestación de servicios de salud</v>
          </cell>
          <cell r="C7" t="str">
            <v>Garantizar la accesibilidad, integralidad en los servicios, complementariedad y respaldo de las interdependencias</v>
          </cell>
          <cell r="D7" t="str">
            <v>Tasa de mortalidad Intrahospitalaria después de 48 horas</v>
          </cell>
          <cell r="E7" t="str">
            <v>Críticos</v>
          </cell>
          <cell r="F7" t="str">
            <v>aislamiento</v>
          </cell>
          <cell r="G7" t="str">
            <v>x</v>
          </cell>
          <cell r="H7">
            <v>0</v>
          </cell>
          <cell r="I7">
            <v>0</v>
          </cell>
          <cell r="J7" t="str">
            <v>Medir la tasa de mortalidad intrahospitalaria mayor a 48 horas la cual nos permite evaluar la efectividad de la intervención clínica que se le realiza a los pacientes en el servicio de urgencias pediatria dentro del periodo evaluado</v>
          </cell>
          <cell r="K7">
            <v>0</v>
          </cell>
          <cell r="L7" t="str">
            <v>Trimestral</v>
          </cell>
          <cell r="M7" t="str">
            <v>Número total de pacientes hospitalizados que fallecen después de 48 horas del ingreso</v>
          </cell>
          <cell r="N7" t="str">
            <v>Número total de pacientes hospitalizados</v>
          </cell>
          <cell r="O7" t="str">
            <v>Estadística / Coordinador Servicios</v>
          </cell>
          <cell r="P7" t="str">
            <v xml:space="preserve">Estadística. </v>
          </cell>
          <cell r="Q7" t="str">
            <v>%</v>
          </cell>
          <cell r="R7" t="str">
            <v>Número total de pacientes hospitalizados que fallecen después de 48 horas del ingreso / Número total de pacientes hospitalizados *100</v>
          </cell>
          <cell r="S7">
            <v>0</v>
          </cell>
          <cell r="T7" t="str">
            <v>resultado</v>
          </cell>
          <cell r="U7" t="str">
            <v>Decreciente</v>
          </cell>
          <cell r="V7" t="str">
            <v>≤</v>
          </cell>
          <cell r="W7">
            <v>0.15</v>
          </cell>
          <cell r="X7" t="str">
            <v>&gt;</v>
          </cell>
          <cell r="Y7">
            <v>0.15</v>
          </cell>
        </row>
        <row r="8">
          <cell r="A8">
            <v>3</v>
          </cell>
          <cell r="B8" t="str">
            <v>Integralidad y efectividad en la prestación de servicios de salud</v>
          </cell>
          <cell r="C8" t="str">
            <v>Garantizar la accesibilidad, integralidad en los servicios, complementariedad y respaldo de las interdependencias</v>
          </cell>
          <cell r="D8" t="str">
            <v>Análisis de mortalidad intrahospitalaria</v>
          </cell>
          <cell r="E8" t="str">
            <v>Críticos</v>
          </cell>
          <cell r="F8" t="str">
            <v>aislamiento</v>
          </cell>
          <cell r="G8" t="str">
            <v>x</v>
          </cell>
          <cell r="H8">
            <v>0</v>
          </cell>
          <cell r="I8">
            <v>0</v>
          </cell>
          <cell r="J8" t="str">
            <v>Medir el número de análisis de muertes intrahospitalarias mayores a 48 horas del total de muertes presentadas en el periodo, con el fin de determinar planes de mejoramiento para contribuir a la disminución de los casos evitables</v>
          </cell>
          <cell r="K8">
            <v>0</v>
          </cell>
          <cell r="L8" t="str">
            <v>Trimestral</v>
          </cell>
          <cell r="M8" t="str">
            <v>Número de casos analizados</v>
          </cell>
          <cell r="N8" t="str">
            <v>Número total de muertes en el período</v>
          </cell>
          <cell r="O8" t="str">
            <v>Coordinador de cada Servicio</v>
          </cell>
          <cell r="P8" t="str">
            <v>Coordinador de Estadística</v>
          </cell>
          <cell r="Q8" t="str">
            <v>%</v>
          </cell>
          <cell r="R8" t="str">
            <v>Número de casos analizados / Número total de muertes en el período *100</v>
          </cell>
          <cell r="S8">
            <v>0</v>
          </cell>
          <cell r="T8" t="str">
            <v>proceso</v>
          </cell>
          <cell r="U8" t="str">
            <v>Igual</v>
          </cell>
          <cell r="V8" t="str">
            <v>=</v>
          </cell>
          <cell r="W8">
            <v>1</v>
          </cell>
          <cell r="X8" t="str">
            <v>&lt;</v>
          </cell>
          <cell r="Y8">
            <v>1</v>
          </cell>
        </row>
        <row r="9">
          <cell r="A9">
            <v>4</v>
          </cell>
          <cell r="B9" t="str">
            <v>Integralidad y efectividad en la prestación de servicios de salud</v>
          </cell>
          <cell r="C9" t="str">
            <v>Garantizar la accesibilidad, integralidad en los servicios, complementariedad y respaldo de las interdependencias</v>
          </cell>
          <cell r="D9" t="str">
            <v>Tasa de extubación no planeada</v>
          </cell>
          <cell r="E9" t="str">
            <v>Críticos</v>
          </cell>
          <cell r="F9" t="str">
            <v>aislamiento</v>
          </cell>
          <cell r="G9" t="str">
            <v>x</v>
          </cell>
          <cell r="H9">
            <v>0</v>
          </cell>
          <cell r="I9">
            <v>0</v>
          </cell>
          <cell r="J9" t="str">
            <v>Medir la tasa de extubación en pacientes que aún no cumplían con el criterio para dicho proceso con el fin de disminuir el riesgo de neumonía nosocomial y de muerte en el servicio dentro de un periodo evaluado.</v>
          </cell>
          <cell r="K9">
            <v>0</v>
          </cell>
          <cell r="L9" t="str">
            <v>Trimestral</v>
          </cell>
          <cell r="M9" t="str">
            <v>Número de extubaciones no planeadas</v>
          </cell>
          <cell r="N9" t="str">
            <v>Número total de días de ventilación mecánica</v>
          </cell>
          <cell r="O9" t="str">
            <v>Reporte Eventos Adversos</v>
          </cell>
          <cell r="P9" t="str">
            <v>Informe Coordinador del Servicio</v>
          </cell>
          <cell r="Q9" t="str">
            <v>Tasa</v>
          </cell>
          <cell r="R9" t="str">
            <v>Número de extubaciones no planeadas / Número total de días de ventilación mecánica *1000</v>
          </cell>
          <cell r="S9">
            <v>0</v>
          </cell>
          <cell r="T9" t="str">
            <v>proceso</v>
          </cell>
          <cell r="U9" t="str">
            <v>Decreciente</v>
          </cell>
          <cell r="V9" t="str">
            <v>≤</v>
          </cell>
          <cell r="W9">
            <v>10</v>
          </cell>
          <cell r="X9" t="str">
            <v>&gt;</v>
          </cell>
          <cell r="Y9">
            <v>10</v>
          </cell>
        </row>
        <row r="10">
          <cell r="A10">
            <v>5</v>
          </cell>
          <cell r="B10" t="str">
            <v>Integralidad y efectividad en la prestación de servicios de salud</v>
          </cell>
          <cell r="C10" t="str">
            <v>Garantizar la accesibilidad, integralidad en los servicios, complementariedad y respaldo de las interdependencias</v>
          </cell>
          <cell r="D10" t="str">
            <v>Tasa de incidencia de infeccion del torrente sanguineo asociada a catéter venoso central (CVC)</v>
          </cell>
          <cell r="E10" t="str">
            <v>Críticos</v>
          </cell>
          <cell r="F10" t="str">
            <v>aislamiento</v>
          </cell>
          <cell r="G10" t="str">
            <v>x</v>
          </cell>
          <cell r="H10">
            <v>0</v>
          </cell>
          <cell r="I10">
            <v>0</v>
          </cell>
          <cell r="J10" t="str">
            <v>Medir la incidencia de los casos reportador de infeccion del torrente sanguineo asociado a cateter venoso central por cada 1000 días de cateter venoso central dentro de un periodo evaluado en el servicio</v>
          </cell>
          <cell r="K10">
            <v>0</v>
          </cell>
          <cell r="L10" t="str">
            <v>Trimestral</v>
          </cell>
          <cell r="M10" t="str">
            <v>Número de episodios de infección asociado a catéter venoso central en el período</v>
          </cell>
          <cell r="N10" t="str">
            <v>Número de días de catéter central de los pacientes en general durante el período</v>
          </cell>
          <cell r="O10" t="str">
            <v>Reporte Infecciones</v>
          </cell>
          <cell r="P10" t="str">
            <v>Reporte Infecciones</v>
          </cell>
          <cell r="Q10" t="str">
            <v>Tasa</v>
          </cell>
          <cell r="R10" t="str">
            <v>Número de episodios de infección asociado a catéter venoso central en el período / Número de días de catéter central de los pacientes en general durante el período *1000</v>
          </cell>
          <cell r="S10">
            <v>0</v>
          </cell>
          <cell r="T10" t="str">
            <v>resultado</v>
          </cell>
          <cell r="U10" t="str">
            <v>Decreciente</v>
          </cell>
          <cell r="V10" t="str">
            <v>≤</v>
          </cell>
          <cell r="W10">
            <v>5</v>
          </cell>
          <cell r="X10" t="str">
            <v>&gt;</v>
          </cell>
          <cell r="Y10">
            <v>5</v>
          </cell>
        </row>
        <row r="11">
          <cell r="A11">
            <v>6</v>
          </cell>
          <cell r="B11" t="str">
            <v>Integralidad y efectividad en la prestación de servicios de salud</v>
          </cell>
          <cell r="C11" t="str">
            <v>Garantizar la accesibilidad, integralidad en los servicios, complementariedad y respaldo de las interdependencias</v>
          </cell>
          <cell r="D11" t="str">
            <v>Tasa de incidencia de infección del tracto urinario asociada a catéter (IVU)</v>
          </cell>
          <cell r="E11" t="str">
            <v>Críticos</v>
          </cell>
          <cell r="F11" t="str">
            <v>aislamiento</v>
          </cell>
          <cell r="G11" t="str">
            <v>x</v>
          </cell>
          <cell r="H11">
            <v>0</v>
          </cell>
          <cell r="I11">
            <v>0</v>
          </cell>
          <cell r="J11" t="str">
            <v>Medir la incidencia de los casos reportador de infecciones asociadas a la inserción y mantenimiento de sondas vesicales por cada 1000 días de sonda  vesical dentro de un periodo evaluado en el servicio</v>
          </cell>
          <cell r="K11">
            <v>0</v>
          </cell>
          <cell r="L11" t="str">
            <v>Trimestral</v>
          </cell>
          <cell r="M11" t="str">
            <v>Número de episodios de infección urinaria asociada a sonda vesical en el período</v>
          </cell>
          <cell r="N11" t="str">
            <v>Número de días de sonda vesical de los pacientes durante el período</v>
          </cell>
          <cell r="O11" t="str">
            <v>Reporte Infecciones</v>
          </cell>
          <cell r="P11" t="str">
            <v>Reporte Infecciones</v>
          </cell>
          <cell r="Q11" t="str">
            <v>Tasa</v>
          </cell>
          <cell r="R11" t="str">
            <v>Número de episodios de infección urinaria asociada a sonda vesical en el período / Número de días de sonda vesical de los pacientes durante el período *1000</v>
          </cell>
          <cell r="S11">
            <v>0</v>
          </cell>
          <cell r="T11" t="str">
            <v>resultado</v>
          </cell>
          <cell r="U11" t="str">
            <v>Decreciente</v>
          </cell>
          <cell r="V11" t="str">
            <v>≤</v>
          </cell>
          <cell r="W11">
            <v>5</v>
          </cell>
          <cell r="X11" t="str">
            <v>&gt;</v>
          </cell>
          <cell r="Y11">
            <v>5</v>
          </cell>
        </row>
        <row r="12">
          <cell r="A12">
            <v>7</v>
          </cell>
          <cell r="B12" t="str">
            <v>Integralidad y efectividad en la prestación de servicios de salud</v>
          </cell>
          <cell r="C12" t="str">
            <v>Garantizar la accesibilidad, integralidad en los servicios, complementariedad y respaldo de las interdependencias</v>
          </cell>
          <cell r="D12" t="str">
            <v>Tasa de incidencia de neumonia asociada a ventilador mecanico (NAV)</v>
          </cell>
          <cell r="E12" t="str">
            <v>Críticos</v>
          </cell>
          <cell r="F12" t="str">
            <v>aislamiento</v>
          </cell>
          <cell r="G12" t="str">
            <v>x</v>
          </cell>
          <cell r="H12">
            <v>0</v>
          </cell>
          <cell r="I12">
            <v>0</v>
          </cell>
          <cell r="J12" t="str">
            <v>Medir la incidencia de los casos reportador de infecciones asociadas al uso de ventilador por cada 1000 días de ventilación dentro de un periodo evaluado en el servicio</v>
          </cell>
          <cell r="K12">
            <v>0</v>
          </cell>
          <cell r="L12" t="str">
            <v>Trimestral</v>
          </cell>
          <cell r="M12" t="str">
            <v>Número de episodios de NAV en el período</v>
          </cell>
          <cell r="N12" t="str">
            <v>Número de días ventilación mecánica de los pacientes de UCI durante el período</v>
          </cell>
          <cell r="O12" t="str">
            <v>Reporte Infecciones</v>
          </cell>
          <cell r="P12" t="str">
            <v>Reporte Infecciones</v>
          </cell>
          <cell r="Q12" t="str">
            <v>Tasa</v>
          </cell>
          <cell r="R12" t="str">
            <v>Número de episodios de NAV en el período / Número de días ventilación mecánica de los pacientes de UCI durante el período *1000</v>
          </cell>
          <cell r="S12">
            <v>0</v>
          </cell>
          <cell r="T12" t="str">
            <v>resultado</v>
          </cell>
          <cell r="U12" t="str">
            <v>Decreciente</v>
          </cell>
          <cell r="V12" t="str">
            <v>≤</v>
          </cell>
          <cell r="W12">
            <v>7</v>
          </cell>
          <cell r="X12" t="str">
            <v>&gt;</v>
          </cell>
          <cell r="Y12">
            <v>7</v>
          </cell>
        </row>
        <row r="13">
          <cell r="A13">
            <v>8</v>
          </cell>
          <cell r="B13" t="str">
            <v>Integralidad y efectividad en la prestación de servicios de salud</v>
          </cell>
          <cell r="C13" t="str">
            <v>Garantizar la accesibilidad, integralidad en los servicios, complementariedad y respaldo de las interdependencias</v>
          </cell>
          <cell r="D13" t="str">
            <v>Adherencia al protocolo de higiene de manos</v>
          </cell>
          <cell r="E13" t="str">
            <v>Críticos</v>
          </cell>
          <cell r="F13" t="str">
            <v>aislamiento</v>
          </cell>
          <cell r="G13" t="str">
            <v>x</v>
          </cell>
          <cell r="H13">
            <v>0</v>
          </cell>
          <cell r="I13">
            <v>0</v>
          </cell>
          <cell r="J13" t="str">
            <v xml:space="preserve">Es la estrategia número uno recomendada por el Centro de Control de Enfermedades (CDC) de Atlanta para contribuir a la dismunición de infecciones asociadas al cuidado de la salud (IACS)  </v>
          </cell>
          <cell r="K13">
            <v>0</v>
          </cell>
          <cell r="L13" t="str">
            <v>Trimestral</v>
          </cell>
          <cell r="M13" t="str">
            <v>Número de personas evaluadas que cumplen los 5 momentos de Higiene de manos y la técnica en el periodo</v>
          </cell>
          <cell r="N13" t="str">
            <v>Total de personas evaluadas por cargo y servicio en un periodo</v>
          </cell>
          <cell r="O13" t="str">
            <v>Informe de adherencia a Higiene de Manos</v>
          </cell>
          <cell r="P13" t="str">
            <v>Comité de Infecciones</v>
          </cell>
          <cell r="Q13" t="str">
            <v>%</v>
          </cell>
          <cell r="R13" t="str">
            <v>Número de personas evaluadas que cumplen los 5 momentos de Higiene de manos y la técnica en el periodo / Total de personas evaluadas por cargo y servicio en un periodo *100</v>
          </cell>
          <cell r="S13">
            <v>0</v>
          </cell>
          <cell r="T13" t="str">
            <v>proceso</v>
          </cell>
          <cell r="U13" t="str">
            <v>Creciente</v>
          </cell>
          <cell r="V13" t="str">
            <v>≥</v>
          </cell>
          <cell r="W13">
            <v>0.8</v>
          </cell>
          <cell r="X13" t="str">
            <v>&lt;</v>
          </cell>
          <cell r="Y13">
            <v>0.8</v>
          </cell>
        </row>
        <row r="14">
          <cell r="A14">
            <v>9</v>
          </cell>
          <cell r="B14" t="str">
            <v>Integralidad y efectividad en la prestación de servicios de salud</v>
          </cell>
          <cell r="C14" t="str">
            <v>Garantizar la accesibilidad, integralidad en los servicios, complementariedad y respaldo de las interdependencias</v>
          </cell>
          <cell r="D14" t="str">
            <v>Adherencia al protocolo de lavado de manos</v>
          </cell>
          <cell r="E14" t="str">
            <v>Críticos</v>
          </cell>
          <cell r="F14" t="str">
            <v>aislamiento</v>
          </cell>
          <cell r="G14" t="str">
            <v>x</v>
          </cell>
          <cell r="H14">
            <v>0</v>
          </cell>
          <cell r="I14">
            <v>0</v>
          </cell>
          <cell r="J14" t="str">
            <v xml:space="preserve">Es la estrategia número uno recomendada por el Centro de Control de Enfermedades (CDC) de Atlanta para contribuir a la dismunición de infecciones asociadas al cuidado de la salud (IACS)  </v>
          </cell>
          <cell r="K14">
            <v>0</v>
          </cell>
          <cell r="L14" t="str">
            <v>Trimestral</v>
          </cell>
          <cell r="M14" t="str">
            <v>Número de personas evaluadas que cumplen los 5 momentos de Higiene de manos y la técnica en el periodo</v>
          </cell>
          <cell r="N14" t="str">
            <v>Total de personas evaluadas por cargo y servicio en un periodo</v>
          </cell>
          <cell r="O14" t="str">
            <v>Informe de adherencia a Higiene de Manos</v>
          </cell>
          <cell r="P14" t="str">
            <v>Comité de Infecciones</v>
          </cell>
          <cell r="Q14" t="str">
            <v>%</v>
          </cell>
          <cell r="R14" t="str">
            <v>Número de personas evaluadas que cumplen los 5 momentos de Higiene de manos y la técnica en el periodo / Total de personas evaluadas por cargo y servicio en un periodo *100</v>
          </cell>
          <cell r="S14">
            <v>0</v>
          </cell>
          <cell r="T14" t="str">
            <v>proceso</v>
          </cell>
          <cell r="U14" t="str">
            <v>Creciente</v>
          </cell>
          <cell r="V14" t="str">
            <v>≥</v>
          </cell>
          <cell r="W14">
            <v>0.9</v>
          </cell>
          <cell r="X14" t="str">
            <v>&lt;</v>
          </cell>
          <cell r="Y14">
            <v>0.9</v>
          </cell>
        </row>
        <row r="15">
          <cell r="A15">
            <v>10</v>
          </cell>
          <cell r="B15" t="str">
            <v>Integralidad y efectividad en la prestación de servicios de salud</v>
          </cell>
          <cell r="C15" t="str">
            <v>Garantizar la accesibilidad, integralidad en los servicios, complementariedad y respaldo de las interdependencias</v>
          </cell>
          <cell r="D15" t="str">
            <v>Porcentaje Ocupacional</v>
          </cell>
          <cell r="E15" t="str">
            <v>Críticos</v>
          </cell>
          <cell r="F15" t="str">
            <v>aislamiento</v>
          </cell>
          <cell r="G15" t="str">
            <v>x</v>
          </cell>
          <cell r="H15">
            <v>0</v>
          </cell>
          <cell r="I15">
            <v>0</v>
          </cell>
          <cell r="J15" t="str">
            <v>Medir el porcentaje de ocupación hospitalario con el fin de determinar el aprovechamiento de la cama hospitalaria y la demanda del servicio  en un periodo evaluado</v>
          </cell>
          <cell r="K15">
            <v>0</v>
          </cell>
          <cell r="L15" t="str">
            <v>Trimestral</v>
          </cell>
          <cell r="M15" t="str">
            <v>Número de días cama ocupada en el período</v>
          </cell>
          <cell r="N15" t="str">
            <v>Número de días cama disponible en el período</v>
          </cell>
          <cell r="O15" t="str">
            <v>Estadística</v>
          </cell>
          <cell r="P15" t="str">
            <v xml:space="preserve"> Estadística</v>
          </cell>
          <cell r="Q15" t="str">
            <v>%</v>
          </cell>
          <cell r="R15" t="str">
            <v>Número de días cama ocupada en el período / Número de días cama disponible en el período *100</v>
          </cell>
          <cell r="S15">
            <v>0</v>
          </cell>
          <cell r="T15" t="str">
            <v>proceso</v>
          </cell>
          <cell r="U15" t="str">
            <v>Creciente</v>
          </cell>
          <cell r="V15" t="str">
            <v>≥</v>
          </cell>
          <cell r="W15">
            <v>0.85</v>
          </cell>
          <cell r="X15" t="str">
            <v>&lt;</v>
          </cell>
          <cell r="Y15">
            <v>0.85</v>
          </cell>
        </row>
        <row r="16">
          <cell r="A16">
            <v>11</v>
          </cell>
          <cell r="B16" t="str">
            <v>Integralidad y efectividad en la prestación de servicios de salud</v>
          </cell>
          <cell r="C16" t="str">
            <v>Garantizar la accesibilidad, integralidad en los servicios, complementariedad y respaldo de las interdependencias</v>
          </cell>
          <cell r="D16" t="str">
            <v>Promedio de Egresos por cama - Giro Cama</v>
          </cell>
          <cell r="E16" t="str">
            <v>Críticos</v>
          </cell>
          <cell r="F16" t="str">
            <v>aislamiento</v>
          </cell>
          <cell r="G16" t="str">
            <v>x</v>
          </cell>
          <cell r="H16">
            <v>0</v>
          </cell>
          <cell r="I16">
            <v>0</v>
          </cell>
          <cell r="J16" t="str">
            <v>Medir el  numero de pacientes que hicieron uso de la cama hospitalaria basados en los días cama disponible dentro del servicio dentro de un periodo evaluado</v>
          </cell>
          <cell r="K16">
            <v>0</v>
          </cell>
          <cell r="L16" t="str">
            <v>Trimestral</v>
          </cell>
          <cell r="M16" t="str">
            <v>Número de egresos del período</v>
          </cell>
          <cell r="N16" t="str">
            <v>Número de camas disponible en el período</v>
          </cell>
          <cell r="O16" t="str">
            <v xml:space="preserve"> Estadística</v>
          </cell>
          <cell r="P16" t="str">
            <v xml:space="preserve"> Estadística</v>
          </cell>
          <cell r="Q16" t="str">
            <v>Egresos/Cama</v>
          </cell>
          <cell r="R16" t="str">
            <v>Número de egresos del período / Número de camas disponible en el período</v>
          </cell>
          <cell r="S16">
            <v>0</v>
          </cell>
          <cell r="T16" t="str">
            <v>proceso</v>
          </cell>
          <cell r="U16" t="str">
            <v>Creciente</v>
          </cell>
          <cell r="V16" t="str">
            <v>≥</v>
          </cell>
          <cell r="W16">
            <v>3</v>
          </cell>
          <cell r="X16" t="str">
            <v>&lt;</v>
          </cell>
          <cell r="Y16">
            <v>3</v>
          </cell>
        </row>
        <row r="17">
          <cell r="A17">
            <v>12</v>
          </cell>
          <cell r="B17" t="str">
            <v>Integralidad y efectividad en la prestación de servicios de salud</v>
          </cell>
          <cell r="C17" t="str">
            <v>Garantizar la accesibilidad, integralidad en los servicios, complementariedad y respaldo de las interdependencias</v>
          </cell>
          <cell r="D17" t="str">
            <v>Promedio Días de Estancia</v>
          </cell>
          <cell r="E17" t="str">
            <v>Críticos</v>
          </cell>
          <cell r="F17" t="str">
            <v>aislamiento</v>
          </cell>
          <cell r="G17" t="str">
            <v>x</v>
          </cell>
          <cell r="H17">
            <v>0</v>
          </cell>
          <cell r="I17">
            <v>0</v>
          </cell>
          <cell r="J17" t="str">
            <v>Medir el promedio de días que los pacientes permanecen hospitalizados en el servicio en un periodo evaluado</v>
          </cell>
          <cell r="K17">
            <v>0</v>
          </cell>
          <cell r="L17" t="str">
            <v>Trimestral</v>
          </cell>
          <cell r="M17" t="str">
            <v>Número de días de estancia de los egresos del período</v>
          </cell>
          <cell r="N17" t="str">
            <v>Número de egresos del período</v>
          </cell>
          <cell r="O17" t="str">
            <v xml:space="preserve"> Estadística</v>
          </cell>
          <cell r="P17" t="str">
            <v xml:space="preserve"> Estadística</v>
          </cell>
          <cell r="Q17" t="str">
            <v>Días</v>
          </cell>
          <cell r="R17" t="str">
            <v>Número de días de estancia de los egresos del período / Número de egresos del período</v>
          </cell>
          <cell r="S17">
            <v>0</v>
          </cell>
          <cell r="T17" t="str">
            <v>proceso</v>
          </cell>
          <cell r="U17" t="str">
            <v>Decreciente</v>
          </cell>
          <cell r="V17" t="str">
            <v>≤</v>
          </cell>
          <cell r="W17">
            <v>14</v>
          </cell>
          <cell r="X17" t="str">
            <v>&gt;</v>
          </cell>
          <cell r="Y17">
            <v>14</v>
          </cell>
        </row>
        <row r="18">
          <cell r="A18">
            <v>13</v>
          </cell>
          <cell r="B18" t="str">
            <v>Integralidad y efectividad en la prestación de servicios de salud</v>
          </cell>
          <cell r="C18" t="str">
            <v>Garantizar la accesibilidad, integralidad en los servicios, complementariedad y respaldo de las interdependencias</v>
          </cell>
          <cell r="D18" t="str">
            <v>Tasa de reingreso de paciente hospitalizado antes de veintiun (21) días</v>
          </cell>
          <cell r="E18" t="str">
            <v>Críticos</v>
          </cell>
          <cell r="F18" t="str">
            <v>aislamiento</v>
          </cell>
          <cell r="G18" t="str">
            <v>x</v>
          </cell>
          <cell r="H18">
            <v>0</v>
          </cell>
          <cell r="I18">
            <v>0</v>
          </cell>
          <cell r="J18" t="str">
            <v>El reingreso de los pacientes a los servicios de Internación y Urgencias se presenta con frecuencia como consecuencia de un deficiente abordaje y solución del problema que generó la consulta o fallas en la calidad de la información dada al usuario sobre la evolución del evento médico que la generó. Por esta razón, este indicador puede constituirse como un signo de alarma sobre la calidad de los servicios prestados.</v>
          </cell>
          <cell r="K18">
            <v>0</v>
          </cell>
          <cell r="L18" t="str">
            <v>Trimestral</v>
          </cell>
          <cell r="M18" t="str">
            <v>Número total de pacientes que reingresan al servicio antes de veinteun (21) días por la misma causa en el periodo.</v>
          </cell>
          <cell r="N18" t="str">
            <v>Número total de egresos vivos en el periodo.</v>
          </cell>
          <cell r="O18" t="str">
            <v>Informe de reingresos coordinadores especialistas.</v>
          </cell>
          <cell r="P18" t="str">
            <v xml:space="preserve">Estadística. </v>
          </cell>
          <cell r="Q18" t="str">
            <v>Tasa</v>
          </cell>
          <cell r="R18" t="str">
            <v>Número total de pacientes que reingresan al servicio antes de veinteun (21) días por la misma causa en el periodo. / Número total de egresos vivos en el periodo. *1000</v>
          </cell>
          <cell r="S18">
            <v>0</v>
          </cell>
          <cell r="T18" t="str">
            <v>resultado</v>
          </cell>
          <cell r="U18" t="str">
            <v>Decreciente</v>
          </cell>
          <cell r="V18" t="str">
            <v>≤</v>
          </cell>
          <cell r="W18">
            <v>6</v>
          </cell>
          <cell r="X18" t="str">
            <v>&gt;</v>
          </cell>
          <cell r="Y18">
            <v>6</v>
          </cell>
        </row>
        <row r="19">
          <cell r="A19">
            <v>14</v>
          </cell>
          <cell r="B19" t="str">
            <v>Integralidad y efectividad en la prestación de servicios de salud</v>
          </cell>
          <cell r="C19" t="str">
            <v>Garantizar la accesibilidad, integralidad en los servicios, complementariedad y respaldo de las interdependencias</v>
          </cell>
          <cell r="D19" t="str">
            <v xml:space="preserve">Calidad de Registro en la Historia Clínica Médica </v>
          </cell>
          <cell r="E19" t="str">
            <v>Críticos</v>
          </cell>
          <cell r="F19" t="str">
            <v>aislamiento</v>
          </cell>
          <cell r="G19" t="str">
            <v>x</v>
          </cell>
          <cell r="H19">
            <v>0</v>
          </cell>
          <cell r="I19">
            <v>0</v>
          </cell>
          <cell r="J1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9">
            <v>0</v>
          </cell>
          <cell r="L19" t="str">
            <v>Trimestral</v>
          </cell>
          <cell r="M19" t="str">
            <v>Criterios de calidad de historia clínica evaluados que cumplen</v>
          </cell>
          <cell r="N19" t="str">
            <v>Total de criterios de calidad de historia clínica evaluados</v>
          </cell>
          <cell r="O19" t="str">
            <v>Aplicativo de monitorización de historias clínicas</v>
          </cell>
          <cell r="P19" t="str">
            <v>Aplicativo de monitorización de historias clínicas</v>
          </cell>
          <cell r="Q19" t="str">
            <v>%</v>
          </cell>
          <cell r="R19" t="str">
            <v>Criterios de calidad de historia clínica evaluados que cumplen / Total de criterios de calidad de historia clínica evaluados *100</v>
          </cell>
          <cell r="S19">
            <v>0</v>
          </cell>
          <cell r="T19" t="str">
            <v>proceso</v>
          </cell>
          <cell r="U19" t="str">
            <v>Creciente</v>
          </cell>
          <cell r="V19" t="str">
            <v>≥</v>
          </cell>
          <cell r="W19">
            <v>0.9</v>
          </cell>
          <cell r="X19" t="str">
            <v>&lt;</v>
          </cell>
          <cell r="Y19">
            <v>0.9</v>
          </cell>
        </row>
        <row r="20">
          <cell r="A20">
            <v>15</v>
          </cell>
          <cell r="B20" t="str">
            <v>Integralidad y efectividad en la prestación de servicios de salud</v>
          </cell>
          <cell r="C20" t="str">
            <v>Garantizar la accesibilidad, integralidad en los servicios, complementariedad y respaldo de las interdependencias</v>
          </cell>
          <cell r="D20" t="str">
            <v>Calidad de Registro en la Historia Clínica de Enfermería</v>
          </cell>
          <cell r="E20" t="str">
            <v>Críticos</v>
          </cell>
          <cell r="F20" t="str">
            <v>aislamiento</v>
          </cell>
          <cell r="G20" t="str">
            <v>x</v>
          </cell>
          <cell r="H20">
            <v>0</v>
          </cell>
          <cell r="I20">
            <v>0</v>
          </cell>
          <cell r="J2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0">
            <v>0</v>
          </cell>
          <cell r="L20" t="str">
            <v>Trimestral</v>
          </cell>
          <cell r="M20" t="str">
            <v>Criterios de calidad de historia clínica evaluados que cumplen</v>
          </cell>
          <cell r="N20" t="str">
            <v>Total de criterios de calidad de historia clínica evaluados</v>
          </cell>
          <cell r="O20" t="str">
            <v>Aplicativo de monitorización de historias clínicas</v>
          </cell>
          <cell r="P20" t="str">
            <v>Aplicativo de monitorización de historias clínicas</v>
          </cell>
          <cell r="Q20" t="str">
            <v>%</v>
          </cell>
          <cell r="R20" t="str">
            <v>Criterios de calidad de historia clínica evaluados que cumplen / Total de criterios de calidad de historia clínica evaluados *100</v>
          </cell>
          <cell r="S20">
            <v>0</v>
          </cell>
          <cell r="T20" t="str">
            <v>proceso</v>
          </cell>
          <cell r="U20" t="str">
            <v>Creciente</v>
          </cell>
          <cell r="V20" t="str">
            <v>≥</v>
          </cell>
          <cell r="W20">
            <v>0.9</v>
          </cell>
          <cell r="X20" t="str">
            <v>&lt;</v>
          </cell>
          <cell r="Y20">
            <v>0.9</v>
          </cell>
        </row>
        <row r="21">
          <cell r="A21">
            <v>16</v>
          </cell>
          <cell r="B21" t="str">
            <v>Integralidad y efectividad en la prestación de servicios de salud</v>
          </cell>
          <cell r="C21" t="str">
            <v>Garantizar la accesibilidad, integralidad en los servicios, complementariedad y respaldo de las interdependencias</v>
          </cell>
          <cell r="D21" t="str">
            <v>Porcentaje de extubación fallida</v>
          </cell>
          <cell r="E21" t="str">
            <v>Críticos</v>
          </cell>
          <cell r="F21" t="str">
            <v>aislamiento</v>
          </cell>
          <cell r="G21" t="str">
            <v>x</v>
          </cell>
          <cell r="H21">
            <v>0</v>
          </cell>
          <cell r="I21">
            <v>0</v>
          </cell>
          <cell r="J21"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21">
            <v>0</v>
          </cell>
          <cell r="L21" t="str">
            <v>Trimestral</v>
          </cell>
          <cell r="M21" t="str">
            <v>Número de extubaciónes fallidas</v>
          </cell>
          <cell r="N21" t="str">
            <v>Número de pacientes en prueba de respiración expontanea</v>
          </cell>
          <cell r="O21" t="str">
            <v>Reporte eventos adversos</v>
          </cell>
          <cell r="P21" t="str">
            <v>Informe terapia respiratoria</v>
          </cell>
          <cell r="Q21" t="str">
            <v>%</v>
          </cell>
          <cell r="R21" t="str">
            <v>Número de extubaciónes fallidas / Número de pacientes en prueba de respiración expontanea *100</v>
          </cell>
          <cell r="S21">
            <v>0</v>
          </cell>
          <cell r="T21" t="str">
            <v>resultado</v>
          </cell>
          <cell r="U21" t="str">
            <v>Decreciente</v>
          </cell>
          <cell r="V21" t="str">
            <v>≤</v>
          </cell>
          <cell r="W21">
            <v>0.15</v>
          </cell>
          <cell r="X21" t="str">
            <v>&gt;</v>
          </cell>
          <cell r="Y21">
            <v>0.15</v>
          </cell>
        </row>
        <row r="22">
          <cell r="A22">
            <v>17</v>
          </cell>
          <cell r="B22" t="str">
            <v>Integralidad y efectividad en la prestación de servicios de salud</v>
          </cell>
          <cell r="C22" t="str">
            <v>Garantizar la accesibilidad, integralidad en los servicios, complementariedad y respaldo de las interdependencias</v>
          </cell>
          <cell r="D22" t="str">
            <v>Porcentaje de adherencia a guias de practica clinica</v>
          </cell>
          <cell r="E22" t="str">
            <v>Críticos</v>
          </cell>
          <cell r="F22" t="str">
            <v>aislamiento</v>
          </cell>
          <cell r="G22" t="str">
            <v>x</v>
          </cell>
          <cell r="H22">
            <v>0</v>
          </cell>
          <cell r="I22">
            <v>0</v>
          </cell>
          <cell r="J22"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2">
            <v>0</v>
          </cell>
          <cell r="L22" t="str">
            <v>Trimestral</v>
          </cell>
          <cell r="M22" t="str">
            <v>guias evaluadas que cumplen con la adherencia a guia</v>
          </cell>
          <cell r="N22" t="str">
            <v>Total de guias evaluados en la adherencia a guia</v>
          </cell>
          <cell r="O22" t="str">
            <v>Consolidado Adherencia a Guías de Atención</v>
          </cell>
          <cell r="P22" t="str">
            <v>Consolidado Adherencia a Guías de Atención</v>
          </cell>
          <cell r="Q22" t="str">
            <v>%</v>
          </cell>
          <cell r="R22" t="str">
            <v>guias evaluadas que cumplen con la adherencia a guia / Total de guias evaluados en la adherencia a guia *100</v>
          </cell>
          <cell r="S22">
            <v>0</v>
          </cell>
          <cell r="T22" t="str">
            <v>proceso</v>
          </cell>
          <cell r="U22" t="str">
            <v>Creciente</v>
          </cell>
          <cell r="V22" t="str">
            <v>≥</v>
          </cell>
          <cell r="W22">
            <v>0.9</v>
          </cell>
          <cell r="X22" t="str">
            <v>&lt;</v>
          </cell>
          <cell r="Y22">
            <v>0.9</v>
          </cell>
        </row>
        <row r="23">
          <cell r="A23">
            <v>18</v>
          </cell>
          <cell r="B23" t="str">
            <v>Integralidad y efectividad en la prestación de servicios de salud</v>
          </cell>
          <cell r="C23" t="str">
            <v>Garantizar la accesibilidad, integralidad en los servicios, complementariedad y respaldo de las interdependencias</v>
          </cell>
          <cell r="D23" t="str">
            <v>Porcentaje de adherencia a protocolos de enfermería</v>
          </cell>
          <cell r="E23" t="str">
            <v>Críticos</v>
          </cell>
          <cell r="F23" t="str">
            <v>aislamiento</v>
          </cell>
          <cell r="G23" t="str">
            <v>x</v>
          </cell>
          <cell r="H23">
            <v>0</v>
          </cell>
          <cell r="I23">
            <v>0</v>
          </cell>
          <cell r="J23"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23">
            <v>0</v>
          </cell>
          <cell r="L23" t="str">
            <v>Trimestral</v>
          </cell>
          <cell r="M23" t="str">
            <v>Número de protocolos con cumplimiento mayor al estándar establecido</v>
          </cell>
          <cell r="N23" t="str">
            <v>Total protocolos evaluados</v>
          </cell>
          <cell r="O23" t="str">
            <v>Consolidado Adherencia a Protocolos</v>
          </cell>
          <cell r="P23" t="str">
            <v>Consolidado Adherencia a Protocolos</v>
          </cell>
          <cell r="Q23" t="str">
            <v>%</v>
          </cell>
          <cell r="R23" t="str">
            <v>Número de protocolos con cumplimiento mayor al estándar establecido / Total protocolos evaluados *100</v>
          </cell>
          <cell r="S23">
            <v>0</v>
          </cell>
          <cell r="T23" t="str">
            <v>proceso</v>
          </cell>
          <cell r="U23" t="str">
            <v>Creciente</v>
          </cell>
          <cell r="V23" t="str">
            <v>≥</v>
          </cell>
          <cell r="W23">
            <v>0.85</v>
          </cell>
          <cell r="X23" t="str">
            <v>&lt;</v>
          </cell>
          <cell r="Y23">
            <v>0.85</v>
          </cell>
        </row>
        <row r="24">
          <cell r="A24">
            <v>19</v>
          </cell>
          <cell r="B24" t="str">
            <v>Integralidad y efectividad en la prestación de servicios de salud</v>
          </cell>
          <cell r="C24" t="str">
            <v>Garantizar la accesibilidad, integralidad en los servicios, complementariedad y respaldo de las interdependencias</v>
          </cell>
          <cell r="D24" t="str">
            <v>Porcentaje de reacciones adversas a la transfusión</v>
          </cell>
          <cell r="E24" t="str">
            <v>Apoyo diagnóstico y complementación terapeutica</v>
          </cell>
          <cell r="F24" t="str">
            <v>banco de sangre</v>
          </cell>
          <cell r="G24" t="str">
            <v>x</v>
          </cell>
          <cell r="H24">
            <v>0</v>
          </cell>
          <cell r="I24">
            <v>0</v>
          </cell>
          <cell r="J24" t="str">
            <v>Medir la cantidad de afecciones o alteraciones físicas o psicológicas transitorias o permanentes no presentes al momento del ingreso al Hospital y cuya aparición se relaciona con la transfusión de sangre o cualquiera de los hemocomponentes al paciente dentro  de un periodo de tiempo determinado</v>
          </cell>
          <cell r="K24">
            <v>0</v>
          </cell>
          <cell r="L24" t="str">
            <v>Trimestral</v>
          </cell>
          <cell r="M24" t="str">
            <v>Número de pacientes con reacciones adversas a la transfusión</v>
          </cell>
          <cell r="N24" t="str">
            <v>Número total de pacientes transfundidos</v>
          </cell>
          <cell r="O24" t="str">
            <v>Sistema de información del Banco de Sangre</v>
          </cell>
          <cell r="P24" t="str">
            <v>Sistema de información del Banco de Sangre</v>
          </cell>
          <cell r="Q24" t="str">
            <v>%</v>
          </cell>
          <cell r="R24" t="str">
            <v>Número de pacientes con reacciones adversas a la transfusión / Número total de pacientes transfundidos *100</v>
          </cell>
          <cell r="S24">
            <v>0</v>
          </cell>
          <cell r="T24" t="str">
            <v>resultado</v>
          </cell>
          <cell r="U24" t="str">
            <v>Decreciente</v>
          </cell>
          <cell r="V24" t="str">
            <v>≤</v>
          </cell>
          <cell r="W24">
            <v>0.05</v>
          </cell>
          <cell r="X24" t="str">
            <v>&gt;</v>
          </cell>
          <cell r="Y24">
            <v>0.05</v>
          </cell>
        </row>
        <row r="25">
          <cell r="A25">
            <v>20</v>
          </cell>
          <cell r="B25" t="str">
            <v>Integralidad y efectividad en la prestación de servicios de salud</v>
          </cell>
          <cell r="C25" t="str">
            <v>Garantizar la accesibilidad, integralidad en los servicios, complementariedad y respaldo de las interdependencias</v>
          </cell>
          <cell r="D25" t="str">
            <v>Porcentaje de glóbulos rojos incinerados</v>
          </cell>
          <cell r="E25" t="str">
            <v>Apoyo diagnóstico y complementación terapeutica</v>
          </cell>
          <cell r="F25" t="str">
            <v>banco de sangre</v>
          </cell>
          <cell r="G25" t="str">
            <v>x</v>
          </cell>
          <cell r="H25">
            <v>0</v>
          </cell>
          <cell r="I25">
            <v>0</v>
          </cell>
          <cell r="J25" t="str">
            <v xml:space="preserve">Medir la proporción de globulos rojos que son incinerados por vencimiento a causa de la baja demanda, dentro de la institucion en un periodo de tiempo determinado
</v>
          </cell>
          <cell r="K25">
            <v>0</v>
          </cell>
          <cell r="L25" t="str">
            <v>Trimestral</v>
          </cell>
          <cell r="M25" t="str">
            <v>Numero de unidades incineradas por vencimiento de glóbulos rojos</v>
          </cell>
          <cell r="N25" t="str">
            <v>Total de unidades de hemocomponentes (glóbulos rojos) captadas en el periodo</v>
          </cell>
          <cell r="O25" t="str">
            <v>Sistema de información del Banco de Sangre</v>
          </cell>
          <cell r="P25" t="str">
            <v>Sistema de información del Banco de Sangre</v>
          </cell>
          <cell r="Q25" t="str">
            <v>%</v>
          </cell>
          <cell r="R25" t="str">
            <v>Numero de unidades incineradas por vencimiento de glóbulos rojos / Total de unidades de hemocomponentes (glóbulos rojos) captadas en el periodo *100</v>
          </cell>
          <cell r="S25">
            <v>0</v>
          </cell>
          <cell r="T25" t="str">
            <v>proceso</v>
          </cell>
          <cell r="U25" t="str">
            <v>Decreciente</v>
          </cell>
          <cell r="V25" t="str">
            <v>≤</v>
          </cell>
          <cell r="W25">
            <v>0.03</v>
          </cell>
          <cell r="X25" t="str">
            <v>&gt;</v>
          </cell>
          <cell r="Y25">
            <v>0.03</v>
          </cell>
        </row>
        <row r="26">
          <cell r="A26">
            <v>21</v>
          </cell>
          <cell r="B26" t="str">
            <v>Integralidad y efectividad en la prestación de servicios de salud</v>
          </cell>
          <cell r="C26" t="str">
            <v>Garantizar la accesibilidad, integralidad en los servicios, complementariedad y respaldo de las interdependencias</v>
          </cell>
          <cell r="D26" t="str">
            <v>Porcentaje de plaquetas incineradas</v>
          </cell>
          <cell r="E26" t="str">
            <v>Apoyo diagnóstico y complementación terapeutica</v>
          </cell>
          <cell r="F26" t="str">
            <v>banco de sangre</v>
          </cell>
          <cell r="G26" t="str">
            <v>x</v>
          </cell>
          <cell r="H26">
            <v>0</v>
          </cell>
          <cell r="I26">
            <v>0</v>
          </cell>
          <cell r="J26" t="str">
            <v xml:space="preserve">Medir la proporción de plaquetas estandar que son incinerados por vencimiento a causa de la baja demanda, dentro de la institucion en un periodo de tiempo determinado
</v>
          </cell>
          <cell r="K26">
            <v>0</v>
          </cell>
          <cell r="L26" t="str">
            <v>Trimestral</v>
          </cell>
          <cell r="M26" t="str">
            <v>Numero de unidades incineradas por vencimiento de plaquetas</v>
          </cell>
          <cell r="N26" t="str">
            <v>Total de unidades de hemocomponentes (plaquetas) captadas en el periodo</v>
          </cell>
          <cell r="O26" t="str">
            <v>Sistema de información del Banco de Sangre</v>
          </cell>
          <cell r="P26" t="str">
            <v>Sistema de información del Banco de Sangre</v>
          </cell>
          <cell r="Q26" t="str">
            <v>%</v>
          </cell>
          <cell r="R26" t="str">
            <v>Numero de unidades incineradas por vencimiento de plaquetas / Total de unidades de hemocomponentes (plaquetas) captadas en el periodo *100</v>
          </cell>
          <cell r="S26">
            <v>0</v>
          </cell>
          <cell r="T26" t="str">
            <v>proceso</v>
          </cell>
          <cell r="U26" t="str">
            <v>Decreciente</v>
          </cell>
          <cell r="V26" t="str">
            <v>≤</v>
          </cell>
          <cell r="W26">
            <v>0.1</v>
          </cell>
          <cell r="X26" t="str">
            <v>&gt;</v>
          </cell>
          <cell r="Y26">
            <v>0.1</v>
          </cell>
        </row>
        <row r="27">
          <cell r="A27">
            <v>22</v>
          </cell>
          <cell r="B27" t="str">
            <v>Integralidad y efectividad en la prestación de servicios de salud</v>
          </cell>
          <cell r="C27" t="str">
            <v>Garantizar la accesibilidad, integralidad en los servicios, complementariedad y respaldo de las interdependencias</v>
          </cell>
          <cell r="D27" t="str">
            <v>Porcentaje de aféresis incineradas</v>
          </cell>
          <cell r="E27" t="str">
            <v>Apoyo diagnóstico y complementación terapeutica</v>
          </cell>
          <cell r="F27" t="str">
            <v>banco de sangre</v>
          </cell>
          <cell r="G27" t="str">
            <v>x</v>
          </cell>
          <cell r="H27">
            <v>0</v>
          </cell>
          <cell r="I27">
            <v>0</v>
          </cell>
          <cell r="J27" t="str">
            <v xml:space="preserve">Medir la proporción de plaquetas por aféresis que son incinerados por vencimiento a causa de la baja demanda, dentro de la institucion en un periodo de tiempo determinado
</v>
          </cell>
          <cell r="K27">
            <v>0</v>
          </cell>
          <cell r="L27" t="str">
            <v>Trimestral</v>
          </cell>
          <cell r="M27" t="str">
            <v>Numero de unidades incineradas de aféresis por vencimiento</v>
          </cell>
          <cell r="N27" t="str">
            <v>Total de unidades de hemocomponentes (aféresis) captadas en el periodo</v>
          </cell>
          <cell r="O27" t="str">
            <v>Sistema de información del Banco de Sangre</v>
          </cell>
          <cell r="P27" t="str">
            <v>Sistema de información del Banco de Sangre</v>
          </cell>
          <cell r="Q27" t="str">
            <v>%</v>
          </cell>
          <cell r="R27" t="str">
            <v>Numero de unidades incineradas de aféresis por vencimiento / Total de unidades de hemocomponentes (aféresis) captadas en el periodo *100</v>
          </cell>
          <cell r="S27">
            <v>0</v>
          </cell>
          <cell r="T27" t="str">
            <v>proceso</v>
          </cell>
          <cell r="U27" t="str">
            <v>Decreciente</v>
          </cell>
          <cell r="V27" t="str">
            <v>≤</v>
          </cell>
          <cell r="W27">
            <v>0.05</v>
          </cell>
          <cell r="X27" t="str">
            <v>&gt;</v>
          </cell>
          <cell r="Y27">
            <v>0.05</v>
          </cell>
        </row>
        <row r="28">
          <cell r="A28">
            <v>23</v>
          </cell>
          <cell r="B28" t="str">
            <v>Integralidad y efectividad en la prestación de servicios de salud</v>
          </cell>
          <cell r="C28" t="str">
            <v>Garantizar la accesibilidad, integralidad en los servicios, complementariedad y respaldo de las interdependencias</v>
          </cell>
          <cell r="D28" t="str">
            <v>Oportunidad de entrega de Hemocomponentes - Urgencia Vital</v>
          </cell>
          <cell r="E28" t="str">
            <v>Apoyo diagnóstico y complementación terapeutica</v>
          </cell>
          <cell r="F28" t="str">
            <v>banco de sangre</v>
          </cell>
          <cell r="G28" t="str">
            <v>x</v>
          </cell>
          <cell r="H28">
            <v>0</v>
          </cell>
          <cell r="I28">
            <v>0</v>
          </cell>
          <cell r="J28" t="str">
            <v>Medir la oportunidad en la entrega de hemocomponentes durante una urgencia vital que ocurra dentro de la institución durante un periodo de tiempo determinado</v>
          </cell>
          <cell r="K28">
            <v>0</v>
          </cell>
          <cell r="L28" t="str">
            <v>Trimestral</v>
          </cell>
          <cell r="M28" t="str">
            <v>Sumatoria de los minutos transcurridos desde la solicitud del hemocomponente hasta la entrega del mismo</v>
          </cell>
          <cell r="N28" t="str">
            <v>Total de solicitudes de hemocomponentes realizadas en la vigencia</v>
          </cell>
          <cell r="O28" t="str">
            <v>Sistema de información del Banco de Sangre</v>
          </cell>
          <cell r="P28" t="str">
            <v>Sistema de información del Banco de Sangre</v>
          </cell>
          <cell r="Q28" t="str">
            <v>Minutos</v>
          </cell>
          <cell r="R28" t="str">
            <v>Sumatoria de los minutos transcurridos desde la solicitud del hemocomponente hasta la entrega del mismo / Total de solicitudes de hemocomponentes realizadas en la vigencia</v>
          </cell>
          <cell r="S28">
            <v>0</v>
          </cell>
          <cell r="T28" t="str">
            <v>resultado</v>
          </cell>
          <cell r="U28" t="str">
            <v>Decreciente</v>
          </cell>
          <cell r="V28" t="str">
            <v>≤</v>
          </cell>
          <cell r="W28">
            <v>15</v>
          </cell>
          <cell r="X28" t="str">
            <v>&gt;</v>
          </cell>
          <cell r="Y28">
            <v>15</v>
          </cell>
        </row>
        <row r="29">
          <cell r="A29">
            <v>24</v>
          </cell>
          <cell r="B29" t="str">
            <v>Integralidad y efectividad en la prestación de servicios de salud</v>
          </cell>
          <cell r="C29" t="str">
            <v>Garantizar la accesibilidad, integralidad en los servicios, complementariedad y respaldo de las interdependencias</v>
          </cell>
          <cell r="D29" t="str">
            <v>Hemocomponentes adquiridos de otros bancos de sangre</v>
          </cell>
          <cell r="E29" t="str">
            <v>Apoyo diagnóstico y complementación terapeutica</v>
          </cell>
          <cell r="F29" t="str">
            <v>banco de sangre</v>
          </cell>
          <cell r="G29" t="str">
            <v>x</v>
          </cell>
          <cell r="H29">
            <v>0</v>
          </cell>
          <cell r="I29">
            <v>0</v>
          </cell>
          <cell r="J29" t="str">
            <v xml:space="preserve">Medir la cantidad de hemocomponentes adquiridos de otras instituciones en proporción a la cantidad de hemocomponentes transfundidos en la institución dentro de un periodo de tiempo determinado </v>
          </cell>
          <cell r="K29">
            <v>0</v>
          </cell>
          <cell r="L29" t="str">
            <v>Trimestral</v>
          </cell>
          <cell r="M29" t="str">
            <v>Número de hecomponentes adquiridos de otros bancos de Sangre transfundidos</v>
          </cell>
          <cell r="N29" t="str">
            <v>total de hemocomponentes transfundidos</v>
          </cell>
          <cell r="O29" t="str">
            <v>Sistema de información del Banco de Sangre</v>
          </cell>
          <cell r="P29" t="str">
            <v>No Aplica</v>
          </cell>
          <cell r="Q29" t="str">
            <v>%</v>
          </cell>
          <cell r="R29" t="str">
            <v>Número de hecomponentes adquiridos de otros bancos de Sangre transfundidos / total de hemocomponentes transfundidos *100</v>
          </cell>
          <cell r="S29">
            <v>0</v>
          </cell>
          <cell r="T29" t="str">
            <v>proceso</v>
          </cell>
          <cell r="U29" t="str">
            <v>Decreciente</v>
          </cell>
          <cell r="V29" t="str">
            <v>≤</v>
          </cell>
          <cell r="W29">
            <v>0.13</v>
          </cell>
          <cell r="X29" t="str">
            <v>&gt;</v>
          </cell>
          <cell r="Y29">
            <v>0.13</v>
          </cell>
        </row>
        <row r="30">
          <cell r="A30">
            <v>25</v>
          </cell>
          <cell r="B30" t="str">
            <v>Integralidad y efectividad en la prestación de servicios de salud</v>
          </cell>
          <cell r="C30" t="str">
            <v>Garantizar la accesibilidad, integralidad en los servicios, complementariedad y respaldo de las interdependencias</v>
          </cell>
          <cell r="D30" t="str">
            <v xml:space="preserve">Porcentaje de muestras rechazadas </v>
          </cell>
          <cell r="E30" t="str">
            <v>Apoyo diagnóstico y complementación terapeutica</v>
          </cell>
          <cell r="F30" t="str">
            <v>banco de sangre</v>
          </cell>
          <cell r="G30" t="str">
            <v>x</v>
          </cell>
          <cell r="H30">
            <v>0</v>
          </cell>
          <cell r="I30">
            <v>0</v>
          </cell>
          <cell r="J30" t="str">
            <v>Medir la cantidad de muestras que no cumplen con los criterios de identificación establecidos en la institución que llegan al servicio transfusional dentro de un periodo determinado</v>
          </cell>
          <cell r="K30">
            <v>0</v>
          </cell>
          <cell r="L30" t="str">
            <v>Trimestral</v>
          </cell>
          <cell r="M30" t="str">
            <v>Total de muestras recibidas en el banco</v>
          </cell>
          <cell r="N30" t="str">
            <v>Total de muestras rechazadas</v>
          </cell>
          <cell r="O30" t="str">
            <v>Formato de solicitud, reserva y transfusión de hemocomponentes</v>
          </cell>
          <cell r="P30" t="str">
            <v>Formato de registro de muestras rechazadas</v>
          </cell>
          <cell r="Q30" t="str">
            <v>%</v>
          </cell>
          <cell r="R30" t="str">
            <v>Total de muestras recibidas en el banco / Total de muestras rechazadas *100</v>
          </cell>
          <cell r="S30">
            <v>0</v>
          </cell>
          <cell r="T30" t="str">
            <v>proceso</v>
          </cell>
          <cell r="U30" t="str">
            <v>Decreciente</v>
          </cell>
          <cell r="V30" t="str">
            <v>≤</v>
          </cell>
          <cell r="W30">
            <v>0.03</v>
          </cell>
          <cell r="X30" t="str">
            <v>&gt;</v>
          </cell>
          <cell r="Y30">
            <v>0.03</v>
          </cell>
        </row>
        <row r="31">
          <cell r="A31">
            <v>26</v>
          </cell>
          <cell r="B31" t="str">
            <v>Integralidad y efectividad en la prestación de servicios de salud</v>
          </cell>
          <cell r="C31" t="str">
            <v>Garantizar la accesibilidad, integralidad en los servicios, complementariedad y respaldo de las interdependencias</v>
          </cell>
          <cell r="D31" t="str">
            <v>Demanda no cumplida de glóbulos rojos</v>
          </cell>
          <cell r="E31" t="str">
            <v>Apoyo diagnóstico y complementación terapeutica</v>
          </cell>
          <cell r="F31" t="str">
            <v>banco de sangre</v>
          </cell>
          <cell r="G31" t="str">
            <v>x</v>
          </cell>
          <cell r="H31">
            <v>0</v>
          </cell>
          <cell r="I31">
            <v>0</v>
          </cell>
          <cell r="J31" t="str">
            <v>Determinar la proporción de solicitudes de glóbulos rojos las cuales no se satisfacen dentro de la insitución en un periodo de tiempo determinado</v>
          </cell>
          <cell r="K31">
            <v>0</v>
          </cell>
          <cell r="L31" t="str">
            <v>Trimestral</v>
          </cell>
          <cell r="M31" t="str">
            <v>Total de solicitudes de glóbulos rojos</v>
          </cell>
          <cell r="N31" t="str">
            <v>Total de glóbulos rojos no entregados</v>
          </cell>
          <cell r="O31" t="str">
            <v>Formato de solicitud, reserva y transfusión de hemocomponentes</v>
          </cell>
          <cell r="P31" t="str">
            <v>Formato de unidades no entregadas</v>
          </cell>
          <cell r="Q31" t="str">
            <v>%</v>
          </cell>
          <cell r="R31" t="str">
            <v>Total de solicitudes de glóbulos rojos / Total de glóbulos rojos no entregados *100</v>
          </cell>
          <cell r="S31">
            <v>0</v>
          </cell>
          <cell r="T31" t="str">
            <v>proceso</v>
          </cell>
          <cell r="U31" t="str">
            <v>Decreciente</v>
          </cell>
          <cell r="V31" t="str">
            <v>≤</v>
          </cell>
          <cell r="W31">
            <v>0.03</v>
          </cell>
          <cell r="X31" t="str">
            <v>&gt;</v>
          </cell>
          <cell r="Y31">
            <v>0.03</v>
          </cell>
        </row>
        <row r="32">
          <cell r="A32">
            <v>27</v>
          </cell>
          <cell r="B32" t="str">
            <v>Integralidad y efectividad en la prestación de servicios de salud</v>
          </cell>
          <cell r="C32" t="str">
            <v>Garantizar la accesibilidad, integralidad en los servicios, complementariedad y respaldo de las interdependencias</v>
          </cell>
          <cell r="D32" t="str">
            <v>Demanda no cumplida de plaquetas</v>
          </cell>
          <cell r="E32" t="str">
            <v>Apoyo diagnóstico y complementación terapeutica</v>
          </cell>
          <cell r="F32" t="str">
            <v>banco de sangre</v>
          </cell>
          <cell r="G32" t="str">
            <v>x</v>
          </cell>
          <cell r="H32">
            <v>0</v>
          </cell>
          <cell r="I32">
            <v>0</v>
          </cell>
          <cell r="J32" t="str">
            <v>Determinar la proporción de solicitudes de plaquetas las cuales no se satisfacen dentro de la insitución en un periodo de tiempo determinado</v>
          </cell>
          <cell r="K32">
            <v>0</v>
          </cell>
          <cell r="L32" t="str">
            <v>Trimestral</v>
          </cell>
          <cell r="M32" t="str">
            <v>Total de solicitudes de plaquetas</v>
          </cell>
          <cell r="N32" t="str">
            <v>Total de plaquetas no entregados</v>
          </cell>
          <cell r="O32" t="str">
            <v>Formato de solicitud, reserva y transfusión de hemocomponentes</v>
          </cell>
          <cell r="P32" t="str">
            <v>Formato de unidades no entregadas</v>
          </cell>
          <cell r="Q32" t="str">
            <v>%</v>
          </cell>
          <cell r="R32" t="str">
            <v>Total de solicitudes de plaquetas / Total de plaquetas no entregados *100</v>
          </cell>
          <cell r="S32">
            <v>0</v>
          </cell>
          <cell r="T32" t="str">
            <v>proceso</v>
          </cell>
          <cell r="U32" t="str">
            <v>Decreciente</v>
          </cell>
          <cell r="V32" t="str">
            <v>≤</v>
          </cell>
          <cell r="W32">
            <v>0.05</v>
          </cell>
          <cell r="X32" t="str">
            <v>&gt;</v>
          </cell>
          <cell r="Y32">
            <v>0.05</v>
          </cell>
        </row>
        <row r="33">
          <cell r="A33">
            <v>28</v>
          </cell>
          <cell r="B33" t="str">
            <v>Integralidad y efectividad en la prestación de servicios de salud</v>
          </cell>
          <cell r="C33" t="str">
            <v>Garantizar la accesibilidad, integralidad en los servicios, complementariedad y respaldo de las interdependencias</v>
          </cell>
          <cell r="D33" t="str">
            <v>Demanda no cumplida de crioprecipitados</v>
          </cell>
          <cell r="E33" t="str">
            <v>Apoyo diagnóstico y complementación terapeutica</v>
          </cell>
          <cell r="F33" t="str">
            <v>banco de sangre</v>
          </cell>
          <cell r="G33" t="str">
            <v>x</v>
          </cell>
          <cell r="H33">
            <v>0</v>
          </cell>
          <cell r="I33">
            <v>0</v>
          </cell>
          <cell r="J33" t="str">
            <v>Determinar la proporción de solicitudes de crioprecipitados las cuales no se satisfacen dentro de la insitución en un periodo de tiempo determinado</v>
          </cell>
          <cell r="K33">
            <v>0</v>
          </cell>
          <cell r="L33" t="str">
            <v>Trimestral</v>
          </cell>
          <cell r="M33" t="str">
            <v>Total de crioprecipitados no entregados</v>
          </cell>
          <cell r="N33" t="str">
            <v xml:space="preserve"> Total de solicitudes de crioprecipitados</v>
          </cell>
          <cell r="O33" t="str">
            <v>Formato de solicitud, reserva y transfusión de hemocomponentes</v>
          </cell>
          <cell r="P33" t="str">
            <v>Formato de unidades no entregadas</v>
          </cell>
          <cell r="Q33" t="str">
            <v>%</v>
          </cell>
          <cell r="R33" t="str">
            <v>Total de crioprecipitados no entregados /  Total de solicitudes de crioprecipitados *100</v>
          </cell>
          <cell r="S33">
            <v>0</v>
          </cell>
          <cell r="T33" t="str">
            <v>proceso</v>
          </cell>
          <cell r="U33" t="str">
            <v>Decreciente</v>
          </cell>
          <cell r="V33" t="str">
            <v>≤</v>
          </cell>
          <cell r="W33">
            <v>0.05</v>
          </cell>
          <cell r="X33" t="str">
            <v>&gt;</v>
          </cell>
          <cell r="Y33">
            <v>0.05</v>
          </cell>
        </row>
        <row r="34">
          <cell r="A34">
            <v>29</v>
          </cell>
          <cell r="B34" t="str">
            <v>Integralidad y efectividad en la prestación de servicios de salud</v>
          </cell>
          <cell r="C34" t="str">
            <v>Garantizar la accesibilidad, integralidad en los servicios, complementariedad y respaldo de las interdependencias</v>
          </cell>
          <cell r="D34" t="str">
            <v>Demanda no cumplida de plasma</v>
          </cell>
          <cell r="E34" t="str">
            <v>Apoyo diagnóstico y complementación terapeutica</v>
          </cell>
          <cell r="F34" t="str">
            <v>banco de sangre</v>
          </cell>
          <cell r="G34" t="str">
            <v>x</v>
          </cell>
          <cell r="H34">
            <v>0</v>
          </cell>
          <cell r="I34">
            <v>0</v>
          </cell>
          <cell r="J34" t="str">
            <v>Determinar la proporción de solicitudes de plásma las cuales no se satisfacen dentro de la insitución en un periodo de tiempo determinado</v>
          </cell>
          <cell r="K34">
            <v>0</v>
          </cell>
          <cell r="L34" t="str">
            <v>Trimestral</v>
          </cell>
          <cell r="M34" t="str">
            <v>Total de solicitudes de plasma</v>
          </cell>
          <cell r="N34" t="str">
            <v>Total de plasma no entregados</v>
          </cell>
          <cell r="O34" t="str">
            <v>Formato de solicitud, reserva y transfusión de hemocomponentes</v>
          </cell>
          <cell r="P34" t="str">
            <v>Formato de unidades no entregadas</v>
          </cell>
          <cell r="Q34" t="str">
            <v>%</v>
          </cell>
          <cell r="R34" t="str">
            <v>Total de solicitudes de plasma / Total de plasma no entregados *100</v>
          </cell>
          <cell r="S34">
            <v>0</v>
          </cell>
          <cell r="T34" t="str">
            <v>proceso</v>
          </cell>
          <cell r="U34" t="str">
            <v>Decreciente</v>
          </cell>
          <cell r="V34" t="str">
            <v>≤</v>
          </cell>
          <cell r="W34">
            <v>0.03</v>
          </cell>
          <cell r="X34" t="str">
            <v>&gt;</v>
          </cell>
          <cell r="Y34">
            <v>0.03</v>
          </cell>
        </row>
        <row r="35">
          <cell r="A35">
            <v>30</v>
          </cell>
          <cell r="B35" t="str">
            <v>Integralidad y efectividad en la prestación de servicios de salud</v>
          </cell>
          <cell r="C35" t="str">
            <v>Garantizar la accesibilidad, integralidad en los servicios, complementariedad y respaldo de las interdependencias</v>
          </cell>
          <cell r="D35" t="str">
            <v>Porcentaje de reactividad acumulada</v>
          </cell>
          <cell r="E35" t="str">
            <v>Apoyo diagnóstico y complementación terapeutica</v>
          </cell>
          <cell r="F35" t="str">
            <v>banco de sangre</v>
          </cell>
          <cell r="G35" t="str">
            <v>x</v>
          </cell>
          <cell r="H35">
            <v>0</v>
          </cell>
          <cell r="I35">
            <v>0</v>
          </cell>
          <cell r="J35" t="str">
            <v>Medir la proporción de pruebas reactivas realizadas (HTLV, VIH, HEPATITIS C, HEPATITIS B, CORE, SÍFILIS, CHAGAS) en los donantes de sangre y aféresis que impiden la utilización de los hemocomponentes dentro de la institución dentro de un periodo de tiempo determinado</v>
          </cell>
          <cell r="K35">
            <v>0</v>
          </cell>
          <cell r="L35" t="str">
            <v>Trimestral</v>
          </cell>
          <cell r="M35" t="str">
            <v xml:space="preserve">Donantes reactivos  </v>
          </cell>
          <cell r="N35" t="str">
            <v xml:space="preserve">Total de donantes captados </v>
          </cell>
          <cell r="O35" t="str">
            <v>Sistema de informacion banco de sagre</v>
          </cell>
          <cell r="P35" t="str">
            <v>Sistema de informacion banco de sagre</v>
          </cell>
          <cell r="Q35" t="str">
            <v>%</v>
          </cell>
          <cell r="R35" t="str">
            <v>Donantes reactivos   / Total de donantes captados  *100</v>
          </cell>
          <cell r="S35">
            <v>0</v>
          </cell>
          <cell r="T35" t="str">
            <v>proceso</v>
          </cell>
          <cell r="U35" t="str">
            <v>Decreciente</v>
          </cell>
          <cell r="V35" t="str">
            <v>≤</v>
          </cell>
          <cell r="W35">
            <v>0.05</v>
          </cell>
          <cell r="X35" t="str">
            <v>&gt;</v>
          </cell>
          <cell r="Y35">
            <v>0.05</v>
          </cell>
        </row>
        <row r="36">
          <cell r="A36">
            <v>31</v>
          </cell>
          <cell r="B36" t="str">
            <v>Integralidad y efectividad en la prestación de servicios de salud</v>
          </cell>
          <cell r="C36" t="str">
            <v>Garantizar la accesibilidad, integralidad en los servicios, complementariedad y respaldo de las interdependencias</v>
          </cell>
          <cell r="D36" t="str">
            <v xml:space="preserve">Oportunidad en la atención de Procedimientos de Cardiología </v>
          </cell>
          <cell r="E36" t="str">
            <v>Apoyo diagnóstico y complementación terapeutica</v>
          </cell>
          <cell r="F36" t="str">
            <v>cardiologia</v>
          </cell>
          <cell r="G36" t="str">
            <v>x</v>
          </cell>
          <cell r="H36">
            <v>0</v>
          </cell>
          <cell r="I36">
            <v>0</v>
          </cell>
          <cell r="J36"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6">
            <v>0</v>
          </cell>
          <cell r="L36" t="str">
            <v>Trimestral</v>
          </cell>
          <cell r="M36" t="str">
            <v>Sumatoria de dias entre la solicitud del servicio y la atención</v>
          </cell>
          <cell r="N36" t="str">
            <v>Total de pacientes atendidos</v>
          </cell>
          <cell r="O36" t="str">
            <v>Dinamica Gerencial</v>
          </cell>
          <cell r="P36" t="str">
            <v>Dinamica Gerencial</v>
          </cell>
          <cell r="Q36" t="str">
            <v>Días</v>
          </cell>
          <cell r="R36" t="str">
            <v>Sumatoria de dias entre la solicitud del servicio y la atención / Total de pacientes atendidos</v>
          </cell>
          <cell r="S36">
            <v>0</v>
          </cell>
          <cell r="T36" t="str">
            <v>resultado</v>
          </cell>
          <cell r="U36" t="str">
            <v>Decreciente</v>
          </cell>
          <cell r="V36" t="str">
            <v>≤</v>
          </cell>
          <cell r="W36">
            <v>6</v>
          </cell>
          <cell r="X36" t="str">
            <v>&gt;</v>
          </cell>
          <cell r="Y36">
            <v>6</v>
          </cell>
        </row>
        <row r="37">
          <cell r="A37">
            <v>32</v>
          </cell>
          <cell r="B37" t="str">
            <v>Integralidad y efectividad en la prestación de servicios de salud</v>
          </cell>
          <cell r="C37" t="str">
            <v>Garantizar la accesibilidad, integralidad en los servicios, complementariedad y respaldo de las interdependencias</v>
          </cell>
          <cell r="D37" t="str">
            <v>Oportunidad en la atención de Procedimientos de Ecocardiograma</v>
          </cell>
          <cell r="E37" t="str">
            <v>Apoyo diagnóstico y complementación terapeutica</v>
          </cell>
          <cell r="F37" t="str">
            <v>cardiologia</v>
          </cell>
          <cell r="G37" t="str">
            <v>x</v>
          </cell>
          <cell r="H37">
            <v>0</v>
          </cell>
          <cell r="I37">
            <v>0</v>
          </cell>
          <cell r="J37"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7">
            <v>0</v>
          </cell>
          <cell r="L37" t="str">
            <v>Trimestral</v>
          </cell>
          <cell r="M37" t="str">
            <v>Sumatoria de dias entre la solicitud del servicio y la atención</v>
          </cell>
          <cell r="N37" t="str">
            <v>Total de pacientes atendidos</v>
          </cell>
          <cell r="O37" t="str">
            <v>Dinamica Gerencial</v>
          </cell>
          <cell r="P37" t="str">
            <v>Dinamica Gerencial</v>
          </cell>
          <cell r="Q37" t="str">
            <v>Días</v>
          </cell>
          <cell r="R37" t="str">
            <v>Sumatoria de dias entre la solicitud del servicio y la atención / Total de pacientes atendidos</v>
          </cell>
          <cell r="S37">
            <v>0</v>
          </cell>
          <cell r="T37" t="str">
            <v>resultado</v>
          </cell>
          <cell r="U37" t="str">
            <v>Decreciente</v>
          </cell>
          <cell r="V37" t="str">
            <v>≤</v>
          </cell>
          <cell r="W37">
            <v>6</v>
          </cell>
          <cell r="X37" t="str">
            <v>&gt;</v>
          </cell>
          <cell r="Y37">
            <v>6</v>
          </cell>
        </row>
        <row r="38">
          <cell r="A38">
            <v>33</v>
          </cell>
          <cell r="B38" t="str">
            <v>Integralidad y efectividad en la prestación de servicios de salud</v>
          </cell>
          <cell r="C38" t="str">
            <v>Garantizar la accesibilidad, integralidad en los servicios, complementariedad y respaldo de las interdependencias</v>
          </cell>
          <cell r="D38" t="str">
            <v>Oportunidad en la atención de Procedimientos de Ecocardiograma de Esfuerzo</v>
          </cell>
          <cell r="E38" t="str">
            <v>Apoyo diagnóstico y complementación terapeutica</v>
          </cell>
          <cell r="F38" t="str">
            <v>cardiologia</v>
          </cell>
          <cell r="G38" t="str">
            <v>x</v>
          </cell>
          <cell r="H38">
            <v>0</v>
          </cell>
          <cell r="I38">
            <v>0</v>
          </cell>
          <cell r="J38"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8">
            <v>0</v>
          </cell>
          <cell r="L38" t="str">
            <v>Trimestral</v>
          </cell>
          <cell r="M38" t="str">
            <v>Sumatoria de dias entre la solicitud del servicio y la atención</v>
          </cell>
          <cell r="N38" t="str">
            <v>Total de pacientes atendidos</v>
          </cell>
          <cell r="O38" t="str">
            <v>Dinamica Gerencial</v>
          </cell>
          <cell r="P38" t="str">
            <v>Dinamica Gerencial</v>
          </cell>
          <cell r="Q38" t="str">
            <v>Días</v>
          </cell>
          <cell r="R38" t="str">
            <v>Sumatoria de dias entre la solicitud del servicio y la atención / Total de pacientes atendidos</v>
          </cell>
          <cell r="S38">
            <v>0</v>
          </cell>
          <cell r="T38" t="str">
            <v>resultado</v>
          </cell>
          <cell r="U38" t="str">
            <v>Decreciente</v>
          </cell>
          <cell r="V38" t="str">
            <v>≤</v>
          </cell>
          <cell r="W38">
            <v>6</v>
          </cell>
          <cell r="X38" t="str">
            <v>&gt;</v>
          </cell>
          <cell r="Y38">
            <v>6</v>
          </cell>
        </row>
        <row r="39">
          <cell r="A39">
            <v>34</v>
          </cell>
          <cell r="B39" t="str">
            <v>Integralidad y efectividad en la prestación de servicios de salud</v>
          </cell>
          <cell r="C39" t="str">
            <v>Garantizar la accesibilidad, integralidad en los servicios, complementariedad y respaldo de las interdependencias</v>
          </cell>
          <cell r="D39" t="str">
            <v>Oportunidad en la atención de Procedimientos de Ecocardiograma Farmacologico Dobutamina</v>
          </cell>
          <cell r="E39" t="str">
            <v>Apoyo diagnóstico y complementación terapeutica</v>
          </cell>
          <cell r="F39" t="str">
            <v>cardiologia</v>
          </cell>
          <cell r="G39" t="str">
            <v>x</v>
          </cell>
          <cell r="H39">
            <v>0</v>
          </cell>
          <cell r="I39">
            <v>0</v>
          </cell>
          <cell r="J39"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9">
            <v>0</v>
          </cell>
          <cell r="L39" t="str">
            <v>Trimestral</v>
          </cell>
          <cell r="M39" t="str">
            <v>Sumatoria de dias entre la solicitud del servicio y la atención</v>
          </cell>
          <cell r="N39" t="str">
            <v>Total de pacientes atendidos</v>
          </cell>
          <cell r="O39" t="str">
            <v>Dinamica Gerencial</v>
          </cell>
          <cell r="P39" t="str">
            <v>Dinamica Gerencial</v>
          </cell>
          <cell r="Q39" t="str">
            <v>Días</v>
          </cell>
          <cell r="R39" t="str">
            <v>Sumatoria de dias entre la solicitud del servicio y la atención / Total de pacientes atendidos</v>
          </cell>
          <cell r="S39">
            <v>0</v>
          </cell>
          <cell r="T39" t="str">
            <v>resultado</v>
          </cell>
          <cell r="U39" t="str">
            <v>Decreciente</v>
          </cell>
          <cell r="V39" t="str">
            <v>≤</v>
          </cell>
          <cell r="W39">
            <v>6</v>
          </cell>
          <cell r="X39" t="str">
            <v>&gt;</v>
          </cell>
          <cell r="Y39">
            <v>6</v>
          </cell>
        </row>
        <row r="40">
          <cell r="A40">
            <v>35</v>
          </cell>
          <cell r="B40" t="str">
            <v>Integralidad y efectividad en la prestación de servicios de salud</v>
          </cell>
          <cell r="C40" t="str">
            <v>Garantizar la accesibilidad, integralidad en los servicios, complementariedad y respaldo de las interdependencias</v>
          </cell>
          <cell r="D40" t="str">
            <v>Oportunidad en la atención de Procedimientos de Ecocardiograma Transesofagico</v>
          </cell>
          <cell r="E40" t="str">
            <v>Apoyo diagnóstico y complementación terapeutica</v>
          </cell>
          <cell r="F40" t="str">
            <v>cardiologia</v>
          </cell>
          <cell r="G40" t="str">
            <v>x</v>
          </cell>
          <cell r="H40">
            <v>0</v>
          </cell>
          <cell r="I40">
            <v>0</v>
          </cell>
          <cell r="J40"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0">
            <v>0</v>
          </cell>
          <cell r="L40" t="str">
            <v>Trimestral</v>
          </cell>
          <cell r="M40" t="str">
            <v>Sumatoria de dias entre la solicitud del servicio y la atención</v>
          </cell>
          <cell r="N40" t="str">
            <v>Total de pacientes atendidos</v>
          </cell>
          <cell r="O40" t="str">
            <v>Dinamica Gerencial</v>
          </cell>
          <cell r="P40" t="str">
            <v>Dinamica Gerencial</v>
          </cell>
          <cell r="Q40" t="str">
            <v>Días</v>
          </cell>
          <cell r="R40" t="str">
            <v>Sumatoria de dias entre la solicitud del servicio y la atención / Total de pacientes atendidos</v>
          </cell>
          <cell r="S40">
            <v>0</v>
          </cell>
          <cell r="T40" t="str">
            <v>resultado</v>
          </cell>
          <cell r="U40" t="str">
            <v>Decreciente</v>
          </cell>
          <cell r="V40" t="str">
            <v>≤</v>
          </cell>
          <cell r="W40">
            <v>6</v>
          </cell>
          <cell r="X40" t="str">
            <v>&gt;</v>
          </cell>
          <cell r="Y40">
            <v>6</v>
          </cell>
        </row>
        <row r="41">
          <cell r="A41">
            <v>36</v>
          </cell>
          <cell r="B41" t="str">
            <v>Integralidad y efectividad en la prestación de servicios de salud</v>
          </cell>
          <cell r="C41" t="str">
            <v>Garantizar la accesibilidad, integralidad en los servicios, complementariedad y respaldo de las interdependencias</v>
          </cell>
          <cell r="D41" t="str">
            <v>Oportunidad en la atención de Procedimientos de Electrocardiograma</v>
          </cell>
          <cell r="E41" t="str">
            <v>Apoyo diagnóstico y complementación terapeutica</v>
          </cell>
          <cell r="F41" t="str">
            <v>cardiologia</v>
          </cell>
          <cell r="G41" t="str">
            <v>x</v>
          </cell>
          <cell r="H41">
            <v>0</v>
          </cell>
          <cell r="I41">
            <v>0</v>
          </cell>
          <cell r="J41"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1">
            <v>0</v>
          </cell>
          <cell r="L41" t="str">
            <v>Trimestral</v>
          </cell>
          <cell r="M41" t="str">
            <v>Sumatoria de dias entre la solicitud del servicio y la atención</v>
          </cell>
          <cell r="N41" t="str">
            <v>Total de pacientes atendidos</v>
          </cell>
          <cell r="O41" t="str">
            <v>Dinamica Gerencial</v>
          </cell>
          <cell r="P41" t="str">
            <v>Dinamica Gerencial</v>
          </cell>
          <cell r="Q41" t="str">
            <v>Días</v>
          </cell>
          <cell r="R41" t="str">
            <v>Sumatoria de dias entre la solicitud del servicio y la atención / Total de pacientes atendidos</v>
          </cell>
          <cell r="S41">
            <v>0</v>
          </cell>
          <cell r="T41" t="str">
            <v>resultado</v>
          </cell>
          <cell r="U41" t="str">
            <v>Decreciente</v>
          </cell>
          <cell r="V41" t="str">
            <v>≤</v>
          </cell>
          <cell r="W41">
            <v>6</v>
          </cell>
          <cell r="X41" t="str">
            <v>&gt;</v>
          </cell>
          <cell r="Y41">
            <v>6</v>
          </cell>
        </row>
        <row r="42">
          <cell r="A42">
            <v>37</v>
          </cell>
          <cell r="B42" t="str">
            <v>Integralidad y efectividad en la prestación de servicios de salud</v>
          </cell>
          <cell r="C42" t="str">
            <v>Garantizar la accesibilidad, integralidad en los servicios, complementariedad y respaldo de las interdependencias</v>
          </cell>
          <cell r="D42" t="str">
            <v>Oportunidad en la atención de Procedimientos de Holter de Presion Arterial</v>
          </cell>
          <cell r="E42" t="str">
            <v>Apoyo diagnóstico y complementación terapeutica</v>
          </cell>
          <cell r="F42" t="str">
            <v>cardiologia</v>
          </cell>
          <cell r="G42" t="str">
            <v>x</v>
          </cell>
          <cell r="H42">
            <v>0</v>
          </cell>
          <cell r="I42">
            <v>0</v>
          </cell>
          <cell r="J42"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2">
            <v>0</v>
          </cell>
          <cell r="L42" t="str">
            <v>Trimestral</v>
          </cell>
          <cell r="M42" t="str">
            <v>Sumatoria de dias entre la solicitud del servicio y la atención</v>
          </cell>
          <cell r="N42" t="str">
            <v>Total de pacientes atendidos</v>
          </cell>
          <cell r="O42" t="str">
            <v>Dinamica Gerencial</v>
          </cell>
          <cell r="P42" t="str">
            <v>Dinamica Gerencial</v>
          </cell>
          <cell r="Q42" t="str">
            <v>Días</v>
          </cell>
          <cell r="R42" t="str">
            <v>Sumatoria de dias entre la solicitud del servicio y la atención / Total de pacientes atendidos</v>
          </cell>
          <cell r="S42">
            <v>0</v>
          </cell>
          <cell r="T42" t="str">
            <v>resultado</v>
          </cell>
          <cell r="U42" t="str">
            <v>Decreciente</v>
          </cell>
          <cell r="V42" t="str">
            <v>≤</v>
          </cell>
          <cell r="W42">
            <v>6</v>
          </cell>
          <cell r="X42" t="str">
            <v>&gt;</v>
          </cell>
          <cell r="Y42">
            <v>6</v>
          </cell>
        </row>
        <row r="43">
          <cell r="A43">
            <v>38</v>
          </cell>
          <cell r="B43" t="str">
            <v>Integralidad y efectividad en la prestación de servicios de salud</v>
          </cell>
          <cell r="C43" t="str">
            <v>Garantizar la accesibilidad, integralidad en los servicios, complementariedad y respaldo de las interdependencias</v>
          </cell>
          <cell r="D43" t="str">
            <v>Oportunidad en la atención de Procedimientos de Holter Electrocardiografico</v>
          </cell>
          <cell r="E43" t="str">
            <v>Apoyo diagnóstico y complementación terapeutica</v>
          </cell>
          <cell r="F43" t="str">
            <v>cardiologia</v>
          </cell>
          <cell r="G43" t="str">
            <v>x</v>
          </cell>
          <cell r="H43">
            <v>0</v>
          </cell>
          <cell r="I43">
            <v>0</v>
          </cell>
          <cell r="J43"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3">
            <v>0</v>
          </cell>
          <cell r="L43" t="str">
            <v>Trimestral</v>
          </cell>
          <cell r="M43" t="str">
            <v>Sumatoria de dias entre la solicitud del servicio y la atención</v>
          </cell>
          <cell r="N43" t="str">
            <v>Total de pacientes atendidos</v>
          </cell>
          <cell r="O43" t="str">
            <v>Dinamica Gerencial</v>
          </cell>
          <cell r="P43" t="str">
            <v>Dinamica Gerencial</v>
          </cell>
          <cell r="Q43" t="str">
            <v>Días</v>
          </cell>
          <cell r="R43" t="str">
            <v>Sumatoria de dias entre la solicitud del servicio y la atención / Total de pacientes atendidos</v>
          </cell>
          <cell r="S43">
            <v>0</v>
          </cell>
          <cell r="T43" t="str">
            <v>resultado</v>
          </cell>
          <cell r="U43" t="str">
            <v>Decreciente</v>
          </cell>
          <cell r="V43" t="str">
            <v>≤</v>
          </cell>
          <cell r="W43">
            <v>6</v>
          </cell>
          <cell r="X43" t="str">
            <v>&gt;</v>
          </cell>
          <cell r="Y43">
            <v>6</v>
          </cell>
        </row>
        <row r="44">
          <cell r="A44">
            <v>39</v>
          </cell>
          <cell r="B44" t="str">
            <v>Integralidad y efectividad en la prestación de servicios de salud</v>
          </cell>
          <cell r="C44" t="str">
            <v>Garantizar la accesibilidad, integralidad en los servicios, complementariedad y respaldo de las interdependencias</v>
          </cell>
          <cell r="D44" t="str">
            <v>Oportunidad en la atención de Procedimientos de Prueba de Esfuerzo</v>
          </cell>
          <cell r="E44" t="str">
            <v>Apoyo diagnóstico y complementación terapeutica</v>
          </cell>
          <cell r="F44" t="str">
            <v>cardiologia</v>
          </cell>
          <cell r="G44" t="str">
            <v>x</v>
          </cell>
          <cell r="H44">
            <v>0</v>
          </cell>
          <cell r="I44">
            <v>0</v>
          </cell>
          <cell r="J44"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4">
            <v>0</v>
          </cell>
          <cell r="L44" t="str">
            <v>Trimestral</v>
          </cell>
          <cell r="M44" t="str">
            <v>Sumatoria de dias entre la solicitud del servicio y la atención</v>
          </cell>
          <cell r="N44" t="str">
            <v>Total de pacientes atendidos</v>
          </cell>
          <cell r="O44" t="str">
            <v>Dinamica Gerencial</v>
          </cell>
          <cell r="P44" t="str">
            <v>Dinamica Gerencial</v>
          </cell>
          <cell r="Q44" t="str">
            <v>Días</v>
          </cell>
          <cell r="R44" t="str">
            <v>Sumatoria de dias entre la solicitud del servicio y la atención / Total de pacientes atendidos</v>
          </cell>
          <cell r="S44">
            <v>0</v>
          </cell>
          <cell r="T44" t="str">
            <v>resultado</v>
          </cell>
          <cell r="U44" t="str">
            <v>Decreciente</v>
          </cell>
          <cell r="V44" t="str">
            <v>≤</v>
          </cell>
          <cell r="W44">
            <v>6</v>
          </cell>
          <cell r="X44" t="str">
            <v>&gt;</v>
          </cell>
          <cell r="Y44">
            <v>6</v>
          </cell>
        </row>
        <row r="45">
          <cell r="A45">
            <v>40</v>
          </cell>
          <cell r="B45" t="str">
            <v>Integralidad y efectividad en la prestación de servicios de salud</v>
          </cell>
          <cell r="C45" t="str">
            <v>Garantizar la accesibilidad, integralidad en los servicios, complementariedad y respaldo de las interdependencias</v>
          </cell>
          <cell r="D45" t="str">
            <v xml:space="preserve"> Porcentaje de Complicaciones Quirurgicas</v>
          </cell>
          <cell r="E45" t="str">
            <v>Cirugía</v>
          </cell>
          <cell r="F45" t="str">
            <v>cirugia</v>
          </cell>
          <cell r="G45" t="str">
            <v>x</v>
          </cell>
          <cell r="H45">
            <v>0</v>
          </cell>
          <cell r="I45">
            <v>0</v>
          </cell>
          <cell r="J45" t="str">
            <v>Las complicaciones por procedimiento quirúrgico se definen como la incidencia de afecciones o alteraciones físicas o psicológicas transitorias o permanentes no presentes al momento del ingreso y que su aparición se relaciona con el proceso quirúrgico y anestésico a los cuales fue sometido al paciente. La utilización de este indicador como medida de calidad se ha expandido con el desarrollo de los servicios de salud, pues se considera que los riesgos quirúrgicos y anestésicos pueden ser sujetos de control y prevención en una alta proporción, mediante un proceso asistencial cuidadoso.</v>
          </cell>
          <cell r="K45">
            <v>0</v>
          </cell>
          <cell r="L45" t="str">
            <v>Trimestral</v>
          </cell>
          <cell r="M45" t="str">
            <v>número pacientes que presentaron complicaciónes derivadas de los procedimientos quirúrgicos en el período</v>
          </cell>
          <cell r="N45" t="str">
            <v xml:space="preserve">Total de pacientes sometidos a intervenciónes quirúrgicas en la institución durante el período </v>
          </cell>
          <cell r="O45" t="str">
            <v>GES Asistencial</v>
          </cell>
          <cell r="P45" t="str">
            <v>GES Asistencial</v>
          </cell>
          <cell r="Q45" t="str">
            <v>%</v>
          </cell>
          <cell r="R45" t="str">
            <v>número pacientes que presentaron complicaciónes derivadas de los procedimientos quirúrgicos en el período / Total de pacientes sometidos a intervenciónes quirúrgicas en la institución durante el período  *100</v>
          </cell>
          <cell r="S45">
            <v>0</v>
          </cell>
          <cell r="T45" t="str">
            <v>resultado</v>
          </cell>
          <cell r="U45" t="str">
            <v>Decreciente</v>
          </cell>
          <cell r="V45" t="str">
            <v>≤</v>
          </cell>
          <cell r="W45">
            <v>0.03</v>
          </cell>
          <cell r="X45" t="str">
            <v>&gt;</v>
          </cell>
          <cell r="Y45">
            <v>0.03</v>
          </cell>
        </row>
        <row r="46">
          <cell r="A46">
            <v>41</v>
          </cell>
          <cell r="B46" t="str">
            <v>Integralidad y efectividad en la prestación de servicios de salud</v>
          </cell>
          <cell r="C46" t="str">
            <v>Garantizar la accesibilidad, integralidad en los servicios, complementariedad y respaldo de las interdependencias</v>
          </cell>
          <cell r="D46" t="str">
            <v>Porcentaje de Complicaciones Anestesicas</v>
          </cell>
          <cell r="E46" t="str">
            <v>Cirugía</v>
          </cell>
          <cell r="F46" t="str">
            <v>cirugia</v>
          </cell>
          <cell r="G46" t="str">
            <v>x</v>
          </cell>
          <cell r="H46">
            <v>0</v>
          </cell>
          <cell r="I46">
            <v>0</v>
          </cell>
          <cell r="J46" t="str">
            <v>Es la ocurrencia de afecciones o alteraciones físicas o psicológicas transitorias o permanentes no presentes al momento del ingreso a cirugía y cuya aparición se relaciona con el suministro de anestésicos al paciente</v>
          </cell>
          <cell r="K46">
            <v>0</v>
          </cell>
          <cell r="L46" t="str">
            <v>Trimestral</v>
          </cell>
          <cell r="M46" t="str">
            <v>número pacientes que presentaron complicaciónes derivadas de los procedimientos quirúrgicos en el período</v>
          </cell>
          <cell r="N46" t="str">
            <v xml:space="preserve">Total de pacientes sometidos a intervenciónes quirúrgicas en la institución durante el período </v>
          </cell>
          <cell r="O46" t="str">
            <v>GES Asistencial</v>
          </cell>
          <cell r="P46" t="str">
            <v>GES Asistencial</v>
          </cell>
          <cell r="Q46" t="str">
            <v>%</v>
          </cell>
          <cell r="R46" t="str">
            <v>número pacientes que presentaron complicaciónes derivadas de los procedimientos quirúrgicos en el período / Total de pacientes sometidos a intervenciónes quirúrgicas en la institución durante el período  *100</v>
          </cell>
          <cell r="S46">
            <v>0</v>
          </cell>
          <cell r="T46" t="str">
            <v>resultado</v>
          </cell>
          <cell r="U46" t="str">
            <v>Decreciente</v>
          </cell>
          <cell r="V46" t="str">
            <v>≤</v>
          </cell>
          <cell r="W46">
            <v>0.03</v>
          </cell>
          <cell r="X46" t="str">
            <v>&gt;</v>
          </cell>
          <cell r="Y46">
            <v>0.03</v>
          </cell>
        </row>
        <row r="47">
          <cell r="A47">
            <v>42</v>
          </cell>
          <cell r="B47" t="str">
            <v>Integralidad y efectividad en la prestación de servicios de salud</v>
          </cell>
          <cell r="C47" t="str">
            <v>Garantizar la accesibilidad, integralidad en los servicios, complementariedad y respaldo de las interdependencias</v>
          </cell>
          <cell r="D47" t="str">
            <v>Oportunidad en la Realización de Apendicetomía 12</v>
          </cell>
          <cell r="E47" t="str">
            <v>Cirugía</v>
          </cell>
          <cell r="F47" t="str">
            <v>cirugia</v>
          </cell>
          <cell r="G47" t="str">
            <v>x</v>
          </cell>
          <cell r="H47">
            <v>0</v>
          </cell>
          <cell r="I47">
            <v>0</v>
          </cell>
          <cell r="J47" t="str">
            <v>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El tiempo de respuesta en los prestadores puede resultar útil para medir la suficiencia institucional para atender la demanda de servicios que genera su población, orientando decisiones de mejoramiento, siendo la apendicectomía un procedimiento que lo permite evidenciar</v>
          </cell>
          <cell r="K47" t="str">
            <v>Resolución 408</v>
          </cell>
          <cell r="L47" t="str">
            <v>Anual</v>
          </cell>
          <cell r="M47" t="str">
            <v xml:space="preserve">Número de pacientes  con diagnóstico  de apendicitis al egreso a quienes se realizó la apendicectomía dentro de las 6 horas de conformado el diagnóstico </v>
          </cell>
          <cell r="N47" t="str">
            <v>Total pacientes con diagnóstico de  apendicitis al egreso en la vigencia objeto de evaluación</v>
          </cell>
          <cell r="O47" t="str">
            <v>Base de datos de cirugías de Urgencia</v>
          </cell>
          <cell r="P47" t="str">
            <v>Base de datos de cirugías de Urgencia</v>
          </cell>
          <cell r="Q47" t="str">
            <v>%</v>
          </cell>
          <cell r="R47" t="str">
            <v>Número de pacientes  con diagnóstico  de apendicitis al egreso a quienes se realizó la apendicectomía dentro de las 6 horas de conformado el diagnóstico  / Total pacientes con diagnóstico de  apendicitis al egreso en la vigencia objeto de evaluación *100</v>
          </cell>
          <cell r="S47">
            <v>0</v>
          </cell>
          <cell r="T47" t="str">
            <v>resultado</v>
          </cell>
          <cell r="U47" t="str">
            <v>Creciente</v>
          </cell>
          <cell r="V47" t="str">
            <v>≥</v>
          </cell>
          <cell r="W47">
            <v>0.9</v>
          </cell>
          <cell r="X47" t="str">
            <v>&lt;</v>
          </cell>
          <cell r="Y47">
            <v>0.9</v>
          </cell>
        </row>
        <row r="48">
          <cell r="A48">
            <v>43</v>
          </cell>
          <cell r="B48" t="str">
            <v>Integralidad y efectividad en la prestación de servicios de salud</v>
          </cell>
          <cell r="C48" t="str">
            <v>Garantizar la accesibilidad, integralidad en los servicios, complementariedad y respaldo de las interdependencias</v>
          </cell>
          <cell r="D48" t="str">
            <v>Proporción de cancelación de cirugías programadas en la institución</v>
          </cell>
          <cell r="E48" t="str">
            <v>Cirugía</v>
          </cell>
          <cell r="F48" t="str">
            <v>cirugia</v>
          </cell>
          <cell r="G48" t="str">
            <v>x</v>
          </cell>
          <cell r="H48">
            <v>0</v>
          </cell>
          <cell r="I48">
            <v>0</v>
          </cell>
          <cell r="J48" t="str">
            <v xml:space="preserve">La cancelación de cirugías programadas puede estar relacionada con ineficiencia en los procesos de programación o asignación de recursos, planificación de la atención al paciente, y son un fenómeno de frecuente ocurrencia en nuestras instituciones. 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v>
          </cell>
          <cell r="K48">
            <v>0</v>
          </cell>
          <cell r="L48" t="str">
            <v>Trimestral</v>
          </cell>
          <cell r="M48" t="str">
            <v>Número Total de cirugías canceladas en el período</v>
          </cell>
          <cell r="N48" t="str">
            <v xml:space="preserve">Total de cirugías programadas en el período </v>
          </cell>
          <cell r="O48" t="str">
            <v>Porgramación de cirugía y registro de cancelación</v>
          </cell>
          <cell r="P48" t="str">
            <v>Programación de cirugías</v>
          </cell>
          <cell r="Q48" t="str">
            <v>%</v>
          </cell>
          <cell r="R48" t="str">
            <v>Número Total de cirugías canceladas en el período / Total de cirugías programadas en el período  *100</v>
          </cell>
          <cell r="S48">
            <v>0</v>
          </cell>
          <cell r="T48" t="str">
            <v>resultado</v>
          </cell>
          <cell r="U48" t="str">
            <v>Decreciente</v>
          </cell>
          <cell r="V48" t="str">
            <v>≤</v>
          </cell>
          <cell r="W48">
            <v>0.08</v>
          </cell>
          <cell r="X48" t="str">
            <v>&gt;</v>
          </cell>
          <cell r="Y48">
            <v>0.08</v>
          </cell>
        </row>
        <row r="49">
          <cell r="A49">
            <v>44</v>
          </cell>
          <cell r="B49" t="str">
            <v>Integralidad y efectividad en la prestación de servicios de salud</v>
          </cell>
          <cell r="C49" t="str">
            <v>Garantizar la accesibilidad, integralidad en los servicios, complementariedad y respaldo de las interdependencias</v>
          </cell>
          <cell r="D49" t="str">
            <v>Proporción de cancelación de cirugías programadas por causas atribuibles a la institución</v>
          </cell>
          <cell r="E49" t="str">
            <v>Cirugía</v>
          </cell>
          <cell r="F49" t="str">
            <v>cirugia</v>
          </cell>
          <cell r="G49" t="str">
            <v>x</v>
          </cell>
          <cell r="H49">
            <v>0</v>
          </cell>
          <cell r="I49">
            <v>0</v>
          </cell>
          <cell r="J49" t="str">
            <v xml:space="preserve">La cancelación de cirugías programadas puede estar relacionada con ineficiencia en los procesos de programación o asignación de recursos, planificación de la atención al paciente, y son un fenómeno de frecuente ocurrencia en nuestras instituciones. 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v>
          </cell>
          <cell r="K49" t="str">
            <v>Resolución 256</v>
          </cell>
          <cell r="L49" t="str">
            <v>Trimestral</v>
          </cell>
          <cell r="M49" t="str">
            <v>Número Total de cirugías canceladas por causas atribuibles a la institucion en el período</v>
          </cell>
          <cell r="N49" t="str">
            <v xml:space="preserve">Total de cirugías programadas en el período </v>
          </cell>
          <cell r="O49" t="str">
            <v>Porgramación de cirugía y registro de cancelación</v>
          </cell>
          <cell r="P49" t="str">
            <v>Programación de cirugías</v>
          </cell>
          <cell r="Q49" t="str">
            <v>%</v>
          </cell>
          <cell r="R49" t="str">
            <v>Número Total de cirugías canceladas por causas atribuibles a la institucion en el período / Total de cirugías programadas en el período  *100</v>
          </cell>
          <cell r="S49">
            <v>0</v>
          </cell>
          <cell r="T49" t="str">
            <v>resultado</v>
          </cell>
          <cell r="U49" t="str">
            <v>Decreciente</v>
          </cell>
          <cell r="V49" t="str">
            <v>≤</v>
          </cell>
          <cell r="W49">
            <v>0.04</v>
          </cell>
          <cell r="X49" t="str">
            <v>&gt;</v>
          </cell>
          <cell r="Y49">
            <v>0.04</v>
          </cell>
        </row>
        <row r="50">
          <cell r="A50">
            <v>45</v>
          </cell>
          <cell r="B50" t="str">
            <v>Integralidad y efectividad en la prestación de servicios de salud</v>
          </cell>
          <cell r="C50" t="str">
            <v>Garantizar la accesibilidad, integralidad en los servicios, complementariedad y respaldo de las interdependencias</v>
          </cell>
          <cell r="D50" t="str">
            <v>Calidad de Registro en la Historia Clínica Médica</v>
          </cell>
          <cell r="E50" t="str">
            <v>Cirugía</v>
          </cell>
          <cell r="F50" t="str">
            <v>cirugia</v>
          </cell>
          <cell r="G50" t="str">
            <v>x</v>
          </cell>
          <cell r="H50">
            <v>0</v>
          </cell>
          <cell r="I50">
            <v>0</v>
          </cell>
          <cell r="J5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50">
            <v>0</v>
          </cell>
          <cell r="L50" t="str">
            <v>Trimestral</v>
          </cell>
          <cell r="M50" t="str">
            <v>Criterios de calidad de historia clínica evaluados que cumplen</v>
          </cell>
          <cell r="N50" t="str">
            <v>Total de criterios de calidad de historia clínica evaluados</v>
          </cell>
          <cell r="O50" t="str">
            <v>Aplicativo de monitorización de historias clínicas</v>
          </cell>
          <cell r="P50" t="str">
            <v>Aplicativo de monitorización de historias clínicas</v>
          </cell>
          <cell r="Q50" t="str">
            <v>%</v>
          </cell>
          <cell r="R50" t="str">
            <v>Criterios de calidad de historia clínica evaluados que cumplen / Total de criterios de calidad de historia clínica evaluados *100</v>
          </cell>
          <cell r="S50">
            <v>0</v>
          </cell>
          <cell r="T50" t="str">
            <v>proceso</v>
          </cell>
          <cell r="U50" t="str">
            <v>Creciente</v>
          </cell>
          <cell r="V50" t="str">
            <v>≥</v>
          </cell>
          <cell r="W50">
            <v>0.9</v>
          </cell>
          <cell r="X50" t="str">
            <v>&lt;</v>
          </cell>
          <cell r="Y50">
            <v>0.9</v>
          </cell>
        </row>
        <row r="51">
          <cell r="A51">
            <v>46</v>
          </cell>
          <cell r="B51" t="str">
            <v>Integralidad y efectividad en la prestación de servicios de salud</v>
          </cell>
          <cell r="C51" t="str">
            <v>Garantizar la accesibilidad, integralidad en los servicios, complementariedad y respaldo de las interdependencias</v>
          </cell>
          <cell r="D51" t="str">
            <v>Calidad del registro de Historia Clinica Enfermeria</v>
          </cell>
          <cell r="E51" t="str">
            <v>Cirugía</v>
          </cell>
          <cell r="F51" t="str">
            <v>cirugia</v>
          </cell>
          <cell r="G51" t="str">
            <v>x</v>
          </cell>
          <cell r="H51">
            <v>0</v>
          </cell>
          <cell r="I51">
            <v>0</v>
          </cell>
          <cell r="J51"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51">
            <v>0</v>
          </cell>
          <cell r="L51" t="str">
            <v>Trimestral</v>
          </cell>
          <cell r="M51" t="str">
            <v>Criterios de calidad de historia clínica evaluados que cumplen</v>
          </cell>
          <cell r="N51" t="str">
            <v>Total de criterios de calidad de historia clínica evaluados</v>
          </cell>
          <cell r="O51" t="str">
            <v>Aplicativo de monitorización de historias clínicas</v>
          </cell>
          <cell r="P51" t="str">
            <v>Aplicativo de monitorización de historias clínicas</v>
          </cell>
          <cell r="Q51" t="str">
            <v>%</v>
          </cell>
          <cell r="R51" t="str">
            <v>Criterios de calidad de historia clínica evaluados que cumplen / Total de criterios de calidad de historia clínica evaluados *100</v>
          </cell>
          <cell r="S51">
            <v>0</v>
          </cell>
          <cell r="T51" t="str">
            <v>proceso</v>
          </cell>
          <cell r="U51" t="str">
            <v>Creciente</v>
          </cell>
          <cell r="V51" t="str">
            <v>≥</v>
          </cell>
          <cell r="W51">
            <v>0.9</v>
          </cell>
          <cell r="X51" t="str">
            <v>&lt;</v>
          </cell>
          <cell r="Y51">
            <v>0.9</v>
          </cell>
        </row>
        <row r="52">
          <cell r="A52">
            <v>47</v>
          </cell>
          <cell r="B52" t="str">
            <v>Integralidad y efectividad en la prestación de servicios de salud</v>
          </cell>
          <cell r="C52" t="str">
            <v>Garantizar la accesibilidad, integralidad en los servicios, complementariedad y respaldo de las interdependencias</v>
          </cell>
          <cell r="D52" t="str">
            <v>Calidad del registro de Historia Clinica Instrumentadores</v>
          </cell>
          <cell r="E52" t="str">
            <v>Cirugía</v>
          </cell>
          <cell r="F52" t="str">
            <v>cirugia</v>
          </cell>
          <cell r="G52" t="str">
            <v>x</v>
          </cell>
          <cell r="H52">
            <v>0</v>
          </cell>
          <cell r="I52">
            <v>0</v>
          </cell>
          <cell r="J52" t="str">
            <v xml:space="preserve">Evaluar la adherencia del equipo de salud a las normas técnicas de obligatorio cumplimiento, así como la pertinencia y oportunidad en la toma de decisiones, según registros de las historias clínicas electrónicas. </v>
          </cell>
          <cell r="K52">
            <v>0</v>
          </cell>
          <cell r="L52" t="str">
            <v>Trimestral</v>
          </cell>
          <cell r="M52" t="str">
            <v>Criterios de calidad de historia clínica evaluados que cumplen</v>
          </cell>
          <cell r="N52" t="str">
            <v>Total de criterios de calidad de historia clínica evaluados</v>
          </cell>
          <cell r="O52" t="str">
            <v>Aplicativo de monitorización de historias clínicas</v>
          </cell>
          <cell r="P52" t="str">
            <v>Aplicativo de monitorización de historias clínicas</v>
          </cell>
          <cell r="Q52" t="str">
            <v>%</v>
          </cell>
          <cell r="R52" t="str">
            <v>Criterios de calidad de historia clínica evaluados que cumplen / Total de criterios de calidad de historia clínica evaluados *100</v>
          </cell>
          <cell r="S52">
            <v>0</v>
          </cell>
          <cell r="T52" t="str">
            <v>proceso</v>
          </cell>
          <cell r="U52" t="str">
            <v>Creciente</v>
          </cell>
          <cell r="V52" t="str">
            <v>≥</v>
          </cell>
          <cell r="W52">
            <v>0.9</v>
          </cell>
          <cell r="X52" t="str">
            <v>&lt;</v>
          </cell>
          <cell r="Y52">
            <v>0.9</v>
          </cell>
        </row>
        <row r="53">
          <cell r="A53">
            <v>48</v>
          </cell>
          <cell r="B53" t="str">
            <v>Integralidad y efectividad en la prestación de servicios de salud</v>
          </cell>
          <cell r="C53" t="str">
            <v>Garantizar la accesibilidad, integralidad en los servicios, complementariedad y respaldo de las interdependencias</v>
          </cell>
          <cell r="D53" t="str">
            <v>Calidad de Registro en la Historia Clínica especialistas</v>
          </cell>
          <cell r="E53" t="str">
            <v>Cirugía</v>
          </cell>
          <cell r="F53" t="str">
            <v>cirugia</v>
          </cell>
          <cell r="G53" t="str">
            <v>x</v>
          </cell>
          <cell r="H53">
            <v>0</v>
          </cell>
          <cell r="I53">
            <v>0</v>
          </cell>
          <cell r="J53" t="str">
            <v xml:space="preserve">Evaluar la adherencia del equipo de salud a las normas técnicas de obligatorio cumplimiento, así como la pertinencia y oportunidad en la toma de decisiones, según registros de las historias clínicas electrónicas. </v>
          </cell>
          <cell r="K53">
            <v>0</v>
          </cell>
          <cell r="L53" t="str">
            <v>Trimestral</v>
          </cell>
          <cell r="M53" t="str">
            <v>Criterios de calidad de historia clínica evaluados que cumplen</v>
          </cell>
          <cell r="N53" t="str">
            <v>Total de criterios de calidad de historia clínica evaluados</v>
          </cell>
          <cell r="O53" t="str">
            <v>Aplicativo de monitorización de historias clínicas</v>
          </cell>
          <cell r="P53" t="str">
            <v>Aplicativo de monitorización de historias clínicas</v>
          </cell>
          <cell r="Q53" t="str">
            <v>%</v>
          </cell>
          <cell r="R53" t="str">
            <v>Criterios de calidad de historia clínica evaluados que cumplen / Total de criterios de calidad de historia clínica evaluados *100</v>
          </cell>
          <cell r="S53">
            <v>0</v>
          </cell>
          <cell r="T53" t="str">
            <v>proceso</v>
          </cell>
          <cell r="U53" t="str">
            <v>Creciente</v>
          </cell>
          <cell r="V53" t="str">
            <v>≥</v>
          </cell>
          <cell r="W53">
            <v>0.9</v>
          </cell>
          <cell r="X53" t="str">
            <v>&lt;</v>
          </cell>
          <cell r="Y53">
            <v>0.9</v>
          </cell>
        </row>
        <row r="54">
          <cell r="A54">
            <v>49</v>
          </cell>
          <cell r="B54" t="str">
            <v>Integralidad y efectividad en la prestación de servicios de salud</v>
          </cell>
          <cell r="C54" t="str">
            <v>Garantizar la accesibilidad, integralidad en los servicios, complementariedad y respaldo de las interdependencias</v>
          </cell>
          <cell r="D54" t="str">
            <v>Oportunidad cirugia programada hospitalizado</v>
          </cell>
          <cell r="E54" t="str">
            <v>Cirugía</v>
          </cell>
          <cell r="F54" t="str">
            <v>cirugia</v>
          </cell>
          <cell r="G54" t="str">
            <v>x</v>
          </cell>
          <cell r="H54">
            <v>0</v>
          </cell>
          <cell r="I54">
            <v>0</v>
          </cell>
          <cell r="J54" t="str">
            <v>La oportunidad en la respuesta a la necesidad de realización de procedimientos quirúrgicos tiene impacto sobre la capacidad resolutiva de los casos por su detección y atención temprana disminuyendo los riesgos de incapacidad en tiempo y severidad.</v>
          </cell>
          <cell r="K54">
            <v>0</v>
          </cell>
          <cell r="L54" t="str">
            <v>Trimestral</v>
          </cell>
          <cell r="M54" t="str">
            <v xml:space="preserve">Sumatoria de días transcurridos entre la fecha de solicitud de la Cirugía y la fecha en la cual es realizada la cirugía </v>
          </cell>
          <cell r="N54" t="str">
            <v>Total de usuarios programados</v>
          </cell>
          <cell r="O54" t="str">
            <v>Solicitud de turno quirúrgico, Aplicativo de programación de cirugia y Base de datos Cirugias realizadas</v>
          </cell>
          <cell r="P54" t="str">
            <v>Programación de cirugías</v>
          </cell>
          <cell r="Q54" t="str">
            <v>Días</v>
          </cell>
          <cell r="R54" t="str">
            <v>Sumatoria de días transcurridos entre la fecha de solicitud de la Cirugía y la fecha en la cual es realizada la cirugía  / Total de usuarios programados</v>
          </cell>
          <cell r="S54">
            <v>0</v>
          </cell>
          <cell r="T54" t="str">
            <v>resultado</v>
          </cell>
          <cell r="U54" t="str">
            <v>Decreciente</v>
          </cell>
          <cell r="V54" t="str">
            <v>≤</v>
          </cell>
          <cell r="W54">
            <v>3</v>
          </cell>
          <cell r="X54" t="str">
            <v>&gt;</v>
          </cell>
          <cell r="Y54">
            <v>3</v>
          </cell>
        </row>
        <row r="55">
          <cell r="A55">
            <v>50</v>
          </cell>
          <cell r="B55" t="str">
            <v>Integralidad y efectividad en la prestación de servicios de salud</v>
          </cell>
          <cell r="C55" t="str">
            <v>Garantizar la accesibilidad, integralidad en los servicios, complementariedad y respaldo de las interdependencias</v>
          </cell>
          <cell r="D55" t="str">
            <v>Oportunidad cirugia programada ambulatoria</v>
          </cell>
          <cell r="E55" t="str">
            <v>Cirugía</v>
          </cell>
          <cell r="F55" t="str">
            <v>cirugia</v>
          </cell>
          <cell r="G55" t="str">
            <v>x</v>
          </cell>
          <cell r="H55">
            <v>0</v>
          </cell>
          <cell r="I55">
            <v>0</v>
          </cell>
          <cell r="J55" t="str">
            <v>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El tiempo de respuesta en los prestadores puede resultar útil para medir la suficiencia institucional para atender la demanda de servicios que genera su población, orientando decisiones de mejoramiento.  Igualmente es útil para el usuario en su decisión de elegir IPS en la cual desea ser atendido.</v>
          </cell>
          <cell r="K55">
            <v>0</v>
          </cell>
          <cell r="L55" t="str">
            <v>Trimestral</v>
          </cell>
          <cell r="M55" t="str">
            <v xml:space="preserve">Sumatoria de número de días transcurridos entre la fecha de solicitud de cirugia ambulatoria y la cirugía </v>
          </cell>
          <cell r="N55" t="str">
            <v>Total de usuarios programados</v>
          </cell>
          <cell r="O55" t="str">
            <v>Solictud de turno quirurgico, Aplciativo de progtamación de cirugía y GES asistencial</v>
          </cell>
          <cell r="P55" t="str">
            <v>Aplicativo de programación de cirugía</v>
          </cell>
          <cell r="Q55" t="str">
            <v>Días</v>
          </cell>
          <cell r="R55" t="str">
            <v>Sumatoria de número de días transcurridos entre la fecha de solicitud de cirugia ambulatoria y la cirugía  / Total de usuarios programados</v>
          </cell>
          <cell r="S55">
            <v>0</v>
          </cell>
          <cell r="T55" t="str">
            <v>resultado</v>
          </cell>
          <cell r="U55" t="str">
            <v>Decreciente</v>
          </cell>
          <cell r="V55" t="str">
            <v>≤</v>
          </cell>
          <cell r="W55">
            <v>15</v>
          </cell>
          <cell r="X55" t="str">
            <v>&gt;</v>
          </cell>
          <cell r="Y55">
            <v>15</v>
          </cell>
        </row>
        <row r="56">
          <cell r="A56">
            <v>51</v>
          </cell>
          <cell r="B56" t="str">
            <v>Integralidad y efectividad en la prestación de servicios de salud</v>
          </cell>
          <cell r="C56" t="str">
            <v>Garantizar la accesibilidad, integralidad en los servicios, complementariedad y respaldo de las interdependencias</v>
          </cell>
          <cell r="D56" t="str">
            <v>Tiempo promedio de espera para la realizacion de cirugia de cataratas</v>
          </cell>
          <cell r="E56" t="str">
            <v>Cirugía</v>
          </cell>
          <cell r="F56" t="str">
            <v>cirugia</v>
          </cell>
          <cell r="G56" t="str">
            <v>x</v>
          </cell>
          <cell r="H56">
            <v>0</v>
          </cell>
          <cell r="I56">
            <v>0</v>
          </cell>
          <cell r="J56" t="str">
            <v>Expresa el teimpo de espera en dias calendario, que transcurren entre la fecha de solicitud del paciente para la realizacion de cirugias de cataratas y la fecha en la que es programada.</v>
          </cell>
          <cell r="K56" t="str">
            <v>Resolución 256</v>
          </cell>
          <cell r="L56" t="str">
            <v>Trimestral</v>
          </cell>
          <cell r="M56" t="str">
            <v>Sumatoria total de los dias calendario transcurridos entre la fecha de solicitud de programacion de la cirugia de cataratas y la fecha de realizacion</v>
          </cell>
          <cell r="N56" t="str">
            <v>Numero total de cirugias de cataratas realizadas</v>
          </cell>
          <cell r="O56" t="str">
            <v>Dinamica</v>
          </cell>
          <cell r="P56" t="str">
            <v>Dinamica</v>
          </cell>
          <cell r="Q56" t="str">
            <v>Días</v>
          </cell>
          <cell r="R56" t="str">
            <v>Sumatoria total de los dias calendario transcurridos entre la fecha de solicitud de programacion de la cirugia de cataratas y la fecha de realizacion / Numero total de cirugias de cataratas realizadas</v>
          </cell>
          <cell r="S56">
            <v>0</v>
          </cell>
          <cell r="T56" t="str">
            <v>resultado</v>
          </cell>
          <cell r="U56" t="str">
            <v>Decreciente</v>
          </cell>
          <cell r="V56" t="str">
            <v>≤</v>
          </cell>
          <cell r="W56">
            <v>15</v>
          </cell>
          <cell r="X56" t="str">
            <v>&gt;</v>
          </cell>
          <cell r="Y56">
            <v>15</v>
          </cell>
        </row>
        <row r="57">
          <cell r="A57">
            <v>52</v>
          </cell>
          <cell r="B57" t="str">
            <v>Integralidad y efectividad en la prestación de servicios de salud</v>
          </cell>
          <cell r="C57" t="str">
            <v>Garantizar la accesibilidad, integralidad en los servicios, complementariedad y respaldo de las interdependencias</v>
          </cell>
          <cell r="D57" t="str">
            <v>Tiempo promedio de espera para la realizacion de cirugia de reemplazo de cadera</v>
          </cell>
          <cell r="E57" t="str">
            <v>Cirugía</v>
          </cell>
          <cell r="F57" t="str">
            <v>cirugia</v>
          </cell>
          <cell r="G57" t="str">
            <v>x</v>
          </cell>
          <cell r="H57">
            <v>0</v>
          </cell>
          <cell r="I57">
            <v>0</v>
          </cell>
          <cell r="J57" t="str">
            <v>Expresa el teimpo de espera en dias calendario, que transcurren entre la fecha de solicitud del paciente para la realizacion de cirugias de cataratas y la fecha en la que es programada.</v>
          </cell>
          <cell r="K57" t="str">
            <v>Resolución 256</v>
          </cell>
          <cell r="L57" t="str">
            <v>Trimestral</v>
          </cell>
          <cell r="M57" t="str">
            <v xml:space="preserve">Sumatoria total de los dias calendario transcurridos entre la fecha de solicitud de programacion de la cirugia de reemplazo de cadera y la fecha de realizacion  </v>
          </cell>
          <cell r="N57" t="str">
            <v xml:space="preserve">  Numero total de cirugias de reemplazo de cadera</v>
          </cell>
          <cell r="O57" t="str">
            <v>Dinamica</v>
          </cell>
          <cell r="P57" t="str">
            <v>Dinamica</v>
          </cell>
          <cell r="Q57" t="str">
            <v>Días</v>
          </cell>
          <cell r="R57" t="str">
            <v>Sumatoria total de los dias calendario transcurridos entre la fecha de solicitud de programacion de la cirugia de reemplazo de cadera y la fecha de realizacion   /   Numero total de cirugias de reemplazo de cadera</v>
          </cell>
          <cell r="S57">
            <v>0</v>
          </cell>
          <cell r="T57" t="str">
            <v>resultado</v>
          </cell>
          <cell r="U57" t="str">
            <v>Decreciente</v>
          </cell>
          <cell r="V57" t="str">
            <v>≤</v>
          </cell>
          <cell r="W57">
            <v>15</v>
          </cell>
          <cell r="X57" t="str">
            <v>&gt;</v>
          </cell>
          <cell r="Y57">
            <v>15</v>
          </cell>
        </row>
        <row r="58">
          <cell r="A58">
            <v>53</v>
          </cell>
          <cell r="B58" t="str">
            <v>Integralidad y efectividad en la prestación de servicios de salud</v>
          </cell>
          <cell r="C58" t="str">
            <v>Garantizar la accesibilidad, integralidad en los servicios, complementariedad y respaldo de las interdependencias</v>
          </cell>
          <cell r="D58" t="str">
            <v>Oportunidad en la asignacion de consulta medica especializada</v>
          </cell>
          <cell r="E58" t="str">
            <v>Consulta Externa</v>
          </cell>
          <cell r="F58" t="str">
            <v>consulta externa</v>
          </cell>
          <cell r="G58" t="str">
            <v>x</v>
          </cell>
          <cell r="H58">
            <v>0</v>
          </cell>
          <cell r="I58">
            <v>0</v>
          </cell>
          <cell r="J58"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58">
            <v>0</v>
          </cell>
          <cell r="L58" t="str">
            <v>Trimestral</v>
          </cell>
          <cell r="M58" t="str">
            <v>Sumatoria total de los días calendario transcurridos entre la fecha en la cual el paciente solicita cita o presenta la referencia para que sea atendido en la  consulta médica especializada y  la fecha para la cual es asignada la cita</v>
          </cell>
          <cell r="N58" t="str">
            <v>Número total de consultas médicas especializadas asignadas en la institución</v>
          </cell>
          <cell r="O58" t="str">
            <v>Aplicativo Citas Médicas DGH</v>
          </cell>
          <cell r="P58" t="str">
            <v>Aplicativo Citas Médicas DGH</v>
          </cell>
          <cell r="Q58" t="str">
            <v>Días</v>
          </cell>
          <cell r="R58" t="str">
            <v>Sumatoria total de los días calendario transcurridos entre la fecha en la cual el paciente solicita cita o presenta la referencia para que sea atendido en la  consulta médica especializada y  la fecha para la cual es asignada la cita / Número total de consultas médicas especializadas asignadas en la institución</v>
          </cell>
          <cell r="S58">
            <v>0</v>
          </cell>
          <cell r="T58" t="str">
            <v>resultado</v>
          </cell>
          <cell r="U58" t="str">
            <v>Decreciente</v>
          </cell>
          <cell r="V58" t="str">
            <v>≤</v>
          </cell>
          <cell r="W58">
            <v>15</v>
          </cell>
          <cell r="X58" t="str">
            <v>&gt;</v>
          </cell>
          <cell r="Y58">
            <v>15</v>
          </cell>
        </row>
        <row r="59">
          <cell r="A59">
            <v>54</v>
          </cell>
          <cell r="B59" t="str">
            <v>Integralidad y efectividad en la prestación de servicios de salud</v>
          </cell>
          <cell r="C59" t="str">
            <v>Garantizar la accesibilidad, integralidad en los servicios, complementariedad y respaldo de las interdependencias</v>
          </cell>
          <cell r="D59" t="str">
            <v>Oportunidad en la asignacion de consulta medica especializada-Cirugia General</v>
          </cell>
          <cell r="E59" t="str">
            <v>Consulta Externa</v>
          </cell>
          <cell r="F59" t="str">
            <v>consulta externa</v>
          </cell>
          <cell r="G59" t="str">
            <v>x</v>
          </cell>
          <cell r="H59">
            <v>0</v>
          </cell>
          <cell r="I59">
            <v>0</v>
          </cell>
          <cell r="J59"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59" t="str">
            <v>Resolución 256</v>
          </cell>
          <cell r="L59" t="str">
            <v>Trimestral</v>
          </cell>
          <cell r="M59" t="str">
            <v>Sumatoria total de los días calendario transcurridos entre la fecha en la cual el paciente solicita cita o presenta la referencia para que sea atendido en la  consulta médica especializada de Cirugía General y  la fecha para la cual es asignada la cita</v>
          </cell>
          <cell r="N59" t="str">
            <v>Número total de consultas médicas especializadas de  Cirugía General asignadas en el período</v>
          </cell>
          <cell r="O59" t="str">
            <v>Aplicativo Citas Médicas DGH</v>
          </cell>
          <cell r="P59" t="str">
            <v>Aplicativo Citas Médicas DGH</v>
          </cell>
          <cell r="Q59" t="str">
            <v>Días</v>
          </cell>
          <cell r="R59" t="str">
            <v>Sumatoria total de los días calendario transcurridos entre la fecha en la cual el paciente solicita cita o presenta la referencia para que sea atendido en la  consulta médica especializada de Cirugía General y  la fecha para la cual es asignada la cita / Número total de consultas médicas especializadas de  Cirugía General asignadas en el período</v>
          </cell>
          <cell r="S59">
            <v>0</v>
          </cell>
          <cell r="T59" t="str">
            <v>resultado</v>
          </cell>
          <cell r="U59" t="str">
            <v>Decreciente</v>
          </cell>
          <cell r="V59" t="str">
            <v>≤</v>
          </cell>
          <cell r="W59">
            <v>15</v>
          </cell>
          <cell r="X59" t="str">
            <v>&gt;</v>
          </cell>
          <cell r="Y59">
            <v>15</v>
          </cell>
        </row>
        <row r="60">
          <cell r="A60">
            <v>55</v>
          </cell>
          <cell r="B60" t="str">
            <v>Integralidad y efectividad en la prestación de servicios de salud</v>
          </cell>
          <cell r="C60" t="str">
            <v>Garantizar la accesibilidad, integralidad en los servicios, complementariedad y respaldo de las interdependencias</v>
          </cell>
          <cell r="D60" t="str">
            <v>Oportunidad en la asignacion de consulta medica especializada-GinecoObstetricia</v>
          </cell>
          <cell r="E60" t="str">
            <v>Consulta Externa</v>
          </cell>
          <cell r="F60" t="str">
            <v>consulta externa</v>
          </cell>
          <cell r="G60" t="str">
            <v>x</v>
          </cell>
          <cell r="H60">
            <v>0</v>
          </cell>
          <cell r="I60">
            <v>0</v>
          </cell>
          <cell r="J60"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60" t="str">
            <v>Resolución 256</v>
          </cell>
          <cell r="L60" t="str">
            <v>Trimestral</v>
          </cell>
          <cell r="M60" t="str">
            <v>Sumatoria total de los días calendario transcurridos entre la fecha en la cual el paciente solicita cita o presenta la referencia para que sea atendido en la  consulta médica especializada de GinecoObstetricia y  la fecha para la cual es asignada la cita</v>
          </cell>
          <cell r="N60" t="str">
            <v>Número total de consultas médicas especializadas de  GinecoObstetricia asignadas en el período</v>
          </cell>
          <cell r="O60" t="str">
            <v>Aplicativo Citas Médicas DGH</v>
          </cell>
          <cell r="P60" t="str">
            <v>Aplicativo Citas Médicas DGH</v>
          </cell>
          <cell r="Q60" t="str">
            <v>Días</v>
          </cell>
          <cell r="R60" t="str">
            <v>Sumatoria total de los días calendario transcurridos entre la fecha en la cual el paciente solicita cita o presenta la referencia para que sea atendido en la  consulta médica especializada de GinecoObstetricia y  la fecha para la cual es asignada la cita / Número total de consultas médicas especializadas de  GinecoObstetricia asignadas en el período</v>
          </cell>
          <cell r="S60">
            <v>0</v>
          </cell>
          <cell r="T60" t="str">
            <v>resultado</v>
          </cell>
          <cell r="U60" t="str">
            <v>Decreciente</v>
          </cell>
          <cell r="V60" t="str">
            <v>≤</v>
          </cell>
          <cell r="W60">
            <v>8</v>
          </cell>
          <cell r="X60" t="str">
            <v>&gt;</v>
          </cell>
          <cell r="Y60">
            <v>8</v>
          </cell>
        </row>
        <row r="61">
          <cell r="A61">
            <v>56</v>
          </cell>
          <cell r="B61" t="str">
            <v>Integralidad y efectividad en la prestación de servicios de salud</v>
          </cell>
          <cell r="C61" t="str">
            <v>Garantizar la accesibilidad, integralidad en los servicios, complementariedad y respaldo de las interdependencias</v>
          </cell>
          <cell r="D61" t="str">
            <v>Oportunidad en la asignacion de consulta medica especializada-Ginecologia</v>
          </cell>
          <cell r="E61" t="str">
            <v>Consulta Externa</v>
          </cell>
          <cell r="F61" t="str">
            <v>consulta externa</v>
          </cell>
          <cell r="G61" t="str">
            <v>x</v>
          </cell>
          <cell r="H61">
            <v>0</v>
          </cell>
          <cell r="I61">
            <v>0</v>
          </cell>
          <cell r="J61"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61" t="str">
            <v>Resolución 256</v>
          </cell>
          <cell r="L61" t="str">
            <v>Trimestral</v>
          </cell>
          <cell r="M61" t="str">
            <v>Sumatoria total de los días calendario transcurridos entre la fecha en la cual el paciente solicita cita o presenta la referencia para que sea atendido en la  consulta médica especializada de Ginecologia y  la fecha para la cual es asignada la cita</v>
          </cell>
          <cell r="N61" t="str">
            <v>Número total de consultas médicas especializadas de  Ginecologia asignadas en el período</v>
          </cell>
          <cell r="O61" t="str">
            <v>Aplicativo Citas Médicas DGH</v>
          </cell>
          <cell r="P61" t="str">
            <v>Aplicativo Citas Médicas DGH</v>
          </cell>
          <cell r="Q61" t="str">
            <v>Días</v>
          </cell>
          <cell r="R61" t="str">
            <v>Sumatoria total de los días calendario transcurridos entre la fecha en la cual el paciente solicita cita o presenta la referencia para que sea atendido en la  consulta médica especializada de Ginecologia y  la fecha para la cual es asignada la cita / Número total de consultas médicas especializadas de  Ginecologia asignadas en el período</v>
          </cell>
          <cell r="S61">
            <v>0</v>
          </cell>
          <cell r="T61" t="str">
            <v>resultado</v>
          </cell>
          <cell r="U61" t="str">
            <v>Decreciente</v>
          </cell>
          <cell r="V61" t="str">
            <v>≤</v>
          </cell>
          <cell r="W61">
            <v>8</v>
          </cell>
          <cell r="X61" t="str">
            <v>&gt;</v>
          </cell>
          <cell r="Y61">
            <v>8</v>
          </cell>
        </row>
        <row r="62">
          <cell r="A62">
            <v>57</v>
          </cell>
          <cell r="B62" t="str">
            <v>Integralidad y efectividad en la prestación de servicios de salud</v>
          </cell>
          <cell r="C62" t="str">
            <v>Garantizar la accesibilidad, integralidad en los servicios, complementariedad y respaldo de las interdependencias</v>
          </cell>
          <cell r="D62" t="str">
            <v>Oportunidad en la asignacion de consulta medica especializada-Obstetricia 19</v>
          </cell>
          <cell r="E62" t="str">
            <v>Consulta Externa</v>
          </cell>
          <cell r="F62" t="str">
            <v>consulta externa</v>
          </cell>
          <cell r="G62" t="str">
            <v>x</v>
          </cell>
          <cell r="H62">
            <v>0</v>
          </cell>
          <cell r="I62">
            <v>0</v>
          </cell>
          <cell r="J62"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62" t="str">
            <v>Resolución 256 y Resolución 408</v>
          </cell>
          <cell r="L62" t="str">
            <v>Trimestral</v>
          </cell>
          <cell r="M62" t="str">
            <v>Sumatoria total de los días calendario transcurridos entre la fecha en la cual el paciente solicita cita o presenta la referencia para que sea atendido en la  consulta médica especializada de Obstetricia y  la fecha para la cual es asignada la cita</v>
          </cell>
          <cell r="N62" t="str">
            <v>Número total de consultas médicas especializadas de  Obstetricia asignadas en el período</v>
          </cell>
          <cell r="O62" t="str">
            <v>Aplicativo Citas Médicas DGH</v>
          </cell>
          <cell r="P62" t="str">
            <v>Aplicativo Citas Médicas DGH</v>
          </cell>
          <cell r="Q62" t="str">
            <v>Días</v>
          </cell>
          <cell r="R62" t="str">
            <v>Sumatoria total de los días calendario transcurridos entre la fecha en la cual el paciente solicita cita o presenta la referencia para que sea atendido en la  consulta médica especializada de Obstetricia y  la fecha para la cual es asignada la cita / Número total de consultas médicas especializadas de  Obstetricia asignadas en el período</v>
          </cell>
          <cell r="S62">
            <v>0</v>
          </cell>
          <cell r="T62" t="str">
            <v>resultado</v>
          </cell>
          <cell r="U62" t="str">
            <v>Decreciente</v>
          </cell>
          <cell r="V62" t="str">
            <v>≤</v>
          </cell>
          <cell r="W62">
            <v>8</v>
          </cell>
          <cell r="X62" t="str">
            <v>&gt;</v>
          </cell>
          <cell r="Y62">
            <v>8</v>
          </cell>
        </row>
        <row r="63">
          <cell r="A63">
            <v>58</v>
          </cell>
          <cell r="B63" t="str">
            <v>Integralidad y efectividad en la prestación de servicios de salud</v>
          </cell>
          <cell r="C63" t="str">
            <v>Garantizar la accesibilidad, integralidad en los servicios, complementariedad y respaldo de las interdependencias</v>
          </cell>
          <cell r="D63" t="str">
            <v>Oportunidad en la asignacion de consulta medica especializada-Medicina Interna 20</v>
          </cell>
          <cell r="E63" t="str">
            <v>Consulta Externa</v>
          </cell>
          <cell r="F63" t="str">
            <v>consulta externa</v>
          </cell>
          <cell r="G63" t="str">
            <v>x</v>
          </cell>
          <cell r="H63">
            <v>0</v>
          </cell>
          <cell r="I63">
            <v>0</v>
          </cell>
          <cell r="J63"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63" t="str">
            <v>Resolución 256 y Resolución 408</v>
          </cell>
          <cell r="L63" t="str">
            <v>Trimestral</v>
          </cell>
          <cell r="M63" t="str">
            <v>Sumatoria total de los días calendario transcurridos entre la fecha en la cual el paciente solicita cita o presenta la referencia para que sea atendido en la  consulta médica especializada de Medicina Interna y  la fecha para la cual es asignada la cita</v>
          </cell>
          <cell r="N63" t="str">
            <v>Número total de consultas médicas especializadas de  Medicina Interna asignadas en el período</v>
          </cell>
          <cell r="O63" t="str">
            <v>Aplicativo Citas Médicas DGH</v>
          </cell>
          <cell r="P63" t="str">
            <v>Aplicativo Citas Médicas DGH</v>
          </cell>
          <cell r="Q63" t="str">
            <v>Días</v>
          </cell>
          <cell r="R63" t="str">
            <v>Sumatoria total de los días calendario transcurridos entre la fecha en la cual el paciente solicita cita o presenta la referencia para que sea atendido en la  consulta médica especializada de Medicina Interna y  la fecha para la cual es asignada la cita / Número total de consultas médicas especializadas de  Medicina Interna asignadas en el período</v>
          </cell>
          <cell r="S63">
            <v>0</v>
          </cell>
          <cell r="T63" t="str">
            <v>resultado</v>
          </cell>
          <cell r="U63" t="str">
            <v>Decreciente</v>
          </cell>
          <cell r="V63" t="str">
            <v>≤</v>
          </cell>
          <cell r="W63">
            <v>15</v>
          </cell>
          <cell r="X63" t="str">
            <v>&gt;</v>
          </cell>
          <cell r="Y63">
            <v>15</v>
          </cell>
        </row>
        <row r="64">
          <cell r="A64">
            <v>59</v>
          </cell>
          <cell r="B64" t="str">
            <v>Integralidad y efectividad en la prestación de servicios de salud</v>
          </cell>
          <cell r="C64" t="str">
            <v>Garantizar la accesibilidad, integralidad en los servicios, complementariedad y respaldo de las interdependencias</v>
          </cell>
          <cell r="D64" t="str">
            <v>Oportunidad en la asignacion de consulta medica especializada-Pediatria 18</v>
          </cell>
          <cell r="E64" t="str">
            <v>Consulta Externa</v>
          </cell>
          <cell r="F64" t="str">
            <v>consulta externa</v>
          </cell>
          <cell r="G64" t="str">
            <v>x</v>
          </cell>
          <cell r="H64">
            <v>0</v>
          </cell>
          <cell r="I64">
            <v>0</v>
          </cell>
          <cell r="J64"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64" t="str">
            <v>Resolución 256 y Resolución 408</v>
          </cell>
          <cell r="L64" t="str">
            <v>Trimestral</v>
          </cell>
          <cell r="M64" t="str">
            <v>Sumatoria total de los días calendario transcurridos entre la fecha en la cual el paciente solicita cita o presenta la referencia para que sea atendido en la  consulta médica especializada de Pediatria y  la fecha para la cual es asignada la cita</v>
          </cell>
          <cell r="N64" t="str">
            <v>Número total de consultas médicas especializadas de  Pediatria asignadas en el período</v>
          </cell>
          <cell r="O64" t="str">
            <v>Aplicativo Citas Médicas DGH</v>
          </cell>
          <cell r="P64" t="str">
            <v>Aplicativo Citas Médicas DGH</v>
          </cell>
          <cell r="Q64" t="str">
            <v>Días</v>
          </cell>
          <cell r="R64" t="str">
            <v>Sumatoria total de los días calendario transcurridos entre la fecha en la cual el paciente solicita cita o presenta la referencia para que sea atendido en la  consulta médica especializada de Pediatria y  la fecha para la cual es asignada la cita / Número total de consultas médicas especializadas de  Pediatria asignadas en el período</v>
          </cell>
          <cell r="S64">
            <v>0</v>
          </cell>
          <cell r="T64" t="str">
            <v>resultado</v>
          </cell>
          <cell r="U64" t="str">
            <v>Decreciente</v>
          </cell>
          <cell r="V64" t="str">
            <v>≤</v>
          </cell>
          <cell r="W64">
            <v>5</v>
          </cell>
          <cell r="X64" t="str">
            <v>&gt;</v>
          </cell>
          <cell r="Y64">
            <v>5</v>
          </cell>
        </row>
        <row r="65">
          <cell r="A65">
            <v>60</v>
          </cell>
          <cell r="B65" t="str">
            <v>Integralidad y efectividad en la prestación de servicios de salud</v>
          </cell>
          <cell r="C65" t="str">
            <v>Garantizar la accesibilidad, integralidad en los servicios, complementariedad y respaldo de las interdependencias</v>
          </cell>
          <cell r="D65" t="str">
            <v>Porcentaje de demanda no servida en servicios de consulta externa</v>
          </cell>
          <cell r="E65" t="str">
            <v>Consulta Externa</v>
          </cell>
          <cell r="F65" t="str">
            <v>consulta externa</v>
          </cell>
          <cell r="G65" t="str">
            <v>x</v>
          </cell>
          <cell r="H65">
            <v>0</v>
          </cell>
          <cell r="I65">
            <v>0</v>
          </cell>
          <cell r="J65" t="str">
            <v>Es necesario conocer el número de usuarios que no pudieron ser atendidos en el servicio de salud, para identificar las causas y tomar acciones de mejoramiento.</v>
          </cell>
          <cell r="K65">
            <v>0</v>
          </cell>
          <cell r="L65" t="str">
            <v>Trimestral</v>
          </cell>
          <cell r="M65" t="str">
            <v>Total de consultas no asignadas</v>
          </cell>
          <cell r="N65" t="str">
            <v>Total de consultas solicitadas</v>
          </cell>
          <cell r="O65" t="str">
            <v>Aplicativo Citas Médicas DGH</v>
          </cell>
          <cell r="P65" t="str">
            <v>Aplicativo Citas Médicas DGH</v>
          </cell>
          <cell r="Q65" t="str">
            <v>%</v>
          </cell>
          <cell r="R65" t="str">
            <v>Total de consultas no asignadas / Total de consultas solicitadas *100</v>
          </cell>
          <cell r="S65">
            <v>0</v>
          </cell>
          <cell r="T65" t="str">
            <v>proceso</v>
          </cell>
          <cell r="U65" t="str">
            <v>Decreciente</v>
          </cell>
          <cell r="V65" t="str">
            <v>≤</v>
          </cell>
          <cell r="W65">
            <v>0.15</v>
          </cell>
          <cell r="X65" t="str">
            <v>&gt;</v>
          </cell>
          <cell r="Y65">
            <v>0.15</v>
          </cell>
        </row>
        <row r="66">
          <cell r="A66">
            <v>61</v>
          </cell>
          <cell r="B66" t="str">
            <v>Integralidad y efectividad en la prestación de servicios de salud</v>
          </cell>
          <cell r="C66" t="str">
            <v>Garantizar la accesibilidad, integralidad en los servicios, complementariedad y respaldo de las interdependencias</v>
          </cell>
          <cell r="D66" t="str">
            <v>Porcentaje de pacientes que cumplen asistencia a cita medica especializada</v>
          </cell>
          <cell r="E66" t="str">
            <v>Consulta Externa</v>
          </cell>
          <cell r="F66" t="str">
            <v>consulta externa</v>
          </cell>
          <cell r="G66" t="str">
            <v>x</v>
          </cell>
          <cell r="H66">
            <v>0</v>
          </cell>
          <cell r="I66">
            <v>0</v>
          </cell>
          <cell r="J66" t="str">
            <v>Verificar el no cumplimiento a las citas solicitadas por las Empresas Administradoras de Planes de Beneficios, para definir planea de mejora que permitan ofrecer oportunidad a la demanda no servida</v>
          </cell>
          <cell r="K66">
            <v>0</v>
          </cell>
          <cell r="L66" t="str">
            <v>Trimestral</v>
          </cell>
          <cell r="M66" t="str">
            <v>Numero de consultas cumplidas en el mes</v>
          </cell>
          <cell r="N66" t="str">
            <v>Numero de consultas asignadas en el mes</v>
          </cell>
          <cell r="O66" t="str">
            <v>Aplicativo Citas Médicas DGH</v>
          </cell>
          <cell r="P66" t="str">
            <v>Aplicativo Citas Médicas DGH</v>
          </cell>
          <cell r="Q66" t="str">
            <v>%</v>
          </cell>
          <cell r="R66" t="str">
            <v>Numero de consultas cumplidas en el mes / Numero de consultas asignadas en el mes *100</v>
          </cell>
          <cell r="S66">
            <v>0</v>
          </cell>
          <cell r="T66" t="str">
            <v>proceso</v>
          </cell>
          <cell r="U66" t="str">
            <v>Decreciente</v>
          </cell>
          <cell r="V66" t="str">
            <v>≤</v>
          </cell>
          <cell r="W66">
            <v>0.9</v>
          </cell>
          <cell r="X66" t="str">
            <v>&gt;</v>
          </cell>
          <cell r="Y66">
            <v>0.9</v>
          </cell>
        </row>
        <row r="67">
          <cell r="A67">
            <v>62</v>
          </cell>
          <cell r="B67" t="str">
            <v>Integralidad y efectividad en la prestación de servicios de salud</v>
          </cell>
          <cell r="C67" t="str">
            <v>Garantizar la accesibilidad, integralidad en los servicios, complementariedad y respaldo de las interdependencias</v>
          </cell>
          <cell r="D67" t="str">
            <v>Tiempo promedio de espera para la atencion en consulta</v>
          </cell>
          <cell r="E67" t="str">
            <v>Consulta Externa</v>
          </cell>
          <cell r="F67" t="str">
            <v>consulta externa</v>
          </cell>
          <cell r="G67" t="str">
            <v>x</v>
          </cell>
          <cell r="H67">
            <v>0</v>
          </cell>
          <cell r="I67">
            <v>0</v>
          </cell>
          <cell r="J67" t="str">
            <v>Teniendo en cuenta que la oportunidad es un criterio que evidencia la calidad en la prestacion del servicio de Consulta Externa y que la satisfaccion del usuario, las PQR tiene gran relevancia para el usuario es necesario realizar la medicion, para la toma de acciones respectivas</v>
          </cell>
          <cell r="K67">
            <v>0</v>
          </cell>
          <cell r="L67" t="str">
            <v>Trimestral</v>
          </cell>
          <cell r="M67" t="str">
            <v xml:space="preserve">Sumatorio de la diferencia entre la hora de atencion efectiva y la hora de asignación de la cita medica </v>
          </cell>
          <cell r="N67" t="str">
            <v>Total de usuarios con Cita medica Ambulatoria facturada</v>
          </cell>
          <cell r="O67" t="str">
            <v>Aplicativo Citas Médicas DGH</v>
          </cell>
          <cell r="P67" t="str">
            <v>Aplicativo Citas Médicas DGH</v>
          </cell>
          <cell r="Q67" t="str">
            <v>Minutos</v>
          </cell>
          <cell r="R67" t="str">
            <v>Sumatorio de la diferencia entre la hora de atencion efectiva y la hora de asignación de la cita medica  / Total de usuarios con Cita medica Ambulatoria facturada</v>
          </cell>
          <cell r="S67">
            <v>0</v>
          </cell>
          <cell r="T67" t="str">
            <v>proceso</v>
          </cell>
          <cell r="U67" t="str">
            <v>Decreciente</v>
          </cell>
          <cell r="V67" t="str">
            <v>≤</v>
          </cell>
          <cell r="W67">
            <v>30</v>
          </cell>
          <cell r="X67" t="str">
            <v>&gt;</v>
          </cell>
          <cell r="Y67">
            <v>30</v>
          </cell>
        </row>
        <row r="68">
          <cell r="A68">
            <v>63</v>
          </cell>
          <cell r="B68" t="str">
            <v>Integralidad y efectividad en la prestación de servicios de salud</v>
          </cell>
          <cell r="C68" t="str">
            <v>Garantizar la accesibilidad, integralidad en los servicios, complementariedad y respaldo de las interdependencias</v>
          </cell>
          <cell r="D68" t="str">
            <v>Porcentaje de adherencia a protocolos de enfermería</v>
          </cell>
          <cell r="E68" t="str">
            <v>Consulta Externa</v>
          </cell>
          <cell r="F68" t="str">
            <v>consulta externa</v>
          </cell>
          <cell r="G68" t="str">
            <v>x</v>
          </cell>
          <cell r="H68">
            <v>0</v>
          </cell>
          <cell r="I68">
            <v>0</v>
          </cell>
          <cell r="J68"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68">
            <v>0</v>
          </cell>
          <cell r="L68" t="str">
            <v>Trimestral</v>
          </cell>
          <cell r="M68" t="str">
            <v>numero de criterios que cumplieron con la verificacion</v>
          </cell>
          <cell r="N68" t="str">
            <v>total de criterios evaluados</v>
          </cell>
          <cell r="O68" t="str">
            <v>Consolidado Adherencia a Protocolos</v>
          </cell>
          <cell r="P68" t="str">
            <v>Consolidado Adherencia a Protocolos</v>
          </cell>
          <cell r="Q68" t="str">
            <v>%</v>
          </cell>
          <cell r="R68" t="str">
            <v>numero de criterios que cumplieron con la verificacion / total de criterios evaluados *100</v>
          </cell>
          <cell r="S68">
            <v>0</v>
          </cell>
          <cell r="T68" t="str">
            <v>proceso</v>
          </cell>
          <cell r="U68" t="str">
            <v>Creciente</v>
          </cell>
          <cell r="V68" t="str">
            <v>≥</v>
          </cell>
          <cell r="W68">
            <v>0.9</v>
          </cell>
          <cell r="X68" t="str">
            <v>&lt;</v>
          </cell>
          <cell r="Y68">
            <v>0.9</v>
          </cell>
        </row>
        <row r="69">
          <cell r="A69">
            <v>64</v>
          </cell>
          <cell r="B69" t="str">
            <v>Integralidad y efectividad en la prestación de servicios de salud</v>
          </cell>
          <cell r="C69" t="str">
            <v>Garantizar la accesibilidad, integralidad en los servicios, complementariedad y respaldo de las interdependencias</v>
          </cell>
          <cell r="D69" t="str">
            <v xml:space="preserve">Calidad de Registro en la Historia Clínica Médica </v>
          </cell>
          <cell r="E69" t="str">
            <v>Consulta Externa</v>
          </cell>
          <cell r="F69" t="str">
            <v>consulta externa</v>
          </cell>
          <cell r="G69" t="str">
            <v>x</v>
          </cell>
          <cell r="H69">
            <v>0</v>
          </cell>
          <cell r="I69">
            <v>0</v>
          </cell>
          <cell r="J6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69">
            <v>0</v>
          </cell>
          <cell r="L69" t="str">
            <v>Trimestral</v>
          </cell>
          <cell r="M69" t="str">
            <v>Criterios de calidad de historia clínica evaluados que cumplen</v>
          </cell>
          <cell r="N69" t="str">
            <v>Total de criterios de calidad de historia clínica evaluados</v>
          </cell>
          <cell r="O69" t="str">
            <v>Aplicativo de monitorización de historias clínicas</v>
          </cell>
          <cell r="P69" t="str">
            <v>Aplicativo de monitorización de historias clínicas</v>
          </cell>
          <cell r="Q69" t="str">
            <v>%</v>
          </cell>
          <cell r="R69" t="str">
            <v>Criterios de calidad de historia clínica evaluados que cumplen / Total de criterios de calidad de historia clínica evaluados *100</v>
          </cell>
          <cell r="S69">
            <v>0</v>
          </cell>
          <cell r="T69" t="str">
            <v>proceso</v>
          </cell>
          <cell r="U69" t="str">
            <v>Creciente</v>
          </cell>
          <cell r="V69" t="str">
            <v>≥</v>
          </cell>
          <cell r="W69">
            <v>0.9</v>
          </cell>
          <cell r="X69" t="str">
            <v>&lt;</v>
          </cell>
          <cell r="Y69">
            <v>0.9</v>
          </cell>
        </row>
        <row r="70">
          <cell r="A70">
            <v>65</v>
          </cell>
          <cell r="B70" t="str">
            <v>Integralidad y efectividad en la prestación de servicios de salud</v>
          </cell>
          <cell r="C70" t="str">
            <v>Garantizar la accesibilidad, integralidad en los servicios, complementariedad y respaldo de las interdependencias</v>
          </cell>
          <cell r="D70" t="str">
            <v xml:space="preserve">Porcentaje de procedimientos y protocolos de enfermeria revisados y actualizados </v>
          </cell>
          <cell r="E70" t="str">
            <v>Subcientifica</v>
          </cell>
          <cell r="F70" t="str">
            <v>coordinacion de enfermeria</v>
          </cell>
          <cell r="G70" t="str">
            <v>x</v>
          </cell>
          <cell r="H70">
            <v>0</v>
          </cell>
          <cell r="I70">
            <v>0</v>
          </cell>
          <cell r="J70" t="str">
            <v>para dar respuesta a las necesidades del paciente.</v>
          </cell>
          <cell r="K70">
            <v>0</v>
          </cell>
          <cell r="L70" t="str">
            <v>Trimestral</v>
          </cell>
          <cell r="M70" t="str">
            <v xml:space="preserve">Numero de  procedimientos y protocolos de enfermeria  actualizados </v>
          </cell>
          <cell r="N70" t="str">
            <v>Numero de  procedimientos y protocolos de enfermeria que requieren actualización</v>
          </cell>
          <cell r="O70" t="str">
            <v>Correo Aseguramiento de la Calidad</v>
          </cell>
          <cell r="P70" t="str">
            <v>Correo Aseguramiento de la Calidad</v>
          </cell>
          <cell r="Q70" t="str">
            <v>%</v>
          </cell>
          <cell r="R70" t="str">
            <v>Numero de  procedimientos y protocolos de enfermeria  actualizados  / Numero de  procedimientos y protocolos de enfermeria que requieren actualización *100</v>
          </cell>
          <cell r="S70">
            <v>0</v>
          </cell>
          <cell r="T70" t="str">
            <v>proceso</v>
          </cell>
          <cell r="U70" t="str">
            <v>Creciente</v>
          </cell>
          <cell r="V70" t="str">
            <v>≥</v>
          </cell>
          <cell r="W70">
            <v>0.9</v>
          </cell>
          <cell r="X70" t="str">
            <v>&lt;</v>
          </cell>
          <cell r="Y70">
            <v>0.9</v>
          </cell>
        </row>
        <row r="71">
          <cell r="A71">
            <v>66</v>
          </cell>
          <cell r="B71" t="str">
            <v>Integralidad y efectividad en la prestación de servicios de salud</v>
          </cell>
          <cell r="C71" t="str">
            <v>Garantizar la accesibilidad, integralidad en los servicios, complementariedad y respaldo de las interdependencias</v>
          </cell>
          <cell r="D71" t="str">
            <v>Porcentaje de adherencia a protocolos y procedimientos de enfermería</v>
          </cell>
          <cell r="E71" t="str">
            <v>Subcientifica</v>
          </cell>
          <cell r="F71" t="str">
            <v>coordinacion de enfermeria</v>
          </cell>
          <cell r="G71" t="str">
            <v>x</v>
          </cell>
          <cell r="H71">
            <v>0</v>
          </cell>
          <cell r="I71">
            <v>0</v>
          </cell>
          <cell r="J71" t="str">
            <v xml:space="preserve">El cumplimiento de protocolos y procedimientos de enfermería permite unificar el paso a paso de una actividad para mejorar la calidad de la atención al paciente, minimizando la ocurrencia de eventos adversos y estandarizar los procedimientos en las áreas asistenciales    </v>
          </cell>
          <cell r="K71">
            <v>0</v>
          </cell>
          <cell r="L71" t="str">
            <v>Trimestral</v>
          </cell>
          <cell r="M71" t="str">
            <v xml:space="preserve">Número de protocolos y procedimientos con cumplimiento mayor o igual al estándar establecido 
</v>
          </cell>
          <cell r="N71" t="str">
            <v xml:space="preserve">Total protocolos y procedimientos evaluados </v>
          </cell>
          <cell r="O71">
            <v>0</v>
          </cell>
          <cell r="P71">
            <v>0</v>
          </cell>
          <cell r="Q71" t="str">
            <v>%</v>
          </cell>
          <cell r="R71" t="str">
            <v>Número de protocolos y procedimientos con cumplimiento mayor o igual al estándar establecido 
 / Total protocolos y procedimientos evaluados  *100</v>
          </cell>
          <cell r="S71">
            <v>0</v>
          </cell>
          <cell r="T71" t="str">
            <v>proceso</v>
          </cell>
          <cell r="U71" t="str">
            <v>Creciente</v>
          </cell>
          <cell r="V71" t="str">
            <v>≥</v>
          </cell>
          <cell r="W71">
            <v>0.9</v>
          </cell>
          <cell r="X71" t="str">
            <v>&lt;</v>
          </cell>
          <cell r="Y71">
            <v>0.9</v>
          </cell>
        </row>
        <row r="72">
          <cell r="A72">
            <v>67</v>
          </cell>
          <cell r="B72" t="str">
            <v>Integralidad y efectividad en la prestación de servicios de salud</v>
          </cell>
          <cell r="C72" t="str">
            <v>Garantizar la accesibilidad, integralidad en los servicios, complementariedad y respaldo de las interdependencias</v>
          </cell>
          <cell r="D72" t="str">
            <v xml:space="preserve">Porcentaje de actividades educativas derivadas de la supervisión de protocolos y procedimientos de enfermería </v>
          </cell>
          <cell r="E72" t="str">
            <v>Subcientifica</v>
          </cell>
          <cell r="F72" t="str">
            <v>coordinacion de enfermeria</v>
          </cell>
          <cell r="G72" t="str">
            <v>x</v>
          </cell>
          <cell r="H72">
            <v>0</v>
          </cell>
          <cell r="I72">
            <v>0</v>
          </cell>
          <cell r="J72" t="str">
            <v xml:space="preserve">Se requiere impartir educación al personal de enfermería sobre los hallazgos encontrados durante las actividades diarias, con el fin de mejorar las prácticas del cuidado al paciente.    </v>
          </cell>
          <cell r="K72">
            <v>0</v>
          </cell>
          <cell r="L72" t="str">
            <v>Trimestral</v>
          </cell>
          <cell r="M72" t="str">
            <v>Actividades educativas realizadas al personal de enfermería en los servicios asistenciales</v>
          </cell>
          <cell r="N72" t="str">
            <v>Supervisiones ejecutadas</v>
          </cell>
          <cell r="O72" t="str">
            <v>Correo Aseguramiento de la Calidad</v>
          </cell>
          <cell r="P72" t="str">
            <v>Correo Aseguramiento de la Calidad</v>
          </cell>
          <cell r="Q72" t="str">
            <v>%</v>
          </cell>
          <cell r="R72" t="str">
            <v>Actividades educativas realizadas al personal de enfermería en los servicios asistenciales / Supervisiones ejecutadas *100</v>
          </cell>
          <cell r="S72">
            <v>0</v>
          </cell>
          <cell r="T72" t="str">
            <v>proceso</v>
          </cell>
          <cell r="U72" t="str">
            <v>Creciente</v>
          </cell>
          <cell r="V72" t="str">
            <v>≥</v>
          </cell>
          <cell r="W72">
            <v>0.8</v>
          </cell>
          <cell r="X72" t="str">
            <v>&lt;</v>
          </cell>
          <cell r="Y72">
            <v>0.8</v>
          </cell>
        </row>
        <row r="73">
          <cell r="A73">
            <v>68</v>
          </cell>
          <cell r="B73" t="str">
            <v>Investigación, conocimiento e innovación, la mejor inversión</v>
          </cell>
          <cell r="C73" t="str">
            <v>Disponer de información confiable para la asistencia y la gestión del conocimiento</v>
          </cell>
          <cell r="D73" t="str">
            <v>Tasa de mortalidad Intrahospitalaria después de 48 horas</v>
          </cell>
          <cell r="E73" t="str">
            <v>Gestion de la Informacion y comunicaciones</v>
          </cell>
          <cell r="F73" t="str">
            <v>epidemiologia</v>
          </cell>
          <cell r="G73" t="str">
            <v>x</v>
          </cell>
          <cell r="H73">
            <v>0</v>
          </cell>
          <cell r="I73">
            <v>0</v>
          </cell>
          <cell r="J73" t="str">
            <v>Medir la tasa de mortalidad intrahospitalaria mayor a 48 horas la cual nos permite evaluar la efectividad de la intervención clínica que se le realiza a los pacientes en el servicio dentro del periodo evaluado</v>
          </cell>
          <cell r="K73">
            <v>0</v>
          </cell>
          <cell r="L73" t="str">
            <v>Trimestral</v>
          </cell>
          <cell r="M73" t="str">
            <v>Número total de pacientes hospitalizados que fallecen después de 48 horas del ingreso X 1000</v>
          </cell>
          <cell r="N73" t="str">
            <v xml:space="preserve">Número total de pacientes hospitalizados  </v>
          </cell>
          <cell r="O73" t="str">
            <v xml:space="preserve">Estadística </v>
          </cell>
          <cell r="P73" t="str">
            <v xml:space="preserve">Estadística </v>
          </cell>
          <cell r="Q73" t="str">
            <v>Tasa</v>
          </cell>
          <cell r="R73" t="str">
            <v>Número total de pacientes hospitalizados que fallecen después de 48 horas del ingreso X 1000 / Número total de pacientes hospitalizados   *1000</v>
          </cell>
          <cell r="S73">
            <v>0</v>
          </cell>
          <cell r="T73" t="str">
            <v>resultado</v>
          </cell>
          <cell r="U73" t="str">
            <v>Decreciente</v>
          </cell>
          <cell r="V73" t="str">
            <v>≤</v>
          </cell>
          <cell r="W73">
            <v>30</v>
          </cell>
          <cell r="X73" t="str">
            <v>&gt;</v>
          </cell>
          <cell r="Y73">
            <v>30</v>
          </cell>
        </row>
        <row r="74">
          <cell r="A74">
            <v>69</v>
          </cell>
          <cell r="B74" t="str">
            <v>Investigación, conocimiento e innovación, la mejor inversión</v>
          </cell>
          <cell r="C74" t="str">
            <v>Disponer de información confiable para la asistencia y la gestión del conocimiento</v>
          </cell>
          <cell r="D74" t="str">
            <v xml:space="preserve">Tasa de Mortalidad materna </v>
          </cell>
          <cell r="E74" t="str">
            <v>Gestion de la Informacion y comunicaciones</v>
          </cell>
          <cell r="F74" t="str">
            <v>epidemiologia</v>
          </cell>
          <cell r="G74" t="str">
            <v>x</v>
          </cell>
          <cell r="H74">
            <v>0</v>
          </cell>
          <cell r="I74">
            <v>0</v>
          </cell>
          <cell r="J74" t="str">
            <v xml:space="preserve">La mortalidad materna o muerte materna o de mujeres gestantes es un término estadístico que describe la muerte de una mujer durante o poco después de un embarazo. La muerte materna es un indicador claro de injusticia social, inequidad de género y pobreza: el que un embarazo o parto desemboque en la muerte de la mujer refleja problemas estructurales, tanto de acceso como de atención a la salud; de hecho es el más dramático de una serie de eventos que revelan la falta de acciones para atender la situación de atraso, marginación y rezago en la que vive un sector de las mujeres mexicanas; así como las personas que conviven con ellas, del personal de salud y autoridades gubernamentales. </v>
          </cell>
          <cell r="K74">
            <v>0</v>
          </cell>
          <cell r="L74" t="str">
            <v>Trimestral</v>
          </cell>
          <cell r="M74" t="str">
            <v>Número de muertes maternas por causas atribuibles al embarazo  en el período</v>
          </cell>
          <cell r="N74" t="str">
            <v xml:space="preserve">Número total de nacidos vivos en el mismo período  X 10000  </v>
          </cell>
          <cell r="O74" t="str">
            <v>Informe epidemiología</v>
          </cell>
          <cell r="P74" t="str">
            <v xml:space="preserve">Estadística </v>
          </cell>
          <cell r="Q74" t="str">
            <v>Tasa</v>
          </cell>
          <cell r="R74" t="str">
            <v>Número de muertes maternas por causas atribuibles al embarazo  en el período / Número total de nacidos vivos en el mismo período  X 10000   *1000</v>
          </cell>
          <cell r="S74">
            <v>0</v>
          </cell>
          <cell r="T74" t="str">
            <v>resultado</v>
          </cell>
          <cell r="U74" t="str">
            <v>Decreciente</v>
          </cell>
          <cell r="V74" t="str">
            <v>≤</v>
          </cell>
          <cell r="W74">
            <v>0</v>
          </cell>
          <cell r="X74" t="str">
            <v>&gt;</v>
          </cell>
          <cell r="Y74">
            <v>0</v>
          </cell>
        </row>
        <row r="75">
          <cell r="A75">
            <v>70</v>
          </cell>
          <cell r="B75" t="str">
            <v>Investigación, conocimiento e innovación, la mejor inversión</v>
          </cell>
          <cell r="C75" t="str">
            <v>Disponer de información confiable para la asistencia y la gestión del conocimiento</v>
          </cell>
          <cell r="D75" t="str">
            <v>Proporción de muertes menor a 48 horas</v>
          </cell>
          <cell r="E75" t="str">
            <v>Gestion de la Informacion y comunicaciones</v>
          </cell>
          <cell r="F75" t="str">
            <v>epidemiologia</v>
          </cell>
          <cell r="G75" t="str">
            <v>x</v>
          </cell>
          <cell r="H75">
            <v>0</v>
          </cell>
          <cell r="I75">
            <v>0</v>
          </cell>
          <cell r="J75" t="str">
            <v>Medir la proporción de muertes intrahospitalarias menor a 48 horas, la cual refleja la gravedad del estado de salud con el que el paciente ingresa al servicio dentro del periodo evaluado</v>
          </cell>
          <cell r="K75">
            <v>0</v>
          </cell>
          <cell r="L75" t="str">
            <v>Trimestral</v>
          </cell>
          <cell r="M75" t="str">
            <v>Número de muertes presentadas antes de 48 horas</v>
          </cell>
          <cell r="N75" t="str">
            <v>Total pacientes hospitalizados</v>
          </cell>
          <cell r="O75" t="str">
            <v xml:space="preserve">Estadística </v>
          </cell>
          <cell r="P75" t="str">
            <v xml:space="preserve">Estadística </v>
          </cell>
          <cell r="Q75" t="str">
            <v>%</v>
          </cell>
          <cell r="R75" t="str">
            <v>Número de muertes presentadas antes de 48 horas / Total pacientes hospitalizados *100</v>
          </cell>
          <cell r="S75">
            <v>0</v>
          </cell>
          <cell r="T75" t="str">
            <v>resultado</v>
          </cell>
          <cell r="U75" t="str">
            <v>Decreciente</v>
          </cell>
          <cell r="V75" t="str">
            <v>≤</v>
          </cell>
          <cell r="W75">
            <v>0.01</v>
          </cell>
          <cell r="X75" t="str">
            <v>&gt;</v>
          </cell>
          <cell r="Y75">
            <v>0.01</v>
          </cell>
        </row>
        <row r="76">
          <cell r="A76">
            <v>71</v>
          </cell>
          <cell r="B76" t="str">
            <v>Investigación, conocimiento e innovación, la mejor inversión</v>
          </cell>
          <cell r="C76" t="str">
            <v>Disponer de información confiable para la asistencia y la gestión del conocimiento</v>
          </cell>
          <cell r="D76" t="str">
            <v>Porcentaje de la calidad del diligenciamiento de la ficha epidemiológica</v>
          </cell>
          <cell r="E76" t="str">
            <v>Gestion de la Informacion y comunicaciones</v>
          </cell>
          <cell r="F76" t="str">
            <v>epidemiologia</v>
          </cell>
          <cell r="G76" t="str">
            <v>x</v>
          </cell>
          <cell r="H76">
            <v>0</v>
          </cell>
          <cell r="I76">
            <v>0</v>
          </cell>
          <cell r="J76" t="str">
            <v>Los datos reportados deben estar orientados a resolver las consultas del sistema de reporte en salud pública</v>
          </cell>
          <cell r="K76">
            <v>0</v>
          </cell>
          <cell r="L76" t="str">
            <v>Trimestral</v>
          </cell>
          <cell r="M76" t="str">
            <v>Porcentaje de la calidad del diligenciamiento de la ficha epidemiológica</v>
          </cell>
          <cell r="N76" t="str">
            <v>Total de fichas diligenciadas en el periodo</v>
          </cell>
          <cell r="O76" t="str">
            <v>Carpeta de SIVIGILA</v>
          </cell>
          <cell r="P76" t="str">
            <v>Carpeta de SIVIGILA</v>
          </cell>
          <cell r="Q76" t="str">
            <v>%</v>
          </cell>
          <cell r="R76" t="str">
            <v>Porcentaje de la calidad del diligenciamiento de la ficha epidemiológica / Total de fichas diligenciadas en el periodo *100</v>
          </cell>
          <cell r="S76">
            <v>0</v>
          </cell>
          <cell r="T76" t="str">
            <v>proceso</v>
          </cell>
          <cell r="U76" t="str">
            <v>Creciente</v>
          </cell>
          <cell r="V76" t="str">
            <v>≥</v>
          </cell>
          <cell r="W76">
            <v>0.9</v>
          </cell>
          <cell r="X76" t="str">
            <v>&lt;</v>
          </cell>
          <cell r="Y76">
            <v>0.9</v>
          </cell>
        </row>
        <row r="77">
          <cell r="A77">
            <v>72</v>
          </cell>
          <cell r="B77" t="str">
            <v>Investigación, conocimiento e innovación, la mejor inversión</v>
          </cell>
          <cell r="C77" t="str">
            <v>Disponer de información confiable para la asistencia y la gestión del conocimiento</v>
          </cell>
          <cell r="D77" t="str">
            <v>Porcentaje de participacion en unidades de análisis de eventos por muertes de interés en salud pública</v>
          </cell>
          <cell r="E77" t="str">
            <v>Gestion de la Informacion y comunicaciones</v>
          </cell>
          <cell r="F77" t="str">
            <v>epidemiologia</v>
          </cell>
          <cell r="G77" t="str">
            <v>x</v>
          </cell>
          <cell r="H77">
            <v>0</v>
          </cell>
          <cell r="I77">
            <v>0</v>
          </cell>
          <cell r="J77" t="str">
            <v>A través de indicador se deben definir las políticas institucionales en cuanto a diagnósticos, laboratorios y tratamientos de estos pacientes</v>
          </cell>
          <cell r="K77">
            <v>0</v>
          </cell>
          <cell r="L77" t="str">
            <v>Trimestral</v>
          </cell>
          <cell r="M77" t="str">
            <v>Número de unidades analizadas por muertes de interés en salud pública</v>
          </cell>
          <cell r="N77" t="str">
            <v xml:space="preserve"> Total de muertes de interés en salud pública</v>
          </cell>
          <cell r="O77" t="str">
            <v>Carpeta de Unidades de Análisis de muertes por eventos de interés en salud pública</v>
          </cell>
          <cell r="P77" t="str">
            <v>Ficha de SIVIGILA</v>
          </cell>
          <cell r="Q77" t="str">
            <v>%</v>
          </cell>
          <cell r="R77" t="str">
            <v>Número de unidades analizadas por muertes de interés en salud pública /  Total de muertes de interés en salud pública *100</v>
          </cell>
          <cell r="S77">
            <v>0</v>
          </cell>
          <cell r="T77" t="str">
            <v>proceso</v>
          </cell>
          <cell r="U77" t="str">
            <v>Creciente</v>
          </cell>
          <cell r="V77" t="str">
            <v>≥</v>
          </cell>
          <cell r="W77">
            <v>0.9</v>
          </cell>
          <cell r="X77" t="str">
            <v>&lt;</v>
          </cell>
          <cell r="Y77">
            <v>0.9</v>
          </cell>
        </row>
        <row r="78">
          <cell r="A78">
            <v>73</v>
          </cell>
          <cell r="B78" t="str">
            <v>Investigación, conocimiento e innovación, la mejor inversión</v>
          </cell>
          <cell r="C78" t="str">
            <v>Disponer de información confiable para la asistencia y la gestión del conocimiento</v>
          </cell>
          <cell r="D78" t="str">
            <v>Número de casos de notificación obligatoria e inmediata reportados</v>
          </cell>
          <cell r="E78" t="str">
            <v>Gestion de la Informacion y comunicaciones</v>
          </cell>
          <cell r="F78" t="str">
            <v>epidemiologia</v>
          </cell>
          <cell r="G78" t="str">
            <v>x</v>
          </cell>
          <cell r="H78">
            <v>0</v>
          </cell>
          <cell r="I78">
            <v>0</v>
          </cell>
          <cell r="J78" t="str">
            <v>Con este indicador se realiza la búsqueda de contactos del evento y conformar el cerco epidemiológico</v>
          </cell>
          <cell r="K78">
            <v>0</v>
          </cell>
          <cell r="L78" t="str">
            <v>Trimestral</v>
          </cell>
          <cell r="M78" t="str">
            <v xml:space="preserve">Número de eventos de notificación obligatoria e inmediata confirmados </v>
          </cell>
          <cell r="N78" t="str">
            <v>Número de eventos de notificación obligatoria e inmediata detectados</v>
          </cell>
          <cell r="O78" t="str">
            <v>Fichas de SIVIGILA</v>
          </cell>
          <cell r="P78" t="str">
            <v>Ficha de SIVIGILA</v>
          </cell>
          <cell r="Q78" t="str">
            <v>%</v>
          </cell>
          <cell r="R78" t="str">
            <v>Número de eventos de notificación obligatoria e inmediata confirmados  / Número de eventos de notificación obligatoria e inmediata detectados *100</v>
          </cell>
          <cell r="S78">
            <v>0</v>
          </cell>
          <cell r="T78" t="str">
            <v>proceso</v>
          </cell>
          <cell r="U78" t="str">
            <v>Igual</v>
          </cell>
          <cell r="V78" t="str">
            <v>=</v>
          </cell>
          <cell r="W78">
            <v>1</v>
          </cell>
          <cell r="X78" t="str">
            <v>&lt;</v>
          </cell>
          <cell r="Y78">
            <v>1</v>
          </cell>
        </row>
        <row r="79">
          <cell r="A79">
            <v>74</v>
          </cell>
          <cell r="B79" t="str">
            <v>Investigación, conocimiento e innovación, la mejor inversión</v>
          </cell>
          <cell r="C79" t="str">
            <v>Disponer de información confiable para la asistencia y la gestión del conocimiento</v>
          </cell>
          <cell r="D79" t="str">
            <v xml:space="preserve">Brotes de infecciones de dos o mas personas </v>
          </cell>
          <cell r="E79" t="str">
            <v>Gestion de la Informacion y comunicaciones</v>
          </cell>
          <cell r="F79" t="str">
            <v>epidemiologia</v>
          </cell>
          <cell r="G79" t="str">
            <v>x</v>
          </cell>
          <cell r="H79">
            <v>0</v>
          </cell>
          <cell r="I79">
            <v>0</v>
          </cell>
          <cell r="J79" t="str">
            <v>Los brotes son la aparición de un germen agresivo en dos o mas personas o que sea un germen inusitado en el lugar de aparición detectado bien sea por el coordinador del área o comité de infecciones.</v>
          </cell>
          <cell r="K79">
            <v>0</v>
          </cell>
          <cell r="L79" t="str">
            <v>Trimestral</v>
          </cell>
          <cell r="M79" t="str">
            <v>Número de brotes controlados</v>
          </cell>
          <cell r="N79" t="str">
            <v>Total de brotes detectados o informados en un área</v>
          </cell>
          <cell r="O79" t="str">
            <v>Reporte del comité de infecciones.</v>
          </cell>
          <cell r="P79" t="str">
            <v>Ficha de SIVIGILA.</v>
          </cell>
          <cell r="Q79" t="str">
            <v>%</v>
          </cell>
          <cell r="R79" t="str">
            <v>Número de brotes controlados / Total de brotes detectados o informados en un área *100</v>
          </cell>
          <cell r="S79">
            <v>0</v>
          </cell>
          <cell r="T79" t="str">
            <v>resultado</v>
          </cell>
          <cell r="U79" t="str">
            <v>Igual</v>
          </cell>
          <cell r="V79" t="str">
            <v>=</v>
          </cell>
          <cell r="W79">
            <v>1</v>
          </cell>
          <cell r="X79" t="str">
            <v>&lt;</v>
          </cell>
          <cell r="Y79">
            <v>1</v>
          </cell>
        </row>
        <row r="80">
          <cell r="A80">
            <v>75</v>
          </cell>
          <cell r="B80" t="str">
            <v>Investigación, conocimiento e innovación, la mejor inversión</v>
          </cell>
          <cell r="C80" t="str">
            <v>Disponer de información confiable para la asistencia y la gestión del conocimiento</v>
          </cell>
          <cell r="D80" t="str">
            <v>Análisis de Mortalidad Intrahospitalaria 17</v>
          </cell>
          <cell r="E80" t="str">
            <v>Gestion de la Informacion y comunicaciones</v>
          </cell>
          <cell r="F80" t="str">
            <v>epidemiologia</v>
          </cell>
          <cell r="G80" t="str">
            <v>x</v>
          </cell>
          <cell r="H80">
            <v>0</v>
          </cell>
          <cell r="I80">
            <v>0</v>
          </cell>
          <cell r="J80" t="str">
            <v>Medir el número de análisis de muertes intrahospitalarias mayores a 48 horas del total de muertes presentadas en el periodo, con el fin de determinar planes de mejoramiento para contribuir a la disminución de los casos evitables</v>
          </cell>
          <cell r="K80" t="str">
            <v>Resolución 408</v>
          </cell>
          <cell r="L80" t="str">
            <v>Anual</v>
          </cell>
          <cell r="M80" t="str">
            <v>Numero de casos de mortalidad intrahospitalaria mayor de 48 horas revisada en el comité de mortalidad</v>
          </cell>
          <cell r="N80" t="str">
            <v>Total de defunciones intrahospitalarias mayores de 48 horas en el periodo</v>
          </cell>
          <cell r="O80" t="str">
            <v>Estadística</v>
          </cell>
          <cell r="P80" t="str">
            <v>Estadística</v>
          </cell>
          <cell r="Q80" t="str">
            <v>%</v>
          </cell>
          <cell r="R80" t="str">
            <v>Numero de casos de mortalidad intrahospitalaria mayor de 48 horas revisada en el comité de mortalidad / Total de defunciones intrahospitalarias mayores de 48 horas en el periodo *100</v>
          </cell>
          <cell r="S80">
            <v>0</v>
          </cell>
          <cell r="T80" t="str">
            <v>proceso</v>
          </cell>
          <cell r="U80" t="str">
            <v>Creciente</v>
          </cell>
          <cell r="V80" t="str">
            <v>≥</v>
          </cell>
          <cell r="W80">
            <v>0.9</v>
          </cell>
          <cell r="X80" t="str">
            <v>&lt;</v>
          </cell>
          <cell r="Y80">
            <v>0.9</v>
          </cell>
        </row>
        <row r="81">
          <cell r="A81">
            <v>76</v>
          </cell>
          <cell r="B81" t="str">
            <v>Investigación, conocimiento e innovación, la mejor inversión</v>
          </cell>
          <cell r="C81" t="str">
            <v>Disponer de información confiable para la asistencia y la gestión del conocimiento</v>
          </cell>
          <cell r="D81" t="str">
            <v>Tasa de mortalidad en menores de 5 años</v>
          </cell>
          <cell r="E81" t="str">
            <v>Gestion de la Informacion y comunicaciones</v>
          </cell>
          <cell r="F81" t="str">
            <v>epidemiologia</v>
          </cell>
          <cell r="G81" t="str">
            <v>x</v>
          </cell>
          <cell r="H81">
            <v>0</v>
          </cell>
          <cell r="I81">
            <v>0</v>
          </cell>
          <cell r="J81" t="str">
            <v>En menores de 5 años la tasa de mortalidad es la probabilidad por cada 1000 que un recién nacido muera antes de cumplir 5 años de edad, si esta sujeto a las tasas de mortalidad especificas por edad del año especificado.</v>
          </cell>
          <cell r="K81">
            <v>0</v>
          </cell>
          <cell r="L81" t="str">
            <v>Trimestral</v>
          </cell>
          <cell r="M81" t="str">
            <v>Numero de defunciones en menores de 5 años</v>
          </cell>
          <cell r="N81" t="str">
            <v>numero menores de 5 años * 1000</v>
          </cell>
          <cell r="O81" t="str">
            <v>Vigilancia Epidemiológica</v>
          </cell>
          <cell r="P81" t="str">
            <v>Estadística</v>
          </cell>
          <cell r="Q81" t="str">
            <v>Tasa</v>
          </cell>
          <cell r="R81" t="str">
            <v>Numero de defunciones en menores de 5 años / numero menores de 5 años * 1000 *1000</v>
          </cell>
          <cell r="S81">
            <v>0</v>
          </cell>
          <cell r="T81" t="str">
            <v>resultado</v>
          </cell>
          <cell r="U81" t="str">
            <v>Decreciente</v>
          </cell>
          <cell r="V81" t="str">
            <v>≤</v>
          </cell>
          <cell r="W81">
            <v>15</v>
          </cell>
          <cell r="X81" t="str">
            <v>&gt;</v>
          </cell>
          <cell r="Y81">
            <v>15</v>
          </cell>
        </row>
        <row r="82">
          <cell r="A82">
            <v>77</v>
          </cell>
          <cell r="B82" t="str">
            <v>Investigación, conocimiento e innovación, la mejor inversión</v>
          </cell>
          <cell r="C82" t="str">
            <v>Disponer de información confiable para la asistencia y la gestión del conocimiento</v>
          </cell>
          <cell r="D82" t="str">
            <v>Tasa de mortalidad infantil</v>
          </cell>
          <cell r="E82" t="str">
            <v>Gestion de la Informacion y comunicaciones</v>
          </cell>
          <cell r="F82" t="str">
            <v>epidemiologia</v>
          </cell>
          <cell r="G82" t="str">
            <v>x</v>
          </cell>
          <cell r="H82">
            <v>0</v>
          </cell>
          <cell r="I82">
            <v>0</v>
          </cell>
          <cell r="J82" t="str">
            <v>Es la probabilidad que tiene un recién nacido antes de cumplir un año de vida. Dado que la mayoría de las muertes en menores de un año son prevenibles, se considera un indicador de la calidad de vida y bienestar de una población y es imprescindible como indicador de monitoreo del derecho a la salud. La sobre mortalidad infantil puede interpretarse como una brecha en la implementación del derecho a la salud, producto de la discriminación estructural. Peor otra parte, para los pueblos indígenas, la mortalidad en edades jóvenes y mas en la infancia rompe un ciclo natural y se interpreta como resultado de una trasgresión a las normas que mantienen el equilibrio de su mundo.</v>
          </cell>
          <cell r="K82">
            <v>0</v>
          </cell>
          <cell r="L82" t="str">
            <v>Trimestral</v>
          </cell>
          <cell r="M82" t="str">
            <v>numero de defunciones menores de un año</v>
          </cell>
          <cell r="N82" t="str">
            <v xml:space="preserve"> numero de nacidos vivos</v>
          </cell>
          <cell r="O82" t="str">
            <v>Vigilancia Epidemiológica</v>
          </cell>
          <cell r="P82" t="str">
            <v>Estadística</v>
          </cell>
          <cell r="Q82" t="str">
            <v>Tasa</v>
          </cell>
          <cell r="R82" t="str">
            <v>numero de defunciones menores de un año /  numero de nacidos vivos *1000</v>
          </cell>
          <cell r="S82">
            <v>0</v>
          </cell>
          <cell r="T82" t="str">
            <v>resultado</v>
          </cell>
          <cell r="U82" t="str">
            <v>Decreciente</v>
          </cell>
          <cell r="V82" t="str">
            <v>≤</v>
          </cell>
          <cell r="W82">
            <v>12.8</v>
          </cell>
          <cell r="X82" t="str">
            <v>&gt;</v>
          </cell>
          <cell r="Y82">
            <v>12.8</v>
          </cell>
        </row>
        <row r="83">
          <cell r="A83">
            <v>78</v>
          </cell>
          <cell r="B83" t="str">
            <v>Investigación, conocimiento e innovación, la mejor inversión</v>
          </cell>
          <cell r="C83" t="str">
            <v>Disponer de información confiable para la asistencia y la gestión del conocimiento</v>
          </cell>
          <cell r="D83" t="str">
            <v>Proporcion de partos por cesarea</v>
          </cell>
          <cell r="E83" t="str">
            <v>Gestion de la Informacion y comunicaciones</v>
          </cell>
          <cell r="F83" t="str">
            <v>epidemiologia</v>
          </cell>
          <cell r="G83" t="str">
            <v>x</v>
          </cell>
          <cell r="H83">
            <v>0</v>
          </cell>
          <cell r="I83">
            <v>0</v>
          </cell>
          <cell r="J83" t="str">
            <v>Expresa la proporcion de nacimientos por cesarea en la institucion prestadora de servicios de salud en un periodo determinado</v>
          </cell>
          <cell r="K83">
            <v>0</v>
          </cell>
          <cell r="L83" t="str">
            <v>Trimestral</v>
          </cell>
          <cell r="M83" t="str">
            <v xml:space="preserve">Numero de nacidos vivos por cesarea </v>
          </cell>
          <cell r="N83" t="str">
            <v>Total de nacidos vivos</v>
          </cell>
          <cell r="O83" t="str">
            <v>RUAF</v>
          </cell>
          <cell r="P83" t="str">
            <v>RUAF</v>
          </cell>
          <cell r="Q83" t="str">
            <v>%</v>
          </cell>
          <cell r="R83" t="str">
            <v>Numero de nacidos vivos por cesarea  / Total de nacidos vivos *100</v>
          </cell>
          <cell r="S83">
            <v>0</v>
          </cell>
          <cell r="T83" t="str">
            <v>resultado</v>
          </cell>
          <cell r="U83" t="str">
            <v>Decreciente</v>
          </cell>
          <cell r="V83" t="str">
            <v>≤</v>
          </cell>
          <cell r="W83">
            <v>0.6</v>
          </cell>
          <cell r="X83" t="str">
            <v>&gt;</v>
          </cell>
          <cell r="Y83">
            <v>0.6</v>
          </cell>
        </row>
        <row r="84">
          <cell r="A84">
            <v>79</v>
          </cell>
          <cell r="B84" t="str">
            <v>Investigación, conocimiento e innovación, la mejor inversión</v>
          </cell>
          <cell r="C84" t="str">
            <v>Disponer de información confiable para la asistencia y la gestión del conocimiento</v>
          </cell>
          <cell r="D84" t="str">
            <v>Tasa de Mortalidad Perinatal</v>
          </cell>
          <cell r="E84" t="str">
            <v>Gestion de la Informacion y comunicaciones</v>
          </cell>
          <cell r="F84" t="str">
            <v>epidemiologia</v>
          </cell>
          <cell r="G84" t="str">
            <v>x</v>
          </cell>
          <cell r="H84">
            <v>0</v>
          </cell>
          <cell r="I84">
            <v>0</v>
          </cell>
          <cell r="J84" t="str">
            <v>Expresa la relacion entre defunciones de fetos de 22 semanas completas (154 dias) de gestacion o con 500 gramos o mas de peso y los siete dias completos despies del nacimiento por cada 1,000 nacimientos</v>
          </cell>
          <cell r="K84">
            <v>0</v>
          </cell>
          <cell r="L84" t="str">
            <v>Trimestral</v>
          </cell>
          <cell r="M84" t="str">
            <v xml:space="preserve">numero de muertes fetales con 22 semanas completas (154dias) de gestacion o con 500 gramos o mas de peso y los siete dias completos despies del nacimiento por cada 1,000 nacimientos </v>
          </cell>
          <cell r="N84" t="str">
            <v>Numero total de nacidos vivos mas el numero de muertos fetales con 22 semanas completas  (154 dias) de gestacion o con 500 gramos o mas de peso</v>
          </cell>
          <cell r="O84" t="str">
            <v>RUAF - ND - Defunciones - Dispuesto en SISPRO Ministerio de Salud y Proteccion Social</v>
          </cell>
          <cell r="P84" t="str">
            <v>RUAF - ND - Defunciones - Dispuesto en SISPRO Ministerio de Salud y Proteccion Social</v>
          </cell>
          <cell r="Q84" t="str">
            <v>Tasa</v>
          </cell>
          <cell r="R84" t="str">
            <v>numero de muertes fetales con 22 semanas completas (154dias) de gestacion o con 500 gramos o mas de peso y los siete dias completos despies del nacimiento por cada 1,000 nacimientos  / Numero total de nacidos vivos mas el numero de muertos fetales con 22 semanas completas  (154 dias) de gestacion o con 500 gramos o mas de peso *1000</v>
          </cell>
          <cell r="S84">
            <v>0</v>
          </cell>
          <cell r="T84" t="str">
            <v>resultado</v>
          </cell>
          <cell r="U84" t="str">
            <v>Decreciente</v>
          </cell>
          <cell r="V84" t="str">
            <v>≤</v>
          </cell>
          <cell r="W84">
            <v>13</v>
          </cell>
          <cell r="X84" t="str">
            <v>&gt;</v>
          </cell>
          <cell r="Y84">
            <v>13</v>
          </cell>
        </row>
        <row r="85">
          <cell r="A85">
            <v>80</v>
          </cell>
          <cell r="B85" t="str">
            <v>Integralidad y efectividad en la prestación de servicios de salud</v>
          </cell>
          <cell r="C85" t="str">
            <v>Garantizar la accesibilidad, integralidad en los servicios, complementariedad y respaldo de las interdependencias</v>
          </cell>
          <cell r="D85" t="str">
            <v>Tiempo de entrega de  proveedores de Medicamentos</v>
          </cell>
          <cell r="E85" t="str">
            <v>Apoyo diagnóstico y complementación terapeutica</v>
          </cell>
          <cell r="F85" t="str">
            <v>farmacia</v>
          </cell>
          <cell r="G85" t="str">
            <v>x</v>
          </cell>
          <cell r="H85">
            <v>0</v>
          </cell>
          <cell r="I85">
            <v>0</v>
          </cell>
          <cell r="J85" t="str">
            <v>Realizar seguimiento en el tiempo de entraga de medicamentos y dispositivos médicos solicitados por la bodega del servicio farmacéutico, para garantizar oportunidad en la reposición de stocks definidos</v>
          </cell>
          <cell r="K85">
            <v>0</v>
          </cell>
          <cell r="L85" t="str">
            <v>Trimestral</v>
          </cell>
          <cell r="M85" t="str">
            <v xml:space="preserve">Suma del Promedio de tiempos de entrega </v>
          </cell>
          <cell r="N85" t="str">
            <v xml:space="preserve">Numero de provedores evaluados </v>
          </cell>
          <cell r="O85" t="str">
            <v>Actas recepción técnicas, ordenes de compra</v>
          </cell>
          <cell r="P85" t="str">
            <v>Sctas recepción técnicas, ordenes de compra</v>
          </cell>
          <cell r="Q85" t="str">
            <v>Días</v>
          </cell>
          <cell r="R85" t="str">
            <v xml:space="preserve">Suma del Promedio de tiempos de entrega  / Numero de provedores evaluados </v>
          </cell>
          <cell r="S85">
            <v>0</v>
          </cell>
          <cell r="T85" t="str">
            <v>proceso</v>
          </cell>
          <cell r="U85" t="str">
            <v>Decreciente</v>
          </cell>
          <cell r="V85" t="str">
            <v>≤</v>
          </cell>
          <cell r="W85">
            <v>4</v>
          </cell>
          <cell r="X85" t="str">
            <v>&gt;</v>
          </cell>
          <cell r="Y85">
            <v>4</v>
          </cell>
        </row>
        <row r="86">
          <cell r="A86">
            <v>81</v>
          </cell>
          <cell r="B86" t="str">
            <v>Integralidad y efectividad en la prestación de servicios de salud</v>
          </cell>
          <cell r="C86" t="str">
            <v>Garantizar la accesibilidad, integralidad en los servicios, complementariedad y respaldo de las interdependencias</v>
          </cell>
          <cell r="D86" t="str">
            <v>Tiempo de entrega proveedores Dispositivos Medicos</v>
          </cell>
          <cell r="E86" t="str">
            <v>Apoyo diagnóstico y complementación terapeutica</v>
          </cell>
          <cell r="F86" t="str">
            <v>farmacia</v>
          </cell>
          <cell r="G86" t="str">
            <v>x</v>
          </cell>
          <cell r="H86">
            <v>0</v>
          </cell>
          <cell r="I86">
            <v>0</v>
          </cell>
          <cell r="J86" t="str">
            <v>Realizar seguimiento en el tiempo de entraga de medicamentos y dispositivos médicos solicitados por la bodega del servicio farmacéutico, para garantizar oportunidad en la reposición de stocks definidos</v>
          </cell>
          <cell r="K86">
            <v>0</v>
          </cell>
          <cell r="L86" t="str">
            <v>Trimestral</v>
          </cell>
          <cell r="M86" t="str">
            <v xml:space="preserve">Suma del Promedio de tiempos de entrega </v>
          </cell>
          <cell r="N86" t="str">
            <v xml:space="preserve">Numero de provedores evaluados </v>
          </cell>
          <cell r="O86" t="str">
            <v>Sctas recepción técnicas, ordenes de compra</v>
          </cell>
          <cell r="P86" t="str">
            <v>Sctas recepción técnicas, ordenes de compra</v>
          </cell>
          <cell r="Q86" t="str">
            <v>Días</v>
          </cell>
          <cell r="R86" t="str">
            <v xml:space="preserve">Suma del Promedio de tiempos de entrega  / Numero de provedores evaluados </v>
          </cell>
          <cell r="S86">
            <v>0</v>
          </cell>
          <cell r="T86" t="str">
            <v>proceso</v>
          </cell>
          <cell r="U86" t="str">
            <v>Decreciente</v>
          </cell>
          <cell r="V86" t="str">
            <v>≤</v>
          </cell>
          <cell r="W86">
            <v>4</v>
          </cell>
          <cell r="X86" t="str">
            <v>&gt;</v>
          </cell>
          <cell r="Y86">
            <v>4</v>
          </cell>
        </row>
        <row r="87">
          <cell r="A87">
            <v>82</v>
          </cell>
          <cell r="B87" t="str">
            <v>Integralidad y efectividad en la prestación de servicios de salud</v>
          </cell>
          <cell r="C87" t="str">
            <v>Garantizar la accesibilidad, integralidad en los servicios, complementariedad y respaldo de las interdependencias</v>
          </cell>
          <cell r="D87" t="str">
            <v>Rotacion de inventarios En días</v>
          </cell>
          <cell r="E87" t="str">
            <v>Apoyo diagnóstico y complementación terapeutica</v>
          </cell>
          <cell r="F87" t="str">
            <v>farmacia</v>
          </cell>
          <cell r="G87" t="str">
            <v>x</v>
          </cell>
          <cell r="H87">
            <v>0</v>
          </cell>
          <cell r="I87">
            <v>0</v>
          </cell>
          <cell r="J87" t="str">
            <v>Garantizar los niveles adecuados de existencias de medicamentos y dispositivos médicos que permitar satisfacer las necesidas de los diferentes servicios asistenciales , realizando una adecuada reposicion de  los mismo brindando oprtunidad en la entrega</v>
          </cell>
          <cell r="K87">
            <v>0</v>
          </cell>
          <cell r="L87" t="str">
            <v>Trimestral</v>
          </cell>
          <cell r="M87" t="str">
            <v>Total Inventario mensual</v>
          </cell>
          <cell r="N87" t="str">
            <v>Suministros a pacientes</v>
          </cell>
          <cell r="O87" t="str">
            <v>Aplicativo de informes de farmacia. Net y Modulo de inventarios DGH.NET</v>
          </cell>
          <cell r="P87" t="str">
            <v>Aplicativo de informes de farmacia. Net y Modulo de inventarios DGH.NET</v>
          </cell>
          <cell r="Q87" t="str">
            <v>Días</v>
          </cell>
          <cell r="R87" t="str">
            <v>Total Inventario mensual / Suministros a pacientes</v>
          </cell>
          <cell r="S87">
            <v>0</v>
          </cell>
          <cell r="T87" t="str">
            <v>proceso</v>
          </cell>
          <cell r="U87" t="str">
            <v>Decreciente</v>
          </cell>
          <cell r="V87" t="str">
            <v>≤</v>
          </cell>
          <cell r="W87">
            <v>30</v>
          </cell>
          <cell r="X87" t="str">
            <v>&gt;</v>
          </cell>
          <cell r="Y87">
            <v>30</v>
          </cell>
        </row>
        <row r="88">
          <cell r="A88">
            <v>83</v>
          </cell>
          <cell r="B88" t="str">
            <v>Integralidad y efectividad en la prestación de servicios de salud</v>
          </cell>
          <cell r="C88" t="str">
            <v>Garantizar la accesibilidad, integralidad en los servicios, complementariedad y respaldo de las interdependencias</v>
          </cell>
          <cell r="D88" t="str">
            <v>Porcentaje de medicamentos y Material medico quirurgico vencidos del inventario de bodega</v>
          </cell>
          <cell r="E88" t="str">
            <v>Apoyo diagnóstico y complementación terapeutica</v>
          </cell>
          <cell r="F88" t="str">
            <v>farmacia</v>
          </cell>
          <cell r="G88" t="str">
            <v>x</v>
          </cell>
          <cell r="H88">
            <v>0</v>
          </cell>
          <cell r="I88">
            <v>0</v>
          </cell>
          <cell r="J88" t="str">
            <v>Minimizar y eliminar el  porcentaje de medicamentos y dispositivos médicos vencidos, mediante el manejo adecuado de la rotación y gestionando a traves de los proveedores estos vencidos evitando costos de no calidad.</v>
          </cell>
          <cell r="K88">
            <v>0</v>
          </cell>
          <cell r="L88" t="str">
            <v>Trimestral</v>
          </cell>
          <cell r="M88" t="str">
            <v>Valor de inventarios  vencidos en bodega a costo promedio</v>
          </cell>
          <cell r="N88" t="str">
            <v>valor inventarios de bodega a costo promedio</v>
          </cell>
          <cell r="O88" t="str">
            <v>Modulo de inventarios DGH.NET</v>
          </cell>
          <cell r="P88" t="str">
            <v>Modulo de inventarios DGH.NET</v>
          </cell>
          <cell r="Q88" t="str">
            <v>%</v>
          </cell>
          <cell r="R88" t="str">
            <v>Valor de inventarios  vencidos en bodega a costo promedio / valor inventarios de bodega a costo promedio *100</v>
          </cell>
          <cell r="S88">
            <v>0</v>
          </cell>
          <cell r="T88" t="str">
            <v>proceso</v>
          </cell>
          <cell r="U88" t="str">
            <v>Decreciente</v>
          </cell>
          <cell r="V88" t="str">
            <v>≤</v>
          </cell>
          <cell r="W88">
            <v>5.0000000000000001E-3</v>
          </cell>
          <cell r="X88" t="str">
            <v>&gt;</v>
          </cell>
          <cell r="Y88">
            <v>5.0000000000000001E-3</v>
          </cell>
        </row>
        <row r="89">
          <cell r="A89">
            <v>84</v>
          </cell>
          <cell r="B89" t="str">
            <v>Integralidad y efectividad en la prestación de servicios de salud</v>
          </cell>
          <cell r="C89" t="str">
            <v>Garantizar la accesibilidad, integralidad en los servicios, complementariedad y respaldo de las interdependencias</v>
          </cell>
          <cell r="D89" t="str">
            <v>Demanda insatisfecha en entrega de medicamentos y Dispositivos medicos.</v>
          </cell>
          <cell r="E89" t="str">
            <v>Apoyo diagnóstico y complementación terapeutica</v>
          </cell>
          <cell r="F89" t="str">
            <v>farmacia</v>
          </cell>
          <cell r="G89" t="str">
            <v>x</v>
          </cell>
          <cell r="H89">
            <v>0</v>
          </cell>
          <cell r="I89">
            <v>0</v>
          </cell>
          <cell r="J89" t="str">
            <v>La no entrega de medicamentos y dispositivos médicos por parte del servicio farmacéutico,  solicitado por el personal medico tratante para el manejo terapéutico de los pacientes hospitalizados contribuye al no cumplimiento del objetivo de la farmacoterapia, generando estancias prolongadas o poniedo en riesgo la vida del paciente o la ocurrencia de eventos adversos</v>
          </cell>
          <cell r="K89">
            <v>0</v>
          </cell>
          <cell r="L89" t="str">
            <v>Trimestral</v>
          </cell>
          <cell r="M89" t="str">
            <v>Total de Productos no Entregados</v>
          </cell>
          <cell r="N89" t="str">
            <v>Total de productos solicitados</v>
          </cell>
          <cell r="O89" t="str">
            <v>Registro de Demanda Insatisfecha</v>
          </cell>
          <cell r="P89" t="str">
            <v>Aplicativo de informes de farmacia Dinámica Gerencial net</v>
          </cell>
          <cell r="Q89" t="str">
            <v>%</v>
          </cell>
          <cell r="R89" t="str">
            <v>Total de Productos no Entregados / Total de productos solicitados *100</v>
          </cell>
          <cell r="S89">
            <v>0</v>
          </cell>
          <cell r="T89" t="str">
            <v>proceso</v>
          </cell>
          <cell r="U89" t="str">
            <v>Decreciente</v>
          </cell>
          <cell r="V89" t="str">
            <v>≤</v>
          </cell>
          <cell r="W89">
            <v>0.01</v>
          </cell>
          <cell r="X89" t="str">
            <v>&gt;</v>
          </cell>
          <cell r="Y89">
            <v>0.01</v>
          </cell>
        </row>
        <row r="90">
          <cell r="A90">
            <v>85</v>
          </cell>
          <cell r="B90" t="str">
            <v>Integralidad y efectividad en la prestación de servicios de salud</v>
          </cell>
          <cell r="C90" t="str">
            <v>Garantizar la accesibilidad, integralidad en los servicios, complementariedad y respaldo de las interdependencias</v>
          </cell>
          <cell r="D90" t="str">
            <v xml:space="preserve"> Oportunidad entrega carros de medicación</v>
          </cell>
          <cell r="E90" t="str">
            <v>Apoyo diagnóstico y complementación terapeutica</v>
          </cell>
          <cell r="F90" t="str">
            <v>farmacia</v>
          </cell>
          <cell r="G90" t="str">
            <v>x</v>
          </cell>
          <cell r="H90">
            <v>0</v>
          </cell>
          <cell r="I90">
            <v>0</v>
          </cell>
          <cell r="J90" t="str">
            <v>Cumplir con el tiempo estipulado para la entrega de carros de medicación  por parte del servicio farmaceutico a los servicios asistenciales permite su administracion oportuna de los medicamentos  de acuerdo a los horarios requeridos, de esta forma se busca generar el cumplimiento de objetivos de la farmacoterapia</v>
          </cell>
          <cell r="K90">
            <v>0</v>
          </cell>
          <cell r="L90" t="str">
            <v>Trimestral</v>
          </cell>
          <cell r="M90" t="str">
            <v>Número días de cumplimiento de entrega de carros de medicación.</v>
          </cell>
          <cell r="N90" t="str">
            <v>Total de entregas realizadas</v>
          </cell>
          <cell r="O90" t="str">
            <v>Formatos de reporte de tiempos de entrega</v>
          </cell>
          <cell r="P90" t="str">
            <v>Formatos de reporte de tiempos de entrega</v>
          </cell>
          <cell r="Q90" t="str">
            <v>%</v>
          </cell>
          <cell r="R90" t="str">
            <v>Número días de cumplimiento de entrega de carros de medicación. / Total de entregas realizadas *100</v>
          </cell>
          <cell r="S90">
            <v>0</v>
          </cell>
          <cell r="T90" t="str">
            <v>proceso</v>
          </cell>
          <cell r="U90" t="str">
            <v>Creciente</v>
          </cell>
          <cell r="V90" t="str">
            <v>≥</v>
          </cell>
          <cell r="W90">
            <v>0.9</v>
          </cell>
          <cell r="X90" t="str">
            <v>&lt;</v>
          </cell>
          <cell r="Y90">
            <v>0.9</v>
          </cell>
        </row>
        <row r="91">
          <cell r="A91">
            <v>86</v>
          </cell>
          <cell r="B91" t="str">
            <v>Integralidad y efectividad en la prestación de servicios de salud</v>
          </cell>
          <cell r="C91" t="str">
            <v>Garantizar la accesibilidad, integralidad en los servicios, complementariedad y respaldo de las interdependencias</v>
          </cell>
          <cell r="D91" t="str">
            <v xml:space="preserve">Errores de medicación </v>
          </cell>
          <cell r="E91" t="str">
            <v>Apoyo diagnóstico y complementación terapeutica</v>
          </cell>
          <cell r="F91" t="str">
            <v>farmacia</v>
          </cell>
          <cell r="G91" t="str">
            <v>x</v>
          </cell>
          <cell r="H91">
            <v>0</v>
          </cell>
          <cell r="I91">
            <v>0</v>
          </cell>
          <cell r="J91" t="str">
            <v>Identificar la calidad de la prescripción médica la administración, la dispensación, recepción, almacenamiento y distribución  de medicamentos, para prevenir eventos adversos, incidentes y cualquier otro problema relacionado con medicamentos.</v>
          </cell>
          <cell r="K91">
            <v>0</v>
          </cell>
          <cell r="L91" t="str">
            <v>Trimestral</v>
          </cell>
          <cell r="M91" t="str">
            <v xml:space="preserve">Número de errores en medicación </v>
          </cell>
          <cell r="N91" t="str">
            <v>Número días paciente</v>
          </cell>
          <cell r="O91" t="str">
            <v>Reporte de Programa Farmacovigilancia-formato errores en la dispensación</v>
          </cell>
          <cell r="P91" t="str">
            <v>Estadística</v>
          </cell>
          <cell r="Q91" t="str">
            <v>%</v>
          </cell>
          <cell r="R91" t="str">
            <v>Número de errores en medicación  / Número días paciente *100</v>
          </cell>
          <cell r="S91">
            <v>0</v>
          </cell>
          <cell r="T91" t="str">
            <v>resultado</v>
          </cell>
          <cell r="U91" t="str">
            <v>Decreciente</v>
          </cell>
          <cell r="V91" t="str">
            <v>≤</v>
          </cell>
          <cell r="W91">
            <v>3.5000000000000003E-2</v>
          </cell>
          <cell r="X91" t="str">
            <v>&gt;</v>
          </cell>
          <cell r="Y91">
            <v>3.5000000000000003E-2</v>
          </cell>
        </row>
        <row r="92">
          <cell r="A92">
            <v>87</v>
          </cell>
          <cell r="B92" t="str">
            <v>Integralidad y efectividad en la prestación de servicios de salud</v>
          </cell>
          <cell r="C92" t="str">
            <v>Garantizar la accesibilidad, integralidad en los servicios, complementariedad y respaldo de las interdependencias</v>
          </cell>
          <cell r="D92" t="str">
            <v xml:space="preserve">Porcentaje de Reacciones Adversas a medicamentos </v>
          </cell>
          <cell r="E92" t="str">
            <v>Apoyo diagnóstico y complementación terapeutica</v>
          </cell>
          <cell r="F92" t="str">
            <v>farmacia</v>
          </cell>
          <cell r="G92" t="str">
            <v>x</v>
          </cell>
          <cell r="H92">
            <v>0</v>
          </cell>
          <cell r="I92">
            <v>0</v>
          </cell>
          <cell r="J92" t="str">
            <v>Se evalúa la incidencia y frecuencia de reacciones adversas de los medicamentos adquiridos y administrados a los pacientes hospitalizados permitiendo evaluar la seguridad en la utilización de los mismos.</v>
          </cell>
          <cell r="K92">
            <v>0</v>
          </cell>
          <cell r="L92" t="str">
            <v>Trimestral</v>
          </cell>
          <cell r="M92" t="str">
            <v>Número de reacciónes adversas a medicamentos en el período</v>
          </cell>
          <cell r="N92" t="str">
            <v>Total pacientes hospitalizados</v>
          </cell>
          <cell r="O92" t="str">
            <v>Plantilla Invima</v>
          </cell>
          <cell r="P92" t="str">
            <v>Estadística</v>
          </cell>
          <cell r="Q92" t="str">
            <v>%</v>
          </cell>
          <cell r="R92" t="str">
            <v>Número de reacciónes adversas a medicamentos en el período / Total pacientes hospitalizados *100</v>
          </cell>
          <cell r="S92">
            <v>0</v>
          </cell>
          <cell r="T92" t="str">
            <v>resultado</v>
          </cell>
          <cell r="U92" t="str">
            <v>Decreciente</v>
          </cell>
          <cell r="V92" t="str">
            <v>≤</v>
          </cell>
          <cell r="W92">
            <v>0.01</v>
          </cell>
          <cell r="X92" t="str">
            <v>&gt;</v>
          </cell>
          <cell r="Y92">
            <v>0.01</v>
          </cell>
        </row>
        <row r="93">
          <cell r="A93">
            <v>88</v>
          </cell>
          <cell r="B93" t="str">
            <v>Integralidad y efectividad en la prestación de servicios de salud</v>
          </cell>
          <cell r="C93" t="str">
            <v>Garantizar la accesibilidad, integralidad en los servicios, complementariedad y respaldo de las interdependencias</v>
          </cell>
          <cell r="D93" t="str">
            <v>Errores en el reempaque y/o reenvase de medicamentos en dosis unitaria</v>
          </cell>
          <cell r="E93" t="str">
            <v>Apoyo diagnóstico y complementación terapeutica</v>
          </cell>
          <cell r="F93" t="str">
            <v>farmacia</v>
          </cell>
          <cell r="G93" t="str">
            <v>x</v>
          </cell>
          <cell r="H93">
            <v>0</v>
          </cell>
          <cell r="I93">
            <v>0</v>
          </cell>
          <cell r="J93" t="str">
            <v>La calidad de reempaque garantiza que los solidos no esteriles dispensados a los pacientes hospitalizados dentro del sistema de distribución en dosis unitaria SDMDU, garantice las condiciones óptimas de almcenamiento, identificación y trazabilidad de los medicamentos reempacados hasta su administracion, evitando asi cualquier incidente o evento adverso relacionado con estos.</v>
          </cell>
          <cell r="K93">
            <v>0</v>
          </cell>
          <cell r="L93" t="str">
            <v>Trimestral</v>
          </cell>
          <cell r="M93" t="str">
            <v>Número de errores de reempaque</v>
          </cell>
          <cell r="N93" t="str">
            <v>N/A</v>
          </cell>
          <cell r="O93" t="str">
            <v>Formato de Acciones correctivas preventivas de mejora</v>
          </cell>
          <cell r="P93" t="str">
            <v>N/A</v>
          </cell>
          <cell r="Q93" t="str">
            <v>Cantidad</v>
          </cell>
          <cell r="R93" t="str">
            <v>Número de errores de reempaque / N/A</v>
          </cell>
          <cell r="S93">
            <v>0</v>
          </cell>
          <cell r="T93" t="str">
            <v>proceso</v>
          </cell>
          <cell r="U93" t="str">
            <v>Decreciente</v>
          </cell>
          <cell r="V93" t="str">
            <v>≤</v>
          </cell>
          <cell r="W93">
            <v>5</v>
          </cell>
          <cell r="X93" t="str">
            <v>&gt;</v>
          </cell>
          <cell r="Y93">
            <v>5</v>
          </cell>
        </row>
        <row r="94">
          <cell r="A94">
            <v>89</v>
          </cell>
          <cell r="B94" t="str">
            <v>Integralidad y efectividad en la prestación de servicios de salud</v>
          </cell>
          <cell r="C94" t="str">
            <v>Garantizar la accesibilidad, integralidad en los servicios, complementariedad y respaldo de las interdependencias</v>
          </cell>
          <cell r="D94" t="str">
            <v>Número de errores en la elaboración de preparaciones magistrales</v>
          </cell>
          <cell r="E94" t="str">
            <v>Apoyo diagnóstico y complementación terapeutica</v>
          </cell>
          <cell r="F94" t="str">
            <v>farmacia</v>
          </cell>
          <cell r="G94" t="str">
            <v>x</v>
          </cell>
          <cell r="H94">
            <v>0</v>
          </cell>
          <cell r="I94">
            <v>0</v>
          </cell>
          <cell r="J94" t="str">
            <v>Determinar de manera cuantitativa los errores en la elaboración de preparaciones magistrales permite detectar de manera temprana los errores mas comunes al igual que los críticos con el fin de implementar los controles necesarios que eviten la incidencia de los mismo; de esta forma se minimizará eventos e incidentes adversos relacionados con las preparaciones magsitrales.</v>
          </cell>
          <cell r="K94">
            <v>0</v>
          </cell>
          <cell r="L94" t="str">
            <v>Trimestral</v>
          </cell>
          <cell r="M94" t="str">
            <v>Número de errores en la elaboración de preparaciónes magistrales</v>
          </cell>
          <cell r="N94" t="str">
            <v>N/A</v>
          </cell>
          <cell r="O94" t="str">
            <v>Formato de Acciones correctivas preventivas de mejora</v>
          </cell>
          <cell r="P94" t="str">
            <v>N/A</v>
          </cell>
          <cell r="Q94" t="str">
            <v>Cantidad</v>
          </cell>
          <cell r="R94" t="str">
            <v>Número de errores en la elaboración de preparaciónes magistrales / N/A</v>
          </cell>
          <cell r="S94">
            <v>0</v>
          </cell>
          <cell r="T94" t="str">
            <v>proceso</v>
          </cell>
          <cell r="U94" t="str">
            <v>Decreciente</v>
          </cell>
          <cell r="V94" t="str">
            <v>≤</v>
          </cell>
          <cell r="W94">
            <v>5</v>
          </cell>
          <cell r="X94" t="str">
            <v>&gt;</v>
          </cell>
          <cell r="Y94">
            <v>5</v>
          </cell>
        </row>
        <row r="95">
          <cell r="A95">
            <v>90</v>
          </cell>
          <cell r="B95" t="str">
            <v>Integralidad y efectividad en la prestación de servicios de salud</v>
          </cell>
          <cell r="C95" t="str">
            <v>Garantizar la accesibilidad, integralidad en los servicios, complementariedad y respaldo de las interdependencias</v>
          </cell>
          <cell r="D95" t="str">
            <v>Entrega de las preparaciones magistrales</v>
          </cell>
          <cell r="E95" t="str">
            <v>Apoyo diagnóstico y complementación terapeutica</v>
          </cell>
          <cell r="F95" t="str">
            <v>farmacia</v>
          </cell>
          <cell r="G95" t="str">
            <v>x</v>
          </cell>
          <cell r="H95">
            <v>0</v>
          </cell>
          <cell r="I95">
            <v>0</v>
          </cell>
          <cell r="J95" t="str">
            <v>Cumplir con el tiempo estipulado para la entrega de las preparaciones magistrales  por parte del servicio farmaceutico a los servicios asistenciales permite su administracion oportuna de los medicamentos  de acuerdo a los horarios requeridos, de esta forma se busca generar el cumplimiento de objetivos de la farmacoterapia</v>
          </cell>
          <cell r="K95">
            <v>0</v>
          </cell>
          <cell r="L95" t="str">
            <v>Trimestral</v>
          </cell>
          <cell r="M95" t="str">
            <v>Número días de cumplimiento de entrega de preparaciónes magistrales</v>
          </cell>
          <cell r="N95" t="str">
            <v>Total de entregas realizadas</v>
          </cell>
          <cell r="O95" t="str">
            <v>Orden de Producción</v>
          </cell>
          <cell r="P95" t="str">
            <v>Orden de Producción</v>
          </cell>
          <cell r="Q95" t="str">
            <v>%</v>
          </cell>
          <cell r="R95" t="str">
            <v>Número días de cumplimiento de entrega de preparaciónes magistrales / Total de entregas realizadas *100</v>
          </cell>
          <cell r="S95">
            <v>0</v>
          </cell>
          <cell r="T95" t="str">
            <v>proceso</v>
          </cell>
          <cell r="U95" t="str">
            <v>Creciente</v>
          </cell>
          <cell r="V95" t="str">
            <v>≥</v>
          </cell>
          <cell r="W95">
            <v>0.9</v>
          </cell>
          <cell r="X95" t="str">
            <v>&lt;</v>
          </cell>
          <cell r="Y95">
            <v>0.9</v>
          </cell>
        </row>
        <row r="96">
          <cell r="A96">
            <v>91</v>
          </cell>
          <cell r="B96" t="str">
            <v>Integralidad y efectividad en la prestación de servicios de salud</v>
          </cell>
          <cell r="C96" t="str">
            <v>Garantizar la accesibilidad, integralidad en los servicios, complementariedad y respaldo de las interdependencias</v>
          </cell>
          <cell r="D96" t="str">
            <v xml:space="preserve">Porcentaje de Adherencia de Dispensación a la dispensacion de medicamentos. </v>
          </cell>
          <cell r="E96" t="str">
            <v>Apoyo diagnóstico y complementación terapeutica</v>
          </cell>
          <cell r="F96" t="str">
            <v>farmacia</v>
          </cell>
          <cell r="G96" t="str">
            <v>x</v>
          </cell>
          <cell r="H96">
            <v>0</v>
          </cell>
          <cell r="I96">
            <v>0</v>
          </cell>
          <cell r="J96" t="str">
            <v>La dispensación constituye unos de los factores críticos del proceso de formulación por lo que se ne necesita seguimiento para mejoramiento continúo y verificar las barreras definidas con la finalidad de robustecerlas para disminuir los errores de dispensación y los relacionados con el medicamentos. Tambíen es necesario medir y verificar el ambiente que rodea la dispensación incluyendo el área de bodega.</v>
          </cell>
          <cell r="K96">
            <v>0</v>
          </cell>
          <cell r="L96" t="str">
            <v>Trimestral</v>
          </cell>
          <cell r="M96" t="str">
            <v>Número de items cumplidos</v>
          </cell>
          <cell r="N96" t="str">
            <v>Número de items evaluados</v>
          </cell>
          <cell r="O96" t="str">
            <v>Listas de chequeo dispensación servico farmacéutico</v>
          </cell>
          <cell r="P96" t="str">
            <v>Listas de chequeo dispensación servico farmacéutico</v>
          </cell>
          <cell r="Q96" t="str">
            <v>%</v>
          </cell>
          <cell r="R96" t="str">
            <v>Número de items cumplidos / Número de items evaluados *100</v>
          </cell>
          <cell r="S96">
            <v>0</v>
          </cell>
          <cell r="T96" t="str">
            <v>proceso</v>
          </cell>
          <cell r="U96" t="str">
            <v>Creciente</v>
          </cell>
          <cell r="V96" t="str">
            <v>≥</v>
          </cell>
          <cell r="W96">
            <v>0.88</v>
          </cell>
          <cell r="X96" t="str">
            <v>&lt;</v>
          </cell>
          <cell r="Y96">
            <v>0.88</v>
          </cell>
        </row>
        <row r="97">
          <cell r="A97">
            <v>92</v>
          </cell>
          <cell r="B97" t="str">
            <v>Integralidad y efectividad en la prestación de servicios de salud</v>
          </cell>
          <cell r="C97" t="str">
            <v>Garantizar la accesibilidad, integralidad en los servicios, complementariedad y respaldo de las interdependencias</v>
          </cell>
          <cell r="D97" t="str">
            <v>Porcentaje de devoluciones de medicamentos y dispositivos medicos</v>
          </cell>
          <cell r="E97" t="str">
            <v>Apoyo diagnóstico y complementación terapeutica</v>
          </cell>
          <cell r="F97" t="str">
            <v>farmacia</v>
          </cell>
          <cell r="G97" t="str">
            <v>x</v>
          </cell>
          <cell r="H97">
            <v>0</v>
          </cell>
          <cell r="I97">
            <v>0</v>
          </cell>
          <cell r="J97" t="str">
            <v xml:space="preserve">Determinar de manera cuantitativa las devoluciones de los servicios asistenciales al servicio farmacéutico, realizar seguimiento a factores diferentes a los definidos comunmente que rodean la causa de devoluciones de medicamentos y dispositivos médicos. </v>
          </cell>
          <cell r="K97">
            <v>0</v>
          </cell>
          <cell r="L97" t="str">
            <v>Trimestral</v>
          </cell>
          <cell r="M97" t="str">
            <v>Número de productos farmacéuticos devueltos</v>
          </cell>
          <cell r="N97" t="str">
            <v>Número de productos farmacéuticos dispensados</v>
          </cell>
          <cell r="O97" t="str">
            <v>Modulo de inventarios DGH.NET</v>
          </cell>
          <cell r="P97" t="str">
            <v>Modulo de inventarios DGH.NET</v>
          </cell>
          <cell r="Q97" t="str">
            <v>%</v>
          </cell>
          <cell r="R97" t="str">
            <v>Número de productos farmacéuticos devueltos / Número de productos farmacéuticos dispensados *100</v>
          </cell>
          <cell r="S97">
            <v>0</v>
          </cell>
          <cell r="T97" t="str">
            <v>proceso</v>
          </cell>
          <cell r="U97" t="str">
            <v>Decreciente</v>
          </cell>
          <cell r="V97" t="str">
            <v>≤</v>
          </cell>
          <cell r="W97">
            <v>0.19</v>
          </cell>
          <cell r="X97" t="str">
            <v>&gt;</v>
          </cell>
          <cell r="Y97">
            <v>0.19</v>
          </cell>
        </row>
        <row r="98">
          <cell r="A98">
            <v>93</v>
          </cell>
          <cell r="B98" t="str">
            <v>Integralidad y efectividad en la prestación de servicios de salud</v>
          </cell>
          <cell r="C98" t="str">
            <v>Garantizar la accesibilidad, integralidad en los servicios, complementariedad y respaldo de las interdependencias</v>
          </cell>
          <cell r="D98" t="str">
            <v>Porcentaje de entrega de medicamentos no pos</v>
          </cell>
          <cell r="E98" t="str">
            <v>Apoyo diagnóstico y complementación terapeutica</v>
          </cell>
          <cell r="F98" t="str">
            <v>farmacia</v>
          </cell>
          <cell r="G98" t="str">
            <v>x</v>
          </cell>
          <cell r="H98">
            <v>0</v>
          </cell>
          <cell r="I98">
            <v>0</v>
          </cell>
          <cell r="J98" t="str">
            <v>Se garantiza el suministro de los mediamentos no financiados con cargo a la UPC según la resolucion 1885 y 2438 del 2018 y normativa modificada para uso intrahospitalario, alineados con la politica de seguridad del paciente</v>
          </cell>
          <cell r="K98">
            <v>0</v>
          </cell>
          <cell r="L98" t="str">
            <v>Trimestral</v>
          </cell>
          <cell r="M98" t="str">
            <v>Total de medicamentos no pos solicitados por el medico - total de medicamentos no pos devueltos por mal diligenciamiento</v>
          </cell>
          <cell r="N98" t="str">
            <v>total de medicamentos no pos entregados por el servicio farmaceutico</v>
          </cell>
          <cell r="O98" t="str">
            <v>Dinamica gerencial y la base de datos  de devoluciones</v>
          </cell>
          <cell r="P98" t="str">
            <v>Dinamica gerencial</v>
          </cell>
          <cell r="Q98" t="str">
            <v>%</v>
          </cell>
          <cell r="R98" t="str">
            <v>Total de medicamentos no pos solicitados por el medico - total de medicamentos no pos devueltos por mal diligenciamiento / total de medicamentos no pos entregados por el servicio farmaceutico *100</v>
          </cell>
          <cell r="S98">
            <v>0</v>
          </cell>
          <cell r="T98" t="str">
            <v>proceso</v>
          </cell>
          <cell r="U98" t="str">
            <v>Creciente</v>
          </cell>
          <cell r="V98" t="str">
            <v>≥</v>
          </cell>
          <cell r="W98">
            <v>0.9</v>
          </cell>
          <cell r="X98" t="str">
            <v>&lt;</v>
          </cell>
          <cell r="Y98">
            <v>0.9</v>
          </cell>
        </row>
        <row r="99">
          <cell r="A99">
            <v>94</v>
          </cell>
          <cell r="B99" t="str">
            <v>Integralidad y efectividad en la prestación de servicios de salud</v>
          </cell>
          <cell r="C99" t="str">
            <v>Garantizar la accesibilidad, integralidad en los servicios, complementariedad y respaldo de las interdependencias</v>
          </cell>
          <cell r="D99" t="str">
            <v>Proporción de endometritis pos cesárea</v>
          </cell>
          <cell r="E99" t="str">
            <v>Internación</v>
          </cell>
          <cell r="F99" t="str">
            <v>ginecologia</v>
          </cell>
          <cell r="G99" t="str">
            <v>x</v>
          </cell>
          <cell r="H99">
            <v>0</v>
          </cell>
          <cell r="I99">
            <v>0</v>
          </cell>
          <cell r="J99" t="str">
            <v>Es un estimador de riesgo de endometritis pos cesárea en las gestantes atendidas en la institucion en un mes de seguimiento</v>
          </cell>
          <cell r="K99">
            <v>0</v>
          </cell>
          <cell r="L99" t="str">
            <v>Trimestral</v>
          </cell>
          <cell r="M99" t="str">
            <v>Número de endometritis pos cesárea</v>
          </cell>
          <cell r="N99" t="str">
            <v>Número total de cesáreas realizadas</v>
          </cell>
          <cell r="O99" t="str">
            <v>Estadistica</v>
          </cell>
          <cell r="P99" t="str">
            <v>Estadistica</v>
          </cell>
          <cell r="Q99" t="str">
            <v>%</v>
          </cell>
          <cell r="R99" t="str">
            <v>Número de endometritis pos cesárea / Número total de cesáreas realizadas *100</v>
          </cell>
          <cell r="S99">
            <v>0</v>
          </cell>
          <cell r="T99" t="str">
            <v>resultado</v>
          </cell>
          <cell r="U99" t="str">
            <v>Igual</v>
          </cell>
          <cell r="V99" t="str">
            <v>=</v>
          </cell>
          <cell r="W99">
            <v>0</v>
          </cell>
          <cell r="X99" t="str">
            <v>&gt;</v>
          </cell>
          <cell r="Y99">
            <v>0</v>
          </cell>
        </row>
        <row r="100">
          <cell r="A100">
            <v>95</v>
          </cell>
          <cell r="B100" t="str">
            <v>Integralidad y efectividad en la prestación de servicios de salud</v>
          </cell>
          <cell r="C100" t="str">
            <v>Garantizar la accesibilidad, integralidad en los servicios, complementariedad y respaldo de las interdependencias</v>
          </cell>
          <cell r="D100" t="str">
            <v>Tasa de reingreso de paciente hospitalizado antes de 15 días</v>
          </cell>
          <cell r="E100" t="str">
            <v>Internación</v>
          </cell>
          <cell r="F100" t="str">
            <v>ginecologia</v>
          </cell>
          <cell r="G100" t="str">
            <v>x</v>
          </cell>
          <cell r="H100">
            <v>0</v>
          </cell>
          <cell r="I100">
            <v>0</v>
          </cell>
          <cell r="J100"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00" t="str">
            <v>Resolución 256</v>
          </cell>
          <cell r="L100" t="str">
            <v>Trimestral</v>
          </cell>
          <cell r="M100" t="str">
            <v>Número total de pacientes que reingresan al servicio de hospitalización, en la misma institución, antes de 15 días por la misma causa en el período.</v>
          </cell>
          <cell r="N100" t="str">
            <v>Número total de egresos vivos  en el período.</v>
          </cell>
          <cell r="O100" t="str">
            <v>Informe de reingresos /Coordinadores Especialistas</v>
          </cell>
          <cell r="P100" t="str">
            <v xml:space="preserve"> Estadística</v>
          </cell>
          <cell r="Q100" t="str">
            <v>Tasa</v>
          </cell>
          <cell r="R100" t="str">
            <v>Número total de pacientes que reingresan al servicio de hospitalización, en la misma institución, antes de 15 días por la misma causa en el período. / Número total de egresos vivos  en el período. *1000</v>
          </cell>
          <cell r="S100">
            <v>0</v>
          </cell>
          <cell r="T100" t="str">
            <v>resultado</v>
          </cell>
          <cell r="U100" t="str">
            <v>Decreciente</v>
          </cell>
          <cell r="V100" t="str">
            <v>≤</v>
          </cell>
          <cell r="W100">
            <v>2</v>
          </cell>
          <cell r="X100" t="str">
            <v>&lt;</v>
          </cell>
          <cell r="Y100">
            <v>2</v>
          </cell>
        </row>
        <row r="101">
          <cell r="A101">
            <v>96</v>
          </cell>
          <cell r="B101" t="str">
            <v>Integralidad y efectividad en la prestación de servicios de salud</v>
          </cell>
          <cell r="C101" t="str">
            <v>Garantizar la accesibilidad, integralidad en los servicios, complementariedad y respaldo de las interdependencias</v>
          </cell>
          <cell r="D101" t="str">
            <v>Promedio de Egresos por cama - Giro Cama</v>
          </cell>
          <cell r="E101" t="str">
            <v>Internación</v>
          </cell>
          <cell r="F101" t="str">
            <v>ginecologia</v>
          </cell>
          <cell r="G101" t="str">
            <v>x</v>
          </cell>
          <cell r="H101">
            <v>0</v>
          </cell>
          <cell r="I101">
            <v>0</v>
          </cell>
          <cell r="J101" t="str">
            <v>Medir el  numero de pacientes que hicieron uso de la cama hospitalaria basados en los días cama disponible dentro del servicio dentro de un periodo evaluado</v>
          </cell>
          <cell r="K101">
            <v>0</v>
          </cell>
          <cell r="L101" t="str">
            <v>Trimestral</v>
          </cell>
          <cell r="M101" t="str">
            <v>Número de egresos del período</v>
          </cell>
          <cell r="N101" t="str">
            <v>Número de camas disponible en el período</v>
          </cell>
          <cell r="O101" t="str">
            <v>Estadistica</v>
          </cell>
          <cell r="P101" t="str">
            <v>Estadistica</v>
          </cell>
          <cell r="Q101" t="str">
            <v>Egresos/Cama</v>
          </cell>
          <cell r="R101" t="str">
            <v>Número de egresos del período / Número de camas disponible en el período</v>
          </cell>
          <cell r="S101">
            <v>0</v>
          </cell>
          <cell r="T101" t="str">
            <v>proceso</v>
          </cell>
          <cell r="U101" t="str">
            <v>Creciente</v>
          </cell>
          <cell r="V101" t="str">
            <v>≥</v>
          </cell>
          <cell r="W101">
            <v>5</v>
          </cell>
          <cell r="X101" t="str">
            <v>&lt;</v>
          </cell>
          <cell r="Y101">
            <v>5</v>
          </cell>
        </row>
        <row r="102">
          <cell r="A102">
            <v>97</v>
          </cell>
          <cell r="B102" t="str">
            <v>Integralidad y efectividad en la prestación de servicios de salud</v>
          </cell>
          <cell r="C102" t="str">
            <v>Garantizar la accesibilidad, integralidad en los servicios, complementariedad y respaldo de las interdependencias</v>
          </cell>
          <cell r="D102" t="str">
            <v>Tasa de mortalidad Intrahospitalaria después de 48 horas</v>
          </cell>
          <cell r="E102" t="str">
            <v>Internación</v>
          </cell>
          <cell r="F102" t="str">
            <v>ginecologia</v>
          </cell>
          <cell r="G102" t="str">
            <v>x</v>
          </cell>
          <cell r="H102">
            <v>0</v>
          </cell>
          <cell r="I102">
            <v>0</v>
          </cell>
          <cell r="J102" t="str">
            <v>Medir la tasa de mortalidad intrahospitalaria mayor a 48 horas la cual nos permite evaluar la efectividad de la intervención clínica que se le realiza a los pacientes en el servicio de urgencias pediatria dentro del periodo evaluado</v>
          </cell>
          <cell r="K102">
            <v>0</v>
          </cell>
          <cell r="L102" t="str">
            <v>Trimestral</v>
          </cell>
          <cell r="M102" t="str">
            <v>Número total de pacientes hospitalizados que fallecen después de 48 horas del ingreso</v>
          </cell>
          <cell r="N102" t="str">
            <v xml:space="preserve">Número total de egresos </v>
          </cell>
          <cell r="O102" t="str">
            <v>Estadistica</v>
          </cell>
          <cell r="P102" t="str">
            <v>Estadistica</v>
          </cell>
          <cell r="Q102" t="str">
            <v>Tasa</v>
          </cell>
          <cell r="R102" t="str">
            <v>Número total de pacientes hospitalizados que fallecen después de 48 horas del ingreso / Número total de egresos  *1000</v>
          </cell>
          <cell r="S102">
            <v>0</v>
          </cell>
          <cell r="T102" t="str">
            <v>resultado</v>
          </cell>
          <cell r="U102" t="str">
            <v>Creciente</v>
          </cell>
          <cell r="V102" t="str">
            <v>=</v>
          </cell>
          <cell r="W102">
            <v>0</v>
          </cell>
          <cell r="X102" t="str">
            <v>&gt;</v>
          </cell>
          <cell r="Y102">
            <v>0</v>
          </cell>
        </row>
        <row r="103">
          <cell r="A103">
            <v>98</v>
          </cell>
          <cell r="B103" t="str">
            <v>Integralidad y efectividad en la prestación de servicios de salud</v>
          </cell>
          <cell r="C103" t="str">
            <v>Garantizar la accesibilidad, integralidad en los servicios, complementariedad y respaldo de las interdependencias</v>
          </cell>
          <cell r="D103" t="str">
            <v>Proporción de muertes menor a 48 horas</v>
          </cell>
          <cell r="E103" t="str">
            <v>Internación</v>
          </cell>
          <cell r="F103" t="str">
            <v>ginecologia</v>
          </cell>
          <cell r="G103" t="str">
            <v>x</v>
          </cell>
          <cell r="H103">
            <v>0</v>
          </cell>
          <cell r="I103">
            <v>0</v>
          </cell>
          <cell r="J103" t="str">
            <v>Medir la proporción de muertes intrahospitalarias menor a 48 horas, la cual refleja la gravedad del estado de salud con el que el paciente ingresa al servicio dentro del periodo evaluado</v>
          </cell>
          <cell r="K103">
            <v>0</v>
          </cell>
          <cell r="L103" t="str">
            <v>Trimestral</v>
          </cell>
          <cell r="M103" t="str">
            <v>Número total de pacientes hospitalizados que fallecen después de 48 horas del ingreso</v>
          </cell>
          <cell r="N103" t="str">
            <v>Número total de egresos</v>
          </cell>
          <cell r="O103" t="str">
            <v>Estadistica</v>
          </cell>
          <cell r="P103" t="str">
            <v>Estadistica</v>
          </cell>
          <cell r="Q103" t="str">
            <v>Tasa</v>
          </cell>
          <cell r="R103" t="str">
            <v>Número total de pacientes hospitalizados que fallecen después de 48 horas del ingreso / Número total de egresos *1000</v>
          </cell>
          <cell r="S103">
            <v>0</v>
          </cell>
          <cell r="T103" t="str">
            <v>resultado</v>
          </cell>
          <cell r="U103" t="str">
            <v>Creciente</v>
          </cell>
          <cell r="V103" t="str">
            <v>=</v>
          </cell>
          <cell r="W103">
            <v>0</v>
          </cell>
          <cell r="X103" t="str">
            <v>&gt;</v>
          </cell>
          <cell r="Y103">
            <v>0</v>
          </cell>
        </row>
        <row r="104">
          <cell r="A104">
            <v>99</v>
          </cell>
          <cell r="B104" t="str">
            <v>Integralidad y efectividad en la prestación de servicios de salud</v>
          </cell>
          <cell r="C104" t="str">
            <v>Garantizar la accesibilidad, integralidad en los servicios, complementariedad y respaldo de las interdependencias</v>
          </cell>
          <cell r="D104" t="str">
            <v>Porcentaje Ocupacional</v>
          </cell>
          <cell r="E104" t="str">
            <v>Internación</v>
          </cell>
          <cell r="F104" t="str">
            <v>ginecologia</v>
          </cell>
          <cell r="G104" t="str">
            <v>x</v>
          </cell>
          <cell r="H104">
            <v>0</v>
          </cell>
          <cell r="I104">
            <v>0</v>
          </cell>
          <cell r="J104" t="str">
            <v>Medir el porcentaje de ocupación hospitalario con el fin de determinar el aprovechamiento de la cama hospitalaria y la demanda del servicio  en un periodo evaluado</v>
          </cell>
          <cell r="K104">
            <v>0</v>
          </cell>
          <cell r="L104" t="str">
            <v>Trimestral</v>
          </cell>
          <cell r="M104" t="str">
            <v>Número de días cama ocupada en el período</v>
          </cell>
          <cell r="N104" t="str">
            <v>Número de días cama disponible en el período</v>
          </cell>
          <cell r="O104" t="str">
            <v xml:space="preserve"> Estadística</v>
          </cell>
          <cell r="P104" t="str">
            <v xml:space="preserve"> Estadística</v>
          </cell>
          <cell r="Q104" t="str">
            <v>%</v>
          </cell>
          <cell r="R104" t="str">
            <v>Número de días cama ocupada en el período / Número de días cama disponible en el período *100</v>
          </cell>
          <cell r="S104">
            <v>0</v>
          </cell>
          <cell r="T104" t="str">
            <v>proceso</v>
          </cell>
          <cell r="U104" t="str">
            <v>Creciente</v>
          </cell>
          <cell r="V104" t="str">
            <v>≥</v>
          </cell>
          <cell r="W104">
            <v>0.8</v>
          </cell>
          <cell r="X104" t="str">
            <v>&lt;</v>
          </cell>
          <cell r="Y104">
            <v>0.8</v>
          </cell>
        </row>
        <row r="105">
          <cell r="A105">
            <v>100</v>
          </cell>
          <cell r="B105" t="str">
            <v>Integralidad y efectividad en la prestación de servicios de salud</v>
          </cell>
          <cell r="C105" t="str">
            <v>Garantizar la accesibilidad, integralidad en los servicios, complementariedad y respaldo de las interdependencias</v>
          </cell>
          <cell r="D105" t="str">
            <v>Promedio Días de Estancia</v>
          </cell>
          <cell r="E105" t="str">
            <v>Internación</v>
          </cell>
          <cell r="F105" t="str">
            <v>ginecologia</v>
          </cell>
          <cell r="G105" t="str">
            <v>x</v>
          </cell>
          <cell r="H105">
            <v>0</v>
          </cell>
          <cell r="I105">
            <v>0</v>
          </cell>
          <cell r="J105" t="str">
            <v>Medir el promedio de días que los pacientes permanecen hospitalizados en el servicio en un periodo evaluado</v>
          </cell>
          <cell r="K105">
            <v>0</v>
          </cell>
          <cell r="L105" t="str">
            <v>Trimestral</v>
          </cell>
          <cell r="M105" t="str">
            <v>Número de días de estancia de los egresos del período</v>
          </cell>
          <cell r="N105" t="str">
            <v>Número de egresos del período</v>
          </cell>
          <cell r="O105" t="str">
            <v xml:space="preserve"> Estadística</v>
          </cell>
          <cell r="P105" t="str">
            <v>Estadistica</v>
          </cell>
          <cell r="Q105" t="str">
            <v>Días</v>
          </cell>
          <cell r="R105" t="str">
            <v>Número de días de estancia de los egresos del período / Número de egresos del período</v>
          </cell>
          <cell r="S105">
            <v>0</v>
          </cell>
          <cell r="T105" t="str">
            <v>proceso</v>
          </cell>
          <cell r="U105" t="str">
            <v>Decreciente</v>
          </cell>
          <cell r="V105" t="str">
            <v>≤</v>
          </cell>
          <cell r="W105">
            <v>3</v>
          </cell>
          <cell r="X105" t="str">
            <v>&gt;</v>
          </cell>
          <cell r="Y105">
            <v>3</v>
          </cell>
        </row>
        <row r="106">
          <cell r="A106">
            <v>101</v>
          </cell>
          <cell r="B106" t="str">
            <v>Integralidad y efectividad en la prestación de servicios de salud</v>
          </cell>
          <cell r="C106" t="str">
            <v>Garantizar la accesibilidad, integralidad en los servicios, complementariedad y respaldo de las interdependencias</v>
          </cell>
          <cell r="D106" t="str">
            <v xml:space="preserve">Calidad de Registro en la Historia Clínica Médica </v>
          </cell>
          <cell r="E106" t="str">
            <v>Internación</v>
          </cell>
          <cell r="F106" t="str">
            <v>ginecologia</v>
          </cell>
          <cell r="G106" t="str">
            <v>x</v>
          </cell>
          <cell r="H106">
            <v>0</v>
          </cell>
          <cell r="I106">
            <v>0</v>
          </cell>
          <cell r="J10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06">
            <v>0</v>
          </cell>
          <cell r="L106" t="str">
            <v>Trimestral</v>
          </cell>
          <cell r="M106" t="str">
            <v>Criterios de calidad de historia clinica evaluados que cumplen</v>
          </cell>
          <cell r="N106" t="str">
            <v>Total de criterios de calidad de historia clinica evaluados</v>
          </cell>
          <cell r="O106" t="str">
            <v>aplicativo de monitorización de historias clínicas</v>
          </cell>
          <cell r="P106" t="str">
            <v>aplicativo de monitorización de historias clínicas</v>
          </cell>
          <cell r="Q106" t="str">
            <v>%</v>
          </cell>
          <cell r="R106" t="str">
            <v>Criterios de calidad de historia clinica evaluados que cumplen / Total de criterios de calidad de historia clinica evaluados *100</v>
          </cell>
          <cell r="S106">
            <v>0</v>
          </cell>
          <cell r="T106" t="str">
            <v>proceso</v>
          </cell>
          <cell r="U106" t="str">
            <v>Creciente</v>
          </cell>
          <cell r="V106" t="str">
            <v>≥</v>
          </cell>
          <cell r="W106">
            <v>0.9</v>
          </cell>
          <cell r="X106" t="str">
            <v>&lt;</v>
          </cell>
          <cell r="Y106">
            <v>0.9</v>
          </cell>
        </row>
        <row r="107">
          <cell r="A107">
            <v>102</v>
          </cell>
          <cell r="B107" t="str">
            <v>Integralidad y efectividad en la prestación de servicios de salud</v>
          </cell>
          <cell r="C107" t="str">
            <v>Garantizar la accesibilidad, integralidad en los servicios, complementariedad y respaldo de las interdependencias</v>
          </cell>
          <cell r="D107" t="str">
            <v>OPORTUNIDAD DE CESAREAS tipo II</v>
          </cell>
          <cell r="E107" t="str">
            <v>Internación</v>
          </cell>
          <cell r="F107" t="str">
            <v>ginecologia</v>
          </cell>
          <cell r="G107" t="str">
            <v>x</v>
          </cell>
          <cell r="H107">
            <v>0</v>
          </cell>
          <cell r="I107">
            <v>0</v>
          </cell>
          <cell r="J107" t="str">
            <v>Se requiere la medicion del indicador de OPORTUNIDAD DE CESAREAS tipo II  teniendo en cuenta que el riesgo para el bonomio madre e hijo de presentar complicaciones es alto.</v>
          </cell>
          <cell r="K107">
            <v>0</v>
          </cell>
          <cell r="L107" t="str">
            <v>Trimestral</v>
          </cell>
          <cell r="M107" t="str">
            <v>sumatoria de las horas transcurridas desde el momento el que se solicita el turno quirurgico hasta el momento que inicia el procedimiento quirurgico</v>
          </cell>
          <cell r="N107" t="str">
            <v xml:space="preserve"> Total de cesareas solicitadas por urgencia</v>
          </cell>
          <cell r="O107" t="str">
            <v>Dinamica Gerencial</v>
          </cell>
          <cell r="P107" t="str">
            <v>Dinamica Gerencial</v>
          </cell>
          <cell r="Q107" t="str">
            <v>Horas</v>
          </cell>
          <cell r="R107" t="str">
            <v>sumatoria de las horas transcurridas desde el momento el que se solicita el turno quirurgico hasta el momento que inicia el procedimiento quirurgico /  Total de cesareas solicitadas por urgencia</v>
          </cell>
          <cell r="S107">
            <v>0</v>
          </cell>
          <cell r="T107" t="str">
            <v>resultado</v>
          </cell>
          <cell r="U107" t="str">
            <v>Creciente</v>
          </cell>
          <cell r="V107" t="str">
            <v>≤</v>
          </cell>
          <cell r="W107">
            <v>6</v>
          </cell>
          <cell r="X107" t="str">
            <v>&gt;</v>
          </cell>
          <cell r="Y107">
            <v>6</v>
          </cell>
        </row>
        <row r="108">
          <cell r="A108">
            <v>103</v>
          </cell>
          <cell r="B108" t="str">
            <v>Integralidad y efectividad en la prestación de servicios de salud</v>
          </cell>
          <cell r="C108" t="str">
            <v>Garantizar la accesibilidad, integralidad en los servicios, complementariedad y respaldo de las interdependencias</v>
          </cell>
          <cell r="D108" t="str">
            <v>Proporción de endometritis pos parto vaginal</v>
          </cell>
          <cell r="E108" t="str">
            <v>Internación</v>
          </cell>
          <cell r="F108" t="str">
            <v>ginecologia</v>
          </cell>
          <cell r="G108" t="str">
            <v>x</v>
          </cell>
          <cell r="H108">
            <v>0</v>
          </cell>
          <cell r="I108">
            <v>0</v>
          </cell>
          <cell r="J108" t="str">
            <v>Es un estimador del riesgo de endometritis pos parto en las gestantes atendidos en la institucion en un mes de seguimiento</v>
          </cell>
          <cell r="K108">
            <v>0</v>
          </cell>
          <cell r="L108" t="str">
            <v>Trimestral</v>
          </cell>
          <cell r="M108" t="str">
            <v>Número de endometritis pos parto vaginal</v>
          </cell>
          <cell r="N108" t="str">
            <v>Número total de partos atendidos</v>
          </cell>
          <cell r="O108" t="str">
            <v>Estadistica</v>
          </cell>
          <cell r="P108" t="str">
            <v>Estadistica</v>
          </cell>
          <cell r="Q108" t="str">
            <v>%</v>
          </cell>
          <cell r="R108" t="str">
            <v>Número de endometritis pos parto vaginal / Número total de partos atendidos *100</v>
          </cell>
          <cell r="S108">
            <v>0</v>
          </cell>
          <cell r="T108" t="str">
            <v>resultado</v>
          </cell>
          <cell r="U108" t="str">
            <v>Creciente</v>
          </cell>
          <cell r="V108" t="str">
            <v>=</v>
          </cell>
          <cell r="W108">
            <v>0</v>
          </cell>
          <cell r="X108" t="str">
            <v>&gt;</v>
          </cell>
          <cell r="Y108">
            <v>0</v>
          </cell>
        </row>
        <row r="109">
          <cell r="A109">
            <v>104</v>
          </cell>
          <cell r="B109" t="str">
            <v>Calidad de los servicios es nuestro compromiso</v>
          </cell>
          <cell r="C109" t="str">
            <v>Prestar servicios de salud con altos estándares de calidad, seguridad y humanización en la atención de los pacientes</v>
          </cell>
          <cell r="D109" t="str">
            <v>Porcentaje de usuarios que refieren haber recibido trato digno y respuetuoso por parte del personal del Hospital.</v>
          </cell>
          <cell r="E109" t="str">
            <v>Aseguramiento de la Calidad</v>
          </cell>
          <cell r="F109" t="str">
            <v>humanización</v>
          </cell>
          <cell r="G109" t="str">
            <v>x</v>
          </cell>
          <cell r="H109">
            <v>0</v>
          </cell>
          <cell r="I109">
            <v>0</v>
          </cell>
          <cell r="J109" t="str">
            <v xml:space="preserve">Se requiere realizar la medicion del indicador con el fin de realizar la evaluacion del lineamiento de buen trato de la politica de humanizacion del Hospital Universitario San Jose de Popayán. </v>
          </cell>
          <cell r="K109">
            <v>0</v>
          </cell>
          <cell r="L109" t="str">
            <v>Trimestral</v>
          </cell>
          <cell r="M109" t="str">
            <v>Número de usuarios que respondieron “muy buena” o “buena” a la pregunta: ¿siente que ha recibido un trato digno y respetuoso por parte del personal que lo atendio en el Hospital Universitario San José de Popayán E.S.E?”</v>
          </cell>
          <cell r="N109" t="str">
            <v>Número de usuarios que respondieron la pregunta</v>
          </cell>
          <cell r="O109" t="str">
            <v>Encuestas de Satisfacción</v>
          </cell>
          <cell r="P109" t="str">
            <v>Encuestas de Satisfacción</v>
          </cell>
          <cell r="Q109" t="str">
            <v>%</v>
          </cell>
          <cell r="R109" t="str">
            <v>Número de usuarios que respondieron “muy buena” o “buena” a la pregunta: ¿siente que ha recibido un trato digno y respetuoso por parte del personal que lo atendio en el Hospital Universitario San José de Popayán E.S.E?” / Número de usuarios que respondieron la pregunta *100</v>
          </cell>
          <cell r="S109">
            <v>0</v>
          </cell>
          <cell r="T109" t="str">
            <v>resultado</v>
          </cell>
          <cell r="U109" t="str">
            <v>Creciente</v>
          </cell>
          <cell r="V109" t="str">
            <v>≥</v>
          </cell>
          <cell r="W109">
            <v>0.9</v>
          </cell>
          <cell r="X109" t="str">
            <v>&lt;</v>
          </cell>
          <cell r="Y109">
            <v>0.9</v>
          </cell>
        </row>
        <row r="110">
          <cell r="A110">
            <v>105</v>
          </cell>
          <cell r="B110" t="str">
            <v>Calidad de los servicios es nuestro compromiso</v>
          </cell>
          <cell r="C110" t="str">
            <v>Prestar servicios de salud con altos estándares de calidad, seguridad y humanización en la atención de los pacientes</v>
          </cell>
          <cell r="D110" t="str">
            <v>Porcentaje de usuarios que refieren haber recibido informacion importante durante su estadia en el Hospital.</v>
          </cell>
          <cell r="E110" t="str">
            <v>Aseguramiento de la Calidad</v>
          </cell>
          <cell r="F110" t="str">
            <v>humanización</v>
          </cell>
          <cell r="G110" t="str">
            <v>x</v>
          </cell>
          <cell r="H110">
            <v>0</v>
          </cell>
          <cell r="I110">
            <v>0</v>
          </cell>
          <cell r="J110" t="str">
            <v xml:space="preserve">Se requiere realizar la medicion del indicador con el fin de realizar la evaluacion del lineamiento de usuario y su familia informados de la politica de humanizacion del Hospital Universitario San Jose de Popayán. </v>
          </cell>
          <cell r="K110">
            <v>0</v>
          </cell>
          <cell r="L110" t="str">
            <v>Trimestral</v>
          </cell>
          <cell r="M110" t="str">
            <v>Número de usuarios que respondieron “muy buena” o “buena” a la pregunta: ¿La informacion de su estado de salud y la informacion recibida al alta por parte del personal que lo atendio en el Hospital Universitario San José de Popayán E.S.E fue ?”</v>
          </cell>
          <cell r="N110" t="str">
            <v>Número de usuarios que respondieron la pregunta</v>
          </cell>
          <cell r="O110" t="str">
            <v>Encuestas de Satisfacción</v>
          </cell>
          <cell r="P110" t="str">
            <v>Encuestas de Satisfacción</v>
          </cell>
          <cell r="Q110" t="str">
            <v>%</v>
          </cell>
          <cell r="R110" t="str">
            <v>Número de usuarios que respondieron “muy buena” o “buena” a la pregunta: ¿La informacion de su estado de salud y la informacion recibida al alta por parte del personal que lo atendio en el Hospital Universitario San José de Popayán E.S.E fue ?” / Número de usuarios que respondieron la pregunta *100</v>
          </cell>
          <cell r="S110">
            <v>0</v>
          </cell>
          <cell r="T110" t="str">
            <v>resultado</v>
          </cell>
          <cell r="U110" t="str">
            <v>Creciente</v>
          </cell>
          <cell r="V110" t="str">
            <v>≥</v>
          </cell>
          <cell r="W110">
            <v>0.9</v>
          </cell>
          <cell r="X110" t="str">
            <v>&lt;</v>
          </cell>
          <cell r="Y110">
            <v>0.9</v>
          </cell>
        </row>
        <row r="111">
          <cell r="A111">
            <v>106</v>
          </cell>
          <cell r="B111" t="str">
            <v>Calidad de los servicios es nuestro compromiso</v>
          </cell>
          <cell r="C111" t="str">
            <v>Prestar servicios de salud con altos estándares de calidad, seguridad y humanización en la atención de los pacientes</v>
          </cell>
          <cell r="D111" t="str">
            <v>Porcentaje de usuarios que refieren estar satisfechos con la hoteleria y el confort brindados durante su estadia en el  Hospital.</v>
          </cell>
          <cell r="E111" t="str">
            <v>Aseguramiento de la Calidad</v>
          </cell>
          <cell r="F111" t="str">
            <v>humanización</v>
          </cell>
          <cell r="G111" t="str">
            <v>x</v>
          </cell>
          <cell r="H111">
            <v>0</v>
          </cell>
          <cell r="I111">
            <v>0</v>
          </cell>
          <cell r="J111" t="str">
            <v xml:space="preserve">Se requiere realizar la medicion del indicador con el fin de realizar la evaluacion del lineamiento  Hoteleria y confort de la politica de humanizacion del Hospital Universitario San Jose de Popayán. </v>
          </cell>
          <cell r="K111">
            <v>0</v>
          </cell>
          <cell r="L111" t="str">
            <v>Trimestral</v>
          </cell>
          <cell r="M111" t="str">
            <v>Número de usuarios que respondieron “muy buena” o “buena” a la percepcion a cerca de La  comida, el confor de las habitaciones y la limpieza del  Hospital Universitario San José de Popayán E.S.E durante su estadia”</v>
          </cell>
          <cell r="N111" t="str">
            <v>Número de usuarios que respondieron la pregunta</v>
          </cell>
          <cell r="O111" t="str">
            <v>Encuestas de Satisfacción</v>
          </cell>
          <cell r="P111" t="str">
            <v>Encuestas de Satisfacción</v>
          </cell>
          <cell r="Q111" t="str">
            <v>%</v>
          </cell>
          <cell r="R111" t="str">
            <v>Número de usuarios que respondieron “muy buena” o “buena” a la percepcion a cerca de La  comida, el confor de las habitaciones y la limpieza del  Hospital Universitario San José de Popayán E.S.E durante su estadia” / Número de usuarios que respondieron la pregunta *100</v>
          </cell>
          <cell r="S111">
            <v>0</v>
          </cell>
          <cell r="T111" t="str">
            <v>resultado</v>
          </cell>
          <cell r="U111" t="str">
            <v>Creciente</v>
          </cell>
          <cell r="V111" t="str">
            <v>≥</v>
          </cell>
          <cell r="W111">
            <v>0.9</v>
          </cell>
          <cell r="X111" t="str">
            <v>&lt;</v>
          </cell>
          <cell r="Y111">
            <v>0.9</v>
          </cell>
        </row>
        <row r="112">
          <cell r="A112">
            <v>107</v>
          </cell>
          <cell r="B112" t="str">
            <v>Calidad de los servicios es nuestro compromiso</v>
          </cell>
          <cell r="C112" t="str">
            <v>Prestar servicios de salud con altos estándares de calidad, seguridad y humanización en la atención de los pacientes</v>
          </cell>
          <cell r="D112" t="str">
            <v>PORCENTAJE DE NECESIDADES IDENTIFICADAS DEL PACIENTE Y SU FAMILIA</v>
          </cell>
          <cell r="E112" t="str">
            <v>Aseguramiento de la Calidad</v>
          </cell>
          <cell r="F112" t="str">
            <v>humanización</v>
          </cell>
          <cell r="G112" t="str">
            <v>x</v>
          </cell>
          <cell r="H112">
            <v>0</v>
          </cell>
          <cell r="I112">
            <v>0</v>
          </cell>
          <cell r="J112" t="str">
            <v xml:space="preserve">Dado que se realiza actividades para identificacion de necesidades del paciente y su familia , es importante tener informacion sobre las necesidades que se les puede dar respuesta y  las que no  para realizar planes de mejora que contribuyan al mejoramiento de la atencion y a la satisfaccion del usuario </v>
          </cell>
          <cell r="K112">
            <v>0</v>
          </cell>
          <cell r="L112" t="str">
            <v>Trimestral</v>
          </cell>
          <cell r="M112" t="str">
            <v xml:space="preserve">Numero de necesidades resueltas </v>
          </cell>
          <cell r="N112" t="str">
            <v>Numero de necesidades identificadas</v>
          </cell>
          <cell r="O112" t="str">
            <v xml:space="preserve">rondas de identificacion de necesidades </v>
          </cell>
          <cell r="P112" t="str">
            <v xml:space="preserve">Rondas de identificacion de necesidades </v>
          </cell>
          <cell r="Q112" t="str">
            <v>%</v>
          </cell>
          <cell r="R112" t="str">
            <v>Numero de necesidades resueltas  / Numero de necesidades identificadas *100</v>
          </cell>
          <cell r="S112">
            <v>0</v>
          </cell>
          <cell r="T112" t="str">
            <v>resultado</v>
          </cell>
          <cell r="U112" t="str">
            <v>Creciente</v>
          </cell>
          <cell r="V112" t="str">
            <v>≥</v>
          </cell>
          <cell r="W112">
            <v>0.8</v>
          </cell>
          <cell r="X112" t="str">
            <v>&lt;</v>
          </cell>
          <cell r="Y112">
            <v>0.8</v>
          </cell>
        </row>
        <row r="113">
          <cell r="A113">
            <v>108</v>
          </cell>
          <cell r="B113" t="str">
            <v>Integralidad y efectividad en la prestación de servicios de salud</v>
          </cell>
          <cell r="C113" t="str">
            <v>Garantizar la accesibilidad, integralidad en los servicios, complementariedad y respaldo de las interdependencias</v>
          </cell>
          <cell r="D113" t="str">
            <v>Exposición  o sobreexposición a radiaciones innecesarias</v>
          </cell>
          <cell r="E113" t="str">
            <v>Apoyo diagnóstico y complementación terapeutica</v>
          </cell>
          <cell r="F113" t="str">
            <v>imágenes</v>
          </cell>
          <cell r="G113" t="str">
            <v>x</v>
          </cell>
          <cell r="H113">
            <v>0</v>
          </cell>
          <cell r="I113">
            <v>0</v>
          </cell>
          <cell r="J113" t="str">
            <v>Evento en el cual se describe la realización de procedimientos de radicacion innecesesarios o no pertinentes al usuario por sus estado clinico, se incluyen eventos repetidos realizados .</v>
          </cell>
          <cell r="K113">
            <v>0</v>
          </cell>
          <cell r="L113" t="str">
            <v>Trimestral</v>
          </cell>
          <cell r="M113" t="str">
            <v xml:space="preserve">Eventos de exposición o sobreexposición a radiaciones innecesarias </v>
          </cell>
          <cell r="N113" t="str">
            <v>Total de procedimientos radiológicos realizados</v>
          </cell>
          <cell r="O113">
            <v>0</v>
          </cell>
          <cell r="P113" t="str">
            <v>Dinámica Gerencial</v>
          </cell>
          <cell r="Q113" t="str">
            <v>%</v>
          </cell>
          <cell r="R113" t="str">
            <v>Eventos de exposición o sobreexposición a radiaciones innecesarias  / Total de procedimientos radiológicos realizados *100</v>
          </cell>
          <cell r="S113">
            <v>0</v>
          </cell>
          <cell r="T113" t="str">
            <v>resultado</v>
          </cell>
          <cell r="U113" t="str">
            <v>Decreciente</v>
          </cell>
          <cell r="V113" t="str">
            <v>≤</v>
          </cell>
          <cell r="W113">
            <v>0.03</v>
          </cell>
          <cell r="X113" t="str">
            <v>&gt;</v>
          </cell>
          <cell r="Y113">
            <v>0.03</v>
          </cell>
        </row>
        <row r="114">
          <cell r="A114">
            <v>109</v>
          </cell>
          <cell r="B114" t="str">
            <v>Integralidad y efectividad en la prestación de servicios de salud</v>
          </cell>
          <cell r="C114" t="str">
            <v>Garantizar la accesibilidad, integralidad en los servicios, complementariedad y respaldo de las interdependencias</v>
          </cell>
          <cell r="D114" t="str">
            <v xml:space="preserve">Porcentaje de pacientes con medio de contraste extravasado </v>
          </cell>
          <cell r="E114" t="str">
            <v>Apoyo diagnóstico y complementación terapeutica</v>
          </cell>
          <cell r="F114" t="str">
            <v>imágenes</v>
          </cell>
          <cell r="G114" t="str">
            <v>x</v>
          </cell>
          <cell r="H114">
            <v>0</v>
          </cell>
          <cell r="I114">
            <v>0</v>
          </cell>
          <cell r="J114" t="str">
            <v>Describe el numero de pacientes a quienes se les administro medio de contraste endovenoso y tuvo una extravación del mismo.</v>
          </cell>
          <cell r="K114">
            <v>0</v>
          </cell>
          <cell r="L114" t="str">
            <v>Trimestral</v>
          </cell>
          <cell r="M114" t="str">
            <v xml:space="preserve">Numero de pacientes con venas extravasadas / Total de pacientes con vena canalizada </v>
          </cell>
          <cell r="N114" t="str">
            <v>Numero total de pacientes con vena canalizada</v>
          </cell>
          <cell r="O114">
            <v>0</v>
          </cell>
          <cell r="P114">
            <v>0</v>
          </cell>
          <cell r="Q114" t="str">
            <v>%</v>
          </cell>
          <cell r="R114" t="str">
            <v>Numero de pacientes con venas extravasadas / Total de pacientes con vena canalizada  / Numero total de pacientes con vena canalizada *100</v>
          </cell>
          <cell r="S114">
            <v>0</v>
          </cell>
          <cell r="T114" t="str">
            <v>resultado</v>
          </cell>
          <cell r="U114" t="str">
            <v>Decreciente</v>
          </cell>
          <cell r="V114" t="str">
            <v>≤</v>
          </cell>
          <cell r="W114">
            <v>0.03</v>
          </cell>
          <cell r="X114" t="str">
            <v>&gt;</v>
          </cell>
          <cell r="Y114">
            <v>0.03</v>
          </cell>
        </row>
        <row r="115">
          <cell r="A115">
            <v>110</v>
          </cell>
          <cell r="B115" t="str">
            <v>Integralidad y efectividad en la prestación de servicios de salud</v>
          </cell>
          <cell r="C115" t="str">
            <v>Garantizar la accesibilidad, integralidad en los servicios, complementariedad y respaldo de las interdependencias</v>
          </cell>
          <cell r="D115" t="str">
            <v>Fallas en la privacidad de los resultados y registros</v>
          </cell>
          <cell r="E115" t="str">
            <v>Apoyo diagnóstico y complementación terapeutica</v>
          </cell>
          <cell r="F115" t="str">
            <v>imágenes</v>
          </cell>
          <cell r="G115" t="str">
            <v>x</v>
          </cell>
          <cell r="H115">
            <v>0</v>
          </cell>
          <cell r="I115">
            <v>0</v>
          </cell>
          <cell r="J115" t="str">
            <v>Describe el numero de quejas reportadas al SIAU por usuarios donde documentan la ausencia de privacidad en los reportes de sus resultados de imagenes diagnosticas.</v>
          </cell>
          <cell r="K115">
            <v>0</v>
          </cell>
          <cell r="L115" t="str">
            <v>Trimestral</v>
          </cell>
          <cell r="M115" t="str">
            <v>Número de quejas de perdidas de privacidad presentadas al SIAU y reportes</v>
          </cell>
          <cell r="N115" t="str">
            <v xml:space="preserve"> Total de procedimientos diagnósticos realizados</v>
          </cell>
          <cell r="O115">
            <v>0</v>
          </cell>
          <cell r="P115">
            <v>0</v>
          </cell>
          <cell r="Q115" t="str">
            <v>%</v>
          </cell>
          <cell r="R115" t="str">
            <v>Número de quejas de perdidas de privacidad presentadas al SIAU y reportes /  Total de procedimientos diagnósticos realizados *100</v>
          </cell>
          <cell r="S115">
            <v>0</v>
          </cell>
          <cell r="T115" t="str">
            <v>resultado</v>
          </cell>
          <cell r="U115" t="str">
            <v>Decreciente</v>
          </cell>
          <cell r="V115" t="str">
            <v>≤</v>
          </cell>
          <cell r="W115">
            <v>0</v>
          </cell>
          <cell r="X115" t="str">
            <v>&gt;</v>
          </cell>
          <cell r="Y115">
            <v>0</v>
          </cell>
        </row>
        <row r="116">
          <cell r="A116">
            <v>111</v>
          </cell>
          <cell r="B116" t="str">
            <v>Integralidad y efectividad en la prestación de servicios de salud</v>
          </cell>
          <cell r="C116" t="str">
            <v>Garantizar la accesibilidad, integralidad en los servicios, complementariedad y respaldo de las interdependencias</v>
          </cell>
          <cell r="D116" t="str">
            <v>Complicaciones de los procedimientos diagnosticos</v>
          </cell>
          <cell r="E116" t="str">
            <v>Apoyo diagnóstico y complementación terapeutica</v>
          </cell>
          <cell r="F116" t="str">
            <v>imágenes</v>
          </cell>
          <cell r="G116" t="str">
            <v>x</v>
          </cell>
          <cell r="H116">
            <v>0</v>
          </cell>
          <cell r="I116">
            <v>0</v>
          </cell>
          <cell r="J116" t="str">
            <v>Describe el numero de pacientes que presentan algun tipo de complicacion durante y posterior a la realizacion de un procedimiento de imagnes diagnosticas.</v>
          </cell>
          <cell r="K116">
            <v>0</v>
          </cell>
          <cell r="L116" t="str">
            <v>Trimestral</v>
          </cell>
          <cell r="M116" t="str">
            <v>Número de complicaciones presentadas durante los procedimientos diagnosticos</v>
          </cell>
          <cell r="N116" t="str">
            <v xml:space="preserve">  Total de procedimientos diagnosticos realizados</v>
          </cell>
          <cell r="O116">
            <v>0</v>
          </cell>
          <cell r="P116">
            <v>0</v>
          </cell>
          <cell r="Q116" t="str">
            <v>%</v>
          </cell>
          <cell r="R116" t="str">
            <v>Número de complicaciones presentadas durante los procedimientos diagnosticos /   Total de procedimientos diagnosticos realizados *100</v>
          </cell>
          <cell r="S116">
            <v>0</v>
          </cell>
          <cell r="T116" t="str">
            <v>resultado</v>
          </cell>
          <cell r="U116" t="str">
            <v>Decreciente</v>
          </cell>
          <cell r="V116" t="str">
            <v>≤</v>
          </cell>
          <cell r="W116">
            <v>0.03</v>
          </cell>
          <cell r="X116" t="str">
            <v>&gt;</v>
          </cell>
          <cell r="Y116">
            <v>0.03</v>
          </cell>
        </row>
        <row r="117">
          <cell r="A117">
            <v>112</v>
          </cell>
          <cell r="B117" t="str">
            <v>Integralidad y efectividad en la prestación de servicios de salud</v>
          </cell>
          <cell r="C117" t="str">
            <v>Garantizar la accesibilidad, integralidad en los servicios, complementariedad y respaldo de las interdependencias</v>
          </cell>
          <cell r="D117" t="str">
            <v>Fallas en manejos terapeuticos derivadas de fallas en los procesos diagnosticos</v>
          </cell>
          <cell r="E117" t="str">
            <v>Apoyo diagnóstico y complementación terapeutica</v>
          </cell>
          <cell r="F117" t="str">
            <v>imágenes</v>
          </cell>
          <cell r="G117" t="str">
            <v>x</v>
          </cell>
          <cell r="H117">
            <v>0</v>
          </cell>
          <cell r="I117">
            <v>0</v>
          </cell>
          <cell r="J117" t="str">
            <v>Describe el numero de pacientes que presentan fallas en el manejo terapeutico derivadas de fallas del proceso de imagenes diagnosticas</v>
          </cell>
          <cell r="K117">
            <v>0</v>
          </cell>
          <cell r="L117" t="str">
            <v>Trimestral</v>
          </cell>
          <cell r="M117" t="str">
            <v>Número de casos reportados por los medicos en los diferentes servicios</v>
          </cell>
          <cell r="N117" t="str">
            <v xml:space="preserve">  Total de procedimientos diagnosticos realizados</v>
          </cell>
          <cell r="O117">
            <v>0</v>
          </cell>
          <cell r="P117">
            <v>0</v>
          </cell>
          <cell r="Q117" t="str">
            <v>%</v>
          </cell>
          <cell r="R117" t="str">
            <v>Número de casos reportados por los medicos en los diferentes servicios /   Total de procedimientos diagnosticos realizados *100</v>
          </cell>
          <cell r="S117">
            <v>0</v>
          </cell>
          <cell r="T117" t="str">
            <v>resultado</v>
          </cell>
          <cell r="U117" t="str">
            <v>Decreciente</v>
          </cell>
          <cell r="V117" t="str">
            <v>≤</v>
          </cell>
          <cell r="W117">
            <v>0.03</v>
          </cell>
          <cell r="X117" t="str">
            <v>&gt;</v>
          </cell>
          <cell r="Y117">
            <v>0.03</v>
          </cell>
        </row>
        <row r="118">
          <cell r="A118">
            <v>113</v>
          </cell>
          <cell r="B118" t="str">
            <v>Integralidad y efectividad en la prestación de servicios de salud</v>
          </cell>
          <cell r="C118" t="str">
            <v>Garantizar la accesibilidad, integralidad en los servicios, complementariedad y respaldo de las interdependencias</v>
          </cell>
          <cell r="D118" t="str">
            <v>Oportunidad en la atencion de servicios de imagenologia</v>
          </cell>
          <cell r="E118" t="str">
            <v>Apoyo diagnóstico y complementación terapeutica</v>
          </cell>
          <cell r="F118" t="str">
            <v>imágenes</v>
          </cell>
          <cell r="G118" t="str">
            <v>x</v>
          </cell>
          <cell r="H118">
            <v>0</v>
          </cell>
          <cell r="I118">
            <v>0</v>
          </cell>
          <cell r="J118" t="str">
            <v>Describe la oportunidad en días transcurridos desde la solicitud de un procedimiento de imágenes diagnosticas hasta la realización del procedimiento.</v>
          </cell>
          <cell r="K118">
            <v>0</v>
          </cell>
          <cell r="L118" t="str">
            <v>Trimestral</v>
          </cell>
          <cell r="M118" t="str">
            <v>Sumatoria del numero de dias transcurridos entre la solicitud del servicio de imagenologia y el momento en el cual es prestado el servicio</v>
          </cell>
          <cell r="N118" t="str">
            <v xml:space="preserve">  Total de atenciones en servicios de imagenologia</v>
          </cell>
          <cell r="O118" t="str">
            <v xml:space="preserve">Dinámica </v>
          </cell>
          <cell r="P118" t="str">
            <v xml:space="preserve">Estadistica </v>
          </cell>
          <cell r="Q118" t="str">
            <v>Días</v>
          </cell>
          <cell r="R118" t="str">
            <v>Sumatoria del numero de dias transcurridos entre la solicitud del servicio de imagenologia y el momento en el cual es prestado el servicio /   Total de atenciones en servicios de imagenologia</v>
          </cell>
          <cell r="S118">
            <v>0</v>
          </cell>
          <cell r="T118" t="str">
            <v>resultado</v>
          </cell>
          <cell r="U118" t="str">
            <v>Decreciente</v>
          </cell>
          <cell r="V118" t="str">
            <v>≤</v>
          </cell>
          <cell r="W118">
            <v>3</v>
          </cell>
          <cell r="X118" t="str">
            <v>&gt;</v>
          </cell>
          <cell r="Y118">
            <v>3</v>
          </cell>
        </row>
        <row r="119">
          <cell r="A119">
            <v>114</v>
          </cell>
          <cell r="B119" t="str">
            <v>Integralidad y efectividad en la prestación de servicios de salud</v>
          </cell>
          <cell r="C119" t="str">
            <v>Garantizar la accesibilidad, integralidad en los servicios, complementariedad y respaldo de las interdependencias</v>
          </cell>
          <cell r="D119" t="str">
            <v xml:space="preserve">Oportunidad para la atencion en el servicio de imágenes diagnosticas basicas </v>
          </cell>
          <cell r="E119" t="str">
            <v>Apoyo diagnóstico y complementación terapeutica</v>
          </cell>
          <cell r="F119" t="str">
            <v>imágenes</v>
          </cell>
          <cell r="G119" t="str">
            <v>x</v>
          </cell>
          <cell r="H119">
            <v>0</v>
          </cell>
          <cell r="I119">
            <v>0</v>
          </cell>
          <cell r="J119" t="str">
            <v>Describe la oportunidad en tiempo global del tiempo requerido por los usuarios a quienes se realiza un procedimeinto en imágenes diagnosticas basicas en una mediana calculada a partir de atención en vigencia 2020</v>
          </cell>
          <cell r="K119">
            <v>0</v>
          </cell>
          <cell r="L119" t="str">
            <v>Trimestral</v>
          </cell>
          <cell r="M119" t="str">
            <v>Sumatoria del número de horas transcurridos entre la solicitud del servicio de imagenología y el momento en el cual es prestado el servicio</v>
          </cell>
          <cell r="N119" t="str">
            <v xml:space="preserve">Total de atenciónes en servicios de imagenología </v>
          </cell>
          <cell r="O119" t="str">
            <v>Dinamica Gerencial</v>
          </cell>
          <cell r="P119" t="str">
            <v>Dinamica Gerencial</v>
          </cell>
          <cell r="Q119" t="str">
            <v>Horas</v>
          </cell>
          <cell r="R119" t="str">
            <v xml:space="preserve">Sumatoria del número de horas transcurridos entre la solicitud del servicio de imagenología y el momento en el cual es prestado el servicio / Total de atenciónes en servicios de imagenología </v>
          </cell>
          <cell r="S119">
            <v>0</v>
          </cell>
          <cell r="T119" t="str">
            <v>resultado</v>
          </cell>
          <cell r="U119" t="str">
            <v>Decreciente</v>
          </cell>
          <cell r="V119" t="str">
            <v>≤</v>
          </cell>
          <cell r="W119">
            <v>72</v>
          </cell>
          <cell r="X119" t="str">
            <v>&gt;</v>
          </cell>
          <cell r="Y119">
            <v>72</v>
          </cell>
        </row>
        <row r="120">
          <cell r="A120">
            <v>115</v>
          </cell>
          <cell r="B120" t="str">
            <v>Integralidad y efectividad en la prestación de servicios de salud</v>
          </cell>
          <cell r="C120" t="str">
            <v>Garantizar la accesibilidad, integralidad en los servicios, complementariedad y respaldo de las interdependencias</v>
          </cell>
          <cell r="D120" t="str">
            <v xml:space="preserve">Promedio de tiempo para la atencion en el servicio de imágenes diagnosticas especializadas </v>
          </cell>
          <cell r="E120" t="str">
            <v>Apoyo diagnóstico y complementación terapeutica</v>
          </cell>
          <cell r="F120" t="str">
            <v>imágenes</v>
          </cell>
          <cell r="G120" t="str">
            <v>x</v>
          </cell>
          <cell r="H120">
            <v>0</v>
          </cell>
          <cell r="I120">
            <v>0</v>
          </cell>
          <cell r="J120" t="str">
            <v xml:space="preserve">Describe la oportunidad en tiempo global del tiempo requerido por los usuarios a quienes se realiza un procedimeinto en imágenes diagnosticas especializadas en una mediana calculada a partir de atención en vigencia </v>
          </cell>
          <cell r="K120">
            <v>0</v>
          </cell>
          <cell r="L120" t="str">
            <v>Trimestral</v>
          </cell>
          <cell r="M120" t="str">
            <v xml:space="preserve">Sumatoria del numero de dias transcurridos entre la solicitud del servicio de imagenologia especializada  y el momento en el cual es prestado el servicio </v>
          </cell>
          <cell r="N120" t="str">
            <v xml:space="preserve"> Total de atenciones en servicios de imagenologia especializada </v>
          </cell>
          <cell r="O120" t="str">
            <v>Dinamica Gerencial</v>
          </cell>
          <cell r="P120" t="str">
            <v>Dinamica Gerencial</v>
          </cell>
          <cell r="Q120" t="str">
            <v>Días</v>
          </cell>
          <cell r="R120" t="str">
            <v xml:space="preserve">Sumatoria del numero de dias transcurridos entre la solicitud del servicio de imagenologia especializada  y el momento en el cual es prestado el servicio  /  Total de atenciones en servicios de imagenologia especializada </v>
          </cell>
          <cell r="S120">
            <v>0</v>
          </cell>
          <cell r="T120" t="str">
            <v>resultado</v>
          </cell>
          <cell r="U120" t="str">
            <v>Decreciente</v>
          </cell>
          <cell r="V120" t="str">
            <v>≤</v>
          </cell>
          <cell r="W120">
            <v>3</v>
          </cell>
          <cell r="X120" t="str">
            <v>&gt;</v>
          </cell>
          <cell r="Y120">
            <v>3</v>
          </cell>
        </row>
        <row r="121">
          <cell r="A121">
            <v>116</v>
          </cell>
          <cell r="B121" t="str">
            <v>Integralidad y efectividad en la prestación de servicios de salud</v>
          </cell>
          <cell r="C121" t="str">
            <v>Garantizar la accesibilidad, integralidad en los servicios, complementariedad y respaldo de las interdependencias</v>
          </cell>
          <cell r="D121" t="str">
            <v xml:space="preserve">Oportunidad para la atencion en el servicio de imágenes diagnosticas especializado TAC </v>
          </cell>
          <cell r="E121" t="str">
            <v>Apoyo diagnóstico y complementación terapeutica</v>
          </cell>
          <cell r="F121" t="str">
            <v>imágenes</v>
          </cell>
          <cell r="G121" t="str">
            <v>x</v>
          </cell>
          <cell r="H121">
            <v>0</v>
          </cell>
          <cell r="I121">
            <v>0</v>
          </cell>
          <cell r="J121" t="str">
            <v>Describe la mediana de tiempo generada durante la atención de imágenes diagngosticas especilizadas TAC desde la generación de la orden medica hasta la toma efectiva del medio diagnostico.</v>
          </cell>
          <cell r="K121">
            <v>0</v>
          </cell>
          <cell r="L121" t="str">
            <v>Trimestral</v>
          </cell>
          <cell r="M121" t="str">
            <v xml:space="preserve">Sumatoria del numero de horas transcurridos entre la solicitud del servicio por pimera vez o prioritaria de imagenologia TAC y en el momento en el cual es prestado el servicio </v>
          </cell>
          <cell r="N121" t="str">
            <v xml:space="preserve">Total de atenciones en el servicio de imagenologia TAC  </v>
          </cell>
          <cell r="O121" t="str">
            <v>Dinamica Gerencial</v>
          </cell>
          <cell r="P121" t="str">
            <v>Dinamica Gerencial</v>
          </cell>
          <cell r="Q121" t="str">
            <v>Horas</v>
          </cell>
          <cell r="R121" t="str">
            <v xml:space="preserve">Sumatoria del numero de horas transcurridos entre la solicitud del servicio por pimera vez o prioritaria de imagenologia TAC y en el momento en el cual es prestado el servicio  / Total de atenciones en el servicio de imagenologia TAC  </v>
          </cell>
          <cell r="S121">
            <v>0</v>
          </cell>
          <cell r="T121" t="str">
            <v>resultado</v>
          </cell>
          <cell r="U121" t="str">
            <v>Decreciente</v>
          </cell>
          <cell r="V121" t="str">
            <v>≤</v>
          </cell>
          <cell r="W121">
            <v>72</v>
          </cell>
          <cell r="X121" t="str">
            <v>&gt;</v>
          </cell>
          <cell r="Y121">
            <v>72</v>
          </cell>
        </row>
        <row r="122">
          <cell r="A122">
            <v>117</v>
          </cell>
          <cell r="B122" t="str">
            <v>Integralidad y efectividad en la prestación de servicios de salud</v>
          </cell>
          <cell r="C122" t="str">
            <v>Garantizar la accesibilidad, integralidad en los servicios, complementariedad y respaldo de las interdependencias</v>
          </cell>
          <cell r="D122" t="str">
            <v>Oportunidad de Servicios de Imagenología y Diagnóstico Especializado - ECOGRAFIAS</v>
          </cell>
          <cell r="E122" t="str">
            <v>Apoyo diagnóstico y complementación terapeutica</v>
          </cell>
          <cell r="F122" t="str">
            <v>imágenes</v>
          </cell>
          <cell r="G122" t="str">
            <v>x</v>
          </cell>
          <cell r="H122">
            <v>0</v>
          </cell>
          <cell r="I122">
            <v>0</v>
          </cell>
          <cell r="J122" t="str">
            <v>Describe la oportunidad en días para la toma de ecografias, en el servicio de imágenes diagnosticas desde la generacion de la orden medica hasta la toma efectiva del medio diagnostico</v>
          </cell>
          <cell r="K122" t="str">
            <v>Resolución 256</v>
          </cell>
          <cell r="L122" t="str">
            <v>Trimestral</v>
          </cell>
          <cell r="M122" t="str">
            <v>Sumatoria del número de horas transcurridos entre la solicitud del servicio de Imagenología - ECOGRAFIAS y el momento en el cual es prestado el servicio</v>
          </cell>
          <cell r="N122" t="str">
            <v xml:space="preserve"> Total de atenciones en el servicio de Imagenología - ECOGRAFIAS.</v>
          </cell>
          <cell r="O122" t="str">
            <v>Dinamica Gerencial</v>
          </cell>
          <cell r="P122" t="str">
            <v>Dinamica Gerencial</v>
          </cell>
          <cell r="Q122" t="str">
            <v>Horas</v>
          </cell>
          <cell r="R122" t="str">
            <v>Sumatoria del número de horas transcurridos entre la solicitud del servicio de Imagenología - ECOGRAFIAS y el momento en el cual es prestado el servicio /  Total de atenciones en el servicio de Imagenología - ECOGRAFIAS.</v>
          </cell>
          <cell r="S122">
            <v>0</v>
          </cell>
          <cell r="T122" t="str">
            <v>resultado</v>
          </cell>
          <cell r="U122" t="str">
            <v>Decreciente</v>
          </cell>
          <cell r="V122" t="str">
            <v>≤</v>
          </cell>
          <cell r="W122">
            <v>72</v>
          </cell>
          <cell r="X122" t="str">
            <v>&gt;</v>
          </cell>
          <cell r="Y122">
            <v>72</v>
          </cell>
        </row>
        <row r="123">
          <cell r="A123">
            <v>118</v>
          </cell>
          <cell r="B123" t="str">
            <v>Integralidad y efectividad en la prestación de servicios de salud</v>
          </cell>
          <cell r="C123" t="str">
            <v>Garantizar la accesibilidad, integralidad en los servicios, complementariedad y respaldo de las interdependencias</v>
          </cell>
          <cell r="D123" t="str">
            <v>Oportunidad de Servicios de Imagenología y Diagnóstico general radiologia simple</v>
          </cell>
          <cell r="E123" t="str">
            <v>Apoyo diagnóstico y complementación terapeutica</v>
          </cell>
          <cell r="F123" t="str">
            <v>imágenes</v>
          </cell>
          <cell r="G123" t="str">
            <v>x</v>
          </cell>
          <cell r="H123">
            <v>0</v>
          </cell>
          <cell r="I123">
            <v>0</v>
          </cell>
          <cell r="J123" t="str">
            <v>Describe la oportunidad en  días de realización de radiología simple en el servicio de imágenes diagnosticas desde la generación de la orden medica hasta la realización efectiva del medio diagnostico</v>
          </cell>
          <cell r="K123">
            <v>0</v>
          </cell>
          <cell r="L123" t="str">
            <v>Trimestral</v>
          </cell>
          <cell r="M123" t="str">
            <v xml:space="preserve">Sumatoria del numero de dias transcurridos entre la solicitud del servicio por pimera vez o prioritaria de imagenologia  radiologia simple y el momento en el cual es prestado el servicio </v>
          </cell>
          <cell r="N123" t="str">
            <v>Total de atenciones en el servicio de imagenologia radiologia simple</v>
          </cell>
          <cell r="O123" t="str">
            <v>Dinamica Gerencial</v>
          </cell>
          <cell r="P123" t="str">
            <v>Dinamica Gerencial</v>
          </cell>
          <cell r="Q123" t="str">
            <v>Días</v>
          </cell>
          <cell r="R123" t="str">
            <v>Sumatoria del numero de dias transcurridos entre la solicitud del servicio por pimera vez o prioritaria de imagenologia  radiologia simple y el momento en el cual es prestado el servicio  / Total de atenciones en el servicio de imagenologia radiologia simple</v>
          </cell>
          <cell r="S123">
            <v>0</v>
          </cell>
          <cell r="T123" t="str">
            <v>resultado</v>
          </cell>
          <cell r="U123" t="str">
            <v>Decreciente</v>
          </cell>
          <cell r="V123" t="str">
            <v>≤</v>
          </cell>
          <cell r="W123">
            <v>3</v>
          </cell>
          <cell r="X123" t="str">
            <v>&gt;</v>
          </cell>
          <cell r="Y123">
            <v>3</v>
          </cell>
        </row>
        <row r="124">
          <cell r="A124">
            <v>119</v>
          </cell>
          <cell r="B124" t="str">
            <v>Integralidad y efectividad en la prestación de servicios de salud</v>
          </cell>
          <cell r="C124" t="str">
            <v>Garantizar la accesibilidad, integralidad en los servicios, complementariedad y respaldo de las interdependencias</v>
          </cell>
          <cell r="D124" t="str">
            <v>Oportunidad de Servicios de Imagenología y Diagnóstico Especializado - PROCEDIMIENTOS INTERVENCIONISTAS</v>
          </cell>
          <cell r="E124" t="str">
            <v>Apoyo diagnóstico y complementación terapeutica</v>
          </cell>
          <cell r="F124" t="str">
            <v>imágenes</v>
          </cell>
          <cell r="G124" t="str">
            <v>x</v>
          </cell>
          <cell r="H124">
            <v>0</v>
          </cell>
          <cell r="I124">
            <v>0</v>
          </cell>
          <cell r="J124" t="str">
            <v>Describe la oportunidad en  días de realización de PROCEDIMIENTOS INTERVENCIONISTAS en el servicio de imágenes diagnosticas desde la generación de la orden medica hasta la realización efectiva del procedimiento.</v>
          </cell>
          <cell r="K124">
            <v>0</v>
          </cell>
          <cell r="L124" t="str">
            <v>Trimestral</v>
          </cell>
          <cell r="M124" t="str">
            <v xml:space="preserve">Sumatoria del número de horas transcurridos entre la solicitud del servicio de Imagenología - Px - INTERVENCIONISTAS y el momento en el cual es prestado el servicio </v>
          </cell>
          <cell r="N124" t="str">
            <v xml:space="preserve"> Total de atenciones en el servicio de Imagenología - Px - INTERVENCIONISTAS.</v>
          </cell>
          <cell r="O124" t="str">
            <v>Dinamica Gerencial</v>
          </cell>
          <cell r="P124" t="str">
            <v>Dinamica Gerencial</v>
          </cell>
          <cell r="Q124" t="str">
            <v>Horas</v>
          </cell>
          <cell r="R124" t="str">
            <v>Sumatoria del número de horas transcurridos entre la solicitud del servicio de Imagenología - Px - INTERVENCIONISTAS y el momento en el cual es prestado el servicio  /  Total de atenciones en el servicio de Imagenología - Px - INTERVENCIONISTAS.</v>
          </cell>
          <cell r="S124">
            <v>0</v>
          </cell>
          <cell r="T124" t="str">
            <v>resultado</v>
          </cell>
          <cell r="U124" t="str">
            <v>Decreciente</v>
          </cell>
          <cell r="V124" t="str">
            <v>≤</v>
          </cell>
          <cell r="W124">
            <v>72</v>
          </cell>
          <cell r="X124" t="str">
            <v>&gt;</v>
          </cell>
          <cell r="Y124">
            <v>72</v>
          </cell>
        </row>
        <row r="125">
          <cell r="A125">
            <v>120</v>
          </cell>
          <cell r="B125" t="str">
            <v>Integralidad y efectividad en la prestación de servicios de salud</v>
          </cell>
          <cell r="C125" t="str">
            <v>Garantizar la accesibilidad, integralidad en los servicios, complementariedad y respaldo de las interdependencias</v>
          </cell>
          <cell r="D125" t="str">
            <v xml:space="preserve">Oportunidad de la toma de imágenes diagnosticas con equipos portatiles </v>
          </cell>
          <cell r="E125" t="str">
            <v>Apoyo diagnóstico y complementación terapeutica</v>
          </cell>
          <cell r="F125" t="str">
            <v>imágenes</v>
          </cell>
          <cell r="G125" t="str">
            <v>x</v>
          </cell>
          <cell r="H125">
            <v>0</v>
          </cell>
          <cell r="I125">
            <v>0</v>
          </cell>
          <cell r="J125" t="str">
            <v>Describe la oportunidad en  días de realización de imágenes  diagnosticas portatiles  desde la generación de la orden medica hasta la realización efectiva del medio diagnostico</v>
          </cell>
          <cell r="K125">
            <v>0</v>
          </cell>
          <cell r="L125" t="str">
            <v>Trimestral</v>
          </cell>
          <cell r="M125" t="str">
            <v xml:space="preserve">Sumatoria del tiempo transcurrido transurrido entre la solitud y la toma de la imagen </v>
          </cell>
          <cell r="N125" t="str">
            <v xml:space="preserve"> Total de ordenes de RX con equipos portatiles</v>
          </cell>
          <cell r="O125" t="str">
            <v>Dinamica Gerencial</v>
          </cell>
          <cell r="P125" t="str">
            <v>Dinamica Gerencial</v>
          </cell>
          <cell r="Q125" t="str">
            <v>Minutos</v>
          </cell>
          <cell r="R125" t="str">
            <v>Sumatoria del tiempo transcurrido transurrido entre la solitud y la toma de la imagen  /  Total de ordenes de RX con equipos portatiles</v>
          </cell>
          <cell r="S125">
            <v>0</v>
          </cell>
          <cell r="T125" t="str">
            <v>resultado</v>
          </cell>
          <cell r="U125" t="str">
            <v>Decreciente</v>
          </cell>
          <cell r="V125" t="str">
            <v>≤</v>
          </cell>
          <cell r="W125">
            <v>6</v>
          </cell>
          <cell r="X125" t="str">
            <v>&gt;</v>
          </cell>
          <cell r="Y125">
            <v>6</v>
          </cell>
        </row>
        <row r="126">
          <cell r="A126">
            <v>121</v>
          </cell>
          <cell r="B126" t="str">
            <v>Integralidad y efectividad en la prestación de servicios de salud</v>
          </cell>
          <cell r="C126" t="str">
            <v>Garantizar la accesibilidad, integralidad en los servicios, complementariedad y respaldo de las interdependencias</v>
          </cell>
          <cell r="D126" t="str">
            <v>Oportunidad de Servicios de Imagenología y Diagnóstico Especializado - RMN</v>
          </cell>
          <cell r="E126" t="str">
            <v>Apoyo diagnóstico y complementación terapeutica</v>
          </cell>
          <cell r="F126" t="str">
            <v>imágenes</v>
          </cell>
          <cell r="G126" t="str">
            <v>x</v>
          </cell>
          <cell r="H126">
            <v>0</v>
          </cell>
          <cell r="I126">
            <v>0</v>
          </cell>
          <cell r="J126" t="str">
            <v>Describe la oportunidad en  días de realización de Resonancia Magnetica Nuclear  del paciente Hospitalizado en el servicio de imágenes diagnosticas CIMO desde el cargue a la plataforma CIMO  por parte de HUSJ hasta la realización efectiva del medio diagnostico</v>
          </cell>
          <cell r="K126" t="str">
            <v>Resolución 256</v>
          </cell>
          <cell r="L126" t="str">
            <v>Trimestral</v>
          </cell>
          <cell r="M126" t="str">
            <v xml:space="preserve">Sumatoria del número de días transcurridos entre la solicitud del servicio de Imagenología - RMN y el momento en el cual es prestado el servicio </v>
          </cell>
          <cell r="N126" t="str">
            <v>Total de atenciones en el servicio de Imagenología - RMN.</v>
          </cell>
          <cell r="O126" t="str">
            <v>Dinamica Gerencial</v>
          </cell>
          <cell r="P126" t="str">
            <v>Dinamica Gerencial</v>
          </cell>
          <cell r="Q126" t="str">
            <v>Días</v>
          </cell>
          <cell r="R126" t="str">
            <v>Sumatoria del número de días transcurridos entre la solicitud del servicio de Imagenología - RMN y el momento en el cual es prestado el servicio  / Total de atenciones en el servicio de Imagenología - RMN.</v>
          </cell>
          <cell r="S126">
            <v>0</v>
          </cell>
          <cell r="T126" t="str">
            <v>resultado</v>
          </cell>
          <cell r="U126" t="str">
            <v>Decreciente</v>
          </cell>
          <cell r="V126" t="str">
            <v>≤</v>
          </cell>
          <cell r="W126">
            <v>3</v>
          </cell>
          <cell r="X126" t="str">
            <v>&gt;</v>
          </cell>
          <cell r="Y126">
            <v>3</v>
          </cell>
        </row>
        <row r="127">
          <cell r="A127">
            <v>122</v>
          </cell>
          <cell r="B127" t="str">
            <v>Integralidad y efectividad en la prestación de servicios de salud</v>
          </cell>
          <cell r="C127" t="str">
            <v>Garantizar la accesibilidad, integralidad en los servicios, complementariedad y respaldo de las interdependencias</v>
          </cell>
          <cell r="D127" t="str">
            <v>Oportunidad de Servicios de Imagenología y Diagnóstico Especializado ambulatoria - RMN</v>
          </cell>
          <cell r="E127" t="str">
            <v>Apoyo diagnóstico y complementación terapeutica</v>
          </cell>
          <cell r="F127" t="str">
            <v>imágenes</v>
          </cell>
          <cell r="G127" t="str">
            <v>x</v>
          </cell>
          <cell r="H127">
            <v>0</v>
          </cell>
          <cell r="I127">
            <v>0</v>
          </cell>
          <cell r="J127" t="str">
            <v>Describe la oportunidad en  días de realización de Resonancia Magnetica Nuclear  del paciente Ambulatorio en el servicio de imágenes diagnosticas CIMO desde el cargue a la plataforma CIMO  por parte de HUSJ hasta la realización efectiva del medio diagnostico</v>
          </cell>
          <cell r="K127">
            <v>0</v>
          </cell>
          <cell r="L127" t="str">
            <v>Trimestral</v>
          </cell>
          <cell r="M127" t="str">
            <v xml:space="preserve">Sumatoria del número de días transcurridos entre la solicitud del servicio de Imagenología - RMN y el momento en el cual es prestado el servicio </v>
          </cell>
          <cell r="N127" t="str">
            <v>Total de atenciones en el servicio de Imagenología - RMN.</v>
          </cell>
          <cell r="O127" t="str">
            <v>Dinamica Gerencial</v>
          </cell>
          <cell r="P127" t="str">
            <v>Dinamica Gerencial</v>
          </cell>
          <cell r="Q127" t="str">
            <v>Días</v>
          </cell>
          <cell r="R127" t="str">
            <v>Sumatoria del número de días transcurridos entre la solicitud del servicio de Imagenología - RMN y el momento en el cual es prestado el servicio  / Total de atenciones en el servicio de Imagenología - RMN.</v>
          </cell>
          <cell r="S127">
            <v>0</v>
          </cell>
          <cell r="T127" t="str">
            <v>resultado</v>
          </cell>
          <cell r="U127" t="str">
            <v>Decreciente</v>
          </cell>
          <cell r="V127" t="str">
            <v>≤</v>
          </cell>
          <cell r="W127">
            <v>3</v>
          </cell>
          <cell r="X127" t="str">
            <v>&gt;</v>
          </cell>
          <cell r="Y127">
            <v>3</v>
          </cell>
        </row>
        <row r="128">
          <cell r="A128">
            <v>123</v>
          </cell>
          <cell r="B128" t="str">
            <v>Integralidad y efectividad en la prestación de servicios de salud</v>
          </cell>
          <cell r="C128" t="str">
            <v>Garantizar la accesibilidad, integralidad en los servicios, complementariedad y respaldo de las interdependencias</v>
          </cell>
          <cell r="D128" t="str">
            <v>Demanda insatisfecha imágenes diagnosticas</v>
          </cell>
          <cell r="E128" t="str">
            <v>Apoyo diagnóstico y complementación terapeutica</v>
          </cell>
          <cell r="F128" t="str">
            <v>imágenes</v>
          </cell>
          <cell r="G128" t="str">
            <v>x</v>
          </cell>
          <cell r="H128">
            <v>0</v>
          </cell>
          <cell r="I128">
            <v>0</v>
          </cell>
          <cell r="J128" t="str">
            <v>Relaciona las imágenes diagnosticas no realizadas en la institución y que son pertinentes dentro de la institución, incluye las no realizadas  por no disponibilidad de cupo, tiempo especialista, daño o mantenimeinto de equipos.</v>
          </cell>
          <cell r="K128">
            <v>0</v>
          </cell>
          <cell r="L128" t="str">
            <v>Trimestral</v>
          </cell>
          <cell r="M128" t="str">
            <v xml:space="preserve">Numero de pacientes ambulatorios no atendidos en estudios de imágenes diagnosticas </v>
          </cell>
          <cell r="N128" t="str">
            <v>Numero total de pacientes ambulatorios atendidos</v>
          </cell>
          <cell r="O128">
            <v>0</v>
          </cell>
          <cell r="P128">
            <v>0</v>
          </cell>
          <cell r="Q128" t="str">
            <v>%</v>
          </cell>
          <cell r="R128" t="str">
            <v>Numero de pacientes ambulatorios no atendidos en estudios de imágenes diagnosticas  / Numero total de pacientes ambulatorios atendidos *100</v>
          </cell>
          <cell r="S128">
            <v>0</v>
          </cell>
          <cell r="T128" t="str">
            <v>proceso</v>
          </cell>
          <cell r="U128" t="str">
            <v>Decreciente</v>
          </cell>
          <cell r="V128" t="str">
            <v>≤</v>
          </cell>
          <cell r="W128">
            <v>0.06</v>
          </cell>
          <cell r="X128" t="str">
            <v>&gt;</v>
          </cell>
          <cell r="Y128">
            <v>0.06</v>
          </cell>
        </row>
        <row r="129">
          <cell r="A129">
            <v>124</v>
          </cell>
          <cell r="B129" t="str">
            <v>Integralidad y efectividad en la prestación de servicios de salud</v>
          </cell>
          <cell r="C129" t="str">
            <v>Garantizar la accesibilidad, integralidad en los servicios, complementariedad y respaldo de las interdependencias</v>
          </cell>
          <cell r="D129" t="str">
            <v>Oportunidad de lectura de imágenes diagnosticas de rayos x en emergencia.</v>
          </cell>
          <cell r="E129" t="str">
            <v>Apoyo diagnóstico y complementación terapeutica</v>
          </cell>
          <cell r="F129" t="str">
            <v>imágenes</v>
          </cell>
          <cell r="G129" t="str">
            <v>x</v>
          </cell>
          <cell r="H129">
            <v>0</v>
          </cell>
          <cell r="I129">
            <v>0</v>
          </cell>
          <cell r="J129" t="str">
            <v>El indicador permite realizar seguimiento a la lectura oportuna de los estudios de imagenologia.</v>
          </cell>
          <cell r="K129">
            <v>0</v>
          </cell>
          <cell r="L129" t="str">
            <v>Trimestral</v>
          </cell>
          <cell r="M129" t="str">
            <v>sumatoria de las horas de estudios obtenidos desde la solicitud del estudio hasta el reporte oficial por el radiologo</v>
          </cell>
          <cell r="N129" t="str">
            <v>Número de estudios realizados de imágenes diagnosticas de rayos x</v>
          </cell>
          <cell r="O129" t="str">
            <v>Reporte generado por el sofware UBIQUO sobre oportunidad en lectura</v>
          </cell>
          <cell r="P129" t="str">
            <v>Reporte generado por Gestión Informática</v>
          </cell>
          <cell r="Q129" t="str">
            <v>Horas</v>
          </cell>
          <cell r="R129" t="str">
            <v>sumatoria de las horas de estudios obtenidos desde la solicitud del estudio hasta el reporte oficial por el radiologo / Número de estudios realizados de imágenes diagnosticas de rayos x</v>
          </cell>
          <cell r="S129">
            <v>0</v>
          </cell>
          <cell r="T129" t="str">
            <v>resultado</v>
          </cell>
          <cell r="U129" t="str">
            <v>Creciente</v>
          </cell>
          <cell r="V129">
            <v>0</v>
          </cell>
          <cell r="W129">
            <v>0</v>
          </cell>
          <cell r="X129">
            <v>0</v>
          </cell>
          <cell r="Y129">
            <v>0</v>
          </cell>
        </row>
        <row r="130">
          <cell r="A130">
            <v>125</v>
          </cell>
          <cell r="B130" t="str">
            <v>Integralidad y efectividad en la prestación de servicios de salud</v>
          </cell>
          <cell r="C130" t="str">
            <v>Garantizar la accesibilidad, integralidad en los servicios, complementariedad y respaldo de las interdependencias</v>
          </cell>
          <cell r="D130" t="str">
            <v>Porcentaje de pacientes con indebida preparacion para imágenes diagnosticas</v>
          </cell>
          <cell r="E130" t="str">
            <v>Apoyo diagnóstico y complementación terapeutica</v>
          </cell>
          <cell r="F130" t="str">
            <v>imágenes</v>
          </cell>
          <cell r="G130" t="str">
            <v>x</v>
          </cell>
          <cell r="H130">
            <v>0</v>
          </cell>
          <cell r="I130">
            <v>0</v>
          </cell>
          <cell r="J130" t="str">
            <v>El indicador permite realizar seguimiento a los estudios que no se pudieron realizar o completar por indebida preparacion para toma de imágenes diagnosticas (Ionizantes y no ionizantes)</v>
          </cell>
          <cell r="K130">
            <v>0</v>
          </cell>
          <cell r="L130" t="str">
            <v>Trimestral</v>
          </cell>
          <cell r="M130" t="str">
            <v>Numero de estudios que no se pudieron realizar o completar por indebida preparacion</v>
          </cell>
          <cell r="N130" t="str">
            <v>Número de citas asignadas</v>
          </cell>
          <cell r="O130" t="str">
            <v>Reporte manual generado por los tecnicos, tecnologos y secretarias clinicas del proceso de imágenes</v>
          </cell>
          <cell r="P130" t="str">
            <v>Reporte generado por Gestión Informática</v>
          </cell>
          <cell r="Q130" t="str">
            <v>%</v>
          </cell>
          <cell r="R130" t="str">
            <v>Numero de estudios que no se pudieron realizar o completar por indebida preparacion / Número de citas asignadas *100</v>
          </cell>
          <cell r="S130">
            <v>0</v>
          </cell>
          <cell r="T130" t="str">
            <v>proceso</v>
          </cell>
          <cell r="U130" t="str">
            <v>Decreciente</v>
          </cell>
          <cell r="V130" t="str">
            <v>≤</v>
          </cell>
          <cell r="W130">
            <v>0.1</v>
          </cell>
          <cell r="X130" t="str">
            <v>&gt;</v>
          </cell>
          <cell r="Y130">
            <v>0.1</v>
          </cell>
        </row>
        <row r="131">
          <cell r="A131">
            <v>126</v>
          </cell>
          <cell r="B131" t="str">
            <v>Integralidad y efectividad en la prestación de servicios de salud</v>
          </cell>
          <cell r="C131" t="str">
            <v>Garantizar la accesibilidad, integralidad en los servicios, complementariedad y respaldo de las interdependencias</v>
          </cell>
          <cell r="D131" t="str">
            <v>Tasa de reingreso de paciente hospitalizado antes de 15 días</v>
          </cell>
          <cell r="E131" t="str">
            <v>Internación</v>
          </cell>
          <cell r="F131" t="str">
            <v>internación</v>
          </cell>
          <cell r="G131" t="str">
            <v>x</v>
          </cell>
          <cell r="H131">
            <v>0</v>
          </cell>
          <cell r="I131">
            <v>0</v>
          </cell>
          <cell r="J13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31" t="str">
            <v>Resolución 256</v>
          </cell>
          <cell r="L131" t="str">
            <v>Trimestral</v>
          </cell>
          <cell r="M131" t="str">
            <v>Número total de pacientes que reingresan al servicio antes de quince (15) días por la misma causa en el periodo.</v>
          </cell>
          <cell r="N131" t="str">
            <v>Número total de egresos vivos en el periodo.</v>
          </cell>
          <cell r="O131" t="str">
            <v>Informe de reingresos coordinadores especialistas.</v>
          </cell>
          <cell r="P131" t="str">
            <v xml:space="preserve">Estadística. </v>
          </cell>
          <cell r="Q131" t="str">
            <v>Tasa</v>
          </cell>
          <cell r="R131" t="str">
            <v>Número total de pacientes que reingresan al servicio antes de quince (15) días por la misma causa en el periodo. / Número total de egresos vivos en el periodo. *1000</v>
          </cell>
          <cell r="S131">
            <v>0</v>
          </cell>
          <cell r="T131" t="str">
            <v>resultado</v>
          </cell>
          <cell r="U131" t="str">
            <v>Decreciente</v>
          </cell>
          <cell r="V131" t="str">
            <v>≤</v>
          </cell>
          <cell r="W131">
            <v>6</v>
          </cell>
          <cell r="X131" t="str">
            <v>&gt;</v>
          </cell>
          <cell r="Y131">
            <v>6</v>
          </cell>
        </row>
        <row r="132">
          <cell r="A132">
            <v>127</v>
          </cell>
          <cell r="B132" t="str">
            <v>Integralidad y efectividad en la prestación de servicios de salud</v>
          </cell>
          <cell r="C132" t="str">
            <v>Garantizar la accesibilidad, integralidad en los servicios, complementariedad y respaldo de las interdependencias</v>
          </cell>
          <cell r="D132" t="str">
            <v>Tasa de mortalidad Intrahospitalaria después de 48 horas</v>
          </cell>
          <cell r="E132" t="str">
            <v>Internación</v>
          </cell>
          <cell r="F132" t="str">
            <v>internación</v>
          </cell>
          <cell r="G132" t="str">
            <v>x</v>
          </cell>
          <cell r="H132">
            <v>0</v>
          </cell>
          <cell r="I132">
            <v>0</v>
          </cell>
          <cell r="J132" t="str">
            <v>Medir la tasa de mortalidad intrahospitalaria mayor a 48 horas la cual nos permite evaluar la efectividad de la intervención clínica que se le realiza a los pacientes en el servicio de urgencias pediatria dentro del periodo evaluado</v>
          </cell>
          <cell r="K132">
            <v>0</v>
          </cell>
          <cell r="L132" t="str">
            <v>Trimestral</v>
          </cell>
          <cell r="M132" t="str">
            <v>Número total de pacientes hospitalizados que fallecen después de 48 horas del ingreso</v>
          </cell>
          <cell r="N132" t="str">
            <v>Número total de pacientes hospitalizados</v>
          </cell>
          <cell r="O132" t="str">
            <v>Estadística / Coordinador Servicios</v>
          </cell>
          <cell r="P132" t="str">
            <v xml:space="preserve">Estadística. </v>
          </cell>
          <cell r="Q132" t="str">
            <v>Tasa</v>
          </cell>
          <cell r="R132" t="str">
            <v>Número total de pacientes hospitalizados que fallecen después de 48 horas del ingreso / Número total de pacientes hospitalizados *1000</v>
          </cell>
          <cell r="S132">
            <v>0</v>
          </cell>
          <cell r="T132" t="str">
            <v>resultado</v>
          </cell>
          <cell r="U132" t="str">
            <v>Decreciente</v>
          </cell>
          <cell r="V132" t="str">
            <v>≤</v>
          </cell>
          <cell r="W132">
            <v>30</v>
          </cell>
          <cell r="X132" t="str">
            <v>&gt;</v>
          </cell>
          <cell r="Y132">
            <v>30</v>
          </cell>
        </row>
        <row r="133">
          <cell r="A133">
            <v>128</v>
          </cell>
          <cell r="B133" t="str">
            <v>Integralidad y efectividad en la prestación de servicios de salud</v>
          </cell>
          <cell r="C133" t="str">
            <v>Garantizar la accesibilidad, integralidad en los servicios, complementariedad y respaldo de las interdependencias</v>
          </cell>
          <cell r="D133" t="str">
            <v xml:space="preserve">Calidad de Registro en la Historia Clínica Médica </v>
          </cell>
          <cell r="E133" t="str">
            <v>Internación</v>
          </cell>
          <cell r="F133" t="str">
            <v>internación</v>
          </cell>
          <cell r="G133" t="str">
            <v>x</v>
          </cell>
          <cell r="H133">
            <v>0</v>
          </cell>
          <cell r="I133">
            <v>0</v>
          </cell>
          <cell r="J13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33">
            <v>0</v>
          </cell>
          <cell r="L133" t="str">
            <v>Trimestral</v>
          </cell>
          <cell r="M133" t="str">
            <v>Criterios de calidad de historia clínica evaluados que cumplen</v>
          </cell>
          <cell r="N133" t="str">
            <v>Total de criterios de calidad de historia clínica evaluados</v>
          </cell>
          <cell r="O133" t="str">
            <v>Aplicativo de monitorización de historias clínicas</v>
          </cell>
          <cell r="P133" t="str">
            <v>Aplicativo de monitorización de historias clínicas</v>
          </cell>
          <cell r="Q133" t="str">
            <v>%</v>
          </cell>
          <cell r="R133" t="str">
            <v>Criterios de calidad de historia clínica evaluados que cumplen / Total de criterios de calidad de historia clínica evaluados *100</v>
          </cell>
          <cell r="S133">
            <v>0</v>
          </cell>
          <cell r="T133" t="str">
            <v>proceso</v>
          </cell>
          <cell r="U133" t="str">
            <v>Creciente</v>
          </cell>
          <cell r="V133" t="str">
            <v>≥</v>
          </cell>
          <cell r="W133">
            <v>0.9</v>
          </cell>
          <cell r="X133" t="str">
            <v>&lt;</v>
          </cell>
          <cell r="Y133">
            <v>0.9</v>
          </cell>
        </row>
        <row r="134">
          <cell r="A134">
            <v>129</v>
          </cell>
          <cell r="B134" t="str">
            <v>Integralidad y efectividad en la prestación de servicios de salud</v>
          </cell>
          <cell r="C134" t="str">
            <v>Garantizar la accesibilidad, integralidad en los servicios, complementariedad y respaldo de las interdependencias</v>
          </cell>
          <cell r="D134" t="str">
            <v>Análisis de mortalidad intrahospitalaria</v>
          </cell>
          <cell r="E134" t="str">
            <v>Internación</v>
          </cell>
          <cell r="F134" t="str">
            <v>internación</v>
          </cell>
          <cell r="G134" t="str">
            <v>x</v>
          </cell>
          <cell r="H134">
            <v>0</v>
          </cell>
          <cell r="I134">
            <v>0</v>
          </cell>
          <cell r="J134" t="str">
            <v>Medir el número de análisis de muertes intrahospitalarias mayores a 48 horas del total de muertes presentadas en el periodo, con el fin de determinar planes de mejoramiento para contribuir a la disminución de los casos evitables</v>
          </cell>
          <cell r="K134">
            <v>0</v>
          </cell>
          <cell r="L134" t="str">
            <v>Trimestral</v>
          </cell>
          <cell r="M134" t="str">
            <v>Número de casos analizados</v>
          </cell>
          <cell r="N134" t="str">
            <v>Número total de muertes en el período</v>
          </cell>
          <cell r="O134" t="str">
            <v>Coordinador de cada Servicio</v>
          </cell>
          <cell r="P134" t="str">
            <v>Coordinador de Estadística</v>
          </cell>
          <cell r="Q134" t="str">
            <v>%</v>
          </cell>
          <cell r="R134" t="str">
            <v>Número de casos analizados / Número total de muertes en el período *100</v>
          </cell>
          <cell r="S134">
            <v>0</v>
          </cell>
          <cell r="T134" t="str">
            <v>proceso</v>
          </cell>
          <cell r="U134" t="str">
            <v>Igual</v>
          </cell>
          <cell r="V134" t="str">
            <v>=</v>
          </cell>
          <cell r="W134">
            <v>1</v>
          </cell>
          <cell r="X134" t="str">
            <v>&lt;</v>
          </cell>
          <cell r="Y134">
            <v>1</v>
          </cell>
        </row>
        <row r="135">
          <cell r="A135">
            <v>130</v>
          </cell>
          <cell r="B135" t="str">
            <v>Integralidad y efectividad en la prestación de servicios de salud</v>
          </cell>
          <cell r="C135" t="str">
            <v>Garantizar la accesibilidad, integralidad en los servicios, complementariedad y respaldo de las interdependencias</v>
          </cell>
          <cell r="D135" t="str">
            <v>Promedio de Egresos por cama - Giro Cama</v>
          </cell>
          <cell r="E135" t="str">
            <v>Internación</v>
          </cell>
          <cell r="F135" t="str">
            <v>internación</v>
          </cell>
          <cell r="G135" t="str">
            <v>x</v>
          </cell>
          <cell r="H135">
            <v>0</v>
          </cell>
          <cell r="I135">
            <v>0</v>
          </cell>
          <cell r="J135" t="str">
            <v>Medir el  numero de pacientes que hicieron uso de la cama hospitalaria basados en los días cama disponible dentro del servicio dentro de un periodo evaluado</v>
          </cell>
          <cell r="K135">
            <v>0</v>
          </cell>
          <cell r="L135" t="str">
            <v>Trimestral</v>
          </cell>
          <cell r="M135" t="str">
            <v>Número de egresos del período</v>
          </cell>
          <cell r="N135" t="str">
            <v>Número de camas disponible en el período</v>
          </cell>
          <cell r="O135" t="str">
            <v xml:space="preserve"> Estadística</v>
          </cell>
          <cell r="P135" t="str">
            <v xml:space="preserve"> Estadística</v>
          </cell>
          <cell r="Q135" t="str">
            <v>Egresos/Cama</v>
          </cell>
          <cell r="R135" t="str">
            <v>Número de egresos del período / Número de camas disponible en el período</v>
          </cell>
          <cell r="S135">
            <v>0</v>
          </cell>
          <cell r="T135" t="str">
            <v>proceso</v>
          </cell>
          <cell r="U135" t="str">
            <v>Creciente</v>
          </cell>
          <cell r="V135" t="str">
            <v>≥</v>
          </cell>
          <cell r="W135">
            <v>5</v>
          </cell>
          <cell r="X135" t="str">
            <v>&lt;</v>
          </cell>
          <cell r="Y135">
            <v>5</v>
          </cell>
        </row>
        <row r="136">
          <cell r="A136">
            <v>131</v>
          </cell>
          <cell r="B136" t="str">
            <v>Integralidad y efectividad en la prestación de servicios de salud</v>
          </cell>
          <cell r="C136" t="str">
            <v>Garantizar la accesibilidad, integralidad en los servicios, complementariedad y respaldo de las interdependencias</v>
          </cell>
          <cell r="D136" t="str">
            <v>Promedio Días de Estancia</v>
          </cell>
          <cell r="E136" t="str">
            <v>Internación</v>
          </cell>
          <cell r="F136" t="str">
            <v>internación</v>
          </cell>
          <cell r="G136" t="str">
            <v>x</v>
          </cell>
          <cell r="H136">
            <v>0</v>
          </cell>
          <cell r="I136">
            <v>0</v>
          </cell>
          <cell r="J136" t="str">
            <v>Medir el promedio de días que los pacientes permanecen hospitalizados en el servicio en un periodo evaluado</v>
          </cell>
          <cell r="K136">
            <v>0</v>
          </cell>
          <cell r="L136" t="str">
            <v>Trimestral</v>
          </cell>
          <cell r="M136" t="str">
            <v>Número de días de estancia de los egresos del período</v>
          </cell>
          <cell r="N136" t="str">
            <v>Número de egresos del período</v>
          </cell>
          <cell r="O136" t="str">
            <v xml:space="preserve"> Estadística</v>
          </cell>
          <cell r="P136" t="str">
            <v xml:space="preserve"> Estadística</v>
          </cell>
          <cell r="Q136" t="str">
            <v>Días</v>
          </cell>
          <cell r="R136" t="str">
            <v>Número de días de estancia de los egresos del período / Número de egresos del período</v>
          </cell>
          <cell r="S136">
            <v>0</v>
          </cell>
          <cell r="T136" t="str">
            <v>proceso</v>
          </cell>
          <cell r="U136" t="str">
            <v>Decreciente</v>
          </cell>
          <cell r="V136" t="str">
            <v>≤</v>
          </cell>
          <cell r="W136">
            <v>6</v>
          </cell>
          <cell r="X136" t="str">
            <v>&lt;</v>
          </cell>
          <cell r="Y136">
            <v>6</v>
          </cell>
        </row>
        <row r="137">
          <cell r="A137">
            <v>132</v>
          </cell>
          <cell r="B137" t="str">
            <v>Integralidad y efectividad en la prestación de servicios de salud</v>
          </cell>
          <cell r="C137" t="str">
            <v>Garantizar la accesibilidad, integralidad en los servicios, complementariedad y respaldo de las interdependencias</v>
          </cell>
          <cell r="D137" t="str">
            <v>Porcentaje Ocupacional</v>
          </cell>
          <cell r="E137" t="str">
            <v>Internación</v>
          </cell>
          <cell r="F137" t="str">
            <v>internación</v>
          </cell>
          <cell r="G137" t="str">
            <v>x</v>
          </cell>
          <cell r="H137">
            <v>0</v>
          </cell>
          <cell r="I137">
            <v>0</v>
          </cell>
          <cell r="J137" t="str">
            <v>Medir el porcentaje de ocupación hospitalario con el fin de determinar el aprovechamiento de la cama hospitalaria y la demanda del servicio  en un periodo evaluado</v>
          </cell>
          <cell r="K137">
            <v>0</v>
          </cell>
          <cell r="L137" t="str">
            <v>Trimestral</v>
          </cell>
          <cell r="M137" t="str">
            <v>Número de días cama ocupada en el período</v>
          </cell>
          <cell r="N137" t="str">
            <v>Número de días cama disponible en el período</v>
          </cell>
          <cell r="O137" t="str">
            <v>Estadística</v>
          </cell>
          <cell r="P137" t="str">
            <v xml:space="preserve"> Estadística</v>
          </cell>
          <cell r="Q137" t="str">
            <v>%</v>
          </cell>
          <cell r="R137" t="str">
            <v>Número de días cama ocupada en el período / Número de días cama disponible en el período *100</v>
          </cell>
          <cell r="S137">
            <v>0</v>
          </cell>
          <cell r="T137" t="str">
            <v>proceso</v>
          </cell>
          <cell r="U137" t="str">
            <v>Creciente</v>
          </cell>
          <cell r="V137" t="str">
            <v>≥</v>
          </cell>
          <cell r="W137">
            <v>0.85</v>
          </cell>
          <cell r="X137" t="str">
            <v>&lt;</v>
          </cell>
          <cell r="Y137">
            <v>0.85</v>
          </cell>
        </row>
        <row r="138">
          <cell r="A138">
            <v>133</v>
          </cell>
          <cell r="B138" t="str">
            <v>Integralidad y efectividad en la prestación de servicios de salud</v>
          </cell>
          <cell r="C138" t="str">
            <v>Garantizar la accesibilidad, integralidad en los servicios, complementariedad y respaldo de las interdependencias</v>
          </cell>
          <cell r="D138" t="str">
            <v>Intervalo de sustitución en hospitalizacion</v>
          </cell>
          <cell r="E138" t="str">
            <v>Internación</v>
          </cell>
          <cell r="F138" t="str">
            <v>internación</v>
          </cell>
          <cell r="G138" t="str">
            <v>x</v>
          </cell>
          <cell r="H138">
            <v>0</v>
          </cell>
          <cell r="I138">
            <v>0</v>
          </cell>
          <cell r="J138" t="str">
            <v xml:space="preserve">El indicador revela el tiempo de ociosidad de una cama entre la salida de un paciente y el ingreso de otro, permite evaluar la eficiencia o uso del recurso de cama disponible ante la solicitud de cama. </v>
          </cell>
          <cell r="K138">
            <v>0</v>
          </cell>
          <cell r="L138" t="str">
            <v>Trimestral</v>
          </cell>
          <cell r="M138" t="str">
            <v xml:space="preserve">Cantidad de camas disponibles en un mes menos la Cantidad de camas ocupadas </v>
          </cell>
          <cell r="N138" t="str">
            <v>Cantidad de egresos durante el mes</v>
          </cell>
          <cell r="O138" t="str">
            <v>Estadistica</v>
          </cell>
          <cell r="P138" t="str">
            <v>Estadistica</v>
          </cell>
          <cell r="Q138" t="str">
            <v>Proporción</v>
          </cell>
          <cell r="R138" t="str">
            <v>Cantidad de camas disponibles en un mes menos la Cantidad de camas ocupadas  / Cantidad de egresos durante el mes</v>
          </cell>
          <cell r="S138">
            <v>0</v>
          </cell>
          <cell r="T138" t="str">
            <v>proceso</v>
          </cell>
          <cell r="U138" t="str">
            <v>Decreciente</v>
          </cell>
          <cell r="V138" t="str">
            <v>≤</v>
          </cell>
          <cell r="W138">
            <v>1</v>
          </cell>
          <cell r="X138" t="str">
            <v>&gt;</v>
          </cell>
          <cell r="Y138">
            <v>1</v>
          </cell>
        </row>
        <row r="139">
          <cell r="A139">
            <v>134</v>
          </cell>
          <cell r="B139" t="str">
            <v>Integralidad y efectividad en la prestación de servicios de salud</v>
          </cell>
          <cell r="C139" t="str">
            <v>Garantizar la accesibilidad, integralidad en los servicios, complementariedad y respaldo de las interdependencias</v>
          </cell>
          <cell r="D139" t="str">
            <v>Porcentaje de adherencia a guias de practica clinica</v>
          </cell>
          <cell r="E139" t="str">
            <v>Internación</v>
          </cell>
          <cell r="F139" t="str">
            <v>internación</v>
          </cell>
          <cell r="G139" t="str">
            <v>x</v>
          </cell>
          <cell r="H139">
            <v>0</v>
          </cell>
          <cell r="I139">
            <v>0</v>
          </cell>
          <cell r="J139"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139">
            <v>0</v>
          </cell>
          <cell r="L139" t="str">
            <v>Trimestral</v>
          </cell>
          <cell r="M139" t="str">
            <v>Criterios evaluados que cumplen con la adherencia a guia</v>
          </cell>
          <cell r="N139" t="str">
            <v>Total de criterios evaluados en la adherencia a guia</v>
          </cell>
          <cell r="O139" t="str">
            <v>Consolidado Adherencia a Guías de Atención</v>
          </cell>
          <cell r="P139" t="str">
            <v>Consolidado Adherencia a Guías de Atención</v>
          </cell>
          <cell r="Q139" t="str">
            <v>%</v>
          </cell>
          <cell r="R139" t="str">
            <v>Criterios evaluados que cumplen con la adherencia a guia / Total de criterios evaluados en la adherencia a guia *100</v>
          </cell>
          <cell r="S139">
            <v>0</v>
          </cell>
          <cell r="T139" t="str">
            <v>proceso</v>
          </cell>
          <cell r="U139" t="str">
            <v>Creciente</v>
          </cell>
          <cell r="V139" t="str">
            <v xml:space="preserve">≥ </v>
          </cell>
          <cell r="W139">
            <v>0.85</v>
          </cell>
          <cell r="X139" t="str">
            <v>&lt;</v>
          </cell>
          <cell r="Y139">
            <v>0.85</v>
          </cell>
        </row>
        <row r="140">
          <cell r="A140">
            <v>135</v>
          </cell>
          <cell r="B140" t="str">
            <v>Integralidad y efectividad en la prestación de servicios de salud</v>
          </cell>
          <cell r="C140" t="str">
            <v>Garantizar la accesibilidad, integralidad en los servicios, complementariedad y respaldo de las interdependencias</v>
          </cell>
          <cell r="D140" t="str">
            <v>Porcentaje de adherencia a Protocolos</v>
          </cell>
          <cell r="E140" t="str">
            <v>Internación</v>
          </cell>
          <cell r="F140" t="str">
            <v>internación</v>
          </cell>
          <cell r="G140" t="str">
            <v>x</v>
          </cell>
          <cell r="H140">
            <v>0</v>
          </cell>
          <cell r="I140">
            <v>0</v>
          </cell>
          <cell r="J14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40">
            <v>0</v>
          </cell>
          <cell r="L140" t="str">
            <v>Trimestral</v>
          </cell>
          <cell r="M140" t="str">
            <v xml:space="preserve">Número de protocolos con cumplimiento mayor al estándar establecido X 100 </v>
          </cell>
          <cell r="N140" t="str">
            <v xml:space="preserve"> Total protocolos evaluados</v>
          </cell>
          <cell r="O140" t="str">
            <v>Consolidado Adherencia a protocolos de enfermeria</v>
          </cell>
          <cell r="P140" t="str">
            <v>Consolidado Adherencia a Protocolos de enfermeria</v>
          </cell>
          <cell r="Q140" t="str">
            <v>%</v>
          </cell>
          <cell r="R140" t="str">
            <v>Número de protocolos con cumplimiento mayor al estándar establecido X 100  /  Total protocolos evaluados *100</v>
          </cell>
          <cell r="S140">
            <v>0</v>
          </cell>
          <cell r="T140" t="str">
            <v>proceso</v>
          </cell>
          <cell r="U140" t="str">
            <v>Creciente</v>
          </cell>
          <cell r="V140" t="str">
            <v xml:space="preserve">≥ </v>
          </cell>
          <cell r="W140">
            <v>0.85</v>
          </cell>
          <cell r="X140" t="str">
            <v>&lt;</v>
          </cell>
          <cell r="Y140">
            <v>0.85</v>
          </cell>
        </row>
        <row r="141">
          <cell r="A141">
            <v>136</v>
          </cell>
          <cell r="B141" t="str">
            <v>Integralidad y efectividad en la prestación de servicios de salud</v>
          </cell>
          <cell r="C141" t="str">
            <v>Garantizar la accesibilidad, integralidad en los servicios, complementariedad y respaldo de las interdependencias</v>
          </cell>
          <cell r="D141" t="str">
            <v>Calidad de Registro en la Historia Clínica de Enfermería</v>
          </cell>
          <cell r="E141" t="str">
            <v>Internación</v>
          </cell>
          <cell r="F141" t="str">
            <v>internación</v>
          </cell>
          <cell r="G141" t="str">
            <v>x</v>
          </cell>
          <cell r="H141">
            <v>0</v>
          </cell>
          <cell r="I141">
            <v>0</v>
          </cell>
          <cell r="J141"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41">
            <v>0</v>
          </cell>
          <cell r="L141" t="str">
            <v>Trimestral</v>
          </cell>
          <cell r="M141" t="str">
            <v>Criterios de calidad de historia clínica evaluados que cumplen</v>
          </cell>
          <cell r="N141" t="str">
            <v>Total de criterios de calidad de historia clínica evaluados</v>
          </cell>
          <cell r="O141" t="str">
            <v>Aplicativo de monitorización de historias clínicas</v>
          </cell>
          <cell r="P141" t="str">
            <v>Aplicativo de monitorización de historias clínicas</v>
          </cell>
          <cell r="Q141" t="str">
            <v>%</v>
          </cell>
          <cell r="R141" t="str">
            <v>Criterios de calidad de historia clínica evaluados que cumplen / Total de criterios de calidad de historia clínica evaluados *100</v>
          </cell>
          <cell r="S141">
            <v>0</v>
          </cell>
          <cell r="T141" t="str">
            <v>proceso</v>
          </cell>
          <cell r="U141" t="str">
            <v>Creciente</v>
          </cell>
          <cell r="V141" t="str">
            <v xml:space="preserve">≥ </v>
          </cell>
          <cell r="W141">
            <v>0.9</v>
          </cell>
          <cell r="X141" t="str">
            <v>&lt;</v>
          </cell>
          <cell r="Y141">
            <v>0.9</v>
          </cell>
        </row>
        <row r="142">
          <cell r="A142">
            <v>137</v>
          </cell>
          <cell r="B142" t="str">
            <v>Integralidad y efectividad en la prestación de servicios de salud</v>
          </cell>
          <cell r="C142" t="str">
            <v>Garantizar la accesibilidad, integralidad en los servicios, complementariedad y respaldo de las interdependencias</v>
          </cell>
          <cell r="D142" t="str">
            <v>Demanda insatisfecha en hospitalización</v>
          </cell>
          <cell r="E142" t="str">
            <v>Internación</v>
          </cell>
          <cell r="F142" t="str">
            <v>internación</v>
          </cell>
          <cell r="G142" t="str">
            <v>x</v>
          </cell>
          <cell r="H142">
            <v>0</v>
          </cell>
          <cell r="I142">
            <v>0</v>
          </cell>
          <cell r="J142" t="str">
            <v>Permite la medición de la proporción de pacientes sin acceso al proceso de hospitalización. Para luego identificar las principales barreras de acceso en la proporción que no tuvo acceso a la hospitalización.</v>
          </cell>
          <cell r="K142">
            <v>0</v>
          </cell>
          <cell r="L142" t="str">
            <v>Trimestral</v>
          </cell>
          <cell r="M142" t="str">
            <v>Cantidad total de pacientes que no pudieron ser hospitalizados en menos o igual a 24 horas de solicitada la hospitalización (10 Am como hora cero)</v>
          </cell>
          <cell r="N142" t="str">
            <v>Cantidad total de solicitudes de hospitalización en un periodo de 24 horas    ( 10 am como hora cero)</v>
          </cell>
          <cell r="O142">
            <v>0</v>
          </cell>
          <cell r="P142">
            <v>0</v>
          </cell>
          <cell r="Q142" t="str">
            <v>%</v>
          </cell>
          <cell r="R142" t="str">
            <v>Cantidad total de pacientes que no pudieron ser hospitalizados en menos o igual a 24 horas de solicitada la hospitalización (10 Am como hora cero) / Cantidad total de solicitudes de hospitalización en un periodo de 24 horas    ( 10 am como hora cero) *100</v>
          </cell>
          <cell r="S142">
            <v>0</v>
          </cell>
          <cell r="T142" t="str">
            <v>proceso</v>
          </cell>
          <cell r="U142" t="str">
            <v>Decreciente</v>
          </cell>
          <cell r="V142" t="str">
            <v>≤</v>
          </cell>
          <cell r="W142">
            <v>0.15</v>
          </cell>
          <cell r="X142" t="str">
            <v>&gt;</v>
          </cell>
          <cell r="Y142">
            <v>0.15</v>
          </cell>
        </row>
        <row r="143">
          <cell r="A143">
            <v>138</v>
          </cell>
          <cell r="B143" t="str">
            <v>Integralidad y efectividad en la prestación de servicios de salud</v>
          </cell>
          <cell r="C143" t="str">
            <v>Garantizar la accesibilidad, integralidad en los servicios, complementariedad y respaldo de las interdependencias</v>
          </cell>
          <cell r="D143" t="str">
            <v>Complicaciones de los Procedimientos diagnósticos del laboratorio clínico</v>
          </cell>
          <cell r="E143" t="str">
            <v>Apoyo diagnóstico y complementación terapeutica</v>
          </cell>
          <cell r="F143" t="str">
            <v>laboratorio clinico</v>
          </cell>
          <cell r="G143" t="str">
            <v>x</v>
          </cell>
          <cell r="H143">
            <v>0</v>
          </cell>
          <cell r="I143">
            <v>0</v>
          </cell>
          <cell r="J143" t="str">
            <v>Es la ocurrencia de afecciones o alteraciones físicas o psicológicas transitorias o permanentes no presentes al momento de realización del procedimiento diagnóstico y cuya aparición se relaciona con el mismo.</v>
          </cell>
          <cell r="K143">
            <v>0</v>
          </cell>
          <cell r="L143" t="str">
            <v>Trimestral</v>
          </cell>
          <cell r="M143" t="str">
            <v xml:space="preserve">Número de complicaciones presentadas durante los procedimientos diagnósticos </v>
          </cell>
          <cell r="N143" t="str">
            <v>Total procedimientos diagnósticos realizados</v>
          </cell>
          <cell r="O143" t="str">
            <v>Formato de Gestión de Riesgos - Informe de indicadores imágenes</v>
          </cell>
          <cell r="P143" t="str">
            <v>Sistema de Información Laboratorio / Informe Producción Imágenes</v>
          </cell>
          <cell r="Q143" t="str">
            <v>%</v>
          </cell>
          <cell r="R143" t="str">
            <v>Número de complicaciones presentadas durante los procedimientos diagnósticos  / Total procedimientos diagnósticos realizados *100</v>
          </cell>
          <cell r="S143">
            <v>0</v>
          </cell>
          <cell r="T143" t="str">
            <v>proceso</v>
          </cell>
          <cell r="U143" t="str">
            <v>Creciente</v>
          </cell>
          <cell r="V143" t="str">
            <v>≤</v>
          </cell>
          <cell r="W143">
            <v>0.01</v>
          </cell>
          <cell r="X143" t="str">
            <v>&gt;</v>
          </cell>
          <cell r="Y143">
            <v>0.01</v>
          </cell>
        </row>
        <row r="144">
          <cell r="A144">
            <v>139</v>
          </cell>
          <cell r="B144" t="str">
            <v>Integralidad y efectividad en la prestación de servicios de salud</v>
          </cell>
          <cell r="C144" t="str">
            <v>Garantizar la accesibilidad, integralidad en los servicios, complementariedad y respaldo de las interdependencias</v>
          </cell>
          <cell r="D144" t="str">
            <v>Fallas en manejos terapéuticos derivadas de fallas en los procesos diagnósticos del laboratorio clínico</v>
          </cell>
          <cell r="E144" t="str">
            <v>Apoyo diagnóstico y complementación terapeutica</v>
          </cell>
          <cell r="F144" t="str">
            <v>laboratorio clinico</v>
          </cell>
          <cell r="G144" t="str">
            <v>x</v>
          </cell>
          <cell r="H144">
            <v>0</v>
          </cell>
          <cell r="I144">
            <v>0</v>
          </cell>
          <cell r="J144" t="str">
            <v xml:space="preserve">Está relacionada directamente tanto con la calidad de la realización del procedimiento diagnóstico como con la calidad de la lectura e interpretación del examen de laboratorio e imágenes Diagnósticas. Condiciona el inicio oportuno de procedimientos de diagnóstico complementarios y/o del tratamiento de la patología en estudio. </v>
          </cell>
          <cell r="K144">
            <v>0</v>
          </cell>
          <cell r="L144" t="str">
            <v>Trimestral</v>
          </cell>
          <cell r="M144" t="str">
            <v xml:space="preserve">Número de casos reportados por los médicos en los diferentes servicios </v>
          </cell>
          <cell r="N144" t="str">
            <v>Total procedimientos diagnósticos realizados</v>
          </cell>
          <cell r="O144" t="str">
            <v>Formato de Gestión de Riesgos - Informe de indicadores imágenes</v>
          </cell>
          <cell r="P144" t="str">
            <v>Sistema de Información Laboratorio / Informe Producción Imágenes</v>
          </cell>
          <cell r="Q144" t="str">
            <v>%</v>
          </cell>
          <cell r="R144" t="str">
            <v>Número de casos reportados por los médicos en los diferentes servicios  / Total procedimientos diagnósticos realizados *100</v>
          </cell>
          <cell r="S144">
            <v>0</v>
          </cell>
          <cell r="T144" t="str">
            <v>proceso</v>
          </cell>
          <cell r="U144" t="str">
            <v>Creciente</v>
          </cell>
          <cell r="V144" t="str">
            <v>≤</v>
          </cell>
          <cell r="W144">
            <v>0.01</v>
          </cell>
          <cell r="X144" t="str">
            <v>&gt;</v>
          </cell>
          <cell r="Y144">
            <v>0.01</v>
          </cell>
        </row>
        <row r="145">
          <cell r="A145">
            <v>140</v>
          </cell>
          <cell r="B145" t="str">
            <v>Integralidad y efectividad en la prestación de servicios de salud</v>
          </cell>
          <cell r="C145" t="str">
            <v>Garantizar la accesibilidad, integralidad en los servicios, complementariedad y respaldo de las interdependencias</v>
          </cell>
          <cell r="D145" t="str">
            <v>Fallas en la privacidad de los resultados y registros del laboratorio clínico</v>
          </cell>
          <cell r="E145" t="str">
            <v>Apoyo diagnóstico y complementación terapeutica</v>
          </cell>
          <cell r="F145" t="str">
            <v>laboratorio clinico</v>
          </cell>
          <cell r="G145" t="str">
            <v>x</v>
          </cell>
          <cell r="H145">
            <v>0</v>
          </cell>
          <cell r="I145">
            <v>0</v>
          </cell>
          <cell r="J145" t="str">
            <v xml:space="preserve">La privacidad en los resultados diagnósticos es un elemento que condiciona la satisfacción del usuario y de su familia, su monitoreo y la realización de acciones de mejoramiento son muy importantes para la calidad del servicio.    </v>
          </cell>
          <cell r="K145">
            <v>0</v>
          </cell>
          <cell r="L145" t="str">
            <v>Trimestral</v>
          </cell>
          <cell r="M145" t="str">
            <v>Número de quejas de perdida de privacidad presentadas al SIAU, y reportes</v>
          </cell>
          <cell r="N145" t="str">
            <v>Total procedimientos diagnósticos realizados</v>
          </cell>
          <cell r="O145" t="str">
            <v>Reporte de SIAU</v>
          </cell>
          <cell r="P145" t="str">
            <v>Sistema de Información Laboratorio / Informe Producción Imágenes</v>
          </cell>
          <cell r="Q145" t="str">
            <v>%</v>
          </cell>
          <cell r="R145" t="str">
            <v>Número de quejas de perdida de privacidad presentadas al SIAU, y reportes / Total procedimientos diagnósticos realizados *100</v>
          </cell>
          <cell r="S145">
            <v>0</v>
          </cell>
          <cell r="T145" t="str">
            <v>proceso</v>
          </cell>
          <cell r="U145" t="str">
            <v>Creciente</v>
          </cell>
          <cell r="V145" t="str">
            <v>≤</v>
          </cell>
          <cell r="W145">
            <v>0.01</v>
          </cell>
          <cell r="X145" t="str">
            <v>&gt;</v>
          </cell>
          <cell r="Y145">
            <v>0.01</v>
          </cell>
        </row>
        <row r="146">
          <cell r="A146">
            <v>141</v>
          </cell>
          <cell r="B146" t="str">
            <v>Integralidad y efectividad en la prestación de servicios de salud</v>
          </cell>
          <cell r="C146" t="str">
            <v>Garantizar la accesibilidad, integralidad en los servicios, complementariedad y respaldo de las interdependencias</v>
          </cell>
          <cell r="D146" t="str">
            <v>Porcentaje de  muestras tomadas inadecuadamente</v>
          </cell>
          <cell r="E146" t="str">
            <v>Apoyo diagnóstico y complementación terapeutica</v>
          </cell>
          <cell r="F146" t="str">
            <v>laboratorio clinico</v>
          </cell>
          <cell r="G146" t="str">
            <v>x</v>
          </cell>
          <cell r="H146">
            <v>0</v>
          </cell>
          <cell r="I146">
            <v>0</v>
          </cell>
          <cell r="J146" t="str">
            <v>La solicitud de nueva muestra se debe a la Existencia de criterios de aceptabilidad y rechazo que contribuyen a la calidad de los resultados generados por el laboratorio clínico.</v>
          </cell>
          <cell r="K146">
            <v>0</v>
          </cell>
          <cell r="L146" t="str">
            <v>Trimestral</v>
          </cell>
          <cell r="M146" t="str">
            <v>Total muestras mal tomadas mensualmente</v>
          </cell>
          <cell r="N146" t="str">
            <v>Total muestras tomadas mensualmente</v>
          </cell>
          <cell r="O146" t="str">
            <v xml:space="preserve">Formato de Reporte Telefónico de Resultados e Inspección de Muestras </v>
          </cell>
          <cell r="P146" t="str">
            <v>Sistema de Información Laboratorio / Coordinadora Laboratorio  Clínico</v>
          </cell>
          <cell r="Q146" t="str">
            <v>%</v>
          </cell>
          <cell r="R146" t="str">
            <v>Total muestras mal tomadas mensualmente / Total muestras tomadas mensualmente *100</v>
          </cell>
          <cell r="S146">
            <v>0</v>
          </cell>
          <cell r="T146" t="str">
            <v>proceso</v>
          </cell>
          <cell r="U146" t="str">
            <v>Creciente</v>
          </cell>
          <cell r="V146" t="str">
            <v>≤</v>
          </cell>
          <cell r="W146">
            <v>0.03</v>
          </cell>
          <cell r="X146" t="str">
            <v>&gt;</v>
          </cell>
          <cell r="Y146">
            <v>0.03</v>
          </cell>
        </row>
        <row r="147">
          <cell r="A147">
            <v>142</v>
          </cell>
          <cell r="B147" t="str">
            <v>Integralidad y efectividad en la prestación de servicios de salud</v>
          </cell>
          <cell r="C147" t="str">
            <v>Garantizar la accesibilidad, integralidad en los servicios, complementariedad y respaldo de las interdependencias</v>
          </cell>
          <cell r="D147" t="str">
            <v xml:space="preserve">Oportunidad en el servicio del laboratorio clinico  </v>
          </cell>
          <cell r="E147" t="str">
            <v>Apoyo diagnóstico y complementación terapeutica</v>
          </cell>
          <cell r="F147" t="str">
            <v>laboratorio clinico</v>
          </cell>
          <cell r="G147" t="str">
            <v>x</v>
          </cell>
          <cell r="H147">
            <v>0</v>
          </cell>
          <cell r="I147">
            <v>0</v>
          </cell>
          <cell r="J147" t="str">
            <v xml:space="preserve">La oportunidad de la atención en el servicio de Laboratorio Clínico es vital para la seguridad y efectividad de la atención en salud a los usuarios. El tiempo de respuesta del prestador en la provisión de servicios de laboratorio Clínico es útil para medir la suficiencia institucional para atender la demanda de servicios que recibe, orientando decisiones de mejoramiento. </v>
          </cell>
          <cell r="K147">
            <v>0</v>
          </cell>
          <cell r="L147" t="str">
            <v>Trimestral</v>
          </cell>
          <cell r="M147" t="str">
            <v>Sumatoria total de los días calendario transcurridos entre la solicitud del servicio de muestra de laboratorio y el momento en que genera el resultado del examen.</v>
          </cell>
          <cell r="N147" t="str">
            <v>Total de atenciones en servicios de muestras de laboratorio.</v>
          </cell>
          <cell r="O147" t="str">
            <v>Sistema de Información Laboratorio / Coordinadora Laboratorio  Clínico</v>
          </cell>
          <cell r="P147" t="str">
            <v>Sistema de Información Laboratorio / Coordinadora Laboratorio  Clínico</v>
          </cell>
          <cell r="Q147" t="str">
            <v>Horas</v>
          </cell>
          <cell r="R147" t="str">
            <v>Sumatoria total de los días calendario transcurridos entre la solicitud del servicio de muestra de laboratorio y el momento en que genera el resultado del examen. / Total de atenciones en servicios de muestras de laboratorio.</v>
          </cell>
          <cell r="S147">
            <v>0</v>
          </cell>
          <cell r="T147" t="str">
            <v>resultado</v>
          </cell>
          <cell r="U147" t="str">
            <v>Creciente</v>
          </cell>
          <cell r="V147" t="str">
            <v>≤</v>
          </cell>
          <cell r="W147">
            <v>8</v>
          </cell>
          <cell r="X147" t="str">
            <v>&gt;</v>
          </cell>
          <cell r="Y147">
            <v>8</v>
          </cell>
        </row>
        <row r="148">
          <cell r="A148">
            <v>143</v>
          </cell>
          <cell r="B148" t="str">
            <v>Integralidad y efectividad en la prestación de servicios de salud</v>
          </cell>
          <cell r="C148" t="str">
            <v>Garantizar la accesibilidad, integralidad en los servicios, complementariedad y respaldo de las interdependencias</v>
          </cell>
          <cell r="D148" t="str">
            <v>Oportunidad de Atención de acuerdo al tipo de requerimiento (Normal &lt; 6 horas)</v>
          </cell>
          <cell r="E148" t="str">
            <v>Apoyo diagnóstico y complementación terapeutica</v>
          </cell>
          <cell r="F148" t="str">
            <v>laboratorio clinico</v>
          </cell>
          <cell r="G148" t="str">
            <v>x</v>
          </cell>
          <cell r="H148">
            <v>0</v>
          </cell>
          <cell r="I148">
            <v>0</v>
          </cell>
          <cell r="J148" t="str">
            <v>La oportunidad de la atención en el laboratorio clínico es vital para la seguridad y efectividad de la atención en salud a los usuarios. Una respuesta rápida en este nivel contribuye a la  disminución de los tiempos de espera en cada servicio para definir conducta a cada usuario y disminuir la congestión en los servicios.</v>
          </cell>
          <cell r="K148">
            <v>0</v>
          </cell>
          <cell r="L148" t="str">
            <v>Trimestral</v>
          </cell>
          <cell r="M148" t="str">
            <v>Sumatoria total de las horas transcurridas entre la solicitud del servicio de muestra de laboratorio y el momento en que genera el resultado de los examenes de tipo normal</v>
          </cell>
          <cell r="N148" t="str">
            <v>Total exámenes realizados con requerimiento Normal</v>
          </cell>
          <cell r="O148" t="str">
            <v>Sistema de Información Laboratorio / Coordinadora Laboratorio  Clínico</v>
          </cell>
          <cell r="P148" t="str">
            <v>Sistema de Información Laboratorio / Coordinadora Laboratorio  Clínico</v>
          </cell>
          <cell r="Q148" t="str">
            <v>Horas</v>
          </cell>
          <cell r="R148" t="str">
            <v>Sumatoria total de las horas transcurridas entre la solicitud del servicio de muestra de laboratorio y el momento en que genera el resultado de los examenes de tipo normal / Total exámenes realizados con requerimiento Normal</v>
          </cell>
          <cell r="S148">
            <v>0</v>
          </cell>
          <cell r="T148" t="str">
            <v>resultado</v>
          </cell>
          <cell r="U148" t="str">
            <v>Creciente</v>
          </cell>
          <cell r="V148" t="str">
            <v>≤</v>
          </cell>
          <cell r="W148">
            <v>6</v>
          </cell>
          <cell r="X148" t="str">
            <v>&gt;</v>
          </cell>
          <cell r="Y148">
            <v>6</v>
          </cell>
        </row>
        <row r="149">
          <cell r="A149">
            <v>144</v>
          </cell>
          <cell r="B149" t="str">
            <v>Integralidad y efectividad en la prestación de servicios de salud</v>
          </cell>
          <cell r="C149" t="str">
            <v>Garantizar la accesibilidad, integralidad en los servicios, complementariedad y respaldo de las interdependencias</v>
          </cell>
          <cell r="D149" t="str">
            <v>Oportunidad de Atención de acuerdo al tipo de requerimiento (Prioritario &lt; 3 horas)</v>
          </cell>
          <cell r="E149" t="str">
            <v>Apoyo diagnóstico y complementación terapeutica</v>
          </cell>
          <cell r="F149" t="str">
            <v>laboratorio clinico</v>
          </cell>
          <cell r="G149" t="str">
            <v>x</v>
          </cell>
          <cell r="H149">
            <v>0</v>
          </cell>
          <cell r="I149">
            <v>0</v>
          </cell>
          <cell r="J149" t="str">
            <v>La oportunidad de la atención en el laboratorio clínico es vital para la seguridad y efectividad de la atención en salud a los usuarios. Una respuesta rápida en este nivel contribuye a la  disminución de los tiempos de espera en cada servicio para definir conducta a cada usuario y disminuir la congestión en los servicios.</v>
          </cell>
          <cell r="K149">
            <v>0</v>
          </cell>
          <cell r="L149" t="str">
            <v>Trimestral</v>
          </cell>
          <cell r="M149" t="str">
            <v>Sumatoria total de las horas transcurridas entre la solicitud del servicio de muestra de laboratorio y el momento en que genera el resultado de los examenes de tipo prioritario</v>
          </cell>
          <cell r="N149" t="str">
            <v>Total exámenes realizados con requerimiento Prioritario</v>
          </cell>
          <cell r="O149" t="str">
            <v>Sistema de Información Laboratorio / Coordinadora Laboratorio  Clínico</v>
          </cell>
          <cell r="P149" t="str">
            <v>Sistema de Información Laboratorio / Coordinadora Laboratorio  Clínico</v>
          </cell>
          <cell r="Q149" t="str">
            <v>Horas</v>
          </cell>
          <cell r="R149" t="str">
            <v>Sumatoria total de las horas transcurridas entre la solicitud del servicio de muestra de laboratorio y el momento en que genera el resultado de los examenes de tipo prioritario / Total exámenes realizados con requerimiento Prioritario</v>
          </cell>
          <cell r="S149">
            <v>0</v>
          </cell>
          <cell r="T149" t="str">
            <v>resultado</v>
          </cell>
          <cell r="U149" t="str">
            <v>Creciente</v>
          </cell>
          <cell r="V149" t="str">
            <v>≤</v>
          </cell>
          <cell r="W149">
            <v>3</v>
          </cell>
          <cell r="X149" t="str">
            <v>&gt;</v>
          </cell>
          <cell r="Y149">
            <v>3</v>
          </cell>
        </row>
        <row r="150">
          <cell r="A150">
            <v>145</v>
          </cell>
          <cell r="B150" t="str">
            <v>Integralidad y efectividad en la prestación de servicios de salud</v>
          </cell>
          <cell r="C150" t="str">
            <v>Garantizar la accesibilidad, integralidad en los servicios, complementariedad y respaldo de las interdependencias</v>
          </cell>
          <cell r="D150" t="str">
            <v>Oportunidad de Atención de acuerdo al tipo de requerimiento (Urgencia vital &lt;1 hora)</v>
          </cell>
          <cell r="E150" t="str">
            <v>Apoyo diagnóstico y complementación terapeutica</v>
          </cell>
          <cell r="F150" t="str">
            <v>laboratorio clinico</v>
          </cell>
          <cell r="G150" t="str">
            <v>x</v>
          </cell>
          <cell r="H150">
            <v>0</v>
          </cell>
          <cell r="I150">
            <v>0</v>
          </cell>
          <cell r="J150" t="str">
            <v>La oportunidad de la atención en el laboratorio clínico es vital para la seguridad y efectividad de la atención en salud a los usuarios. Una respuesta rápida en este nivel contribuye a la  disminución de los tiempos de espera en cada servicio para definir conducta a cada usuario y disminuir la congestión en los servicios.</v>
          </cell>
          <cell r="K150">
            <v>0</v>
          </cell>
          <cell r="L150" t="str">
            <v>Trimestral</v>
          </cell>
          <cell r="M150" t="str">
            <v>Sumatoria total de las horas transcurridas entre la solicitud del servicio de muestra de laboratorio y el momento en que genera el resultado de los exámenes de tipo urgencia vital</v>
          </cell>
          <cell r="N150" t="str">
            <v xml:space="preserve">Total exámenes realizados con requerimiento Urgencia Vital  </v>
          </cell>
          <cell r="O150" t="str">
            <v>Sistema de Información Laboratorio / Coordinadora Laboratorio  Clínico</v>
          </cell>
          <cell r="P150" t="str">
            <v>Sistema de Información Laboratorio / Coordinadora Laboratorio  Clínico</v>
          </cell>
          <cell r="Q150" t="str">
            <v>Minutos</v>
          </cell>
          <cell r="R150" t="str">
            <v xml:space="preserve">Sumatoria total de las horas transcurridas entre la solicitud del servicio de muestra de laboratorio y el momento en que genera el resultado de los exámenes de tipo urgencia vital / Total exámenes realizados con requerimiento Urgencia Vital  </v>
          </cell>
          <cell r="S150">
            <v>0</v>
          </cell>
          <cell r="T150" t="str">
            <v>resultado</v>
          </cell>
          <cell r="U150" t="str">
            <v>Creciente</v>
          </cell>
          <cell r="V150" t="str">
            <v>≤</v>
          </cell>
          <cell r="W150">
            <v>60</v>
          </cell>
          <cell r="X150" t="str">
            <v>&gt;</v>
          </cell>
          <cell r="Y150">
            <v>60</v>
          </cell>
        </row>
        <row r="151">
          <cell r="A151">
            <v>146</v>
          </cell>
          <cell r="B151" t="str">
            <v>Integralidad y efectividad en la prestación de servicios de salud</v>
          </cell>
          <cell r="C151" t="str">
            <v>Garantizar la accesibilidad, integralidad en los servicios, complementariedad y respaldo de las interdependencias</v>
          </cell>
          <cell r="D151" t="str">
            <v>Porcentaje de eventos clinicos relacionados con Reactivo vigilancia</v>
          </cell>
          <cell r="E151" t="str">
            <v>Apoyo diagnóstico y complementación terapeutica</v>
          </cell>
          <cell r="F151" t="str">
            <v>laboratorio clinico</v>
          </cell>
          <cell r="G151" t="str">
            <v>x</v>
          </cell>
          <cell r="H151">
            <v>0</v>
          </cell>
          <cell r="I151">
            <v>0</v>
          </cell>
          <cell r="J151" t="str">
            <v>Vigilancia de reactivos de diagnostico invitro</v>
          </cell>
          <cell r="K151">
            <v>0</v>
          </cell>
          <cell r="L151" t="str">
            <v>Trimestral</v>
          </cell>
          <cell r="M151" t="str">
            <v xml:space="preserve">Numero total de eventos clinicos relacionados con reactivo vigilancia </v>
          </cell>
          <cell r="N151" t="str">
            <v xml:space="preserve"> Numero total de eventos clinicos reportados * 100 </v>
          </cell>
          <cell r="O151" t="str">
            <v>Base de datos Seguridad del Paciente</v>
          </cell>
          <cell r="P151" t="str">
            <v>Base de datos Seguridad del Paciente</v>
          </cell>
          <cell r="Q151" t="str">
            <v>%</v>
          </cell>
          <cell r="R151" t="str">
            <v>Numero total de eventos clinicos relacionados con reactivo vigilancia  /  Numero total de eventos clinicos reportados * 100  *100</v>
          </cell>
          <cell r="S151">
            <v>0</v>
          </cell>
          <cell r="T151" t="str">
            <v>proceso</v>
          </cell>
          <cell r="U151" t="str">
            <v>Creciente</v>
          </cell>
          <cell r="V151" t="str">
            <v>≤</v>
          </cell>
          <cell r="W151">
            <v>0.03</v>
          </cell>
          <cell r="X151" t="str">
            <v>&gt;</v>
          </cell>
          <cell r="Y151">
            <v>0.03</v>
          </cell>
        </row>
        <row r="152">
          <cell r="A152">
            <v>147</v>
          </cell>
          <cell r="B152" t="str">
            <v>Integralidad y efectividad en la prestación de servicios de salud</v>
          </cell>
          <cell r="C152" t="str">
            <v>Garantizar la accesibilidad, integralidad en los servicios, complementariedad y respaldo de las interdependencias</v>
          </cell>
          <cell r="D152" t="str">
            <v xml:space="preserve">Porcentaje de adherencia a protocolos </v>
          </cell>
          <cell r="E152" t="str">
            <v>Apoyo diagnóstico y complementación terapeutica</v>
          </cell>
          <cell r="F152" t="str">
            <v>laboratorio clinico</v>
          </cell>
          <cell r="G152" t="str">
            <v>x</v>
          </cell>
          <cell r="H152">
            <v>0</v>
          </cell>
          <cell r="I152">
            <v>0</v>
          </cell>
          <cell r="J152" t="str">
            <v xml:space="preserve">Se requiere evaluacion de adherencia a protocolos teniendo en cuenta que en la institucion se debe garantizar la correcta ejecucion de actividades. </v>
          </cell>
          <cell r="K152">
            <v>0</v>
          </cell>
          <cell r="L152" t="str">
            <v>Trimestral</v>
          </cell>
          <cell r="M152" t="str">
            <v>Total de criterios evaluados y cumplidos</v>
          </cell>
          <cell r="N152" t="str">
            <v xml:space="preserve"> Totald e criterios evaluados</v>
          </cell>
          <cell r="O152" t="str">
            <v>Consolidado Adherencia a Protocolos en autorrondas del proceso</v>
          </cell>
          <cell r="P152" t="str">
            <v>Consolidado Adherencia a Protocolos  en autorrondas del proceso</v>
          </cell>
          <cell r="Q152" t="str">
            <v>%</v>
          </cell>
          <cell r="R152" t="str">
            <v>Total de criterios evaluados y cumplidos /  Totald e criterios evaluados *100</v>
          </cell>
          <cell r="S152">
            <v>0</v>
          </cell>
          <cell r="T152" t="str">
            <v>proceso</v>
          </cell>
          <cell r="U152" t="str">
            <v>Creciente</v>
          </cell>
          <cell r="V152" t="str">
            <v>≥</v>
          </cell>
          <cell r="W152">
            <v>0.85</v>
          </cell>
          <cell r="X152" t="str">
            <v>&lt;</v>
          </cell>
          <cell r="Y152">
            <v>0.85</v>
          </cell>
        </row>
        <row r="153">
          <cell r="A153">
            <v>148</v>
          </cell>
          <cell r="B153" t="str">
            <v>Integralidad y efectividad en la prestación de servicios de salud</v>
          </cell>
          <cell r="C153" t="str">
            <v>Garantizar la accesibilidad, integralidad en los servicios, complementariedad y respaldo de las interdependencias</v>
          </cell>
          <cell r="D153" t="str">
            <v>Porcentaje de muestras insatisfactorias</v>
          </cell>
          <cell r="E153" t="str">
            <v>Apoyo diagnóstico y complementación terapeutica</v>
          </cell>
          <cell r="F153" t="str">
            <v>laboratorio patología</v>
          </cell>
          <cell r="G153" t="str">
            <v>x</v>
          </cell>
          <cell r="H153">
            <v>0</v>
          </cell>
          <cell r="I153">
            <v>0</v>
          </cell>
          <cell r="J153" t="str">
            <v>Este indicador se debe llevar con el fin de verificar el porcentaje de muestras insatisfactorias se reciben en el laboratorio de patología, comparadas con las el total de muestras recibidas y su identificación permite implementar oportunidades de mejora con el servicio de procedencia de la muestra.</v>
          </cell>
          <cell r="K153">
            <v>0</v>
          </cell>
          <cell r="L153" t="str">
            <v>Trimestral</v>
          </cell>
          <cell r="M153" t="str">
            <v>Número muestras insatisfactorias</v>
          </cell>
          <cell r="N153" t="str">
            <v xml:space="preserve">Total de citologías </v>
          </cell>
          <cell r="O153" t="str">
            <v>Dinámica Gerencial</v>
          </cell>
          <cell r="P153" t="str">
            <v>Dinámica Gerencial</v>
          </cell>
          <cell r="Q153" t="str">
            <v>%</v>
          </cell>
          <cell r="R153" t="str">
            <v>Número muestras insatisfactorias / Total de citologías  *100</v>
          </cell>
          <cell r="S153">
            <v>0</v>
          </cell>
          <cell r="T153" t="str">
            <v>proceso</v>
          </cell>
          <cell r="U153" t="str">
            <v>Creciente</v>
          </cell>
          <cell r="V153" t="str">
            <v>≤</v>
          </cell>
          <cell r="W153">
            <v>0.15</v>
          </cell>
          <cell r="X153" t="str">
            <v>&gt;</v>
          </cell>
          <cell r="Y153">
            <v>0.15</v>
          </cell>
        </row>
        <row r="154">
          <cell r="A154">
            <v>149</v>
          </cell>
          <cell r="B154" t="str">
            <v>Integralidad y efectividad en la prestación de servicios de salud</v>
          </cell>
          <cell r="C154" t="str">
            <v>Garantizar la accesibilidad, integralidad en los servicios, complementariedad y respaldo de las interdependencias</v>
          </cell>
          <cell r="D154" t="str">
            <v>Porcentaje del total de muestras quirúrgicas rechazadas</v>
          </cell>
          <cell r="E154" t="str">
            <v>Apoyo diagnóstico y complementación terapeutica</v>
          </cell>
          <cell r="F154" t="str">
            <v>laboratorio patología</v>
          </cell>
          <cell r="G154" t="str">
            <v>x</v>
          </cell>
          <cell r="H154">
            <v>0</v>
          </cell>
          <cell r="I154">
            <v>0</v>
          </cell>
          <cell r="J154" t="str">
            <v>Registrar el porcentaje del total de  muestras quirúrgicas rechazadas se reciben en el laboratorio de Patologia, comparadas con las el total de muestras quirúrgicas recibidas y su identificación permite implementar oportunidades de mejora con el servicio de procedencia de la muestra.</v>
          </cell>
          <cell r="K154">
            <v>0</v>
          </cell>
          <cell r="L154" t="str">
            <v>Trimestral</v>
          </cell>
          <cell r="M154" t="str">
            <v>Número muestras quirúrgicas rechazadas</v>
          </cell>
          <cell r="N154" t="str">
            <v>Total de muestras quirúrgicas recibidas</v>
          </cell>
          <cell r="O154" t="str">
            <v>Dinámica Gerencial</v>
          </cell>
          <cell r="P154" t="str">
            <v>Dinámica Gerencial</v>
          </cell>
          <cell r="Q154" t="str">
            <v>%</v>
          </cell>
          <cell r="R154" t="str">
            <v>Número muestras quirúrgicas rechazadas / Total de muestras quirúrgicas recibidas *100</v>
          </cell>
          <cell r="S154">
            <v>0</v>
          </cell>
          <cell r="T154" t="str">
            <v>proceso</v>
          </cell>
          <cell r="U154" t="str">
            <v>Creciente</v>
          </cell>
          <cell r="V154" t="str">
            <v>≤</v>
          </cell>
          <cell r="W154">
            <v>0.05</v>
          </cell>
          <cell r="X154" t="str">
            <v>&gt;</v>
          </cell>
          <cell r="Y154">
            <v>0.05</v>
          </cell>
        </row>
        <row r="155">
          <cell r="A155">
            <v>150</v>
          </cell>
          <cell r="B155" t="str">
            <v>Integralidad y efectividad en la prestación de servicios de salud</v>
          </cell>
          <cell r="C155" t="str">
            <v>Garantizar la accesibilidad, integralidad en los servicios, complementariedad y respaldo de las interdependencias</v>
          </cell>
          <cell r="D155" t="str">
            <v>Concordancia en el control de calidad interno</v>
          </cell>
          <cell r="E155" t="str">
            <v>Apoyo diagnóstico y complementación terapeutica</v>
          </cell>
          <cell r="F155" t="str">
            <v>laboratorio patología</v>
          </cell>
          <cell r="G155" t="str">
            <v>x</v>
          </cell>
          <cell r="H155">
            <v>0</v>
          </cell>
          <cell r="I155">
            <v>0</v>
          </cell>
          <cell r="J155" t="str">
            <v>garantizar el control interno de calidad de las muestras recibidas y procesadas en el laboratorio de patología.</v>
          </cell>
          <cell r="K155">
            <v>0</v>
          </cell>
          <cell r="L155" t="str">
            <v>Trimestral</v>
          </cell>
          <cell r="M155" t="str">
            <v xml:space="preserve">Número de diagnóstico con concordancia </v>
          </cell>
          <cell r="N155" t="str">
            <v xml:space="preserve">Muestra a la que se le aplica el control de calidad interno </v>
          </cell>
          <cell r="O155" t="str">
            <v>Dinamica Gerencial</v>
          </cell>
          <cell r="P155" t="str">
            <v>Dinamica Gerencial</v>
          </cell>
          <cell r="Q155" t="str">
            <v>%</v>
          </cell>
          <cell r="R155" t="str">
            <v>Número de diagnóstico con concordancia  / Muestra a la que se le aplica el control de calidad interno  *100</v>
          </cell>
          <cell r="S155">
            <v>0</v>
          </cell>
          <cell r="T155" t="str">
            <v>proceso</v>
          </cell>
          <cell r="U155" t="str">
            <v>Creciente</v>
          </cell>
          <cell r="V155" t="str">
            <v>≥</v>
          </cell>
          <cell r="W155">
            <v>0.85</v>
          </cell>
          <cell r="X155" t="str">
            <v>&lt;</v>
          </cell>
          <cell r="Y155">
            <v>0.85</v>
          </cell>
        </row>
        <row r="156">
          <cell r="A156">
            <v>151</v>
          </cell>
          <cell r="B156" t="str">
            <v>Integralidad y efectividad en la prestación de servicios de salud</v>
          </cell>
          <cell r="C156" t="str">
            <v>Garantizar la accesibilidad, integralidad en los servicios, complementariedad y respaldo de las interdependencias</v>
          </cell>
          <cell r="D156" t="str">
            <v>Oportunidad de lectura de citologías</v>
          </cell>
          <cell r="E156" t="str">
            <v>Apoyo diagnóstico y complementación terapeutica</v>
          </cell>
          <cell r="F156" t="str">
            <v>laboratorio patología</v>
          </cell>
          <cell r="G156" t="str">
            <v>x</v>
          </cell>
          <cell r="H156">
            <v>0</v>
          </cell>
          <cell r="I156">
            <v>0</v>
          </cell>
          <cell r="J156" t="str">
            <v>Este indicador se debe llevar con el fin de controlar y garantizarla oportunidad en la lectura de citologías en el laboratorio de Patologia.</v>
          </cell>
          <cell r="K156">
            <v>0</v>
          </cell>
          <cell r="L156" t="str">
            <v>Trimestral</v>
          </cell>
          <cell r="M156" t="str">
            <v>Sumatoria de días entre la recepción de la muestra y la lectura</v>
          </cell>
          <cell r="N156" t="str">
            <v>Total de muestras citológicas recibidas.</v>
          </cell>
          <cell r="O156" t="str">
            <v>Dinámica Gerencial</v>
          </cell>
          <cell r="P156" t="str">
            <v>Dinámica Gerencial</v>
          </cell>
          <cell r="Q156" t="str">
            <v>Días</v>
          </cell>
          <cell r="R156" t="str">
            <v>Sumatoria de días entre la recepción de la muestra y la lectura / Total de muestras citológicas recibidas.</v>
          </cell>
          <cell r="S156">
            <v>0</v>
          </cell>
          <cell r="T156" t="str">
            <v>resultado</v>
          </cell>
          <cell r="U156" t="str">
            <v>Creciente</v>
          </cell>
          <cell r="V156" t="str">
            <v>≤</v>
          </cell>
          <cell r="W156">
            <v>9</v>
          </cell>
          <cell r="X156" t="str">
            <v>&gt;</v>
          </cell>
          <cell r="Y156">
            <v>9</v>
          </cell>
        </row>
        <row r="157">
          <cell r="A157">
            <v>152</v>
          </cell>
          <cell r="B157" t="str">
            <v>Integralidad y efectividad en la prestación de servicios de salud</v>
          </cell>
          <cell r="C157" t="str">
            <v>Garantizar la accesibilidad, integralidad en los servicios, complementariedad y respaldo de las interdependencias</v>
          </cell>
          <cell r="D157" t="str">
            <v>Oportunidad de lectura de Patología Quirúrgica</v>
          </cell>
          <cell r="E157" t="str">
            <v>Apoyo diagnóstico y complementación terapeutica</v>
          </cell>
          <cell r="F157" t="str">
            <v>laboratorio patología</v>
          </cell>
          <cell r="G157" t="str">
            <v>x</v>
          </cell>
          <cell r="H157">
            <v>0</v>
          </cell>
          <cell r="I157">
            <v>0</v>
          </cell>
          <cell r="J157" t="str">
            <v>garantizar la oportunidad en la lectura de patologías quirúrgicas  en el laboratorio de Patologia.</v>
          </cell>
          <cell r="K157">
            <v>0</v>
          </cell>
          <cell r="L157" t="str">
            <v>Trimestral</v>
          </cell>
          <cell r="M157" t="str">
            <v>Sumatoria de días entre la recepción de la muestra y la lectura</v>
          </cell>
          <cell r="N157" t="str">
            <v xml:space="preserve"> Total de muestras quirúrgicas.</v>
          </cell>
          <cell r="O157" t="str">
            <v>Dinámica Gerencial</v>
          </cell>
          <cell r="P157" t="str">
            <v>Dinámica Gerencial</v>
          </cell>
          <cell r="Q157" t="str">
            <v>Días</v>
          </cell>
          <cell r="R157" t="str">
            <v>Sumatoria de días entre la recepción de la muestra y la lectura /  Total de muestras quirúrgicas.</v>
          </cell>
          <cell r="S157">
            <v>0</v>
          </cell>
          <cell r="T157" t="str">
            <v>resultado</v>
          </cell>
          <cell r="U157" t="str">
            <v>Creciente</v>
          </cell>
          <cell r="V157" t="str">
            <v>≤</v>
          </cell>
          <cell r="W157">
            <v>9</v>
          </cell>
          <cell r="X157" t="str">
            <v>&gt;</v>
          </cell>
          <cell r="Y157">
            <v>9</v>
          </cell>
        </row>
        <row r="158">
          <cell r="A158">
            <v>153</v>
          </cell>
          <cell r="B158" t="str">
            <v>Integralidad y efectividad en la prestación de servicios de salud</v>
          </cell>
          <cell r="C158" t="str">
            <v>Garantizar la accesibilidad, integralidad en los servicios, complementariedad y respaldo de las interdependencias</v>
          </cell>
          <cell r="D158" t="str">
            <v>Porcentaje de demanda insatisfecha</v>
          </cell>
          <cell r="E158" t="str">
            <v>Apoyo diagnóstico y complementación terapeutica</v>
          </cell>
          <cell r="F158" t="str">
            <v>laboratorio patología</v>
          </cell>
          <cell r="G158" t="str">
            <v>x</v>
          </cell>
          <cell r="H158">
            <v>0</v>
          </cell>
          <cell r="I158">
            <v>0</v>
          </cell>
          <cell r="J158" t="str">
            <v>Registrar porcentaje de demanda insatisfecha de estudios contratados que no se pueden realizar</v>
          </cell>
          <cell r="K158">
            <v>0</v>
          </cell>
          <cell r="L158" t="str">
            <v>Trimestral</v>
          </cell>
          <cell r="M158" t="str">
            <v>Total de estudios que no se realizan dentro de la contratación</v>
          </cell>
          <cell r="N158" t="str">
            <v xml:space="preserve"> Total estudios realizadas</v>
          </cell>
          <cell r="O158" t="str">
            <v>Sistema de información de Dinámica Gerencial</v>
          </cell>
          <cell r="P158" t="str">
            <v>Sistema de información de Dinámica Gerencial</v>
          </cell>
          <cell r="Q158" t="str">
            <v>%</v>
          </cell>
          <cell r="R158" t="str">
            <v>Total de estudios que no se realizan dentro de la contratación /  Total estudios realizadas *100</v>
          </cell>
          <cell r="S158">
            <v>0</v>
          </cell>
          <cell r="T158" t="str">
            <v>proceso</v>
          </cell>
          <cell r="U158" t="str">
            <v>Creciente</v>
          </cell>
          <cell r="V158" t="str">
            <v>≤</v>
          </cell>
          <cell r="W158">
            <v>0.1</v>
          </cell>
          <cell r="X158" t="str">
            <v>&gt;</v>
          </cell>
          <cell r="Y158">
            <v>0.1</v>
          </cell>
        </row>
        <row r="159">
          <cell r="A159">
            <v>154</v>
          </cell>
          <cell r="B159" t="str">
            <v>Integralidad y efectividad en la prestación de servicios de salud</v>
          </cell>
          <cell r="C159" t="str">
            <v>Garantizar la accesibilidad, integralidad en los servicios, complementariedad y respaldo de las interdependencias</v>
          </cell>
          <cell r="D159" t="str">
            <v>Sangrado mayor a 150 ml</v>
          </cell>
          <cell r="E159" t="str">
            <v>Apoyo diagnóstico y complementación terapeutica</v>
          </cell>
          <cell r="F159" t="str">
            <v>nefrologia</v>
          </cell>
          <cell r="G159" t="str">
            <v>x</v>
          </cell>
          <cell r="H159">
            <v>0</v>
          </cell>
          <cell r="I159">
            <v>0</v>
          </cell>
          <cell r="J159" t="str">
            <v xml:space="preserve">Durante el proceso de hemodiálisis  y TRRC se pueden presentar desconexiones accidentales, sangrado y coagulación del circuito extracorpóreo, ocasionando pérdida sanguínea mayor a 150 ml generando complicaciones como anemia e hipotensión </v>
          </cell>
          <cell r="K159">
            <v>0</v>
          </cell>
          <cell r="L159" t="str">
            <v>Trimestral</v>
          </cell>
          <cell r="M159" t="str">
            <v>Numero de casos presentados</v>
          </cell>
          <cell r="N159" t="str">
            <v>Numero total de hemodiálisis y TRRC realizadas</v>
          </cell>
          <cell r="O159" t="str">
            <v>Base de Datos del Servicio</v>
          </cell>
          <cell r="P159" t="str">
            <v>Base de Datos del Servicio</v>
          </cell>
          <cell r="Q159" t="str">
            <v>%</v>
          </cell>
          <cell r="R159" t="str">
            <v>Numero de casos presentados / Numero total de hemodiálisis y TRRC realizadas *100</v>
          </cell>
          <cell r="S159">
            <v>0</v>
          </cell>
          <cell r="T159" t="str">
            <v>resultado</v>
          </cell>
          <cell r="U159" t="str">
            <v>Creciente</v>
          </cell>
          <cell r="V159" t="str">
            <v>≤</v>
          </cell>
          <cell r="W159">
            <v>0.03</v>
          </cell>
          <cell r="X159" t="str">
            <v>&gt;</v>
          </cell>
          <cell r="Y159">
            <v>0.03</v>
          </cell>
        </row>
        <row r="160">
          <cell r="A160">
            <v>155</v>
          </cell>
          <cell r="B160" t="str">
            <v>Integralidad y efectividad en la prestación de servicios de salud</v>
          </cell>
          <cell r="C160" t="str">
            <v>Garantizar la accesibilidad, integralidad en los servicios, complementariedad y respaldo de las interdependencias</v>
          </cell>
          <cell r="D160" t="str">
            <v>Filtros coagulados</v>
          </cell>
          <cell r="E160" t="str">
            <v>Apoyo diagnóstico y complementación terapeutica</v>
          </cell>
          <cell r="F160" t="str">
            <v>nefrologia</v>
          </cell>
          <cell r="G160" t="str">
            <v>x</v>
          </cell>
          <cell r="H160">
            <v>0</v>
          </cell>
          <cell r="I160">
            <v>0</v>
          </cell>
          <cell r="J160" t="str">
            <v xml:space="preserve">Durante el proceso de hemodiálisis, terapias lentas, plasmaferesis y terapisa de soporte multiorganico, se puede presentar coagulación del circuito extracorpóreo, ocasionando perdida sanguínea  generando complicaciones como anemia e hipotensión </v>
          </cell>
          <cell r="K160">
            <v>0</v>
          </cell>
          <cell r="L160" t="str">
            <v>Trimestral</v>
          </cell>
          <cell r="M160" t="str">
            <v>Numero de casos presentados</v>
          </cell>
          <cell r="N160" t="str">
            <v>Numero total de hemodiálisis, plasmaferesis y terapias lentas realizadas</v>
          </cell>
          <cell r="O160" t="str">
            <v>Base de Datos del Servicio</v>
          </cell>
          <cell r="P160" t="str">
            <v>Base de Datos del Servicio</v>
          </cell>
          <cell r="Q160" t="str">
            <v>%</v>
          </cell>
          <cell r="R160" t="str">
            <v>Numero de casos presentados / Numero total de hemodiálisis, plasmaferesis y terapias lentas realizadas *100</v>
          </cell>
          <cell r="S160">
            <v>0</v>
          </cell>
          <cell r="T160" t="str">
            <v>resultado</v>
          </cell>
          <cell r="U160" t="str">
            <v>Creciente</v>
          </cell>
          <cell r="V160" t="str">
            <v>≤</v>
          </cell>
          <cell r="W160">
            <v>0.03</v>
          </cell>
          <cell r="X160" t="str">
            <v>&gt;</v>
          </cell>
          <cell r="Y160">
            <v>0.03</v>
          </cell>
        </row>
        <row r="161">
          <cell r="A161">
            <v>156</v>
          </cell>
          <cell r="B161" t="str">
            <v>Integralidad y efectividad en la prestación de servicios de salud</v>
          </cell>
          <cell r="C161" t="str">
            <v>Garantizar la accesibilidad, integralidad en los servicios, complementariedad y respaldo de las interdependencias</v>
          </cell>
          <cell r="D161" t="str">
            <v>Neumo hemotorax</v>
          </cell>
          <cell r="E161" t="str">
            <v>Apoyo diagnóstico y complementación terapeutica</v>
          </cell>
          <cell r="F161" t="str">
            <v>nefrologia</v>
          </cell>
          <cell r="G161" t="str">
            <v>x</v>
          </cell>
          <cell r="H161">
            <v>0</v>
          </cell>
          <cell r="I161">
            <v>0</v>
          </cell>
          <cell r="J161" t="str">
            <v>Dentro del procedimiento de inserción de catéter yugular para hemodialisis se pueden presentar complicaciones derivadas del procedimiento que pueden comprometer la vida del paciente.</v>
          </cell>
          <cell r="K161">
            <v>0</v>
          </cell>
          <cell r="L161" t="str">
            <v>Trimestral</v>
          </cell>
          <cell r="M161" t="str">
            <v>Numero de casos presentados</v>
          </cell>
          <cell r="N161" t="str">
            <v>Numero total de inserciones de catéter mahurkar yugular realizadas</v>
          </cell>
          <cell r="O161" t="str">
            <v>Base de Datos del Servicio</v>
          </cell>
          <cell r="P161" t="str">
            <v>Base de Datos del Servicio</v>
          </cell>
          <cell r="Q161" t="str">
            <v>%</v>
          </cell>
          <cell r="R161" t="str">
            <v>Numero de casos presentados / Numero total de inserciones de catéter mahurkar yugular realizadas *100</v>
          </cell>
          <cell r="S161">
            <v>0</v>
          </cell>
          <cell r="T161" t="str">
            <v>resultado</v>
          </cell>
          <cell r="U161" t="str">
            <v>Creciente</v>
          </cell>
          <cell r="V161" t="str">
            <v>≤</v>
          </cell>
          <cell r="W161">
            <v>0.03</v>
          </cell>
          <cell r="X161" t="str">
            <v>&gt;</v>
          </cell>
          <cell r="Y161">
            <v>0.03</v>
          </cell>
        </row>
        <row r="162">
          <cell r="A162">
            <v>157</v>
          </cell>
          <cell r="B162" t="str">
            <v>Integralidad y efectividad en la prestación de servicios de salud</v>
          </cell>
          <cell r="C162" t="str">
            <v>Garantizar la accesibilidad, integralidad en los servicios, complementariedad y respaldo de las interdependencias</v>
          </cell>
          <cell r="D162" t="str">
            <v xml:space="preserve">Calidad de Registro en la Historia Clínica Médica </v>
          </cell>
          <cell r="E162" t="str">
            <v>Apoyo diagnóstico y complementación terapeutica</v>
          </cell>
          <cell r="F162" t="str">
            <v>nefrologia</v>
          </cell>
          <cell r="G162" t="str">
            <v>x</v>
          </cell>
          <cell r="H162">
            <v>0</v>
          </cell>
          <cell r="I162">
            <v>0</v>
          </cell>
          <cell r="J162"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62">
            <v>0</v>
          </cell>
          <cell r="L162" t="str">
            <v>Trimestral</v>
          </cell>
          <cell r="M162" t="str">
            <v>Numero de items con cumple en la monitorizacion de historias clinicas</v>
          </cell>
          <cell r="N162" t="str">
            <v>Numero total de parametros a evaluar en la monitorizacion de historias clinicas</v>
          </cell>
          <cell r="O162" t="str">
            <v>Historias clinicas monitorizadas en aplicativo</v>
          </cell>
          <cell r="P162" t="str">
            <v>Historias clinicas monitorizadas en aplicativo</v>
          </cell>
          <cell r="Q162" t="str">
            <v>%</v>
          </cell>
          <cell r="R162" t="str">
            <v>Numero de items con cumple en la monitorizacion de historias clinicas / Numero total de parametros a evaluar en la monitorizacion de historias clinicas *100</v>
          </cell>
          <cell r="S162">
            <v>0</v>
          </cell>
          <cell r="T162" t="str">
            <v>proceso</v>
          </cell>
          <cell r="U162" t="str">
            <v>Creciente</v>
          </cell>
          <cell r="V162" t="str">
            <v>≥</v>
          </cell>
          <cell r="W162">
            <v>0.9</v>
          </cell>
          <cell r="X162" t="str">
            <v>&lt;</v>
          </cell>
          <cell r="Y162">
            <v>0.9</v>
          </cell>
        </row>
        <row r="163">
          <cell r="A163">
            <v>158</v>
          </cell>
          <cell r="B163" t="str">
            <v>Integralidad y efectividad en la prestación de servicios de salud</v>
          </cell>
          <cell r="C163" t="str">
            <v>Garantizar la accesibilidad, integralidad en los servicios, complementariedad y respaldo de las interdependencias</v>
          </cell>
          <cell r="D163" t="str">
            <v>Calidad del registro de Historia Clinica Enfermeria</v>
          </cell>
          <cell r="E163" t="str">
            <v>Apoyo diagnóstico y complementación terapeutica</v>
          </cell>
          <cell r="F163" t="str">
            <v>nefrologia</v>
          </cell>
          <cell r="G163" t="str">
            <v>x</v>
          </cell>
          <cell r="H163">
            <v>0</v>
          </cell>
          <cell r="I163">
            <v>0</v>
          </cell>
          <cell r="J16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63">
            <v>0</v>
          </cell>
          <cell r="L163" t="str">
            <v>Trimestral</v>
          </cell>
          <cell r="M163" t="str">
            <v>Numero de casos presentados</v>
          </cell>
          <cell r="N163" t="str">
            <v>Numero total de inserciones de cateter peritoneal realizadas</v>
          </cell>
          <cell r="O163" t="str">
            <v>Base de Datos del Servicio</v>
          </cell>
          <cell r="P163" t="str">
            <v>Base de Datos del Servicio</v>
          </cell>
          <cell r="Q163" t="str">
            <v>%</v>
          </cell>
          <cell r="R163" t="str">
            <v>Numero de casos presentados / Numero total de inserciones de cateter peritoneal realizadas *100</v>
          </cell>
          <cell r="S163">
            <v>0</v>
          </cell>
          <cell r="T163" t="str">
            <v>proceso</v>
          </cell>
          <cell r="U163" t="str">
            <v>Creciente</v>
          </cell>
          <cell r="V163" t="str">
            <v>≥</v>
          </cell>
          <cell r="W163">
            <v>0.9</v>
          </cell>
          <cell r="X163" t="str">
            <v>&lt;</v>
          </cell>
          <cell r="Y163">
            <v>0.9</v>
          </cell>
        </row>
        <row r="164">
          <cell r="A164">
            <v>159</v>
          </cell>
          <cell r="B164" t="str">
            <v>Integralidad y efectividad en la prestación de servicios de salud</v>
          </cell>
          <cell r="C164" t="str">
            <v>Garantizar la accesibilidad, integralidad en los servicios, complementariedad y respaldo de las interdependencias</v>
          </cell>
          <cell r="D164" t="str">
            <v>Porcentaje de adherencia a guias de practica clinica</v>
          </cell>
          <cell r="E164" t="str">
            <v>Apoyo diagnóstico y complementación terapeutica</v>
          </cell>
          <cell r="F164" t="str">
            <v>nefrologia</v>
          </cell>
          <cell r="G164" t="str">
            <v>x</v>
          </cell>
          <cell r="H164">
            <v>0</v>
          </cell>
          <cell r="I164">
            <v>0</v>
          </cell>
          <cell r="J164"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164">
            <v>0</v>
          </cell>
          <cell r="L164" t="str">
            <v>Trimestral</v>
          </cell>
          <cell r="M164" t="str">
            <v>Número de items cumplidos</v>
          </cell>
          <cell r="N164" t="str">
            <v>Numero total de items evaluados</v>
          </cell>
          <cell r="O164" t="str">
            <v>Consolidado Adherencia a Guías de Atención</v>
          </cell>
          <cell r="P164" t="str">
            <v>Consolidado Adherencia a Guías de Atención</v>
          </cell>
          <cell r="Q164" t="str">
            <v>%</v>
          </cell>
          <cell r="R164" t="str">
            <v>Número de items cumplidos / Numero total de items evaluados *100</v>
          </cell>
          <cell r="S164">
            <v>0</v>
          </cell>
          <cell r="T164" t="str">
            <v>proceso</v>
          </cell>
          <cell r="U164" t="str">
            <v>Creciente</v>
          </cell>
          <cell r="V164" t="str">
            <v>≥</v>
          </cell>
          <cell r="W164">
            <v>0.85</v>
          </cell>
          <cell r="X164" t="str">
            <v>&lt;</v>
          </cell>
          <cell r="Y164">
            <v>0.85</v>
          </cell>
        </row>
        <row r="165">
          <cell r="A165">
            <v>160</v>
          </cell>
          <cell r="B165" t="str">
            <v>Integralidad y efectividad en la prestación de servicios de salud</v>
          </cell>
          <cell r="C165" t="str">
            <v>Garantizar la accesibilidad, integralidad en los servicios, complementariedad y respaldo de las interdependencias</v>
          </cell>
          <cell r="D165" t="str">
            <v>Porcentaje de adherencia a protocolos de enfermería</v>
          </cell>
          <cell r="E165" t="str">
            <v>Apoyo diagnóstico y complementación terapeutica</v>
          </cell>
          <cell r="F165" t="str">
            <v>nefrologia</v>
          </cell>
          <cell r="G165" t="str">
            <v>x</v>
          </cell>
          <cell r="H165">
            <v>0</v>
          </cell>
          <cell r="I165">
            <v>0</v>
          </cell>
          <cell r="J165" t="str">
            <v>Los protocolos de Enfermería y medicos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y medicos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65">
            <v>0</v>
          </cell>
          <cell r="L165" t="str">
            <v>Trimestral</v>
          </cell>
          <cell r="M165" t="str">
            <v>Número de items cumplidos</v>
          </cell>
          <cell r="N165" t="str">
            <v>numero total de items evaluados</v>
          </cell>
          <cell r="O165" t="str">
            <v>Consolidado Adherencia a protocolos</v>
          </cell>
          <cell r="P165" t="str">
            <v>Consolidado Adherencia a protocolos</v>
          </cell>
          <cell r="Q165" t="str">
            <v>%</v>
          </cell>
          <cell r="R165" t="str">
            <v>Número de items cumplidos / numero total de items evaluados *100</v>
          </cell>
          <cell r="S165">
            <v>0</v>
          </cell>
          <cell r="T165" t="str">
            <v>proceso</v>
          </cell>
          <cell r="U165" t="str">
            <v>Creciente</v>
          </cell>
          <cell r="V165" t="str">
            <v>≥</v>
          </cell>
          <cell r="W165">
            <v>0.85</v>
          </cell>
          <cell r="X165" t="str">
            <v>&lt;</v>
          </cell>
          <cell r="Y165">
            <v>0.85</v>
          </cell>
        </row>
        <row r="166">
          <cell r="A166">
            <v>161</v>
          </cell>
          <cell r="B166" t="str">
            <v>Integralidad y efectividad en la prestación de servicios de salud</v>
          </cell>
          <cell r="C166" t="str">
            <v>Garantizar la accesibilidad, integralidad en los servicios, complementariedad y respaldo de las interdependencias</v>
          </cell>
          <cell r="D166" t="str">
            <v>Tasa de incidencia de infeccion del torrente sanguineo asociada a catéter venoso central (CVC)</v>
          </cell>
          <cell r="E166" t="str">
            <v>Apoyo diagnóstico y complementación terapeutica</v>
          </cell>
          <cell r="F166" t="str">
            <v>nefrologia</v>
          </cell>
          <cell r="G166" t="str">
            <v>x</v>
          </cell>
          <cell r="H166">
            <v>0</v>
          </cell>
          <cell r="I166">
            <v>0</v>
          </cell>
          <cell r="J166" t="str">
            <v>Medir la incidencia de los casos reportador de infeccion del torrente sanguineo asociado a cateter venoso central por cada 1000 días de cateter venoso central dentro de un periodo evaluado en el servicio</v>
          </cell>
          <cell r="K166">
            <v>0</v>
          </cell>
          <cell r="L166" t="str">
            <v>Trimestral</v>
          </cell>
          <cell r="M166" t="str">
            <v>Número de episodios de infección asociado a cateter venoso central en el período</v>
          </cell>
          <cell r="N166" t="str">
            <v>Número de días de cateter central de los pacientes en general durante el período</v>
          </cell>
          <cell r="O166" t="str">
            <v>Reporte Infecciones</v>
          </cell>
          <cell r="P166" t="str">
            <v>Estadistica</v>
          </cell>
          <cell r="Q166" t="str">
            <v>tasa</v>
          </cell>
          <cell r="R166" t="str">
            <v>Número de episodios de infección asociado a cateter venoso central en el período / Número de días de cateter central de los pacientes en general durante el período *1000</v>
          </cell>
          <cell r="S166">
            <v>0</v>
          </cell>
          <cell r="T166" t="str">
            <v>resultado</v>
          </cell>
          <cell r="U166" t="str">
            <v>Creciente</v>
          </cell>
          <cell r="V166" t="str">
            <v>≤</v>
          </cell>
          <cell r="W166">
            <v>3</v>
          </cell>
          <cell r="X166" t="str">
            <v>&gt;</v>
          </cell>
          <cell r="Y166">
            <v>3</v>
          </cell>
        </row>
        <row r="167">
          <cell r="A167">
            <v>162</v>
          </cell>
          <cell r="B167" t="str">
            <v>Integralidad y efectividad en la prestación de servicios de salud</v>
          </cell>
          <cell r="C167" t="str">
            <v>Garantizar la accesibilidad, integralidad en los servicios, complementariedad y respaldo de las interdependencias</v>
          </cell>
          <cell r="D167" t="str">
            <v>Adherencia al protocolo de higiene de manos</v>
          </cell>
          <cell r="E167" t="str">
            <v>Apoyo diagnóstico y complementación terapeutica</v>
          </cell>
          <cell r="F167" t="str">
            <v>nefrologia</v>
          </cell>
          <cell r="G167" t="str">
            <v>x</v>
          </cell>
          <cell r="H167">
            <v>0</v>
          </cell>
          <cell r="I167">
            <v>0</v>
          </cell>
          <cell r="J167" t="str">
            <v xml:space="preserve">Es la estrategia número uno recomendada por el Centro de Control de Enfermedades (CDC) de Atlanta para contribuir a la dismunición de infecciones asociadas al cuidado de la salud (IACS)  </v>
          </cell>
          <cell r="K167">
            <v>0</v>
          </cell>
          <cell r="L167" t="str">
            <v>Trimestral</v>
          </cell>
          <cell r="M167" t="str">
            <v>Número de personas evaluadas que cumplen los 5 momentos de Higiene de manos y la técnica en el periodo</v>
          </cell>
          <cell r="N167" t="str">
            <v>Total de personas evaluadas por cargo y servicio en un periodo</v>
          </cell>
          <cell r="O167" t="str">
            <v>Informe de adherencia a Higiene de Manos</v>
          </cell>
          <cell r="P167" t="str">
            <v>Comité de Infecciones</v>
          </cell>
          <cell r="Q167" t="str">
            <v>%</v>
          </cell>
          <cell r="R167" t="str">
            <v>Número de personas evaluadas que cumplen los 5 momentos de Higiene de manos y la técnica en el periodo / Total de personas evaluadas por cargo y servicio en un periodo *100</v>
          </cell>
          <cell r="S167">
            <v>0</v>
          </cell>
          <cell r="T167" t="str">
            <v>proceso</v>
          </cell>
          <cell r="U167" t="str">
            <v>Creciente</v>
          </cell>
          <cell r="V167" t="str">
            <v>≥</v>
          </cell>
          <cell r="W167">
            <v>0.8</v>
          </cell>
          <cell r="X167" t="str">
            <v>&lt;</v>
          </cell>
          <cell r="Y167">
            <v>0.8</v>
          </cell>
        </row>
        <row r="168">
          <cell r="A168">
            <v>163</v>
          </cell>
          <cell r="B168" t="str">
            <v>Integralidad y efectividad en la prestación de servicios de salud</v>
          </cell>
          <cell r="C168" t="str">
            <v>Garantizar la accesibilidad, integralidad en los servicios, complementariedad y respaldo de las interdependencias</v>
          </cell>
          <cell r="D168" t="str">
            <v>Adherencia a la técnica correcta de higiene de manos</v>
          </cell>
          <cell r="E168" t="str">
            <v>Apoyo diagnóstico y complementación terapeutica</v>
          </cell>
          <cell r="F168" t="str">
            <v>nefrologia</v>
          </cell>
          <cell r="G168" t="str">
            <v>x</v>
          </cell>
          <cell r="H168">
            <v>0</v>
          </cell>
          <cell r="I168">
            <v>0</v>
          </cell>
          <cell r="J168" t="str">
            <v xml:space="preserve">Es la estrategia número uno recomendada por el Centro de Control de Enfermedades (CDC) de Atlanta para contribuir a la dismunición de infecciones asociadas al cuidado de la salud (IACS)  </v>
          </cell>
          <cell r="K168">
            <v>0</v>
          </cell>
          <cell r="L168" t="str">
            <v>Trimestral</v>
          </cell>
          <cell r="M168" t="str">
            <v>Número de personas evaluadas que cumplen los 5 momentos de Higiene de manos y la técnica en el periodo</v>
          </cell>
          <cell r="N168" t="str">
            <v>Total de personas evaluadas por cargo y servicio en un periodo</v>
          </cell>
          <cell r="O168" t="str">
            <v>Informe de adherencia a Higiene de Manos</v>
          </cell>
          <cell r="P168" t="str">
            <v>Comité de Infecciones</v>
          </cell>
          <cell r="Q168" t="str">
            <v>%</v>
          </cell>
          <cell r="R168" t="str">
            <v>Número de personas evaluadas que cumplen los 5 momentos de Higiene de manos y la técnica en el periodo / Total de personas evaluadas por cargo y servicio en un periodo *100</v>
          </cell>
          <cell r="S168">
            <v>0</v>
          </cell>
          <cell r="T168" t="str">
            <v>proceso</v>
          </cell>
          <cell r="U168" t="str">
            <v>Creciente</v>
          </cell>
          <cell r="V168" t="str">
            <v>≥</v>
          </cell>
          <cell r="W168">
            <v>0.4</v>
          </cell>
          <cell r="X168" t="str">
            <v>&lt;</v>
          </cell>
          <cell r="Y168">
            <v>0.4</v>
          </cell>
        </row>
        <row r="169">
          <cell r="A169">
            <v>164</v>
          </cell>
          <cell r="B169" t="str">
            <v>Integralidad y efectividad en la prestación de servicios de salud</v>
          </cell>
          <cell r="C169" t="str">
            <v>Garantizar la accesibilidad, integralidad en los servicios, complementariedad y respaldo de las interdependencias</v>
          </cell>
          <cell r="D169" t="str">
            <v>Porcentaje de pacientes con demanda insatisfecha</v>
          </cell>
          <cell r="E169" t="str">
            <v>Apoyo diagnóstico y complementación terapeutica</v>
          </cell>
          <cell r="F169" t="str">
            <v>nefrologia</v>
          </cell>
          <cell r="G169" t="str">
            <v>x</v>
          </cell>
          <cell r="H169">
            <v>0</v>
          </cell>
          <cell r="I169">
            <v>0</v>
          </cell>
          <cell r="J169" t="str">
            <v>Se requiere la medicion de este indicador para evidenciar posibles causas que afecten la continuidad y oportunidad de atencion inicial en el servicio de Nefrologia</v>
          </cell>
          <cell r="K169">
            <v>0</v>
          </cell>
          <cell r="L169" t="str">
            <v>Trimestral</v>
          </cell>
          <cell r="M169" t="str">
            <v>Interconsultas no respondidas por el servicio</v>
          </cell>
          <cell r="N169" t="str">
            <v>total de interconsultas del servicio</v>
          </cell>
          <cell r="O169" t="str">
            <v xml:space="preserve">Dinamica Gerencial - historia clinica - informes - reportes generados - HC respues a interconsulta oportunidad por medico </v>
          </cell>
          <cell r="P169" t="str">
            <v xml:space="preserve">Dinamica Gerencial - historia clinica - informes - reportes generados - HC respues a interconsulta oportunidad por medico </v>
          </cell>
          <cell r="Q169" t="str">
            <v>%</v>
          </cell>
          <cell r="R169" t="str">
            <v>Interconsultas no respondidas por el servicio / total de interconsultas del servicio *100</v>
          </cell>
          <cell r="S169">
            <v>0</v>
          </cell>
          <cell r="T169" t="str">
            <v>proceso</v>
          </cell>
          <cell r="U169" t="str">
            <v>Creciente</v>
          </cell>
          <cell r="V169" t="str">
            <v>≤</v>
          </cell>
          <cell r="W169">
            <v>0.1</v>
          </cell>
          <cell r="X169" t="str">
            <v>&gt;</v>
          </cell>
          <cell r="Y169">
            <v>0.1</v>
          </cell>
        </row>
        <row r="170">
          <cell r="A170">
            <v>165</v>
          </cell>
          <cell r="B170" t="str">
            <v>Integralidad y efectividad en la prestación de servicios de salud</v>
          </cell>
          <cell r="C170" t="str">
            <v>Garantizar la accesibilidad, integralidad en los servicios, complementariedad y respaldo de las interdependencias</v>
          </cell>
          <cell r="D170" t="str">
            <v>Calidad de Registro en la Historia Clínica de Enfermería</v>
          </cell>
          <cell r="E170" t="str">
            <v>Críticos</v>
          </cell>
          <cell r="F170" t="str">
            <v>neonatos</v>
          </cell>
          <cell r="G170" t="str">
            <v>x</v>
          </cell>
          <cell r="H170">
            <v>0</v>
          </cell>
          <cell r="I170">
            <v>0</v>
          </cell>
          <cell r="J17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70">
            <v>0</v>
          </cell>
          <cell r="L170" t="str">
            <v>Trimestral</v>
          </cell>
          <cell r="M170" t="str">
            <v>Criterios de calidad de historia clínica evaluados que cumplen</v>
          </cell>
          <cell r="N170" t="str">
            <v>Total de criterios de calidad de historia clínica evaluados</v>
          </cell>
          <cell r="O170" t="str">
            <v>Aplicativo de monitorización de historias clínicas</v>
          </cell>
          <cell r="P170" t="str">
            <v>Aplicativo de monitorización de historias clínicas</v>
          </cell>
          <cell r="Q170" t="str">
            <v>%</v>
          </cell>
          <cell r="R170" t="str">
            <v>Criterios de calidad de historia clínica evaluados que cumplen / Total de criterios de calidad de historia clínica evaluados *100</v>
          </cell>
          <cell r="S170">
            <v>0</v>
          </cell>
          <cell r="T170" t="str">
            <v>proceso</v>
          </cell>
          <cell r="U170" t="str">
            <v>Creciente</v>
          </cell>
          <cell r="V170" t="str">
            <v>≥</v>
          </cell>
          <cell r="W170">
            <v>0.9</v>
          </cell>
          <cell r="X170" t="str">
            <v>&lt;</v>
          </cell>
          <cell r="Y170">
            <v>0.9</v>
          </cell>
        </row>
        <row r="171">
          <cell r="A171">
            <v>166</v>
          </cell>
          <cell r="B171" t="str">
            <v>Integralidad y efectividad en la prestación de servicios de salud</v>
          </cell>
          <cell r="C171" t="str">
            <v>Garantizar la accesibilidad, integralidad en los servicios, complementariedad y respaldo de las interdependencias</v>
          </cell>
          <cell r="D171" t="str">
            <v>Porcentaje de adherencia a protocolos de enfermería</v>
          </cell>
          <cell r="E171" t="str">
            <v>Críticos</v>
          </cell>
          <cell r="F171" t="str">
            <v>neonatos</v>
          </cell>
          <cell r="G171" t="str">
            <v>x</v>
          </cell>
          <cell r="H171">
            <v>0</v>
          </cell>
          <cell r="I171">
            <v>0</v>
          </cell>
          <cell r="J171"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71">
            <v>0</v>
          </cell>
          <cell r="L171" t="str">
            <v>Trimestral</v>
          </cell>
          <cell r="M171" t="str">
            <v>Número de protocolos con cumplimiento mayor al estándar establecido</v>
          </cell>
          <cell r="N171" t="str">
            <v>Total protocolos evaluados</v>
          </cell>
          <cell r="O171" t="str">
            <v>Consolidado Adherencia a Protocolos</v>
          </cell>
          <cell r="P171" t="str">
            <v>Consolidado Adherencia a Protocolos</v>
          </cell>
          <cell r="Q171" t="str">
            <v>%</v>
          </cell>
          <cell r="R171" t="str">
            <v>Número de protocolos con cumplimiento mayor al estándar establecido / Total protocolos evaluados *100</v>
          </cell>
          <cell r="S171">
            <v>0</v>
          </cell>
          <cell r="T171" t="str">
            <v>proceso</v>
          </cell>
          <cell r="U171" t="str">
            <v>Creciente</v>
          </cell>
          <cell r="V171" t="str">
            <v>≥</v>
          </cell>
          <cell r="W171">
            <v>0.85</v>
          </cell>
          <cell r="X171" t="str">
            <v>&lt;</v>
          </cell>
          <cell r="Y171">
            <v>0.85</v>
          </cell>
        </row>
        <row r="172">
          <cell r="A172">
            <v>167</v>
          </cell>
          <cell r="B172" t="str">
            <v>Integralidad y efectividad en la prestación de servicios de salud</v>
          </cell>
          <cell r="C172" t="str">
            <v>Garantizar la accesibilidad, integralidad en los servicios, complementariedad y respaldo de las interdependencias</v>
          </cell>
          <cell r="D172" t="str">
            <v>Tasa de reingreso de paciente hospitalizado antes de 15 días</v>
          </cell>
          <cell r="E172" t="str">
            <v>Críticos</v>
          </cell>
          <cell r="F172" t="str">
            <v>neonatos</v>
          </cell>
          <cell r="G172" t="str">
            <v>x</v>
          </cell>
          <cell r="H172">
            <v>0</v>
          </cell>
          <cell r="I172">
            <v>0</v>
          </cell>
          <cell r="J172"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72" t="str">
            <v>Resolución 256</v>
          </cell>
          <cell r="L172" t="str">
            <v>Trimestral</v>
          </cell>
          <cell r="M172" t="str">
            <v>Número total de pacientes que reingresan al servicio antes de quince (15) días por la misma causa en el periodo.</v>
          </cell>
          <cell r="N172" t="str">
            <v>Número total de egresos vivos en el periodo.</v>
          </cell>
          <cell r="O172" t="str">
            <v>Informe de reingresos coordinadores especialistas.</v>
          </cell>
          <cell r="P172" t="str">
            <v xml:space="preserve">Estadística. </v>
          </cell>
          <cell r="Q172" t="str">
            <v>Tasa</v>
          </cell>
          <cell r="R172" t="str">
            <v>Número total de pacientes que reingresan al servicio antes de quince (15) días por la misma causa en el periodo. / Número total de egresos vivos en el periodo. *1000</v>
          </cell>
          <cell r="S172">
            <v>0</v>
          </cell>
          <cell r="T172" t="str">
            <v>resultado</v>
          </cell>
          <cell r="U172" t="str">
            <v>Creciente</v>
          </cell>
          <cell r="V172" t="str">
            <v>≤</v>
          </cell>
          <cell r="W172">
            <v>6</v>
          </cell>
          <cell r="X172" t="str">
            <v>&gt;</v>
          </cell>
          <cell r="Y172">
            <v>6</v>
          </cell>
        </row>
        <row r="173">
          <cell r="A173">
            <v>168</v>
          </cell>
          <cell r="B173" t="str">
            <v>Integralidad y efectividad en la prestación de servicios de salud</v>
          </cell>
          <cell r="C173" t="str">
            <v>Garantizar la accesibilidad, integralidad en los servicios, complementariedad y respaldo de las interdependencias</v>
          </cell>
          <cell r="D173" t="str">
            <v>Tasa de mortalidad Intrahospitalaria después de 48 horas</v>
          </cell>
          <cell r="E173" t="str">
            <v>Críticos</v>
          </cell>
          <cell r="F173" t="str">
            <v>neonatos</v>
          </cell>
          <cell r="G173" t="str">
            <v>x</v>
          </cell>
          <cell r="H173">
            <v>0</v>
          </cell>
          <cell r="I173">
            <v>0</v>
          </cell>
          <cell r="J173" t="str">
            <v>Medir la tasa de mortalidad intrahospitalaria mayor a 48 horas la cual nos permite evaluar la efectividad de la intervención clínica que se le realiza a los pacientes en el servicio de urgencias pediatria dentro del periodo evaluado</v>
          </cell>
          <cell r="K173" t="str">
            <v>Resolución 3280</v>
          </cell>
          <cell r="L173" t="str">
            <v>Trimestral</v>
          </cell>
          <cell r="M173" t="str">
            <v>Número total de pacientes hospitalizados que fallecen después de 48 horas del ingreso</v>
          </cell>
          <cell r="N173" t="str">
            <v>Número total de pacientes hospitalizados</v>
          </cell>
          <cell r="O173" t="str">
            <v>Estadística / Coordinador Servicios</v>
          </cell>
          <cell r="P173" t="str">
            <v xml:space="preserve">Estadística. </v>
          </cell>
          <cell r="Q173" t="str">
            <v>Tasa</v>
          </cell>
          <cell r="R173" t="str">
            <v>Número total de pacientes hospitalizados que fallecen después de 48 horas del ingreso / Número total de pacientes hospitalizados *1000</v>
          </cell>
          <cell r="S173">
            <v>0</v>
          </cell>
          <cell r="T173" t="str">
            <v>resultado</v>
          </cell>
          <cell r="U173" t="str">
            <v>Creciente</v>
          </cell>
          <cell r="V173" t="str">
            <v>≤</v>
          </cell>
          <cell r="W173">
            <v>30</v>
          </cell>
          <cell r="X173" t="str">
            <v>&gt;</v>
          </cell>
          <cell r="Y173">
            <v>30</v>
          </cell>
        </row>
        <row r="174">
          <cell r="A174">
            <v>169</v>
          </cell>
          <cell r="B174" t="str">
            <v>Integralidad y efectividad en la prestación de servicios de salud</v>
          </cell>
          <cell r="C174" t="str">
            <v>Garantizar la accesibilidad, integralidad en los servicios, complementariedad y respaldo de las interdependencias</v>
          </cell>
          <cell r="D174" t="str">
            <v xml:space="preserve">Calidad de Registro en la Historia Clínica Médica </v>
          </cell>
          <cell r="E174" t="str">
            <v>Críticos</v>
          </cell>
          <cell r="F174" t="str">
            <v>neonatos</v>
          </cell>
          <cell r="G174" t="str">
            <v>x</v>
          </cell>
          <cell r="H174">
            <v>0</v>
          </cell>
          <cell r="I174">
            <v>0</v>
          </cell>
          <cell r="J17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74">
            <v>0</v>
          </cell>
          <cell r="L174" t="str">
            <v>Trimestral</v>
          </cell>
          <cell r="M174" t="str">
            <v>Criterios de calidad de historia clínica evaluados que cumplen</v>
          </cell>
          <cell r="N174" t="str">
            <v>Total de criterios de calidad de historia clínica evaluados</v>
          </cell>
          <cell r="O174" t="str">
            <v>Aplicativo de monitorización de historias clínicas</v>
          </cell>
          <cell r="P174" t="str">
            <v>Aplicativo de monitorización de historias clínicas</v>
          </cell>
          <cell r="Q174" t="str">
            <v>%</v>
          </cell>
          <cell r="R174" t="str">
            <v>Criterios de calidad de historia clínica evaluados que cumplen / Total de criterios de calidad de historia clínica evaluados *100</v>
          </cell>
          <cell r="S174">
            <v>0</v>
          </cell>
          <cell r="T174" t="str">
            <v>proceso</v>
          </cell>
          <cell r="U174" t="str">
            <v>Creciente</v>
          </cell>
          <cell r="V174" t="str">
            <v>≥</v>
          </cell>
          <cell r="W174">
            <v>0.9</v>
          </cell>
          <cell r="X174" t="str">
            <v>&lt;</v>
          </cell>
          <cell r="Y174">
            <v>0.9</v>
          </cell>
        </row>
        <row r="175">
          <cell r="A175">
            <v>170</v>
          </cell>
          <cell r="B175" t="str">
            <v>Integralidad y efectividad en la prestación de servicios de salud</v>
          </cell>
          <cell r="C175" t="str">
            <v>Garantizar la accesibilidad, integralidad en los servicios, complementariedad y respaldo de las interdependencias</v>
          </cell>
          <cell r="D175" t="str">
            <v>Tasa de incidencia de infeccion del torrente sanguineo asociada a catéter venoso central (CVC)</v>
          </cell>
          <cell r="E175" t="str">
            <v>Críticos</v>
          </cell>
          <cell r="F175" t="str">
            <v>neonatos</v>
          </cell>
          <cell r="G175" t="str">
            <v>x</v>
          </cell>
          <cell r="H175">
            <v>0</v>
          </cell>
          <cell r="I175">
            <v>0</v>
          </cell>
          <cell r="J175" t="str">
            <v>Los catéteres vasculares son dispositivos que permiten un acceso al compartimento intravascular a nivel central, la infección es el principal evento asociado a su uso y esta relacionado con deficiencias en la adherencia al protocolo de lavado de manos, al uso de técnica aséptica, en la implantación y manipulación del catéter, su presencia prolonga la estancia y se asocia a un importante consumo de recursos.</v>
          </cell>
          <cell r="K175">
            <v>0</v>
          </cell>
          <cell r="L175" t="str">
            <v>Trimestral</v>
          </cell>
          <cell r="M175" t="str">
            <v>Número de episodios de infección asociado a catéter venoso central en el período</v>
          </cell>
          <cell r="N175" t="str">
            <v>Número de días de catéter central de los pacientes en general durante el período</v>
          </cell>
          <cell r="O175" t="str">
            <v>Reporte Infecciones</v>
          </cell>
          <cell r="P175" t="str">
            <v>Reporte Infecciones</v>
          </cell>
          <cell r="Q175" t="str">
            <v>Tasa</v>
          </cell>
          <cell r="R175" t="str">
            <v>Número de episodios de infección asociado a catéter venoso central en el período / Número de días de catéter central de los pacientes en general durante el período *1000</v>
          </cell>
          <cell r="S175">
            <v>0</v>
          </cell>
          <cell r="T175" t="str">
            <v>resultado</v>
          </cell>
          <cell r="U175" t="str">
            <v>Creciente</v>
          </cell>
          <cell r="V175" t="str">
            <v>≤</v>
          </cell>
          <cell r="W175">
            <v>3</v>
          </cell>
          <cell r="X175" t="str">
            <v>&gt;</v>
          </cell>
          <cell r="Y175">
            <v>3</v>
          </cell>
        </row>
        <row r="176">
          <cell r="A176">
            <v>171</v>
          </cell>
          <cell r="B176" t="str">
            <v>Integralidad y efectividad en la prestación de servicios de salud</v>
          </cell>
          <cell r="C176" t="str">
            <v>Garantizar la accesibilidad, integralidad en los servicios, complementariedad y respaldo de las interdependencias</v>
          </cell>
          <cell r="D176" t="str">
            <v>Tasa de incidencia de infección del tracto urinario asociada a catéter (IVU)</v>
          </cell>
          <cell r="E176" t="str">
            <v>Críticos</v>
          </cell>
          <cell r="F176" t="str">
            <v>neonatos</v>
          </cell>
          <cell r="G176" t="str">
            <v>x</v>
          </cell>
          <cell r="H176">
            <v>0</v>
          </cell>
          <cell r="I176">
            <v>0</v>
          </cell>
          <cell r="J176" t="str">
            <v>Medir la incidencia de los casos reportador de infecciones asociadas a la inserción y mantenimiento de sondas vesicales por cada 1000 días de sonda  vesical dentro de un periodo evaluado en el servicio</v>
          </cell>
          <cell r="K176">
            <v>0</v>
          </cell>
          <cell r="L176" t="str">
            <v>Trimestral</v>
          </cell>
          <cell r="M176" t="str">
            <v>Número de episodios de infección urinaria asociada a sonda vesical en el período</v>
          </cell>
          <cell r="N176" t="str">
            <v>Número de días de sonda vesical de los pacientes durante el período</v>
          </cell>
          <cell r="O176" t="str">
            <v>Reporte Infecciones</v>
          </cell>
          <cell r="P176" t="str">
            <v>Reporte Infecciones</v>
          </cell>
          <cell r="Q176" t="str">
            <v>Tasa</v>
          </cell>
          <cell r="R176" t="str">
            <v>Número de episodios de infección urinaria asociada a sonda vesical en el período / Número de días de sonda vesical de los pacientes durante el período *1000</v>
          </cell>
          <cell r="S176">
            <v>0</v>
          </cell>
          <cell r="T176" t="str">
            <v>resultado</v>
          </cell>
          <cell r="U176" t="str">
            <v>Creciente</v>
          </cell>
          <cell r="V176" t="str">
            <v>≤</v>
          </cell>
          <cell r="W176">
            <v>5</v>
          </cell>
          <cell r="X176" t="str">
            <v>&gt;</v>
          </cell>
          <cell r="Y176">
            <v>5</v>
          </cell>
        </row>
        <row r="177">
          <cell r="A177">
            <v>172</v>
          </cell>
          <cell r="B177" t="str">
            <v>Integralidad y efectividad en la prestación de servicios de salud</v>
          </cell>
          <cell r="C177" t="str">
            <v>Garantizar la accesibilidad, integralidad en los servicios, complementariedad y respaldo de las interdependencias</v>
          </cell>
          <cell r="D177" t="str">
            <v>Tasa de incidencia de neumonia asociada a ventilador mecanico (NAV)</v>
          </cell>
          <cell r="E177" t="str">
            <v>Críticos</v>
          </cell>
          <cell r="F177" t="str">
            <v>neonatos</v>
          </cell>
          <cell r="G177" t="str">
            <v>x</v>
          </cell>
          <cell r="H177">
            <v>0</v>
          </cell>
          <cell r="I177">
            <v>0</v>
          </cell>
          <cell r="J177" t="str">
            <v>Medir la incidencia de los casos reportador de infecciones asociadas al uso de ventilador por cada 1000 días de ventilación dentro de un periodo evaluado en el servicio</v>
          </cell>
          <cell r="K177">
            <v>0</v>
          </cell>
          <cell r="L177" t="str">
            <v>Trimestral</v>
          </cell>
          <cell r="M177" t="str">
            <v>Número de episodios de NAV en el período</v>
          </cell>
          <cell r="N177" t="str">
            <v>Número de días ventilación mecánica de los pacientes de UCI durante el período</v>
          </cell>
          <cell r="O177" t="str">
            <v>Reporte Infecciones</v>
          </cell>
          <cell r="P177" t="str">
            <v>Reporte Infecciones</v>
          </cell>
          <cell r="Q177" t="str">
            <v>Tasa</v>
          </cell>
          <cell r="R177" t="str">
            <v>Número de episodios de NAV en el período / Número de días ventilación mecánica de los pacientes de UCI durante el período *1000</v>
          </cell>
          <cell r="S177">
            <v>0</v>
          </cell>
          <cell r="T177" t="str">
            <v>resultado</v>
          </cell>
          <cell r="U177" t="str">
            <v>Creciente</v>
          </cell>
          <cell r="V177" t="str">
            <v>≤</v>
          </cell>
          <cell r="W177">
            <v>7</v>
          </cell>
          <cell r="X177" t="str">
            <v>&gt;</v>
          </cell>
          <cell r="Y177">
            <v>7</v>
          </cell>
        </row>
        <row r="178">
          <cell r="A178">
            <v>173</v>
          </cell>
          <cell r="B178" t="str">
            <v>Integralidad y efectividad en la prestación de servicios de salud</v>
          </cell>
          <cell r="C178" t="str">
            <v>Garantizar la accesibilidad, integralidad en los servicios, complementariedad y respaldo de las interdependencias</v>
          </cell>
          <cell r="D178" t="str">
            <v>Adherencia a la técnica correcta de higiene de manos</v>
          </cell>
          <cell r="E178" t="str">
            <v>Críticos</v>
          </cell>
          <cell r="F178" t="str">
            <v>neonatos</v>
          </cell>
          <cell r="G178" t="str">
            <v>x</v>
          </cell>
          <cell r="H178">
            <v>0</v>
          </cell>
          <cell r="I178">
            <v>0</v>
          </cell>
          <cell r="J178" t="str">
            <v xml:space="preserve">Es la estrategia número uno recomendada por el Centro de Control de Enfermedades (CDC) de Atlanta para contribuir a la dismunición de infecciones asociadas al cuidado de la salud (IACS)  </v>
          </cell>
          <cell r="K178">
            <v>0</v>
          </cell>
          <cell r="L178" t="str">
            <v>Trimestral</v>
          </cell>
          <cell r="M178" t="str">
            <v>Número de personas evaluadas que cumplen los 5 momentos de Higiene de manos y la técnica en el periodo</v>
          </cell>
          <cell r="N178" t="str">
            <v>Total de personas evaluadas por cargo y servicio en un periodo</v>
          </cell>
          <cell r="O178" t="str">
            <v>Informe de adherencia a Higiene de Manos</v>
          </cell>
          <cell r="P178" t="str">
            <v>Comité de Infecciones</v>
          </cell>
          <cell r="Q178" t="str">
            <v>%</v>
          </cell>
          <cell r="R178" t="str">
            <v>Número de personas evaluadas que cumplen los 5 momentos de Higiene de manos y la técnica en el periodo / Total de personas evaluadas por cargo y servicio en un periodo *100</v>
          </cell>
          <cell r="S178">
            <v>0</v>
          </cell>
          <cell r="T178" t="str">
            <v>proceso</v>
          </cell>
          <cell r="U178" t="str">
            <v>Creciente</v>
          </cell>
          <cell r="V178" t="str">
            <v>≥</v>
          </cell>
          <cell r="W178">
            <v>0.4</v>
          </cell>
          <cell r="X178" t="str">
            <v>&lt;</v>
          </cell>
          <cell r="Y178">
            <v>0.4</v>
          </cell>
        </row>
        <row r="179">
          <cell r="A179">
            <v>174</v>
          </cell>
          <cell r="B179" t="str">
            <v>Integralidad y efectividad en la prestación de servicios de salud</v>
          </cell>
          <cell r="C179" t="str">
            <v>Garantizar la accesibilidad, integralidad en los servicios, complementariedad y respaldo de las interdependencias</v>
          </cell>
          <cell r="D179" t="str">
            <v>Adherencia al protocolo de lavado de manos</v>
          </cell>
          <cell r="E179" t="str">
            <v>Críticos</v>
          </cell>
          <cell r="F179" t="str">
            <v>neonatos</v>
          </cell>
          <cell r="G179" t="str">
            <v>x</v>
          </cell>
          <cell r="H179">
            <v>0</v>
          </cell>
          <cell r="I179">
            <v>0</v>
          </cell>
          <cell r="J179" t="str">
            <v xml:space="preserve">Es la estrategia número uno recomendada por el Centro de Control de Enfermedades (CDC) de Atlanta para contribuir a la dismunición de infecciones asociadas al cuidado de la salud (IACS)  </v>
          </cell>
          <cell r="K179">
            <v>0</v>
          </cell>
          <cell r="L179" t="str">
            <v>Trimestral</v>
          </cell>
          <cell r="M179" t="str">
            <v>Número de personas evaluadas que cumplen los 5 momentos de Higiene de manos y la técnica en el periodo</v>
          </cell>
          <cell r="N179" t="str">
            <v>Total de personas evaluadas por cargo y servicio en un periodo</v>
          </cell>
          <cell r="O179" t="str">
            <v>Informe de adherencia a Higiene de Manos</v>
          </cell>
          <cell r="P179" t="str">
            <v>Comité de Infecciones</v>
          </cell>
          <cell r="Q179" t="str">
            <v>%</v>
          </cell>
          <cell r="R179" t="str">
            <v>Número de personas evaluadas que cumplen los 5 momentos de Higiene de manos y la técnica en el periodo / Total de personas evaluadas por cargo y servicio en un periodo *100</v>
          </cell>
          <cell r="S179">
            <v>0</v>
          </cell>
          <cell r="T179" t="str">
            <v>proceso</v>
          </cell>
          <cell r="U179" t="str">
            <v>Creciente</v>
          </cell>
          <cell r="V179" t="str">
            <v>≥</v>
          </cell>
          <cell r="W179">
            <v>0.9</v>
          </cell>
          <cell r="X179" t="str">
            <v>&lt;</v>
          </cell>
          <cell r="Y179">
            <v>0.9</v>
          </cell>
        </row>
        <row r="180">
          <cell r="A180">
            <v>175</v>
          </cell>
          <cell r="B180" t="str">
            <v>Integralidad y efectividad en la prestación de servicios de salud</v>
          </cell>
          <cell r="C180" t="str">
            <v>Garantizar la accesibilidad, integralidad en los servicios, complementariedad y respaldo de las interdependencias</v>
          </cell>
          <cell r="D180" t="str">
            <v>Análisis de mortalidad intrahospitalaria</v>
          </cell>
          <cell r="E180" t="str">
            <v>Críticos</v>
          </cell>
          <cell r="F180" t="str">
            <v>neonatos</v>
          </cell>
          <cell r="G180" t="str">
            <v>x</v>
          </cell>
          <cell r="H180">
            <v>0</v>
          </cell>
          <cell r="I180">
            <v>0</v>
          </cell>
          <cell r="J180" t="str">
            <v>Medir el número de análisis de muertes intrahospitalarias mayores a 48 horas del total de muertes presentadas en el periodo, con el fin de determinar planes de mejoramiento para contribuir a la disminución de los casos evitables</v>
          </cell>
          <cell r="K180">
            <v>0</v>
          </cell>
          <cell r="L180" t="str">
            <v>Trimestral</v>
          </cell>
          <cell r="M180" t="str">
            <v>Número de casos analizados</v>
          </cell>
          <cell r="N180" t="str">
            <v>Número total de muertes en el período</v>
          </cell>
          <cell r="O180" t="str">
            <v>Coordinador de cada Servicio</v>
          </cell>
          <cell r="P180" t="str">
            <v>Coordinador de Estadística</v>
          </cell>
          <cell r="Q180" t="str">
            <v>%</v>
          </cell>
          <cell r="R180" t="str">
            <v>Número de casos analizados / Número total de muertes en el período *100</v>
          </cell>
          <cell r="S180">
            <v>0</v>
          </cell>
          <cell r="T180" t="str">
            <v>proceso</v>
          </cell>
          <cell r="U180" t="str">
            <v>Creciente</v>
          </cell>
          <cell r="V180" t="str">
            <v>=</v>
          </cell>
          <cell r="W180">
            <v>1</v>
          </cell>
          <cell r="X180" t="str">
            <v>&lt;</v>
          </cell>
          <cell r="Y180">
            <v>1</v>
          </cell>
        </row>
        <row r="181">
          <cell r="A181">
            <v>176</v>
          </cell>
          <cell r="B181" t="str">
            <v>Integralidad y efectividad en la prestación de servicios de salud</v>
          </cell>
          <cell r="C181" t="str">
            <v>Garantizar la accesibilidad, integralidad en los servicios, complementariedad y respaldo de las interdependencias</v>
          </cell>
          <cell r="D181" t="str">
            <v>Porcentaje Ocupacional</v>
          </cell>
          <cell r="E181" t="str">
            <v>Críticos</v>
          </cell>
          <cell r="F181" t="str">
            <v>neonatos</v>
          </cell>
          <cell r="G181" t="str">
            <v>x</v>
          </cell>
          <cell r="H181">
            <v>0</v>
          </cell>
          <cell r="I181">
            <v>0</v>
          </cell>
          <cell r="J181" t="str">
            <v>Medir el porcentaje de ocupación hospitalario con el fin de determinar el aprovechamiento de la cama hospitalaria y la demanda del servicio  en un periodo evaluado</v>
          </cell>
          <cell r="K181">
            <v>0</v>
          </cell>
          <cell r="L181" t="str">
            <v>Trimestral</v>
          </cell>
          <cell r="M181" t="str">
            <v>Número de días cama ocupada en el período</v>
          </cell>
          <cell r="N181" t="str">
            <v>Número de días cama disponible en el período</v>
          </cell>
          <cell r="O181" t="str">
            <v>Estadística</v>
          </cell>
          <cell r="P181" t="str">
            <v xml:space="preserve"> Estadística</v>
          </cell>
          <cell r="Q181" t="str">
            <v>%</v>
          </cell>
          <cell r="R181" t="str">
            <v>Número de días cama ocupada en el período / Número de días cama disponible en el período *100</v>
          </cell>
          <cell r="S181">
            <v>0</v>
          </cell>
          <cell r="T181" t="str">
            <v>proceso</v>
          </cell>
          <cell r="U181" t="str">
            <v>Creciente</v>
          </cell>
          <cell r="V181" t="str">
            <v>≥</v>
          </cell>
          <cell r="W181">
            <v>0.85</v>
          </cell>
          <cell r="X181" t="str">
            <v>&lt;</v>
          </cell>
          <cell r="Y181">
            <v>0.85</v>
          </cell>
        </row>
        <row r="182">
          <cell r="A182">
            <v>177</v>
          </cell>
          <cell r="B182" t="str">
            <v>Integralidad y efectividad en la prestación de servicios de salud</v>
          </cell>
          <cell r="C182" t="str">
            <v>Garantizar la accesibilidad, integralidad en los servicios, complementariedad y respaldo de las interdependencias</v>
          </cell>
          <cell r="D182" t="str">
            <v>Promedio de Egresos por cama - Giro Cama</v>
          </cell>
          <cell r="E182" t="str">
            <v>Críticos</v>
          </cell>
          <cell r="F182" t="str">
            <v>neonatos</v>
          </cell>
          <cell r="G182" t="str">
            <v>x</v>
          </cell>
          <cell r="H182">
            <v>0</v>
          </cell>
          <cell r="I182">
            <v>0</v>
          </cell>
          <cell r="J182" t="str">
            <v>Medir el  numero de pacientes que hicieron uso de la cama hospitalaria basados en los días cama disponible dentro del servicio dentro de un periodo evaluado</v>
          </cell>
          <cell r="K182">
            <v>0</v>
          </cell>
          <cell r="L182" t="str">
            <v>Trimestral</v>
          </cell>
          <cell r="M182" t="str">
            <v>Número de egresos del período</v>
          </cell>
          <cell r="N182" t="str">
            <v>Número de camas disponible en el período</v>
          </cell>
          <cell r="O182" t="str">
            <v xml:space="preserve"> Estadística</v>
          </cell>
          <cell r="P182" t="str">
            <v xml:space="preserve"> Estadística</v>
          </cell>
          <cell r="Q182" t="str">
            <v>Egresos/Cama</v>
          </cell>
          <cell r="R182" t="str">
            <v>Número de egresos del período / Número de camas disponible en el período</v>
          </cell>
          <cell r="S182">
            <v>0</v>
          </cell>
          <cell r="T182" t="str">
            <v>proceso</v>
          </cell>
          <cell r="U182" t="str">
            <v>Creciente</v>
          </cell>
          <cell r="V182" t="str">
            <v>≥</v>
          </cell>
          <cell r="W182">
            <v>6</v>
          </cell>
          <cell r="X182" t="str">
            <v>&lt;</v>
          </cell>
          <cell r="Y182">
            <v>6</v>
          </cell>
        </row>
        <row r="183">
          <cell r="A183">
            <v>178</v>
          </cell>
          <cell r="B183" t="str">
            <v>Integralidad y efectividad en la prestación de servicios de salud</v>
          </cell>
          <cell r="C183" t="str">
            <v>Garantizar la accesibilidad, integralidad en los servicios, complementariedad y respaldo de las interdependencias</v>
          </cell>
          <cell r="D183" t="str">
            <v>Promedio Días de Estancia</v>
          </cell>
          <cell r="E183" t="str">
            <v>Críticos</v>
          </cell>
          <cell r="F183" t="str">
            <v>neonatos</v>
          </cell>
          <cell r="G183" t="str">
            <v>x</v>
          </cell>
          <cell r="H183">
            <v>0</v>
          </cell>
          <cell r="I183">
            <v>0</v>
          </cell>
          <cell r="J183" t="str">
            <v>Medir el promedio de días que los pacientes permanecen hospitalizados en el servicio en un periodo evaluado</v>
          </cell>
          <cell r="K183">
            <v>0</v>
          </cell>
          <cell r="L183" t="str">
            <v>Trimestral</v>
          </cell>
          <cell r="M183" t="str">
            <v>Número de días de estancia de los egresos del período</v>
          </cell>
          <cell r="N183" t="str">
            <v>Número de egresos del período</v>
          </cell>
          <cell r="O183" t="str">
            <v xml:space="preserve"> Estadística</v>
          </cell>
          <cell r="P183" t="str">
            <v xml:space="preserve"> Estadística</v>
          </cell>
          <cell r="Q183" t="str">
            <v>Días</v>
          </cell>
          <cell r="R183" t="str">
            <v>Número de días de estancia de los egresos del período / Número de egresos del período</v>
          </cell>
          <cell r="S183">
            <v>0</v>
          </cell>
          <cell r="T183" t="str">
            <v>proceso</v>
          </cell>
          <cell r="U183" t="str">
            <v>Decreciente</v>
          </cell>
          <cell r="V183" t="str">
            <v>≤</v>
          </cell>
          <cell r="W183">
            <v>5</v>
          </cell>
          <cell r="X183" t="str">
            <v>&gt;</v>
          </cell>
          <cell r="Y183">
            <v>5</v>
          </cell>
        </row>
        <row r="184">
          <cell r="A184">
            <v>179</v>
          </cell>
          <cell r="B184" t="str">
            <v>Integralidad y efectividad en la prestación de servicios de salud</v>
          </cell>
          <cell r="C184" t="str">
            <v>Garantizar la accesibilidad, integralidad en los servicios, complementariedad y respaldo de las interdependencias</v>
          </cell>
          <cell r="D184" t="str">
            <v>Porcentaje de adherencia a guias de practica clinica</v>
          </cell>
          <cell r="E184" t="str">
            <v>Críticos</v>
          </cell>
          <cell r="F184" t="str">
            <v>neonatos</v>
          </cell>
          <cell r="G184" t="str">
            <v>x</v>
          </cell>
          <cell r="H184">
            <v>0</v>
          </cell>
          <cell r="I184">
            <v>0</v>
          </cell>
          <cell r="J184"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184">
            <v>0</v>
          </cell>
          <cell r="L184" t="str">
            <v>Trimestral</v>
          </cell>
          <cell r="M184" t="str">
            <v>Criterios evaluados que cumplen con la adherencia a guia</v>
          </cell>
          <cell r="N184" t="str">
            <v>Total de criterios evaluados en la adherencia a guia</v>
          </cell>
          <cell r="O184" t="str">
            <v>Consolidado Adherencia a Guías de Atención</v>
          </cell>
          <cell r="P184" t="str">
            <v>Consolidado Adherencia a Guías de Atención</v>
          </cell>
          <cell r="Q184" t="str">
            <v>%</v>
          </cell>
          <cell r="R184" t="str">
            <v>Criterios evaluados que cumplen con la adherencia a guia / Total de criterios evaluados en la adherencia a guia *100</v>
          </cell>
          <cell r="S184">
            <v>0</v>
          </cell>
          <cell r="T184" t="str">
            <v>proceso</v>
          </cell>
          <cell r="U184" t="str">
            <v>Creciente</v>
          </cell>
          <cell r="V184" t="str">
            <v>≥</v>
          </cell>
          <cell r="W184">
            <v>0.85</v>
          </cell>
          <cell r="X184" t="str">
            <v>&lt;</v>
          </cell>
          <cell r="Y184">
            <v>0.85</v>
          </cell>
        </row>
        <row r="185">
          <cell r="A185">
            <v>180</v>
          </cell>
          <cell r="B185" t="str">
            <v>Integralidad y efectividad en la prestación de servicios de salud</v>
          </cell>
          <cell r="C185" t="str">
            <v>Garantizar la accesibilidad, integralidad en los servicios, complementariedad y respaldo de las interdependencias</v>
          </cell>
          <cell r="D185" t="str">
            <v>Porcentaje de extubación fallida</v>
          </cell>
          <cell r="E185" t="str">
            <v>Críticos</v>
          </cell>
          <cell r="F185" t="str">
            <v>neonatos</v>
          </cell>
          <cell r="G185" t="str">
            <v>x</v>
          </cell>
          <cell r="H185">
            <v>0</v>
          </cell>
          <cell r="I185">
            <v>0</v>
          </cell>
          <cell r="J185"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185">
            <v>0</v>
          </cell>
          <cell r="L185" t="str">
            <v>Trimestral</v>
          </cell>
          <cell r="M185" t="str">
            <v>Número de extubaciónes fallidas</v>
          </cell>
          <cell r="N185" t="str">
            <v>Número de pacientes en prueba de respiración expontanea</v>
          </cell>
          <cell r="O185" t="str">
            <v>Reporte eventos adversos</v>
          </cell>
          <cell r="P185" t="str">
            <v>Informe terapia respiratoria</v>
          </cell>
          <cell r="Q185" t="str">
            <v>%</v>
          </cell>
          <cell r="R185" t="str">
            <v>Número de extubaciónes fallidas / Número de pacientes en prueba de respiración expontanea *100</v>
          </cell>
          <cell r="S185">
            <v>0</v>
          </cell>
          <cell r="T185" t="str">
            <v>proceso</v>
          </cell>
          <cell r="U185" t="str">
            <v>Creciente</v>
          </cell>
          <cell r="V185" t="str">
            <v>≤</v>
          </cell>
          <cell r="W185">
            <v>0.15</v>
          </cell>
          <cell r="X185" t="str">
            <v>&gt;</v>
          </cell>
          <cell r="Y185">
            <v>0.15</v>
          </cell>
        </row>
        <row r="186">
          <cell r="A186">
            <v>181</v>
          </cell>
          <cell r="B186" t="str">
            <v>Integralidad y efectividad en la prestación de servicios de salud</v>
          </cell>
          <cell r="C186" t="str">
            <v>Garantizar la accesibilidad, integralidad en los servicios, complementariedad y respaldo de las interdependencias</v>
          </cell>
          <cell r="D186" t="str">
            <v>Tasa de extubación no planeada</v>
          </cell>
          <cell r="E186" t="str">
            <v>Críticos</v>
          </cell>
          <cell r="F186" t="str">
            <v>neonatos</v>
          </cell>
          <cell r="G186" t="str">
            <v>x</v>
          </cell>
          <cell r="H186">
            <v>0</v>
          </cell>
          <cell r="I186">
            <v>0</v>
          </cell>
          <cell r="J186" t="str">
            <v>Medir la tasa de extubación en pacientes que aún no cumplían con el criterio para dicho proceso con el fin de disminuir el riesgo de neumonía nosocomial y de muerte en el servicio dentro de un periodo evaluado.</v>
          </cell>
          <cell r="K186">
            <v>0</v>
          </cell>
          <cell r="L186" t="str">
            <v>Trimestral</v>
          </cell>
          <cell r="M186" t="str">
            <v>Número de extubaciones no planeadas</v>
          </cell>
          <cell r="N186" t="str">
            <v>Número total de días de ventilación mecánica</v>
          </cell>
          <cell r="O186" t="str">
            <v>Reporte Eventos Adversos</v>
          </cell>
          <cell r="P186" t="str">
            <v>Comité de Infecciones</v>
          </cell>
          <cell r="Q186" t="str">
            <v>Tasa</v>
          </cell>
          <cell r="R186" t="str">
            <v>Número de extubaciones no planeadas / Número total de días de ventilación mecánica *1000</v>
          </cell>
          <cell r="S186">
            <v>0</v>
          </cell>
          <cell r="T186" t="str">
            <v>resultado</v>
          </cell>
          <cell r="U186" t="str">
            <v>Creciente</v>
          </cell>
          <cell r="V186" t="str">
            <v>≤</v>
          </cell>
          <cell r="W186">
            <v>1</v>
          </cell>
          <cell r="X186" t="str">
            <v>&gt;</v>
          </cell>
          <cell r="Y186">
            <v>1</v>
          </cell>
        </row>
        <row r="187">
          <cell r="A187">
            <v>182</v>
          </cell>
          <cell r="B187" t="str">
            <v>Integralidad y efectividad en la prestación de servicios de salud</v>
          </cell>
          <cell r="C187" t="str">
            <v>Garantizar la accesibilidad, integralidad en los servicios, complementariedad y respaldo de las interdependencias</v>
          </cell>
          <cell r="D187" t="str">
            <v>Proporción de muertes menor a 48 horas</v>
          </cell>
          <cell r="E187" t="str">
            <v>Críticos</v>
          </cell>
          <cell r="F187" t="str">
            <v>neonatos</v>
          </cell>
          <cell r="G187" t="str">
            <v>x</v>
          </cell>
          <cell r="H187">
            <v>0</v>
          </cell>
          <cell r="I187">
            <v>0</v>
          </cell>
          <cell r="J187" t="str">
            <v>Medir la proporción de muertes intrahospitalarias menor a 48 horas, la cual refleja la gravedad del estado de salud con el que el paciente ingresa al servicio dentro del periodo evaluado</v>
          </cell>
          <cell r="K187">
            <v>0</v>
          </cell>
          <cell r="L187" t="str">
            <v>Trimestral</v>
          </cell>
          <cell r="M187" t="str">
            <v>Número de muertes presentadas antes de 48 horas</v>
          </cell>
          <cell r="N187" t="str">
            <v>Total pacientes hospitalizados</v>
          </cell>
          <cell r="O187" t="str">
            <v>Estadística</v>
          </cell>
          <cell r="P187" t="str">
            <v>Estadística</v>
          </cell>
          <cell r="Q187" t="str">
            <v>%</v>
          </cell>
          <cell r="R187" t="str">
            <v>Número de muertes presentadas antes de 48 horas / Total pacientes hospitalizados *100</v>
          </cell>
          <cell r="S187">
            <v>0</v>
          </cell>
          <cell r="T187" t="str">
            <v>resultado</v>
          </cell>
          <cell r="U187" t="str">
            <v>Creciente</v>
          </cell>
          <cell r="V187" t="str">
            <v>≤</v>
          </cell>
          <cell r="W187">
            <v>0.01</v>
          </cell>
          <cell r="X187" t="str">
            <v>&gt;</v>
          </cell>
          <cell r="Y187">
            <v>0.01</v>
          </cell>
        </row>
        <row r="188">
          <cell r="A188">
            <v>183</v>
          </cell>
          <cell r="B188" t="str">
            <v>Integralidad y efectividad en la prestación de servicios de salud</v>
          </cell>
          <cell r="C188" t="str">
            <v>Garantizar la accesibilidad, integralidad en los servicios, complementariedad y respaldo de las interdependencias</v>
          </cell>
          <cell r="D188" t="str">
            <v>Cumplimiento de la Estrategia de la Institución Amiga de la Mujer y la Infancia</v>
          </cell>
          <cell r="E188" t="str">
            <v>Críticos</v>
          </cell>
          <cell r="F188" t="str">
            <v>neonatos</v>
          </cell>
          <cell r="G188" t="str">
            <v>x</v>
          </cell>
          <cell r="H188">
            <v>0</v>
          </cell>
          <cell r="I188">
            <v>0</v>
          </cell>
          <cell r="J188" t="str">
            <v>Dentro de los objetivos del Hospital de una prestacion de servicios de salud de alta complejidad, segura y humanizada, se busca hacer seguimiento a la implementación de estrategias para una atención integral hacia la mujer y la infancia dentro del marco de la humanización.</v>
          </cell>
          <cell r="K188">
            <v>0</v>
          </cell>
          <cell r="L188" t="str">
            <v>Trimestral</v>
          </cell>
          <cell r="M188" t="str">
            <v xml:space="preserve">Numero de pasos IAMI con cumplimiento de la institucion * 100 </v>
          </cell>
          <cell r="N188" t="str">
            <v xml:space="preserve"> Diez pasos IAMI</v>
          </cell>
          <cell r="O188">
            <v>0</v>
          </cell>
          <cell r="P188">
            <v>0</v>
          </cell>
          <cell r="Q188" t="str">
            <v>%</v>
          </cell>
          <cell r="R188" t="str">
            <v>Numero de pasos IAMI con cumplimiento de la institucion * 100  /  Diez pasos IAMI *100</v>
          </cell>
          <cell r="S188">
            <v>0</v>
          </cell>
          <cell r="T188" t="str">
            <v>resultado</v>
          </cell>
          <cell r="U188" t="str">
            <v>Creciente</v>
          </cell>
          <cell r="V188" t="str">
            <v>≥</v>
          </cell>
          <cell r="W188">
            <v>0.8</v>
          </cell>
          <cell r="X188" t="str">
            <v>&lt;</v>
          </cell>
          <cell r="Y188">
            <v>0.8</v>
          </cell>
        </row>
        <row r="189">
          <cell r="A189">
            <v>184</v>
          </cell>
          <cell r="B189" t="str">
            <v>Integralidad y efectividad en la prestación de servicios de salud</v>
          </cell>
          <cell r="C189" t="str">
            <v>Garantizar la accesibilidad, integralidad en los servicios, complementariedad y respaldo de las interdependencias</v>
          </cell>
          <cell r="D189" t="str">
            <v>Demanda Insatisfecha Ingreso a Unidades de Cuidado Crítico</v>
          </cell>
          <cell r="E189" t="str">
            <v>Críticos</v>
          </cell>
          <cell r="F189" t="str">
            <v>neonatos</v>
          </cell>
          <cell r="G189" t="str">
            <v>x</v>
          </cell>
          <cell r="H189">
            <v>0</v>
          </cell>
          <cell r="I189">
            <v>0</v>
          </cell>
          <cell r="J189" t="str">
            <v xml:space="preserve">Este indicador nos permite evaluar el cumplimiento de la aceptación de los pacientes que cumplen con los criterios de ingreso a la Unidad de Cuidado Intensivo </v>
          </cell>
          <cell r="K189">
            <v>0</v>
          </cell>
          <cell r="L189" t="str">
            <v>Trimestral</v>
          </cell>
          <cell r="M189" t="str">
            <v xml:space="preserve">Número de pacientes no admitidos  a Unidades de Cuidado Crítico </v>
          </cell>
          <cell r="N189" t="str">
            <v>Sumatoria de paientes aceptados mas no aceptados por no cupo.</v>
          </cell>
          <cell r="O189" t="str">
            <v>Aplicativo DGH - Facturación</v>
          </cell>
          <cell r="P189" t="str">
            <v>Aplicativo DGH - Interconsultas HC-96</v>
          </cell>
          <cell r="Q189" t="str">
            <v>%</v>
          </cell>
          <cell r="R189" t="str">
            <v>Número de pacientes no admitidos  a Unidades de Cuidado Crítico  / Sumatoria de paientes aceptados mas no aceptados por no cupo. *100</v>
          </cell>
          <cell r="S189">
            <v>0</v>
          </cell>
          <cell r="T189" t="str">
            <v>proceso</v>
          </cell>
          <cell r="U189" t="str">
            <v>Creciente</v>
          </cell>
          <cell r="V189" t="str">
            <v>≤</v>
          </cell>
          <cell r="W189">
            <v>0.05</v>
          </cell>
          <cell r="X189" t="str">
            <v>&gt;</v>
          </cell>
          <cell r="Y189">
            <v>0.05</v>
          </cell>
        </row>
        <row r="190">
          <cell r="A190">
            <v>185</v>
          </cell>
          <cell r="B190" t="str">
            <v>Integralidad y efectividad en la prestación de servicios de salud</v>
          </cell>
          <cell r="C190" t="str">
            <v>Garantizar la accesibilidad, integralidad en los servicios, complementariedad y respaldo de las interdependencias</v>
          </cell>
          <cell r="D190" t="str">
            <v>Leche humana administrada al receptor.</v>
          </cell>
          <cell r="E190" t="str">
            <v>Críticos</v>
          </cell>
          <cell r="F190" t="str">
            <v>neonatos</v>
          </cell>
          <cell r="G190" t="str">
            <v>x</v>
          </cell>
          <cell r="H190">
            <v>0</v>
          </cell>
          <cell r="I190">
            <v>0</v>
          </cell>
          <cell r="J190" t="str">
            <v>Identificar la cantidad de leche humana, procesada en el banco de leche institucional administrada al receptor</v>
          </cell>
          <cell r="K190">
            <v>0</v>
          </cell>
          <cell r="L190" t="str">
            <v>Trimestral</v>
          </cell>
          <cell r="M190" t="str">
            <v xml:space="preserve">Mililitros de leche administrada al receptor  * 100 </v>
          </cell>
          <cell r="N190" t="str">
            <v xml:space="preserve"> Mililitros de leche donada</v>
          </cell>
          <cell r="O190" t="str">
            <v>Informe Procesos y Actividades BLH</v>
          </cell>
          <cell r="P190" t="str">
            <v>Informe Procesos y Actividades BLH</v>
          </cell>
          <cell r="Q190" t="str">
            <v>%</v>
          </cell>
          <cell r="R190" t="str">
            <v>Mililitros de leche administrada al receptor  * 100  /  Mililitros de leche donada *100</v>
          </cell>
          <cell r="S190">
            <v>0</v>
          </cell>
          <cell r="T190" t="str">
            <v>resultado</v>
          </cell>
          <cell r="U190" t="str">
            <v>Creciente</v>
          </cell>
          <cell r="V190" t="str">
            <v>≥</v>
          </cell>
          <cell r="W190">
            <v>0.8</v>
          </cell>
          <cell r="X190" t="str">
            <v>&lt;</v>
          </cell>
          <cell r="Y190">
            <v>0.8</v>
          </cell>
        </row>
        <row r="191">
          <cell r="A191">
            <v>186</v>
          </cell>
          <cell r="B191" t="str">
            <v>Integralidad y efectividad en la prestación de servicios de salud</v>
          </cell>
          <cell r="C191" t="str">
            <v>Garantizar la accesibilidad, integralidad en los servicios, complementariedad y respaldo de las interdependencias</v>
          </cell>
          <cell r="D191" t="str">
            <v>Tasa de reingreso de paciente hospitalizado antes de 15 días</v>
          </cell>
          <cell r="E191" t="str">
            <v>Internación</v>
          </cell>
          <cell r="F191" t="str">
            <v>pediatria</v>
          </cell>
          <cell r="G191" t="str">
            <v>x</v>
          </cell>
          <cell r="H191">
            <v>0</v>
          </cell>
          <cell r="I191">
            <v>0</v>
          </cell>
          <cell r="J19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91" t="str">
            <v>Resolución 256</v>
          </cell>
          <cell r="L191" t="str">
            <v>Trimestral</v>
          </cell>
          <cell r="M191" t="str">
            <v>Número total de pacientes que reingresan al servicio antes de quince (15) días por la misma causa en el periodo.</v>
          </cell>
          <cell r="N191" t="str">
            <v>Número total de egresos vivos en el periodo.</v>
          </cell>
          <cell r="O191" t="str">
            <v>Informe de reingresos coordinadores especialistas.</v>
          </cell>
          <cell r="P191" t="str">
            <v xml:space="preserve">Estadística. </v>
          </cell>
          <cell r="Q191" t="str">
            <v>Tasa</v>
          </cell>
          <cell r="R191" t="str">
            <v>Número total de pacientes que reingresan al servicio antes de quince (15) días por la misma causa en el periodo. / Número total de egresos vivos en el periodo. *1000</v>
          </cell>
          <cell r="S191">
            <v>0</v>
          </cell>
          <cell r="T191" t="str">
            <v>resultado</v>
          </cell>
          <cell r="U191" t="str">
            <v>Creciente</v>
          </cell>
          <cell r="V191" t="str">
            <v>≥</v>
          </cell>
          <cell r="W191">
            <v>6</v>
          </cell>
          <cell r="X191" t="str">
            <v>&gt;</v>
          </cell>
          <cell r="Y191">
            <v>6</v>
          </cell>
        </row>
        <row r="192">
          <cell r="A192">
            <v>187</v>
          </cell>
          <cell r="B192" t="str">
            <v>Integralidad y efectividad en la prestación de servicios de salud</v>
          </cell>
          <cell r="C192" t="str">
            <v>Garantizar la accesibilidad, integralidad en los servicios, complementariedad y respaldo de las interdependencias</v>
          </cell>
          <cell r="D192" t="str">
            <v>Tasa de mortalidad Intrahospitalaria después de 48 horas</v>
          </cell>
          <cell r="E192" t="str">
            <v>Internación</v>
          </cell>
          <cell r="F192" t="str">
            <v>pediatria</v>
          </cell>
          <cell r="G192" t="str">
            <v>x</v>
          </cell>
          <cell r="H192">
            <v>0</v>
          </cell>
          <cell r="I192">
            <v>0</v>
          </cell>
          <cell r="J192" t="str">
            <v>Medir la tasa de mortalidad intrahospitalaria mayor a 48 horas la cual nos permite evaluar la efectividad de la intervención clínica que se le realiza a los pacientes en el servicio de urgencias pediatria dentro del periodo evaluado</v>
          </cell>
          <cell r="K192">
            <v>0</v>
          </cell>
          <cell r="L192" t="str">
            <v>Trimestral</v>
          </cell>
          <cell r="M192" t="str">
            <v>Número total de pacientes hospitalizados que fallecen después de 48 horas del ingreso</v>
          </cell>
          <cell r="N192" t="str">
            <v>Número total de pacientes hospitalizados</v>
          </cell>
          <cell r="O192" t="str">
            <v>Estadística / Coordinador Servicios</v>
          </cell>
          <cell r="P192" t="str">
            <v xml:space="preserve">Estadística. </v>
          </cell>
          <cell r="Q192" t="str">
            <v>Tasa</v>
          </cell>
          <cell r="R192" t="str">
            <v>Número total de pacientes hospitalizados que fallecen después de 48 horas del ingreso / Número total de pacientes hospitalizados *1000</v>
          </cell>
          <cell r="S192">
            <v>0</v>
          </cell>
          <cell r="T192" t="str">
            <v>resultado</v>
          </cell>
          <cell r="U192" t="str">
            <v>Creciente</v>
          </cell>
          <cell r="V192" t="str">
            <v>≤</v>
          </cell>
          <cell r="W192">
            <v>5</v>
          </cell>
          <cell r="X192" t="str">
            <v>&gt;</v>
          </cell>
          <cell r="Y192">
            <v>5</v>
          </cell>
        </row>
        <row r="193">
          <cell r="A193">
            <v>188</v>
          </cell>
          <cell r="B193" t="str">
            <v>Integralidad y efectividad en la prestación de servicios de salud</v>
          </cell>
          <cell r="C193" t="str">
            <v>Garantizar la accesibilidad, integralidad en los servicios, complementariedad y respaldo de las interdependencias</v>
          </cell>
          <cell r="D193" t="str">
            <v xml:space="preserve">Calidad de Registro en la Historia Clínica Médica </v>
          </cell>
          <cell r="E193" t="str">
            <v>Internación</v>
          </cell>
          <cell r="F193" t="str">
            <v>pediatria</v>
          </cell>
          <cell r="G193" t="str">
            <v>x</v>
          </cell>
          <cell r="H193">
            <v>0</v>
          </cell>
          <cell r="I193">
            <v>0</v>
          </cell>
          <cell r="J19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93">
            <v>0</v>
          </cell>
          <cell r="L193" t="str">
            <v>Trimestral</v>
          </cell>
          <cell r="M193" t="str">
            <v>Criterios de calidad de historia clínica evaluados que cumplen</v>
          </cell>
          <cell r="N193" t="str">
            <v>Total de criterios de calidad de historia clínica evaluados</v>
          </cell>
          <cell r="O193" t="str">
            <v>Aplicativo de monitorización de historias clínicas</v>
          </cell>
          <cell r="P193" t="str">
            <v>Aplicativo de monitorización de historias clínicas</v>
          </cell>
          <cell r="Q193" t="str">
            <v>%</v>
          </cell>
          <cell r="R193" t="str">
            <v>Criterios de calidad de historia clínica evaluados que cumplen / Total de criterios de calidad de historia clínica evaluados *100</v>
          </cell>
          <cell r="S193">
            <v>0</v>
          </cell>
          <cell r="T193" t="str">
            <v>proceso</v>
          </cell>
          <cell r="U193" t="str">
            <v>Creciente</v>
          </cell>
          <cell r="V193" t="str">
            <v>≥</v>
          </cell>
          <cell r="W193">
            <v>0.85</v>
          </cell>
          <cell r="X193" t="str">
            <v>&lt;</v>
          </cell>
          <cell r="Y193">
            <v>0.9</v>
          </cell>
        </row>
        <row r="194">
          <cell r="A194">
            <v>189</v>
          </cell>
          <cell r="B194" t="str">
            <v>Integralidad y efectividad en la prestación de servicios de salud</v>
          </cell>
          <cell r="C194" t="str">
            <v>Garantizar la accesibilidad, integralidad en los servicios, complementariedad y respaldo de las interdependencias</v>
          </cell>
          <cell r="D194" t="str">
            <v>Calidad de Registro en la Historia Clínica de Enfermería</v>
          </cell>
          <cell r="E194" t="str">
            <v>Internación</v>
          </cell>
          <cell r="F194" t="str">
            <v>pediatria</v>
          </cell>
          <cell r="G194" t="str">
            <v>x</v>
          </cell>
          <cell r="H194">
            <v>0</v>
          </cell>
          <cell r="I194">
            <v>0</v>
          </cell>
          <cell r="J19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94">
            <v>0</v>
          </cell>
          <cell r="L194" t="str">
            <v>Trimestral</v>
          </cell>
          <cell r="M194" t="str">
            <v>Criterios de calidad de historia clínica evaluados que cumplen</v>
          </cell>
          <cell r="N194" t="str">
            <v>Total de criterios de calidad de historia clínica evaluados</v>
          </cell>
          <cell r="O194" t="str">
            <v>Aplicativo de monitorización de historias clínicas</v>
          </cell>
          <cell r="P194" t="str">
            <v>Aplicativo de monitorización de historias clínicas</v>
          </cell>
          <cell r="Q194" t="str">
            <v>%</v>
          </cell>
          <cell r="R194" t="str">
            <v>Criterios de calidad de historia clínica evaluados que cumplen / Total de criterios de calidad de historia clínica evaluados *100</v>
          </cell>
          <cell r="S194">
            <v>0</v>
          </cell>
          <cell r="T194" t="str">
            <v>proceso</v>
          </cell>
          <cell r="U194" t="str">
            <v>Creciente</v>
          </cell>
          <cell r="V194" t="str">
            <v>≤</v>
          </cell>
          <cell r="W194">
            <v>0.9</v>
          </cell>
          <cell r="X194" t="str">
            <v>&lt;</v>
          </cell>
          <cell r="Y194">
            <v>0.9</v>
          </cell>
        </row>
        <row r="195">
          <cell r="A195">
            <v>190</v>
          </cell>
          <cell r="B195" t="str">
            <v>Integralidad y efectividad en la prestación de servicios de salud</v>
          </cell>
          <cell r="C195" t="str">
            <v>Garantizar la accesibilidad, integralidad en los servicios, complementariedad y respaldo de las interdependencias</v>
          </cell>
          <cell r="D195" t="str">
            <v>Análisis de mortalidad intrahospitalaria</v>
          </cell>
          <cell r="E195" t="str">
            <v>Internación</v>
          </cell>
          <cell r="F195" t="str">
            <v>pediatria</v>
          </cell>
          <cell r="G195" t="str">
            <v>x</v>
          </cell>
          <cell r="H195">
            <v>0</v>
          </cell>
          <cell r="I195">
            <v>0</v>
          </cell>
          <cell r="J195" t="str">
            <v>Medir el número de análisis de muertes intrahospitalarias mayores a 48 horas del total de muertes presentadas en el periodo, con el fin de determinar planes de mejoramiento para contribuir a la disminución de los casos evitables</v>
          </cell>
          <cell r="K195">
            <v>0</v>
          </cell>
          <cell r="L195" t="str">
            <v>Trimestral</v>
          </cell>
          <cell r="M195" t="str">
            <v>Número de casos analizados</v>
          </cell>
          <cell r="N195" t="str">
            <v>Número total de muertes en el período</v>
          </cell>
          <cell r="O195" t="str">
            <v>Coordinador de cada Servicio</v>
          </cell>
          <cell r="P195" t="str">
            <v>Coordinador de Estadística</v>
          </cell>
          <cell r="Q195" t="str">
            <v>%</v>
          </cell>
          <cell r="R195" t="str">
            <v>Número de casos analizados / Número total de muertes en el período *100</v>
          </cell>
          <cell r="S195">
            <v>0</v>
          </cell>
          <cell r="T195" t="str">
            <v>proceso</v>
          </cell>
          <cell r="U195" t="str">
            <v>Creciente</v>
          </cell>
          <cell r="V195" t="str">
            <v>≤</v>
          </cell>
          <cell r="W195">
            <v>1</v>
          </cell>
          <cell r="X195" t="str">
            <v>&lt;</v>
          </cell>
          <cell r="Y195">
            <v>1</v>
          </cell>
        </row>
        <row r="196">
          <cell r="A196">
            <v>191</v>
          </cell>
          <cell r="B196" t="str">
            <v>Integralidad y efectividad en la prestación de servicios de salud</v>
          </cell>
          <cell r="C196" t="str">
            <v>Garantizar la accesibilidad, integralidad en los servicios, complementariedad y respaldo de las interdependencias</v>
          </cell>
          <cell r="D196" t="str">
            <v>Promedio de Egresos por cama - Giro Cama</v>
          </cell>
          <cell r="E196" t="str">
            <v>Internación</v>
          </cell>
          <cell r="F196" t="str">
            <v>pediatria</v>
          </cell>
          <cell r="G196" t="str">
            <v>x</v>
          </cell>
          <cell r="H196">
            <v>0</v>
          </cell>
          <cell r="I196">
            <v>0</v>
          </cell>
          <cell r="J196" t="str">
            <v>Medir el  numero de pacientes que hicieron uso de la cama hospitalaria basados en los días cama disponible dentro del servicio dentro de un periodo evaluado</v>
          </cell>
          <cell r="K196">
            <v>0</v>
          </cell>
          <cell r="L196" t="str">
            <v>Trimestral</v>
          </cell>
          <cell r="M196" t="str">
            <v>Número de egresos del período</v>
          </cell>
          <cell r="N196" t="str">
            <v>Número de camas disponible en el período</v>
          </cell>
          <cell r="O196" t="str">
            <v xml:space="preserve"> Estadística</v>
          </cell>
          <cell r="P196" t="str">
            <v xml:space="preserve"> Estadística</v>
          </cell>
          <cell r="Q196" t="str">
            <v>Egresos/Cama</v>
          </cell>
          <cell r="R196" t="str">
            <v>Número de egresos del período / Número de camas disponible en el período</v>
          </cell>
          <cell r="S196">
            <v>0</v>
          </cell>
          <cell r="T196" t="str">
            <v>proceso</v>
          </cell>
          <cell r="U196" t="str">
            <v>Creciente</v>
          </cell>
          <cell r="V196" t="str">
            <v>≤</v>
          </cell>
          <cell r="W196">
            <v>5</v>
          </cell>
          <cell r="X196" t="str">
            <v>&lt;</v>
          </cell>
          <cell r="Y196">
            <v>5</v>
          </cell>
        </row>
        <row r="197">
          <cell r="A197">
            <v>192</v>
          </cell>
          <cell r="B197" t="str">
            <v>Integralidad y efectividad en la prestación de servicios de salud</v>
          </cell>
          <cell r="C197" t="str">
            <v>Garantizar la accesibilidad, integralidad en los servicios, complementariedad y respaldo de las interdependencias</v>
          </cell>
          <cell r="D197" t="str">
            <v>Porcentaje Ocupacional</v>
          </cell>
          <cell r="E197" t="str">
            <v>Internación</v>
          </cell>
          <cell r="F197" t="str">
            <v>pediatria</v>
          </cell>
          <cell r="G197" t="str">
            <v>x</v>
          </cell>
          <cell r="H197">
            <v>0</v>
          </cell>
          <cell r="I197">
            <v>0</v>
          </cell>
          <cell r="J197" t="str">
            <v>Medir el porcentaje de ocupación hospitalario con el fin de determinar el aprovechamiento de la cama hospitalaria y la demanda del servicio  en un periodo evaluado</v>
          </cell>
          <cell r="K197">
            <v>0</v>
          </cell>
          <cell r="L197" t="str">
            <v>Trimestral</v>
          </cell>
          <cell r="M197" t="str">
            <v>Número de días cama ocupada en el período</v>
          </cell>
          <cell r="N197" t="str">
            <v>Número de días cama disponible en el período</v>
          </cell>
          <cell r="O197" t="str">
            <v>Estadística</v>
          </cell>
          <cell r="P197" t="str">
            <v xml:space="preserve"> Estadística</v>
          </cell>
          <cell r="Q197" t="str">
            <v>%</v>
          </cell>
          <cell r="R197" t="str">
            <v>Número de días cama ocupada en el período / Número de días cama disponible en el período *100</v>
          </cell>
          <cell r="S197">
            <v>0</v>
          </cell>
          <cell r="T197" t="str">
            <v>proceso</v>
          </cell>
          <cell r="U197" t="str">
            <v>Decreciente</v>
          </cell>
          <cell r="V197" t="str">
            <v>≥</v>
          </cell>
          <cell r="W197">
            <v>0.8</v>
          </cell>
          <cell r="X197" t="str">
            <v>&lt;</v>
          </cell>
          <cell r="Y197">
            <v>0.85</v>
          </cell>
        </row>
        <row r="198">
          <cell r="A198">
            <v>193</v>
          </cell>
          <cell r="B198" t="str">
            <v>Integralidad y efectividad en la prestación de servicios de salud</v>
          </cell>
          <cell r="C198" t="str">
            <v>Garantizar la accesibilidad, integralidad en los servicios, complementariedad y respaldo de las interdependencias</v>
          </cell>
          <cell r="D198" t="str">
            <v>Promedio Días de Estancia</v>
          </cell>
          <cell r="E198" t="str">
            <v>Internación</v>
          </cell>
          <cell r="F198" t="str">
            <v>pediatria</v>
          </cell>
          <cell r="G198" t="str">
            <v>x</v>
          </cell>
          <cell r="H198">
            <v>0</v>
          </cell>
          <cell r="I198">
            <v>0</v>
          </cell>
          <cell r="J198" t="str">
            <v>Medir el promedio de días que los pacientes permanecen hospitalizados en el servicio en un periodo evaluado</v>
          </cell>
          <cell r="K198">
            <v>0</v>
          </cell>
          <cell r="L198" t="str">
            <v>Trimestral</v>
          </cell>
          <cell r="M198" t="str">
            <v>Número de días de estancia de los egresos del período</v>
          </cell>
          <cell r="N198" t="str">
            <v>Número de egresos del período</v>
          </cell>
          <cell r="O198" t="str">
            <v xml:space="preserve"> Estadística</v>
          </cell>
          <cell r="P198" t="str">
            <v xml:space="preserve"> Estadística</v>
          </cell>
          <cell r="Q198" t="str">
            <v>Días</v>
          </cell>
          <cell r="R198" t="str">
            <v>Número de días de estancia de los egresos del período / Número de egresos del período</v>
          </cell>
          <cell r="S198">
            <v>0</v>
          </cell>
          <cell r="T198" t="str">
            <v>proceso</v>
          </cell>
          <cell r="U198" t="str">
            <v>Decreciente</v>
          </cell>
          <cell r="V198" t="str">
            <v>≤</v>
          </cell>
          <cell r="W198">
            <v>5</v>
          </cell>
          <cell r="X198" t="str">
            <v>&gt;</v>
          </cell>
          <cell r="Y198">
            <v>5</v>
          </cell>
        </row>
        <row r="199">
          <cell r="A199">
            <v>194</v>
          </cell>
          <cell r="B199" t="str">
            <v>Integralidad y efectividad en la prestación de servicios de salud</v>
          </cell>
          <cell r="C199" t="str">
            <v>Garantizar la accesibilidad, integralidad en los servicios, complementariedad y respaldo de las interdependencias</v>
          </cell>
          <cell r="D199" t="str">
            <v>Porcentaje de adherencia a protocolos de enfermería</v>
          </cell>
          <cell r="E199" t="str">
            <v>Internación</v>
          </cell>
          <cell r="F199" t="str">
            <v>pediatria</v>
          </cell>
          <cell r="G199" t="str">
            <v>x</v>
          </cell>
          <cell r="H199">
            <v>0</v>
          </cell>
          <cell r="I199">
            <v>0</v>
          </cell>
          <cell r="J199"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99">
            <v>0</v>
          </cell>
          <cell r="L199" t="str">
            <v>Trimestral</v>
          </cell>
          <cell r="M199" t="str">
            <v xml:space="preserve">Número de criterios que cumplen con la verificación </v>
          </cell>
          <cell r="N199" t="str">
            <v>Total criterios evaluados</v>
          </cell>
          <cell r="O199" t="str">
            <v>Consolidado Adherencia a Protocolos</v>
          </cell>
          <cell r="P199" t="str">
            <v>Consolidado Adherencia a Protocolos</v>
          </cell>
          <cell r="Q199" t="str">
            <v>%</v>
          </cell>
          <cell r="R199" t="str">
            <v>Número de criterios que cumplen con la verificación  / Total criterios evaluados *100</v>
          </cell>
          <cell r="S199">
            <v>0</v>
          </cell>
          <cell r="T199" t="str">
            <v>proceso</v>
          </cell>
          <cell r="U199" t="str">
            <v>Creciente</v>
          </cell>
          <cell r="V199" t="str">
            <v>≥</v>
          </cell>
          <cell r="W199">
            <v>0.85</v>
          </cell>
          <cell r="X199" t="str">
            <v>&lt;</v>
          </cell>
          <cell r="Y199">
            <v>0.85</v>
          </cell>
        </row>
        <row r="200">
          <cell r="A200">
            <v>195</v>
          </cell>
          <cell r="B200" t="str">
            <v>Integralidad y efectividad en la prestación de servicios de salud</v>
          </cell>
          <cell r="C200" t="str">
            <v>Garantizar la accesibilidad, integralidad en los servicios, complementariedad y respaldo de las interdependencias</v>
          </cell>
          <cell r="D200" t="str">
            <v>Porcentaje de adherencia a guias de practica clinica</v>
          </cell>
          <cell r="E200" t="str">
            <v>Internación</v>
          </cell>
          <cell r="F200" t="str">
            <v>pediatria</v>
          </cell>
          <cell r="G200" t="str">
            <v>x</v>
          </cell>
          <cell r="H200">
            <v>0</v>
          </cell>
          <cell r="I200">
            <v>0</v>
          </cell>
          <cell r="J200"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00">
            <v>0</v>
          </cell>
          <cell r="L200" t="str">
            <v>Trimestral</v>
          </cell>
          <cell r="M200" t="str">
            <v>Criterios evaluados que cumplen con la adherencia a guia</v>
          </cell>
          <cell r="N200" t="str">
            <v>Total de criterios evaluados en la adherencia a guia</v>
          </cell>
          <cell r="O200" t="str">
            <v>Consolidado Adherencia a Guías de Atención</v>
          </cell>
          <cell r="P200" t="str">
            <v>Consolidado Adherencia a Guías de Atención</v>
          </cell>
          <cell r="Q200" t="str">
            <v>%</v>
          </cell>
          <cell r="R200" t="str">
            <v>Criterios evaluados que cumplen con la adherencia a guia / Total de criterios evaluados en la adherencia a guia *100</v>
          </cell>
          <cell r="S200">
            <v>0</v>
          </cell>
          <cell r="T200" t="str">
            <v>proceso</v>
          </cell>
          <cell r="U200" t="str">
            <v>Creciente</v>
          </cell>
          <cell r="V200" t="str">
            <v>≥</v>
          </cell>
          <cell r="W200">
            <v>0.85</v>
          </cell>
          <cell r="X200" t="str">
            <v>&lt;</v>
          </cell>
          <cell r="Y200">
            <v>0.85</v>
          </cell>
        </row>
        <row r="201">
          <cell r="A201">
            <v>196</v>
          </cell>
          <cell r="B201" t="str">
            <v>Integralidad y efectividad en la prestación de servicios de salud</v>
          </cell>
          <cell r="C201" t="str">
            <v>Garantizar la accesibilidad, integralidad en los servicios, complementariedad y respaldo de las interdependencias</v>
          </cell>
          <cell r="D201" t="str">
            <v>Tasa de reingreso de paciente hospitalizado antes de 15 días</v>
          </cell>
          <cell r="E201" t="str">
            <v>Críticos</v>
          </cell>
          <cell r="F201" t="str">
            <v>quemados pediatria</v>
          </cell>
          <cell r="G201" t="str">
            <v>x</v>
          </cell>
          <cell r="H201">
            <v>0</v>
          </cell>
          <cell r="I201">
            <v>0</v>
          </cell>
          <cell r="J20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01" t="str">
            <v>Resolución 256</v>
          </cell>
          <cell r="L201" t="str">
            <v>Trimestral</v>
          </cell>
          <cell r="M201" t="str">
            <v>Número total de pacientes que reingresan al servicio antes de quince (15) días por la misma causa en el periodo.</v>
          </cell>
          <cell r="N201" t="str">
            <v>Número total de egresos vivos en el periodo.</v>
          </cell>
          <cell r="O201" t="str">
            <v>Informe de reingresos coordinadores especialistas.</v>
          </cell>
          <cell r="P201" t="str">
            <v xml:space="preserve">Estadística. </v>
          </cell>
          <cell r="Q201" t="str">
            <v>Tasa</v>
          </cell>
          <cell r="R201" t="str">
            <v>Número total de pacientes que reingresan al servicio antes de quince (15) días por la misma causa en el periodo. / Número total de egresos vivos en el periodo. *1000</v>
          </cell>
          <cell r="S201">
            <v>0</v>
          </cell>
          <cell r="T201" t="str">
            <v>resultado</v>
          </cell>
          <cell r="U201" t="str">
            <v>Decreciente</v>
          </cell>
          <cell r="V201" t="str">
            <v>≤</v>
          </cell>
          <cell r="W201">
            <v>6</v>
          </cell>
          <cell r="X201" t="str">
            <v>&gt;</v>
          </cell>
          <cell r="Y201">
            <v>6</v>
          </cell>
        </row>
        <row r="202">
          <cell r="A202">
            <v>197</v>
          </cell>
          <cell r="B202" t="str">
            <v>Integralidad y efectividad en la prestación de servicios de salud</v>
          </cell>
          <cell r="C202" t="str">
            <v>Garantizar la accesibilidad, integralidad en los servicios, complementariedad y respaldo de las interdependencias</v>
          </cell>
          <cell r="D202" t="str">
            <v>Porcentaje de adherencia a protocolos de enfermería</v>
          </cell>
          <cell r="E202" t="str">
            <v>Críticos</v>
          </cell>
          <cell r="F202" t="str">
            <v>quemados pediatria</v>
          </cell>
          <cell r="G202" t="str">
            <v>x</v>
          </cell>
          <cell r="H202">
            <v>0</v>
          </cell>
          <cell r="I202">
            <v>0</v>
          </cell>
          <cell r="J202" t="str">
            <v>Medir la adherencia a los protocolos de enfermeria en la prestación de servicios de salud para apoyar las desiciones clínicas y asistir a profesionales o pacientes en lo referente a los cuidados de salud apropiados para ciertas circunstancias clínicas especiales en el servicio de quemados pediatria dentro del periodo evaluado</v>
          </cell>
          <cell r="K202">
            <v>0</v>
          </cell>
          <cell r="L202" t="str">
            <v>Trimestral</v>
          </cell>
          <cell r="M202" t="str">
            <v>Número de protocolos con cumplimiento mayor al estándar establecido</v>
          </cell>
          <cell r="N202" t="str">
            <v>Total protocolos evaluados</v>
          </cell>
          <cell r="O202" t="str">
            <v>Consolidado Adherencia a Protocolos</v>
          </cell>
          <cell r="P202" t="str">
            <v>Consolidado Adherencia a Protocolos</v>
          </cell>
          <cell r="Q202" t="str">
            <v>%</v>
          </cell>
          <cell r="R202" t="str">
            <v>Número de protocolos con cumplimiento mayor al estándar establecido / Total protocolos evaluados *100</v>
          </cell>
          <cell r="S202">
            <v>0</v>
          </cell>
          <cell r="T202" t="str">
            <v>proceso</v>
          </cell>
          <cell r="U202" t="str">
            <v>Creciente</v>
          </cell>
          <cell r="V202" t="str">
            <v>≥</v>
          </cell>
          <cell r="W202">
            <v>0.85</v>
          </cell>
          <cell r="X202" t="str">
            <v>&lt;</v>
          </cell>
          <cell r="Y202">
            <v>0.85</v>
          </cell>
        </row>
        <row r="203">
          <cell r="A203">
            <v>198</v>
          </cell>
          <cell r="B203" t="str">
            <v>Integralidad y efectividad en la prestación de servicios de salud</v>
          </cell>
          <cell r="C203" t="str">
            <v>Garantizar la accesibilidad, integralidad en los servicios, complementariedad y respaldo de las interdependencias</v>
          </cell>
          <cell r="D203" t="str">
            <v>Calidad de Registro en la Historia Clínica de Enfermería</v>
          </cell>
          <cell r="E203" t="str">
            <v>Críticos</v>
          </cell>
          <cell r="F203" t="str">
            <v>quemados pediatria</v>
          </cell>
          <cell r="G203" t="str">
            <v>x</v>
          </cell>
          <cell r="H203">
            <v>0</v>
          </cell>
          <cell r="I203">
            <v>0</v>
          </cell>
          <cell r="J20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03">
            <v>0</v>
          </cell>
          <cell r="L203" t="str">
            <v>Trimestral</v>
          </cell>
          <cell r="M203" t="str">
            <v>Criterios de calidad de historia clínica evaluados que cumplen</v>
          </cell>
          <cell r="N203" t="str">
            <v>Total de criterios de calidad de historia clínica evaluados</v>
          </cell>
          <cell r="O203" t="str">
            <v>Aplicativo de monitorización de historias clínicas</v>
          </cell>
          <cell r="P203" t="str">
            <v>Aplicativo de monitorización de historias clínicas</v>
          </cell>
          <cell r="Q203" t="str">
            <v>%</v>
          </cell>
          <cell r="R203" t="str">
            <v>Criterios de calidad de historia clínica evaluados que cumplen / Total de criterios de calidad de historia clínica evaluados *100</v>
          </cell>
          <cell r="S203">
            <v>0</v>
          </cell>
          <cell r="T203" t="str">
            <v>proceso</v>
          </cell>
          <cell r="U203" t="str">
            <v>Creciente</v>
          </cell>
          <cell r="V203" t="str">
            <v>≥</v>
          </cell>
          <cell r="W203">
            <v>0.9</v>
          </cell>
          <cell r="X203" t="str">
            <v>&lt;</v>
          </cell>
          <cell r="Y203">
            <v>0.9</v>
          </cell>
        </row>
        <row r="204">
          <cell r="A204">
            <v>199</v>
          </cell>
          <cell r="B204" t="str">
            <v>Integralidad y efectividad en la prestación de servicios de salud</v>
          </cell>
          <cell r="C204" t="str">
            <v>Garantizar la accesibilidad, integralidad en los servicios, complementariedad y respaldo de las interdependencias</v>
          </cell>
          <cell r="D204" t="str">
            <v>Tasa de mortalidad Intrahospitalaria después de 48 horas</v>
          </cell>
          <cell r="E204" t="str">
            <v>Críticos</v>
          </cell>
          <cell r="F204" t="str">
            <v>quemados pediatria</v>
          </cell>
          <cell r="G204" t="str">
            <v>x</v>
          </cell>
          <cell r="H204">
            <v>0</v>
          </cell>
          <cell r="I204">
            <v>0</v>
          </cell>
          <cell r="J204" t="str">
            <v>Medir la tasa de mortalidad intrahospitalaria mayor a 48 horas la cual nos permite evaluar la efectividad de la intervención clínica que se le realiza a los pacientes en el servicio de urgencias pediatria dentro del periodo evaluado</v>
          </cell>
          <cell r="K204">
            <v>0</v>
          </cell>
          <cell r="L204" t="str">
            <v>Trimestral</v>
          </cell>
          <cell r="M204" t="str">
            <v>Número total de pacientes hospitalizados que fallecen después de 48 horas del ingreso</v>
          </cell>
          <cell r="N204" t="str">
            <v>Número total de pacientes hospitalizados</v>
          </cell>
          <cell r="O204" t="str">
            <v>Estadística / Coordinador Servicios</v>
          </cell>
          <cell r="P204" t="str">
            <v xml:space="preserve">Estadística. </v>
          </cell>
          <cell r="Q204" t="str">
            <v>Tasa</v>
          </cell>
          <cell r="R204" t="str">
            <v>Número total de pacientes hospitalizados que fallecen después de 48 horas del ingreso / Número total de pacientes hospitalizados *1000</v>
          </cell>
          <cell r="S204">
            <v>0</v>
          </cell>
          <cell r="T204" t="str">
            <v>resultado</v>
          </cell>
          <cell r="U204" t="str">
            <v>Decreciente</v>
          </cell>
          <cell r="V204" t="str">
            <v>≤</v>
          </cell>
          <cell r="W204">
            <v>30</v>
          </cell>
          <cell r="X204" t="str">
            <v>&gt;</v>
          </cell>
          <cell r="Y204">
            <v>30</v>
          </cell>
        </row>
        <row r="205">
          <cell r="A205">
            <v>200</v>
          </cell>
          <cell r="B205" t="str">
            <v>Integralidad y efectividad en la prestación de servicios de salud</v>
          </cell>
          <cell r="C205" t="str">
            <v>Garantizar la accesibilidad, integralidad en los servicios, complementariedad y respaldo de las interdependencias</v>
          </cell>
          <cell r="D205" t="str">
            <v xml:space="preserve">Calidad de Registro en la Historia Clínica Médica </v>
          </cell>
          <cell r="E205" t="str">
            <v>Críticos</v>
          </cell>
          <cell r="F205" t="str">
            <v>quemados pediatria</v>
          </cell>
          <cell r="G205" t="str">
            <v>x</v>
          </cell>
          <cell r="H205">
            <v>0</v>
          </cell>
          <cell r="I205">
            <v>0</v>
          </cell>
          <cell r="J205"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05">
            <v>0</v>
          </cell>
          <cell r="L205" t="str">
            <v>Trimestral</v>
          </cell>
          <cell r="M205" t="str">
            <v>Criterios de calidad de historia clínica evaluados que cumplen</v>
          </cell>
          <cell r="N205" t="str">
            <v>Total de criterios de calidad de historia clínica evaluados</v>
          </cell>
          <cell r="O205" t="str">
            <v>Aplicativo de monitorización de historias clínicas</v>
          </cell>
          <cell r="P205" t="str">
            <v>Aplicativo de monitorización de historias clínicas</v>
          </cell>
          <cell r="Q205" t="str">
            <v>%</v>
          </cell>
          <cell r="R205" t="str">
            <v>Criterios de calidad de historia clínica evaluados que cumplen / Total de criterios de calidad de historia clínica evaluados *100</v>
          </cell>
          <cell r="S205">
            <v>0</v>
          </cell>
          <cell r="T205" t="str">
            <v>proceso</v>
          </cell>
          <cell r="U205" t="str">
            <v>Creciente</v>
          </cell>
          <cell r="V205" t="str">
            <v>≥</v>
          </cell>
          <cell r="W205">
            <v>0.9</v>
          </cell>
          <cell r="X205" t="str">
            <v>&lt;</v>
          </cell>
          <cell r="Y205">
            <v>0.9</v>
          </cell>
        </row>
        <row r="206">
          <cell r="A206">
            <v>201</v>
          </cell>
          <cell r="B206" t="str">
            <v>Integralidad y efectividad en la prestación de servicios de salud</v>
          </cell>
          <cell r="C206" t="str">
            <v>Garantizar la accesibilidad, integralidad en los servicios, complementariedad y respaldo de las interdependencias</v>
          </cell>
          <cell r="D206" t="str">
            <v>Análisis de mortalidad intrahospitalaria</v>
          </cell>
          <cell r="E206" t="str">
            <v>Críticos</v>
          </cell>
          <cell r="F206" t="str">
            <v>quemados pediatria</v>
          </cell>
          <cell r="G206" t="str">
            <v>x</v>
          </cell>
          <cell r="H206">
            <v>0</v>
          </cell>
          <cell r="I206">
            <v>0</v>
          </cell>
          <cell r="J206" t="str">
            <v>Medir el número de análisis de muertes intrahospitalarias mayores a 48 horas del total de muertes presentadas en el periodo, con el fin de determinar planes de mejoramiento para contribuir a la disminución de los casos evitables</v>
          </cell>
          <cell r="K206">
            <v>0</v>
          </cell>
          <cell r="L206" t="str">
            <v>Trimestral</v>
          </cell>
          <cell r="M206" t="str">
            <v>Número de casos analizados</v>
          </cell>
          <cell r="N206" t="str">
            <v>Número total de muertes en el período</v>
          </cell>
          <cell r="O206" t="str">
            <v>Coordinador de cada Servicio</v>
          </cell>
          <cell r="P206" t="str">
            <v>Coordinador de Estadística</v>
          </cell>
          <cell r="Q206" t="str">
            <v>%</v>
          </cell>
          <cell r="R206" t="str">
            <v>Número de casos analizados / Número total de muertes en el período *100</v>
          </cell>
          <cell r="S206">
            <v>0</v>
          </cell>
          <cell r="T206" t="str">
            <v>proceso</v>
          </cell>
          <cell r="U206" t="str">
            <v>Creciente</v>
          </cell>
          <cell r="V206" t="str">
            <v>≥</v>
          </cell>
          <cell r="W206">
            <v>1</v>
          </cell>
          <cell r="X206" t="str">
            <v>&lt;</v>
          </cell>
          <cell r="Y206">
            <v>1</v>
          </cell>
        </row>
        <row r="207">
          <cell r="A207">
            <v>202</v>
          </cell>
          <cell r="B207" t="str">
            <v>Integralidad y efectividad en la prestación de servicios de salud</v>
          </cell>
          <cell r="C207" t="str">
            <v>Garantizar la accesibilidad, integralidad en los servicios, complementariedad y respaldo de las interdependencias</v>
          </cell>
          <cell r="D207" t="str">
            <v>Porcentaje Ocupacional</v>
          </cell>
          <cell r="E207" t="str">
            <v>Críticos</v>
          </cell>
          <cell r="F207" t="str">
            <v>quemados pediatria</v>
          </cell>
          <cell r="G207" t="str">
            <v>x</v>
          </cell>
          <cell r="H207">
            <v>0</v>
          </cell>
          <cell r="I207">
            <v>0</v>
          </cell>
          <cell r="J207" t="str">
            <v>Medir el porcentaje de ocupación hospitalario con el fin de determinar el aprovechamiento de la cama hospitalaria y la demanda del servicio  en un periodo evaluado</v>
          </cell>
          <cell r="K207">
            <v>0</v>
          </cell>
          <cell r="L207" t="str">
            <v>Trimestral</v>
          </cell>
          <cell r="M207" t="str">
            <v>Número de días cama ocupada en el período</v>
          </cell>
          <cell r="N207" t="str">
            <v>Número de días cama disponible en el período</v>
          </cell>
          <cell r="O207" t="str">
            <v>Estadística</v>
          </cell>
          <cell r="P207" t="str">
            <v xml:space="preserve"> Estadística</v>
          </cell>
          <cell r="Q207" t="str">
            <v>%</v>
          </cell>
          <cell r="R207" t="str">
            <v>Número de días cama ocupada en el período / Número de días cama disponible en el período *100</v>
          </cell>
          <cell r="S207">
            <v>0</v>
          </cell>
          <cell r="T207" t="str">
            <v>proceso</v>
          </cell>
          <cell r="U207" t="str">
            <v>Creciente</v>
          </cell>
          <cell r="V207" t="str">
            <v>≥</v>
          </cell>
          <cell r="W207">
            <v>0.85</v>
          </cell>
          <cell r="X207" t="str">
            <v>&lt;</v>
          </cell>
          <cell r="Y207">
            <v>0.85</v>
          </cell>
        </row>
        <row r="208">
          <cell r="A208">
            <v>203</v>
          </cell>
          <cell r="B208" t="str">
            <v>Integralidad y efectividad en la prestación de servicios de salud</v>
          </cell>
          <cell r="C208" t="str">
            <v>Garantizar la accesibilidad, integralidad en los servicios, complementariedad y respaldo de las interdependencias</v>
          </cell>
          <cell r="D208" t="str">
            <v>Promedio de Egresos por cama - Giro Cama</v>
          </cell>
          <cell r="E208" t="str">
            <v>Críticos</v>
          </cell>
          <cell r="F208" t="str">
            <v>quemados pediatria</v>
          </cell>
          <cell r="G208" t="str">
            <v>x</v>
          </cell>
          <cell r="H208">
            <v>0</v>
          </cell>
          <cell r="I208">
            <v>0</v>
          </cell>
          <cell r="J208" t="str">
            <v>Medir el  numero de pacientes que hicieron uso de la cama hospitalaria basados en los días cama disponible dentro del servicio dentro de un periodo evaluado</v>
          </cell>
          <cell r="K208">
            <v>0</v>
          </cell>
          <cell r="L208" t="str">
            <v>Trimestral</v>
          </cell>
          <cell r="M208" t="str">
            <v>Número de egresos del período</v>
          </cell>
          <cell r="N208" t="str">
            <v>Número de camas disponible en el período</v>
          </cell>
          <cell r="O208" t="str">
            <v xml:space="preserve"> Estadística</v>
          </cell>
          <cell r="P208" t="str">
            <v xml:space="preserve"> Estadística</v>
          </cell>
          <cell r="Q208" t="str">
            <v>Egresos/Cama</v>
          </cell>
          <cell r="R208" t="str">
            <v>Número de egresos del período / Número de camas disponible en el período</v>
          </cell>
          <cell r="S208">
            <v>0</v>
          </cell>
          <cell r="T208" t="str">
            <v>proceso</v>
          </cell>
          <cell r="U208" t="str">
            <v>Creciente</v>
          </cell>
          <cell r="V208" t="str">
            <v>≥</v>
          </cell>
          <cell r="W208">
            <v>2</v>
          </cell>
          <cell r="X208" t="str">
            <v>&lt;</v>
          </cell>
          <cell r="Y208">
            <v>2</v>
          </cell>
        </row>
        <row r="209">
          <cell r="A209">
            <v>204</v>
          </cell>
          <cell r="B209" t="str">
            <v>Integralidad y efectividad en la prestación de servicios de salud</v>
          </cell>
          <cell r="C209" t="str">
            <v>Garantizar la accesibilidad, integralidad en los servicios, complementariedad y respaldo de las interdependencias</v>
          </cell>
          <cell r="D209" t="str">
            <v>Promedio Días de Estancia</v>
          </cell>
          <cell r="E209" t="str">
            <v>Críticos</v>
          </cell>
          <cell r="F209" t="str">
            <v>quemados pediatria</v>
          </cell>
          <cell r="G209" t="str">
            <v>x</v>
          </cell>
          <cell r="H209">
            <v>0</v>
          </cell>
          <cell r="I209">
            <v>0</v>
          </cell>
          <cell r="J209" t="str">
            <v>Medir el promedio de días que los pacientes permanecen hospitalizados en el servicio en un periodo evaluado</v>
          </cell>
          <cell r="K209">
            <v>0</v>
          </cell>
          <cell r="L209" t="str">
            <v>Trimestral</v>
          </cell>
          <cell r="M209" t="str">
            <v>Número de días de estancia de los egresos del período</v>
          </cell>
          <cell r="N209" t="str">
            <v>Número de egresos del período</v>
          </cell>
          <cell r="O209" t="str">
            <v xml:space="preserve"> Estadística</v>
          </cell>
          <cell r="P209" t="str">
            <v xml:space="preserve"> Estadística</v>
          </cell>
          <cell r="Q209" t="str">
            <v>Días</v>
          </cell>
          <cell r="R209" t="str">
            <v>Número de días de estancia de los egresos del período / Número de egresos del período</v>
          </cell>
          <cell r="S209">
            <v>0</v>
          </cell>
          <cell r="T209" t="str">
            <v>proceso</v>
          </cell>
          <cell r="U209" t="str">
            <v>Decreciente</v>
          </cell>
          <cell r="V209" t="str">
            <v>≤</v>
          </cell>
          <cell r="W209">
            <v>11</v>
          </cell>
          <cell r="X209" t="str">
            <v>&gt;</v>
          </cell>
          <cell r="Y209">
            <v>11</v>
          </cell>
        </row>
        <row r="210">
          <cell r="A210">
            <v>205</v>
          </cell>
          <cell r="B210" t="str">
            <v>Integralidad y efectividad en la prestación de servicios de salud</v>
          </cell>
          <cell r="C210" t="str">
            <v>Garantizar la accesibilidad, integralidad en los servicios, complementariedad y respaldo de las interdependencias</v>
          </cell>
          <cell r="D210" t="str">
            <v>Porcentaje de adherencia a guias de practica clinica</v>
          </cell>
          <cell r="E210" t="str">
            <v>Críticos</v>
          </cell>
          <cell r="F210" t="str">
            <v>quemados pediatria</v>
          </cell>
          <cell r="G210" t="str">
            <v>x</v>
          </cell>
          <cell r="H210">
            <v>0</v>
          </cell>
          <cell r="I210">
            <v>0</v>
          </cell>
          <cell r="J210"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10">
            <v>0</v>
          </cell>
          <cell r="L210" t="str">
            <v>Trimestral</v>
          </cell>
          <cell r="M210" t="str">
            <v>Criterios evaluados que cumplen con la adherencia a guia</v>
          </cell>
          <cell r="N210" t="str">
            <v>Total de criterios evaluados en la adherencia a guia</v>
          </cell>
          <cell r="O210" t="str">
            <v>Consolidado Adherencia a Guías de Atención</v>
          </cell>
          <cell r="P210" t="str">
            <v>Consolidado Adherencia a Guías de Atención</v>
          </cell>
          <cell r="Q210" t="str">
            <v>%</v>
          </cell>
          <cell r="R210" t="str">
            <v>Criterios evaluados que cumplen con la adherencia a guia / Total de criterios evaluados en la adherencia a guia *100</v>
          </cell>
          <cell r="S210">
            <v>0</v>
          </cell>
          <cell r="T210" t="str">
            <v>proceso</v>
          </cell>
          <cell r="U210" t="str">
            <v>Creciente</v>
          </cell>
          <cell r="V210" t="str">
            <v>≥</v>
          </cell>
          <cell r="W210">
            <v>0.85</v>
          </cell>
          <cell r="X210" t="str">
            <v>&lt;</v>
          </cell>
          <cell r="Y210">
            <v>0.85</v>
          </cell>
        </row>
        <row r="211">
          <cell r="A211">
            <v>206</v>
          </cell>
          <cell r="B211" t="str">
            <v>Integralidad y efectividad en la prestación de servicios de salud</v>
          </cell>
          <cell r="C211" t="str">
            <v>Garantizar la accesibilidad, integralidad en los servicios, complementariedad y respaldo de las interdependencias</v>
          </cell>
          <cell r="D211" t="str">
            <v>Proporción de muertes menor a 48 horas</v>
          </cell>
          <cell r="E211" t="str">
            <v>Críticos</v>
          </cell>
          <cell r="F211" t="str">
            <v>quemados pediatria</v>
          </cell>
          <cell r="G211" t="str">
            <v>x</v>
          </cell>
          <cell r="H211">
            <v>0</v>
          </cell>
          <cell r="I211">
            <v>0</v>
          </cell>
          <cell r="J211" t="str">
            <v>Medir la proporción de muertes intrahospitalarias menor a 48 horas, la cual refleja la gravedad del estado de salud con el que el paciente ingresa al servicio dentro del periodo evaluado</v>
          </cell>
          <cell r="K211">
            <v>0</v>
          </cell>
          <cell r="L211" t="str">
            <v>Trimestral</v>
          </cell>
          <cell r="M211" t="str">
            <v>Número de muertes presentadas antes de 48 horas</v>
          </cell>
          <cell r="N211" t="str">
            <v>Total pacientes hospitalizados</v>
          </cell>
          <cell r="O211" t="str">
            <v>Estadística</v>
          </cell>
          <cell r="P211" t="str">
            <v>Estadística</v>
          </cell>
          <cell r="Q211" t="str">
            <v>%</v>
          </cell>
          <cell r="R211" t="str">
            <v>Número de muertes presentadas antes de 48 horas / Total pacientes hospitalizados *100</v>
          </cell>
          <cell r="S211">
            <v>0</v>
          </cell>
          <cell r="T211" t="str">
            <v>proceso</v>
          </cell>
          <cell r="U211" t="str">
            <v>Decreciente</v>
          </cell>
          <cell r="V211" t="str">
            <v>≤</v>
          </cell>
          <cell r="W211">
            <v>0.04</v>
          </cell>
          <cell r="X211" t="str">
            <v>&gt;</v>
          </cell>
          <cell r="Y211">
            <v>0.04</v>
          </cell>
        </row>
        <row r="212">
          <cell r="A212">
            <v>207</v>
          </cell>
          <cell r="B212" t="str">
            <v>Integralidad y efectividad en la prestación de servicios de salud</v>
          </cell>
          <cell r="C212" t="str">
            <v>Garantizar la accesibilidad, integralidad en los servicios, complementariedad y respaldo de las interdependencias</v>
          </cell>
          <cell r="D212" t="str">
            <v>Complicaciones que se presentan durante el transporte de pacientes</v>
          </cell>
          <cell r="E212" t="str">
            <v>Referencia y contrareferncia</v>
          </cell>
          <cell r="F212" t="str">
            <v>referencia y contrareferencia</v>
          </cell>
          <cell r="G212" t="str">
            <v>x</v>
          </cell>
          <cell r="H212">
            <v>0</v>
          </cell>
          <cell r="I212">
            <v>0</v>
          </cell>
          <cell r="J212" t="str">
            <v>El transporte de un paciente es una actividad que conlleva riesgos adicionales para la persona que es referida o contrareferida, por lo cual es importante monitorear las complicaciones que se presenten, de tal manera que se puedan implementar acciones de mejoramiento que permitan un transporte lo mas seguro posible.</v>
          </cell>
          <cell r="K212">
            <v>0</v>
          </cell>
          <cell r="L212" t="str">
            <v>Trimestral</v>
          </cell>
          <cell r="M212" t="str">
            <v>Número de complicaciones que se presentan durante el transporte de  pacientes</v>
          </cell>
          <cell r="N212" t="str">
            <v>Total transportes realizados en el período</v>
          </cell>
          <cell r="O212" t="str">
            <v>Formato de traslado</v>
          </cell>
          <cell r="P212" t="str">
            <v>Base de Datos Referencia y Contrareferencia</v>
          </cell>
          <cell r="Q212" t="str">
            <v>%</v>
          </cell>
          <cell r="R212" t="str">
            <v>Número de complicaciones que se presentan durante el transporte de  pacientes / Total transportes realizados en el período *100</v>
          </cell>
          <cell r="S212">
            <v>0</v>
          </cell>
          <cell r="T212" t="str">
            <v>resultado</v>
          </cell>
          <cell r="U212" t="str">
            <v>Igual</v>
          </cell>
          <cell r="V212" t="str">
            <v>=</v>
          </cell>
          <cell r="W212">
            <v>0</v>
          </cell>
          <cell r="X212" t="str">
            <v>&gt;</v>
          </cell>
          <cell r="Y212">
            <v>0</v>
          </cell>
        </row>
        <row r="213">
          <cell r="A213">
            <v>208</v>
          </cell>
          <cell r="B213" t="str">
            <v>Integralidad y efectividad en la prestación de servicios de salud</v>
          </cell>
          <cell r="C213" t="str">
            <v>Garantizar la accesibilidad, integralidad en los servicios, complementariedad y respaldo de las interdependencias</v>
          </cell>
          <cell r="D213" t="str">
            <v>Mortalidad durante el transporte de pacientes</v>
          </cell>
          <cell r="E213" t="str">
            <v>Referencia y contrareferncia</v>
          </cell>
          <cell r="F213" t="str">
            <v>referencia y contrareferencia</v>
          </cell>
          <cell r="G213" t="str">
            <v>x</v>
          </cell>
          <cell r="H213">
            <v>0</v>
          </cell>
          <cell r="I213">
            <v>0</v>
          </cell>
          <cell r="J213" t="str">
            <v>El transporte de un paciente es una actividad que conlleva riesgos adicionales para la persona que es referida o contrareferida, por lo cual es importante monitorear las muertes que ocurran, de tal manera que se puedan implementar acciones de mejoramiento que permitan un transporte lo mas seguro posible.</v>
          </cell>
          <cell r="K213">
            <v>0</v>
          </cell>
          <cell r="L213" t="str">
            <v>Trimestral</v>
          </cell>
          <cell r="M213" t="str">
            <v>Número de muertes ocurridas durante el transporte de  pacientes</v>
          </cell>
          <cell r="N213" t="str">
            <v>Total transportes realizados en el período</v>
          </cell>
          <cell r="O213" t="str">
            <v>Formato de traslado</v>
          </cell>
          <cell r="P213" t="str">
            <v>Base de Datos Referencia y Contrareferencia</v>
          </cell>
          <cell r="Q213" t="str">
            <v>%</v>
          </cell>
          <cell r="R213" t="str">
            <v>Número de muertes ocurridas durante el transporte de  pacientes / Total transportes realizados en el período *100</v>
          </cell>
          <cell r="S213">
            <v>0</v>
          </cell>
          <cell r="T213" t="str">
            <v>resultado</v>
          </cell>
          <cell r="U213" t="str">
            <v>Igual</v>
          </cell>
          <cell r="V213" t="str">
            <v>=</v>
          </cell>
          <cell r="W213">
            <v>0</v>
          </cell>
          <cell r="X213" t="str">
            <v>&gt;</v>
          </cell>
          <cell r="Y213">
            <v>0</v>
          </cell>
        </row>
        <row r="214">
          <cell r="A214">
            <v>209</v>
          </cell>
          <cell r="B214" t="str">
            <v>Integralidad y efectividad en la prestación de servicios de salud</v>
          </cell>
          <cell r="C214" t="str">
            <v>Garantizar la accesibilidad, integralidad en los servicios, complementariedad y respaldo de las interdependencias</v>
          </cell>
          <cell r="D214" t="str">
            <v>Porcentaje  de pacientes con remision efectiva a niveles superiores desde Servicio Hospitalario</v>
          </cell>
          <cell r="E214" t="str">
            <v>Referencia y contrareferncia</v>
          </cell>
          <cell r="F214" t="str">
            <v>referencia y contrareferencia</v>
          </cell>
          <cell r="G214" t="str">
            <v>x</v>
          </cell>
          <cell r="H214">
            <v>0</v>
          </cell>
          <cell r="I214">
            <v>0</v>
          </cell>
          <cell r="J214" t="str">
            <v>Este procedimiento permite el envío de pacientes de un nivel a otro dotado de mayores recursos para completar el diágnostico o realizar el tratamiento y la devolución del paciente al nivel original con indicaciones especificas sobre el diagnóstico, el tratamiento y otras medidas que deban adoptarse</v>
          </cell>
          <cell r="K214">
            <v>0</v>
          </cell>
          <cell r="L214" t="str">
            <v>Trimestral</v>
          </cell>
          <cell r="M214" t="str">
            <v>Número de pacientes con remision efectiva a niveles superiores desde servicio hospitalario</v>
          </cell>
          <cell r="N214" t="str">
            <v>Número de solicitudes de remisiones desde hospitalización</v>
          </cell>
          <cell r="O214" t="str">
            <v>Base de Datos Referencia y Contrareferencia</v>
          </cell>
          <cell r="P214" t="str">
            <v>Base de Datos Referencia y Contrareferencia</v>
          </cell>
          <cell r="Q214" t="str">
            <v>%</v>
          </cell>
          <cell r="R214" t="str">
            <v>Número de pacientes con remision efectiva a niveles superiores desde servicio hospitalario / Número de solicitudes de remisiones desde hospitalización *100</v>
          </cell>
          <cell r="S214">
            <v>0</v>
          </cell>
          <cell r="T214" t="str">
            <v>proceso</v>
          </cell>
          <cell r="U214" t="str">
            <v>Creciente</v>
          </cell>
          <cell r="V214" t="str">
            <v>≥</v>
          </cell>
          <cell r="W214">
            <v>0.35</v>
          </cell>
          <cell r="X214" t="str">
            <v>&lt;</v>
          </cell>
          <cell r="Y214">
            <v>0.35</v>
          </cell>
        </row>
        <row r="215">
          <cell r="A215">
            <v>210</v>
          </cell>
          <cell r="B215" t="str">
            <v>Integralidad y efectividad en la prestación de servicios de salud</v>
          </cell>
          <cell r="C215" t="str">
            <v>Garantizar la accesibilidad, integralidad en los servicios, complementariedad y respaldo de las interdependencias</v>
          </cell>
          <cell r="D215" t="str">
            <v>Porcentaje  de pacientes con remision efectiva a niveles superiores desde Servicio de Urgencias</v>
          </cell>
          <cell r="E215" t="str">
            <v>Referencia y contrareferncia</v>
          </cell>
          <cell r="F215" t="str">
            <v>referencia y contrareferencia</v>
          </cell>
          <cell r="G215" t="str">
            <v>x</v>
          </cell>
          <cell r="H215">
            <v>0</v>
          </cell>
          <cell r="I215">
            <v>0</v>
          </cell>
          <cell r="J215" t="str">
            <v>Es el procedimiento a través del cuál se envía un paciente a otra IPS para continuar el manejo en salud, por no encontrar disponibilidad de cupo en la institución y por la no realización de procedimientos especializados</v>
          </cell>
          <cell r="K215">
            <v>0</v>
          </cell>
          <cell r="L215" t="str">
            <v>Trimestral</v>
          </cell>
          <cell r="M215" t="str">
            <v>Número de pacientes con remision efectiva a niveles superiores desde servicio de urgencias</v>
          </cell>
          <cell r="N215" t="str">
            <v>Número de solicitudes de remisiones desde urgencias</v>
          </cell>
          <cell r="O215" t="str">
            <v>Base de Datos Referencia y Contrareferencia</v>
          </cell>
          <cell r="P215" t="str">
            <v>Base de Datos Referencia y Contrareferencia</v>
          </cell>
          <cell r="Q215" t="str">
            <v>%</v>
          </cell>
          <cell r="R215" t="str">
            <v>Número de pacientes con remision efectiva a niveles superiores desde servicio de urgencias / Número de solicitudes de remisiones desde urgencias *100</v>
          </cell>
          <cell r="S215">
            <v>0</v>
          </cell>
          <cell r="T215" t="str">
            <v>proceso</v>
          </cell>
          <cell r="U215" t="str">
            <v>Creciente</v>
          </cell>
          <cell r="V215" t="str">
            <v>≥</v>
          </cell>
          <cell r="W215">
            <v>0.32</v>
          </cell>
          <cell r="X215" t="str">
            <v>&lt;</v>
          </cell>
          <cell r="Y215">
            <v>0.32</v>
          </cell>
        </row>
        <row r="216">
          <cell r="A216">
            <v>211</v>
          </cell>
          <cell r="B216" t="str">
            <v>Integralidad y efectividad en la prestación de servicios de salud</v>
          </cell>
          <cell r="C216" t="str">
            <v>Garantizar la accesibilidad, integralidad en los servicios, complementariedad y respaldo de las interdependencias</v>
          </cell>
          <cell r="D216" t="str">
            <v xml:space="preserve">Proporcion de partos remitidos a niveles superiores  </v>
          </cell>
          <cell r="E216" t="str">
            <v>Referencia y contrareferncia</v>
          </cell>
          <cell r="F216" t="str">
            <v>referencia y contrareferencia</v>
          </cell>
          <cell r="G216" t="str">
            <v>x</v>
          </cell>
          <cell r="H216">
            <v>0</v>
          </cell>
          <cell r="I216">
            <v>0</v>
          </cell>
          <cell r="J216" t="str">
            <v>Es el procedimiento a través del cual se envía a otra IPS para continuar el manejo en salud, por no encontrar disponibilidad de cupo en la institución y por la no realizaciónde procedimientos especializados. En la remision de partos puede darse por la no disponibilidad de equipos especializados para el neonato.</v>
          </cell>
          <cell r="K216">
            <v>0</v>
          </cell>
          <cell r="L216" t="str">
            <v>Trimestral</v>
          </cell>
          <cell r="M216" t="str">
            <v>Numero total de pacientes remitidos para la atencion de parto a niveles superiores en el periodo</v>
          </cell>
          <cell r="N216" t="str">
            <v>Número total de partos atendidos por la ESE en el periodo</v>
          </cell>
          <cell r="O216" t="str">
            <v>Base de Datos Referencia y Contrareferencia</v>
          </cell>
          <cell r="P216" t="str">
            <v>Estadistica</v>
          </cell>
          <cell r="Q216" t="str">
            <v>%</v>
          </cell>
          <cell r="R216" t="str">
            <v>Numero total de pacientes remitidos para la atencion de parto a niveles superiores en el periodo / Número total de partos atendidos por la ESE en el periodo *100</v>
          </cell>
          <cell r="S216">
            <v>0</v>
          </cell>
          <cell r="T216" t="str">
            <v>proceso</v>
          </cell>
          <cell r="U216" t="str">
            <v>Decreciente</v>
          </cell>
          <cell r="V216" t="str">
            <v>≤</v>
          </cell>
          <cell r="W216">
            <v>0.01</v>
          </cell>
          <cell r="X216" t="str">
            <v>&gt;</v>
          </cell>
          <cell r="Y216">
            <v>0.01</v>
          </cell>
        </row>
        <row r="217">
          <cell r="A217">
            <v>212</v>
          </cell>
          <cell r="B217" t="str">
            <v>Integralidad y efectividad en la prestación de servicios de salud</v>
          </cell>
          <cell r="C217" t="str">
            <v>Garantizar la accesibilidad, integralidad en los servicios, complementariedad y respaldo de las interdependencias</v>
          </cell>
          <cell r="D217" t="str">
            <v>Oportunidad en la respuesta/ Porcentaje de respuesta a IPS que solicitan la aceptación de pacientes en el hospital</v>
          </cell>
          <cell r="E217" t="str">
            <v>Referencia y contrareferncia</v>
          </cell>
          <cell r="F217" t="str">
            <v>referencia y contrareferencia</v>
          </cell>
          <cell r="G217" t="str">
            <v>x</v>
          </cell>
          <cell r="H217">
            <v>0</v>
          </cell>
          <cell r="I217">
            <v>0</v>
          </cell>
          <cell r="J217" t="str">
            <v>El hospital debe determinar las desviaciones obtenidad del proceso de Referencia y Contrarefrencia que afecten la calidad institucional por el acceso oportuno para la prestación de servicios en salud en cada uno de los niveles de atención y de intervención, según los requerimientos individuales de cada paciente.</v>
          </cell>
          <cell r="K217">
            <v>0</v>
          </cell>
          <cell r="L217" t="str">
            <v>Trimestral</v>
          </cell>
          <cell r="M217" t="str">
            <v>Número de solicitudes aceptadas de referencia de  pacientes</v>
          </cell>
          <cell r="N217" t="str">
            <v>Total de solicitudes recibidas</v>
          </cell>
          <cell r="O217" t="str">
            <v>Base de Datos Referencia y Contrareferencia</v>
          </cell>
          <cell r="P217" t="str">
            <v>Base de Datos Referencia y Contrareferencia</v>
          </cell>
          <cell r="Q217" t="str">
            <v>%</v>
          </cell>
          <cell r="R217" t="str">
            <v>Número de solicitudes aceptadas de referencia de  pacientes / Total de solicitudes recibidas *100</v>
          </cell>
          <cell r="S217">
            <v>0</v>
          </cell>
          <cell r="T217" t="str">
            <v>proceso</v>
          </cell>
          <cell r="U217" t="str">
            <v>Creciente</v>
          </cell>
          <cell r="V217" t="str">
            <v>≥</v>
          </cell>
          <cell r="W217">
            <v>0.7</v>
          </cell>
          <cell r="X217" t="str">
            <v>&lt;</v>
          </cell>
          <cell r="Y217">
            <v>0.7</v>
          </cell>
        </row>
        <row r="218">
          <cell r="A218">
            <v>213</v>
          </cell>
          <cell r="B218" t="str">
            <v>Integralidad y efectividad en la prestación de servicios de salud</v>
          </cell>
          <cell r="C218" t="str">
            <v>Garantizar la accesibilidad, integralidad en los servicios, complementariedad y respaldo de las interdependencias</v>
          </cell>
          <cell r="D218" t="str">
            <v>Demanda insatisfecha remisiones a nivel superior</v>
          </cell>
          <cell r="E218" t="str">
            <v>Referencia y contrareferncia</v>
          </cell>
          <cell r="F218" t="str">
            <v>referencia y contrareferencia</v>
          </cell>
          <cell r="G218" t="str">
            <v>x</v>
          </cell>
          <cell r="H218">
            <v>0</v>
          </cell>
          <cell r="I218">
            <v>0</v>
          </cell>
          <cell r="J218" t="str">
            <v>El hospital debe determinar las desviaciones obtenidas del proceso de Referencia y Contrareferencia que afecten la calidad isntitucional por el acceso oportuno para la prestación de servicios en salud en cada uno de los niveles de atención y de intervención, según los requerimientos individuales de cada paciente.</v>
          </cell>
          <cell r="K218">
            <v>0</v>
          </cell>
          <cell r="L218" t="str">
            <v>Trimestral</v>
          </cell>
          <cell r="M218" t="str">
            <v>Número de solicitudes no aceptadas de referencia de pacientes</v>
          </cell>
          <cell r="N218" t="str">
            <v>Total solicitudes telefonicas recibidasTotal solicitudes recibidas telefonicas / electronicas</v>
          </cell>
          <cell r="O218" t="str">
            <v>Base de Datos de Referencia y Contrareferencia</v>
          </cell>
          <cell r="P218" t="str">
            <v>Base de Datos de Referencia y Contrareferencia</v>
          </cell>
          <cell r="Q218" t="str">
            <v>Horas</v>
          </cell>
          <cell r="R218" t="str">
            <v>Número de solicitudes no aceptadas de referencia de pacientes / Total solicitudes telefonicas recibidasTotal solicitudes recibidas telefonicas / electronicas</v>
          </cell>
          <cell r="S218">
            <v>0</v>
          </cell>
          <cell r="T218" t="str">
            <v>proceso</v>
          </cell>
          <cell r="U218" t="str">
            <v>Decreciente</v>
          </cell>
          <cell r="V218" t="str">
            <v>≤</v>
          </cell>
          <cell r="W218">
            <v>72</v>
          </cell>
          <cell r="X218" t="str">
            <v>&gt;</v>
          </cell>
          <cell r="Y218">
            <v>72</v>
          </cell>
        </row>
        <row r="219">
          <cell r="A219">
            <v>214</v>
          </cell>
          <cell r="B219" t="str">
            <v>Integralidad y efectividad en la prestación de servicios de salud</v>
          </cell>
          <cell r="C219" t="str">
            <v>Garantizar la accesibilidad, integralidad en los servicios, complementariedad y respaldo de las interdependencias</v>
          </cell>
          <cell r="D219" t="str">
            <v>Oportunidad de las remisiones efectivas</v>
          </cell>
          <cell r="E219" t="str">
            <v>Referencia y contrareferncia</v>
          </cell>
          <cell r="F219" t="str">
            <v>referencia y contrareferencia</v>
          </cell>
          <cell r="G219" t="str">
            <v>x</v>
          </cell>
          <cell r="H219">
            <v>0</v>
          </cell>
          <cell r="I219">
            <v>0</v>
          </cell>
          <cell r="J219" t="str">
            <v>La oportunidad en la respuesta a la ubicación de los pacientes en las IPS requeridas tiene impacto sobre la capacidad resolutiva de las EPS para direccionar eficiente y pertinentemente los usarios de acuerdo a sus patologías y condición clínica disminuyendo los riesgos inherentes y complicaciones. El tiempo de respuesta de las EPS resulta útil para medir la efectividad de las remisiones generadas intencionalmente y ademas la medición del momento del traslado efectivo.</v>
          </cell>
          <cell r="K219">
            <v>0</v>
          </cell>
          <cell r="L219" t="str">
            <v>Trimestral</v>
          </cell>
          <cell r="M219" t="str">
            <v>Sumatoria de los horas transcurridas desde que se recepciona la solicitud de remisión hasta el egreso del paciente a la IPS requerida</v>
          </cell>
          <cell r="N219" t="str">
            <v>Total de remisiones efectivas en el periodo</v>
          </cell>
          <cell r="O219" t="str">
            <v>Base de Datos Referencia y Contrareferencia</v>
          </cell>
          <cell r="P219" t="str">
            <v>Base de Datos Referencia y Contrareferencia</v>
          </cell>
          <cell r="Q219" t="str">
            <v>Horas</v>
          </cell>
          <cell r="R219" t="str">
            <v>Sumatoria de los horas transcurridas desde que se recepciona la solicitud de remisión hasta el egreso del paciente a la IPS requerida / Total de remisiones efectivas en el periodo</v>
          </cell>
          <cell r="S219">
            <v>0</v>
          </cell>
          <cell r="T219" t="str">
            <v>resultado</v>
          </cell>
          <cell r="U219" t="str">
            <v>Decreciente</v>
          </cell>
          <cell r="V219" t="str">
            <v>≤</v>
          </cell>
          <cell r="W219">
            <v>48</v>
          </cell>
          <cell r="X219" t="str">
            <v>&gt;</v>
          </cell>
          <cell r="Y219">
            <v>48</v>
          </cell>
        </row>
        <row r="220">
          <cell r="A220">
            <v>215</v>
          </cell>
          <cell r="B220" t="str">
            <v>Integralidad y efectividad en la prestación de servicios de salud</v>
          </cell>
          <cell r="C220" t="str">
            <v>Garantizar la accesibilidad, integralidad en los servicios, complementariedad y respaldo de las interdependencias</v>
          </cell>
          <cell r="D220" t="str">
            <v>Porcentaje de Contraremisiones</v>
          </cell>
          <cell r="E220" t="str">
            <v>Referencia y contrareferncia</v>
          </cell>
          <cell r="F220" t="str">
            <v>referencia y contrareferencia</v>
          </cell>
          <cell r="G220" t="str">
            <v>x</v>
          </cell>
          <cell r="H220">
            <v>0</v>
          </cell>
          <cell r="I220">
            <v>0</v>
          </cell>
          <cell r="J220" t="str">
            <v>La contraremisión se realiza para la continuidad de tratamiento médico por parte de la Entidad, tieniendo en cuenta que la EPS no maneja Home Care en los municipios alejados.</v>
          </cell>
          <cell r="K220">
            <v>0</v>
          </cell>
          <cell r="L220" t="str">
            <v>Trimestral</v>
          </cell>
          <cell r="M220" t="str">
            <v>Número de contraremisiones realizadas</v>
          </cell>
          <cell r="N220" t="str">
            <v>Total de remisiones ingresadas.</v>
          </cell>
          <cell r="O220" t="str">
            <v>Base de Datos Referencia Y Contrareferencia</v>
          </cell>
          <cell r="P220" t="str">
            <v>Dinamica Gerencial</v>
          </cell>
          <cell r="Q220" t="str">
            <v>%</v>
          </cell>
          <cell r="R220" t="str">
            <v>Base de Datos Referencia Y Contrareferencia / Dinamica Gerencial *100</v>
          </cell>
          <cell r="S220">
            <v>0</v>
          </cell>
          <cell r="T220" t="str">
            <v>proceso</v>
          </cell>
          <cell r="U220" t="str">
            <v>Creciente</v>
          </cell>
          <cell r="V220" t="str">
            <v>≥</v>
          </cell>
          <cell r="W220">
            <v>0.35</v>
          </cell>
          <cell r="X220" t="str">
            <v>&lt;</v>
          </cell>
          <cell r="Y220">
            <v>0.35</v>
          </cell>
        </row>
        <row r="221">
          <cell r="A221">
            <v>216</v>
          </cell>
          <cell r="B221" t="str">
            <v>Integralidad y efectividad en la prestación de servicios de salud</v>
          </cell>
          <cell r="C221" t="str">
            <v>Garantizar la accesibilidad, integralidad en los servicios, complementariedad y respaldo de las interdependencias</v>
          </cell>
          <cell r="D221" t="str">
            <v>Demanda insatisfecha Referencia y Contrareferencia</v>
          </cell>
          <cell r="E221" t="str">
            <v>Referencia y contrareferncia</v>
          </cell>
          <cell r="F221" t="str">
            <v>referencia y contrareferencia</v>
          </cell>
          <cell r="G221" t="str">
            <v>x</v>
          </cell>
          <cell r="H221">
            <v>0</v>
          </cell>
          <cell r="I221">
            <v>0</v>
          </cell>
          <cell r="J221" t="str">
            <v>El hospital debe determinar las desviaciones obtenidas del proceso de Referencia y Contrareferencia que afecten la calidad isntitucional por el acceso oportuno para la prestación de servicios en salud en cada uno de los niveles de atención y de intervención, según los requerimientos individuales de cada paciente.</v>
          </cell>
          <cell r="K221">
            <v>0</v>
          </cell>
          <cell r="L221" t="str">
            <v>Trimestral</v>
          </cell>
          <cell r="M221" t="str">
            <v>Número de solicitudes no aceptadas de referencia de pacientes</v>
          </cell>
          <cell r="N221" t="str">
            <v>Total solicitudes telefonicas recibidasTotal solicitudes recibidas telefonicas / electronicas</v>
          </cell>
          <cell r="O221" t="str">
            <v>Base de Datos de Referencia y Contrareferencia</v>
          </cell>
          <cell r="P221" t="str">
            <v>Base de Datos de Referencia y Contrareferencia</v>
          </cell>
          <cell r="Q221" t="str">
            <v>%</v>
          </cell>
          <cell r="R221" t="str">
            <v>Total solicitudes telefonicas recibidasTotal solicitudes recibidas telefonicas / electronicas / Base de Datos de Referencia y Contrareferencia *100</v>
          </cell>
          <cell r="S221">
            <v>0</v>
          </cell>
          <cell r="T221" t="str">
            <v>proceso</v>
          </cell>
          <cell r="U221" t="str">
            <v>Decreciente</v>
          </cell>
          <cell r="V221" t="str">
            <v>≤</v>
          </cell>
          <cell r="W221">
            <v>0.2</v>
          </cell>
          <cell r="X221" t="str">
            <v>&gt;</v>
          </cell>
          <cell r="Y221">
            <v>0.2</v>
          </cell>
        </row>
        <row r="222">
          <cell r="A222">
            <v>217</v>
          </cell>
          <cell r="B222" t="str">
            <v>Integralidad y efectividad en la prestación de servicios de salud</v>
          </cell>
          <cell r="C222" t="str">
            <v>Garantizar la accesibilidad, integralidad en los servicios, complementariedad y respaldo de las interdependencias</v>
          </cell>
          <cell r="D222" t="str">
            <v>Porcentaje  de pacientes con remision a niveles superiores desde consulta externa</v>
          </cell>
          <cell r="E222" t="str">
            <v>Referencia y contrareferncia</v>
          </cell>
          <cell r="F222" t="str">
            <v>referencia y contrareferencia</v>
          </cell>
          <cell r="G222" t="str">
            <v>x</v>
          </cell>
          <cell r="H222">
            <v>0</v>
          </cell>
          <cell r="I222">
            <v>0</v>
          </cell>
          <cell r="J222" t="str">
            <v>Es el procedimiento a través del cuál se envía un paciente a otra IPS para continuar el manejo en salud, por no encontrar disponibilidad de cupo en la institución y por la no realización de procedimientos especializados</v>
          </cell>
          <cell r="K222">
            <v>0</v>
          </cell>
          <cell r="L222" t="str">
            <v>Trimestral</v>
          </cell>
          <cell r="M222" t="str">
            <v>Número de pacientes con remision  a niveles superiores desde consulta externa</v>
          </cell>
          <cell r="N222" t="str">
            <v xml:space="preserve">Número de pacientes atendidos en consulta externa </v>
          </cell>
          <cell r="O222" t="str">
            <v>Base de Datos de Referencia y Contrareferencia</v>
          </cell>
          <cell r="P222" t="str">
            <v>Base de Datos de Referencia y Contrareferencia</v>
          </cell>
          <cell r="Q222" t="str">
            <v>%</v>
          </cell>
          <cell r="R222" t="str">
            <v>Número de pacientes atendidos en consulta externa  / Base de Datos de Referencia y Contrareferencia *100</v>
          </cell>
          <cell r="S222">
            <v>0</v>
          </cell>
          <cell r="T222" t="str">
            <v>proceso</v>
          </cell>
          <cell r="U222" t="str">
            <v>Decreciente</v>
          </cell>
          <cell r="V222" t="str">
            <v>≤</v>
          </cell>
          <cell r="W222">
            <v>0.05</v>
          </cell>
          <cell r="X222" t="str">
            <v>&gt;</v>
          </cell>
          <cell r="Y222">
            <v>0.05</v>
          </cell>
        </row>
        <row r="223">
          <cell r="A223">
            <v>218</v>
          </cell>
          <cell r="B223" t="str">
            <v>Integralidad y efectividad en la prestación de servicios de salud</v>
          </cell>
          <cell r="C223" t="str">
            <v>Garantizar la accesibilidad, integralidad en los servicios, complementariedad y respaldo de las interdependencias</v>
          </cell>
          <cell r="D223" t="str">
            <v>Porcentaje de traslados fallidos para RMN</v>
          </cell>
          <cell r="E223" t="str">
            <v>Referencia y contrareferncia</v>
          </cell>
          <cell r="F223" t="str">
            <v>referencia y contrareferencia</v>
          </cell>
          <cell r="G223" t="str">
            <v>x</v>
          </cell>
          <cell r="H223">
            <v>0</v>
          </cell>
          <cell r="I223">
            <v>0</v>
          </cell>
          <cell r="J223" t="str">
            <v>conocer el porcentaje de traslados fallidos en el periodo</v>
          </cell>
          <cell r="K223">
            <v>0</v>
          </cell>
          <cell r="L223" t="str">
            <v>Trimestral</v>
          </cell>
          <cell r="M223" t="str">
            <v>cantidad de traslados fallidos</v>
          </cell>
          <cell r="N223" t="str">
            <v>total de traslados solicitados</v>
          </cell>
          <cell r="O223" t="str">
            <v>base de datos del servicio</v>
          </cell>
          <cell r="P223" t="str">
            <v>base de datos del servicio</v>
          </cell>
          <cell r="Q223" t="str">
            <v>%</v>
          </cell>
          <cell r="R223" t="str">
            <v>total de traslados solicitados / base de datos del servicio *100</v>
          </cell>
          <cell r="S223">
            <v>0</v>
          </cell>
          <cell r="T223" t="str">
            <v>proceso</v>
          </cell>
          <cell r="U223" t="str">
            <v>Decreciente</v>
          </cell>
          <cell r="V223" t="str">
            <v>≤</v>
          </cell>
          <cell r="W223">
            <v>0.1</v>
          </cell>
          <cell r="X223" t="str">
            <v>&gt;</v>
          </cell>
          <cell r="Y223">
            <v>0.1</v>
          </cell>
        </row>
        <row r="224">
          <cell r="A224">
            <v>219</v>
          </cell>
          <cell r="B224" t="str">
            <v>Integralidad y efectividad en la prestación de servicios de salud</v>
          </cell>
          <cell r="C224" t="str">
            <v>Garantizar la accesibilidad, integralidad en los servicios, complementariedad y respaldo de las interdependencias</v>
          </cell>
          <cell r="D224" t="str">
            <v>Porcentaje de adherencia a protocolos</v>
          </cell>
          <cell r="E224" t="str">
            <v>Referencia y contrareferncia</v>
          </cell>
          <cell r="F224" t="str">
            <v>referencia y contrareferencia</v>
          </cell>
          <cell r="G224" t="str">
            <v>x</v>
          </cell>
          <cell r="H224">
            <v>0</v>
          </cell>
          <cell r="I224">
            <v>0</v>
          </cell>
          <cell r="J224"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224">
            <v>0</v>
          </cell>
          <cell r="L224" t="str">
            <v>Trimestral</v>
          </cell>
          <cell r="M224" t="str">
            <v>numero de criterios que cumplieron con la verificacion</v>
          </cell>
          <cell r="N224" t="str">
            <v>total de criterios evaluados</v>
          </cell>
          <cell r="O224" t="str">
            <v>Consolidado Adherencia a Protocolos</v>
          </cell>
          <cell r="P224" t="str">
            <v>Consolidado Adherencia a Protocolos</v>
          </cell>
          <cell r="Q224" t="str">
            <v>%</v>
          </cell>
          <cell r="R224" t="str">
            <v>total de criterios evaluados / Consolidado Adherencia a Protocolos *100</v>
          </cell>
          <cell r="S224">
            <v>0</v>
          </cell>
          <cell r="T224" t="str">
            <v>proceso</v>
          </cell>
          <cell r="U224" t="str">
            <v>Creciente</v>
          </cell>
          <cell r="V224" t="str">
            <v>≥</v>
          </cell>
          <cell r="W224">
            <v>0.85</v>
          </cell>
          <cell r="X224" t="str">
            <v>&lt;</v>
          </cell>
          <cell r="Y224">
            <v>0.85</v>
          </cell>
        </row>
        <row r="225">
          <cell r="A225">
            <v>220</v>
          </cell>
          <cell r="B225" t="str">
            <v>Integralidad y efectividad en la prestación de servicios de salud</v>
          </cell>
          <cell r="C225" t="str">
            <v>Garantizar la accesibilidad, integralidad en los servicios, complementariedad y respaldo de las interdependencias</v>
          </cell>
          <cell r="D225" t="str">
            <v>Porcentaje de remisiones mal diligenciadas</v>
          </cell>
          <cell r="E225" t="str">
            <v>Referencia y contrareferncia</v>
          </cell>
          <cell r="F225" t="str">
            <v>referencia y contrareferencia</v>
          </cell>
          <cell r="G225" t="str">
            <v>x</v>
          </cell>
          <cell r="H225">
            <v>0</v>
          </cell>
          <cell r="I225">
            <v>0</v>
          </cell>
          <cell r="J225" t="str">
            <v>se realiza la medicion del porcentaje de remisiones mal diligenciadas con el fin de realizar una monitorizacion de la Historia Clínica en este item para fortalecer la calidad del registro en las remisiones institucionales y aportar de manera positiva en al gestion que se realiza con las aseguradoras e IPS para solicitud de cupos</v>
          </cell>
          <cell r="K225">
            <v>0</v>
          </cell>
          <cell r="L225" t="str">
            <v>Trimestral</v>
          </cell>
          <cell r="M225" t="str">
            <v>Numero de remisiones mal diligenciadas en el periodo</v>
          </cell>
          <cell r="N225" t="str">
            <v>Total de remisiones generadas en el periodo</v>
          </cell>
          <cell r="O225" t="str">
            <v>Base de datos de Dinamica Gerencial</v>
          </cell>
          <cell r="P225" t="str">
            <v>Base de datos de Dinamica Gerencial</v>
          </cell>
          <cell r="Q225" t="str">
            <v>%</v>
          </cell>
          <cell r="R225" t="str">
            <v>Total de remisiones generadas en el periodo / Base de datos de Dinamica Gerencial *100</v>
          </cell>
          <cell r="S225">
            <v>0</v>
          </cell>
          <cell r="T225" t="str">
            <v>proceso</v>
          </cell>
          <cell r="U225" t="str">
            <v>Igual</v>
          </cell>
          <cell r="V225" t="str">
            <v>=</v>
          </cell>
          <cell r="W225">
            <v>0</v>
          </cell>
          <cell r="X225" t="str">
            <v>&gt;</v>
          </cell>
          <cell r="Y225">
            <v>0</v>
          </cell>
        </row>
        <row r="226">
          <cell r="A226">
            <v>221</v>
          </cell>
          <cell r="B226" t="str">
            <v>Integralidad y efectividad en la prestación de servicios de salud</v>
          </cell>
          <cell r="C226" t="str">
            <v>Garantizar la accesibilidad, integralidad en los servicios, complementariedad y respaldo de las interdependencias</v>
          </cell>
          <cell r="D226" t="str">
            <v>Oportunidad en la atencion para asignacion de la consulta de atencion en  fisioterapía</v>
          </cell>
          <cell r="E226" t="str">
            <v>Apoyo diagnóstico y complementación terapeutica</v>
          </cell>
          <cell r="F226" t="str">
            <v>rehabilitacion</v>
          </cell>
          <cell r="G226" t="str">
            <v>x</v>
          </cell>
          <cell r="H226">
            <v>0</v>
          </cell>
          <cell r="I226">
            <v>0</v>
          </cell>
          <cell r="J226" t="str">
            <v xml:space="preserve">La oportunidad en la respuesta a la necesidad de la atención  tiene impacto sobre la capacidad resolutiva de los casos por su detección y atención temprana disminuyendo los riesgos de incapacidad en tiempo, severidad, secuelas y en  la congestión y mal uso de servicios de urgencias y de menor nivel de complejidad. </v>
          </cell>
          <cell r="K226">
            <v>0</v>
          </cell>
          <cell r="L226" t="str">
            <v>Trimestral</v>
          </cell>
          <cell r="M226" t="str">
            <v>Sumatoria total de los días calendario transcurridos entre la fecha en la cual el paciente solicita cita o presenta la referencia para que sea atendido en la  consulta  y  la fecha para la cual es asignada la cita</v>
          </cell>
          <cell r="N226" t="str">
            <v>Número total de consultas de terapia fisica asignadas en el período</v>
          </cell>
          <cell r="O226" t="str">
            <v>Dinamica Gerencial</v>
          </cell>
          <cell r="P226" t="str">
            <v>Dinamica Gerencial</v>
          </cell>
          <cell r="Q226" t="str">
            <v>Días</v>
          </cell>
          <cell r="R226" t="str">
            <v>Sumatoria total de los días calendario transcurridos entre la fecha en la cual el paciente solicita cita o presenta la referencia para que sea atendido en la  consulta  y  la fecha para la cual es asignada la cita / Número total de consultas de terapia fisica asignadas en el período</v>
          </cell>
          <cell r="S226">
            <v>0</v>
          </cell>
          <cell r="T226" t="str">
            <v>resultado</v>
          </cell>
          <cell r="U226" t="str">
            <v>Decreciente</v>
          </cell>
          <cell r="V226" t="str">
            <v>≤</v>
          </cell>
          <cell r="W226">
            <v>7</v>
          </cell>
          <cell r="X226" t="str">
            <v>&gt;</v>
          </cell>
          <cell r="Y226">
            <v>7</v>
          </cell>
        </row>
        <row r="227">
          <cell r="A227">
            <v>222</v>
          </cell>
          <cell r="B227" t="str">
            <v>Integralidad y efectividad en la prestación de servicios de salud</v>
          </cell>
          <cell r="C227" t="str">
            <v>Garantizar la accesibilidad, integralidad en los servicios, complementariedad y respaldo de las interdependencias</v>
          </cell>
          <cell r="D227" t="str">
            <v>Oportunidad de respuesta a interconsultas Urgente</v>
          </cell>
          <cell r="E227" t="str">
            <v>Apoyo diagnóstico y complementación terapeutica</v>
          </cell>
          <cell r="F227" t="str">
            <v>rehabilitacion</v>
          </cell>
          <cell r="G227" t="str">
            <v>x</v>
          </cell>
          <cell r="H227">
            <v>0</v>
          </cell>
          <cell r="I227">
            <v>0</v>
          </cell>
          <cell r="J227" t="str">
            <v>El Hospital requiere definir los indicadores y estándares de oportunidad para los servicios ambulatorios
y de respuesta hospitalaria con los que cuenta y se encuentran dentro de o supera los umbrales
definidos en el Sistema de Información para la Calidad.</v>
          </cell>
          <cell r="K227">
            <v>0</v>
          </cell>
          <cell r="L227" t="str">
            <v>Trimestral</v>
          </cell>
          <cell r="M227" t="str">
            <v>Sumatoria de las horas transcurridas desde que se solicita la interconsulta hasta el momento en se responde</v>
          </cell>
          <cell r="N227" t="str">
            <v>Número de interconsultas solicitadas</v>
          </cell>
          <cell r="O227" t="str">
            <v>Dinamica Gerencial</v>
          </cell>
          <cell r="P227" t="str">
            <v>Dinamica Gerencial</v>
          </cell>
          <cell r="Q227" t="str">
            <v>Días</v>
          </cell>
          <cell r="R227" t="str">
            <v>Sumatoria de las horas transcurridas desde que se solicita la interconsulta hasta el momento en se responde / Número de interconsultas solicitadas</v>
          </cell>
          <cell r="S227">
            <v>0</v>
          </cell>
          <cell r="T227" t="str">
            <v>resultado</v>
          </cell>
          <cell r="U227" t="str">
            <v>Decreciente</v>
          </cell>
          <cell r="V227" t="str">
            <v>≤</v>
          </cell>
          <cell r="W227">
            <v>2</v>
          </cell>
          <cell r="X227" t="str">
            <v>&gt;</v>
          </cell>
          <cell r="Y227">
            <v>2</v>
          </cell>
        </row>
        <row r="228">
          <cell r="A228">
            <v>223</v>
          </cell>
          <cell r="B228" t="str">
            <v>Integralidad y efectividad en la prestación de servicios de salud</v>
          </cell>
          <cell r="C228" t="str">
            <v>Garantizar la accesibilidad, integralidad en los servicios, complementariedad y respaldo de las interdependencias</v>
          </cell>
          <cell r="D228" t="str">
            <v>Oportunidad de respuesta a interconsultas Regular</v>
          </cell>
          <cell r="E228" t="str">
            <v>Apoyo diagnóstico y complementación terapeutica</v>
          </cell>
          <cell r="F228" t="str">
            <v>rehabilitacion</v>
          </cell>
          <cell r="G228" t="str">
            <v>x</v>
          </cell>
          <cell r="H228">
            <v>0</v>
          </cell>
          <cell r="I228">
            <v>0</v>
          </cell>
          <cell r="J228" t="str">
            <v>El Hospital requiere definir los indicadores y estándares de oportunidad para los servicios ambulatorios
y de respuesta hospitalaria con los que cuenta y se encuentran dentro de o supera los umbrales
definidos en el Sistema de Información para la Calidad.</v>
          </cell>
          <cell r="K228">
            <v>0</v>
          </cell>
          <cell r="L228" t="str">
            <v>Trimestral</v>
          </cell>
          <cell r="M228" t="str">
            <v>Sumatoria de las horas transcurridas desde que se solicita la interconsulta hasta el momento en se responde</v>
          </cell>
          <cell r="N228" t="str">
            <v>Número de interconsultas solicitadas</v>
          </cell>
          <cell r="O228" t="str">
            <v>Dinamica Gerencial</v>
          </cell>
          <cell r="P228" t="str">
            <v>Dinamica Gerencial</v>
          </cell>
          <cell r="Q228" t="str">
            <v>Días</v>
          </cell>
          <cell r="R228" t="str">
            <v>Sumatoria de las horas transcurridas desde que se solicita la interconsulta hasta el momento en se responde / Número de interconsultas solicitadas</v>
          </cell>
          <cell r="S228">
            <v>0</v>
          </cell>
          <cell r="T228" t="str">
            <v>resultado</v>
          </cell>
          <cell r="U228" t="str">
            <v>Decreciente</v>
          </cell>
          <cell r="V228" t="str">
            <v>≤</v>
          </cell>
          <cell r="W228">
            <v>6</v>
          </cell>
          <cell r="X228" t="str">
            <v>&gt;</v>
          </cell>
          <cell r="Y228">
            <v>6</v>
          </cell>
        </row>
        <row r="229">
          <cell r="A229">
            <v>224</v>
          </cell>
          <cell r="B229" t="str">
            <v>Integralidad y efectividad en la prestación de servicios de salud</v>
          </cell>
          <cell r="C229" t="str">
            <v>Garantizar la accesibilidad, integralidad en los servicios, complementariedad y respaldo de las interdependencias</v>
          </cell>
          <cell r="D229" t="str">
            <v xml:space="preserve">Numero de sesiones de terapia fisica realizadas </v>
          </cell>
          <cell r="E229" t="str">
            <v>Apoyo diagnóstico y complementación terapeutica</v>
          </cell>
          <cell r="F229" t="str">
            <v>rehabilitacion</v>
          </cell>
          <cell r="G229" t="str">
            <v>x</v>
          </cell>
          <cell r="H229">
            <v>0</v>
          </cell>
          <cell r="I229">
            <v>0</v>
          </cell>
          <cell r="J229" t="str">
            <v xml:space="preserve">La institucion requiere la medicion de este indicador con el fin de evaluar la productividad del servicio de terapia fisica. </v>
          </cell>
          <cell r="K229">
            <v>0</v>
          </cell>
          <cell r="L229" t="str">
            <v>Trimestral</v>
          </cell>
          <cell r="M229" t="str">
            <v xml:space="preserve">Numero de sesiones de terapia fisica realizadas </v>
          </cell>
          <cell r="N229" t="str">
            <v>N/A</v>
          </cell>
          <cell r="O229" t="str">
            <v>Dinamica Gerencial.</v>
          </cell>
          <cell r="P229" t="str">
            <v>N/A</v>
          </cell>
          <cell r="Q229" t="str">
            <v>Cantidad</v>
          </cell>
          <cell r="R229" t="str">
            <v>Numero de sesiones de terapia fisica realizadas  / N/A</v>
          </cell>
          <cell r="S229">
            <v>0</v>
          </cell>
          <cell r="T229" t="str">
            <v>proceso</v>
          </cell>
          <cell r="U229" t="str">
            <v>Creciente</v>
          </cell>
          <cell r="V229" t="str">
            <v>≥</v>
          </cell>
          <cell r="W229">
            <v>0</v>
          </cell>
          <cell r="X229" t="str">
            <v>&lt;</v>
          </cell>
          <cell r="Y229">
            <v>0</v>
          </cell>
        </row>
        <row r="230">
          <cell r="A230">
            <v>225</v>
          </cell>
          <cell r="B230" t="str">
            <v>Integralidad y efectividad en la prestación de servicios de salud</v>
          </cell>
          <cell r="C230" t="str">
            <v>Garantizar la accesibilidad, integralidad en los servicios, complementariedad y respaldo de las interdependencias</v>
          </cell>
          <cell r="D230" t="str">
            <v>Porcentaje de demanda insatisfecha</v>
          </cell>
          <cell r="E230" t="str">
            <v>Apoyo diagnóstico y complementación terapeutica</v>
          </cell>
          <cell r="F230" t="str">
            <v>rehabilitacion</v>
          </cell>
          <cell r="G230" t="str">
            <v>x</v>
          </cell>
          <cell r="H230">
            <v>0</v>
          </cell>
          <cell r="I230">
            <v>0</v>
          </cell>
          <cell r="J230" t="str">
            <v>El indicador permite realizar seguimiento a las causas y numero de usuarios que no pudieron ser atendidos en el servicio de salud para realizar la toma de acciones de mejoramiento.</v>
          </cell>
          <cell r="K230">
            <v>0</v>
          </cell>
          <cell r="L230" t="str">
            <v>Trimestral</v>
          </cell>
          <cell r="M230" t="str">
            <v>Numero de citas en espera</v>
          </cell>
          <cell r="N230" t="str">
            <v>Número de citas asignadas</v>
          </cell>
          <cell r="O230" t="str">
            <v>Reporte en excel generado por la oficina de Gestión Informática + Lista espera.</v>
          </cell>
          <cell r="P230" t="str">
            <v>Reporte generado por Gestión Informática</v>
          </cell>
          <cell r="Q230" t="str">
            <v>%</v>
          </cell>
          <cell r="R230" t="str">
            <v>Numero de citas en espera / Número de citas asignadas *100</v>
          </cell>
          <cell r="S230">
            <v>0</v>
          </cell>
          <cell r="T230" t="str">
            <v>proceso</v>
          </cell>
          <cell r="U230" t="str">
            <v>Decreciente</v>
          </cell>
          <cell r="V230" t="str">
            <v>≤</v>
          </cell>
          <cell r="W230">
            <v>0.06</v>
          </cell>
          <cell r="X230" t="str">
            <v>&gt;</v>
          </cell>
          <cell r="Y230">
            <v>0.06</v>
          </cell>
        </row>
        <row r="231">
          <cell r="A231">
            <v>226</v>
          </cell>
          <cell r="B231" t="str">
            <v>Integralidad y efectividad en la prestación de servicios de salud</v>
          </cell>
          <cell r="C231" t="str">
            <v>Garantizar la accesibilidad, integralidad en los servicios, complementariedad y respaldo de las interdependencias</v>
          </cell>
          <cell r="D231" t="str">
            <v>Porcentaje Ocupacional</v>
          </cell>
          <cell r="E231" t="str">
            <v>Internación</v>
          </cell>
          <cell r="F231" t="str">
            <v>salud mental</v>
          </cell>
          <cell r="G231" t="str">
            <v>x</v>
          </cell>
          <cell r="H231">
            <v>0</v>
          </cell>
          <cell r="I231">
            <v>0</v>
          </cell>
          <cell r="J231" t="str">
            <v>Medir el porcentaje de ocupación hospitalario con el fin de determinar el aprovechamiento de la cama hospitalaria y la demanda del servicio  en un periodo evaluado</v>
          </cell>
          <cell r="K231">
            <v>0</v>
          </cell>
          <cell r="L231" t="str">
            <v>Trimestral</v>
          </cell>
          <cell r="M231" t="str">
            <v>Número de días cama ocupada en el período</v>
          </cell>
          <cell r="N231" t="str">
            <v>Número de días cama disponible en el período</v>
          </cell>
          <cell r="O231" t="str">
            <v>Estadística</v>
          </cell>
          <cell r="P231" t="str">
            <v>Estadística</v>
          </cell>
          <cell r="Q231" t="str">
            <v>%</v>
          </cell>
          <cell r="R231" t="str">
            <v>Número de días cama ocupada en el período / Número de días cama disponible en el período *100</v>
          </cell>
          <cell r="S231">
            <v>0</v>
          </cell>
          <cell r="T231" t="str">
            <v>proceso</v>
          </cell>
          <cell r="U231" t="str">
            <v>Creciente</v>
          </cell>
          <cell r="V231" t="str">
            <v>≥</v>
          </cell>
          <cell r="W231">
            <v>0.85</v>
          </cell>
          <cell r="X231" t="str">
            <v>&lt;</v>
          </cell>
          <cell r="Y231">
            <v>0.85</v>
          </cell>
        </row>
        <row r="232">
          <cell r="A232">
            <v>227</v>
          </cell>
          <cell r="B232" t="str">
            <v>Integralidad y efectividad en la prestación de servicios de salud</v>
          </cell>
          <cell r="C232" t="str">
            <v>Garantizar la accesibilidad, integralidad en los servicios, complementariedad y respaldo de las interdependencias</v>
          </cell>
          <cell r="D232" t="str">
            <v>Promedio de Egresos por cama - Giro Cama</v>
          </cell>
          <cell r="E232" t="str">
            <v>Internación</v>
          </cell>
          <cell r="F232" t="str">
            <v>salud mental</v>
          </cell>
          <cell r="G232" t="str">
            <v>x</v>
          </cell>
          <cell r="H232">
            <v>0</v>
          </cell>
          <cell r="I232">
            <v>0</v>
          </cell>
          <cell r="J232" t="str">
            <v>Medir el  numero de pacientes que hicieron uso de la cama hospitalaria basados en los días cama disponible dentro del servicio dentro de un periodo evaluado</v>
          </cell>
          <cell r="K232">
            <v>0</v>
          </cell>
          <cell r="L232" t="str">
            <v>Trimestral</v>
          </cell>
          <cell r="M232" t="str">
            <v>Número de egresos del período</v>
          </cell>
          <cell r="N232" t="str">
            <v>Número de camas disponible en el período</v>
          </cell>
          <cell r="O232" t="str">
            <v xml:space="preserve"> Estadística</v>
          </cell>
          <cell r="P232" t="str">
            <v xml:space="preserve"> Estadística</v>
          </cell>
          <cell r="Q232" t="str">
            <v>Egresos/Cama</v>
          </cell>
          <cell r="R232" t="str">
            <v>Número de egresos del período / Número de camas disponible en el período</v>
          </cell>
          <cell r="S232">
            <v>0</v>
          </cell>
          <cell r="T232" t="str">
            <v>proceso</v>
          </cell>
          <cell r="U232" t="str">
            <v>Creciente</v>
          </cell>
          <cell r="V232" t="str">
            <v>≥</v>
          </cell>
          <cell r="W232">
            <v>3</v>
          </cell>
          <cell r="X232" t="str">
            <v>&lt;</v>
          </cell>
          <cell r="Y232">
            <v>3</v>
          </cell>
        </row>
        <row r="233">
          <cell r="A233">
            <v>228</v>
          </cell>
          <cell r="B233" t="str">
            <v>Integralidad y efectividad en la prestación de servicios de salud</v>
          </cell>
          <cell r="C233" t="str">
            <v>Garantizar la accesibilidad, integralidad en los servicios, complementariedad y respaldo de las interdependencias</v>
          </cell>
          <cell r="D233" t="str">
            <v>Promedio Días de Estancia</v>
          </cell>
          <cell r="E233" t="str">
            <v>Internación</v>
          </cell>
          <cell r="F233" t="str">
            <v>salud mental</v>
          </cell>
          <cell r="G233" t="str">
            <v>x</v>
          </cell>
          <cell r="H233">
            <v>0</v>
          </cell>
          <cell r="I233">
            <v>0</v>
          </cell>
          <cell r="J233" t="str">
            <v>Medir el promedio de días que los pacientes permanecen hospitalizados en el servicio en un periodo evaluado</v>
          </cell>
          <cell r="K233">
            <v>0</v>
          </cell>
          <cell r="L233" t="str">
            <v>Trimestral</v>
          </cell>
          <cell r="M233" t="str">
            <v>Número de días de estancia de los egresos del período</v>
          </cell>
          <cell r="N233" t="str">
            <v>Número de egresos del período</v>
          </cell>
          <cell r="O233" t="str">
            <v xml:space="preserve"> Estadística</v>
          </cell>
          <cell r="P233" t="str">
            <v xml:space="preserve"> Estadística</v>
          </cell>
          <cell r="Q233" t="str">
            <v>Días</v>
          </cell>
          <cell r="R233" t="str">
            <v>Número de días de estancia de los egresos del período / Número de egresos del período</v>
          </cell>
          <cell r="S233">
            <v>0</v>
          </cell>
          <cell r="T233" t="str">
            <v>proceso</v>
          </cell>
          <cell r="U233" t="str">
            <v>Decreciente</v>
          </cell>
          <cell r="V233" t="str">
            <v>≤</v>
          </cell>
          <cell r="W233">
            <v>7</v>
          </cell>
          <cell r="X233" t="str">
            <v>&gt;</v>
          </cell>
          <cell r="Y233">
            <v>7</v>
          </cell>
        </row>
        <row r="234">
          <cell r="A234">
            <v>229</v>
          </cell>
          <cell r="B234" t="str">
            <v>Integralidad y efectividad en la prestación de servicios de salud</v>
          </cell>
          <cell r="C234" t="str">
            <v>Garantizar la accesibilidad, integralidad en los servicios, complementariedad y respaldo de las interdependencias</v>
          </cell>
          <cell r="D234" t="str">
            <v>Calidad de Registro en la Historia Clínica Médica</v>
          </cell>
          <cell r="E234" t="str">
            <v>Internación</v>
          </cell>
          <cell r="F234" t="str">
            <v>salud mental</v>
          </cell>
          <cell r="G234" t="str">
            <v>x</v>
          </cell>
          <cell r="H234">
            <v>0</v>
          </cell>
          <cell r="I234">
            <v>0</v>
          </cell>
          <cell r="J23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34">
            <v>0</v>
          </cell>
          <cell r="L234" t="str">
            <v>Trimestral</v>
          </cell>
          <cell r="M234" t="str">
            <v>Criterios de calidad de historia clínica evaluados que cumplen</v>
          </cell>
          <cell r="N234" t="str">
            <v>Total de criterios de calidad de historia clínica evaluados</v>
          </cell>
          <cell r="O234" t="str">
            <v>Aplicativo de monitorización de historias clínicas</v>
          </cell>
          <cell r="P234" t="str">
            <v>Aplicativo de monitorización de historias clínicas</v>
          </cell>
          <cell r="Q234" t="str">
            <v>%</v>
          </cell>
          <cell r="R234" t="str">
            <v>Criterios de calidad de historia clínica evaluados que cumplen / Total de criterios de calidad de historia clínica evaluados *100</v>
          </cell>
          <cell r="S234">
            <v>0</v>
          </cell>
          <cell r="T234" t="str">
            <v>proceso</v>
          </cell>
          <cell r="U234" t="str">
            <v>Creciente</v>
          </cell>
          <cell r="V234" t="str">
            <v>≥</v>
          </cell>
          <cell r="W234">
            <v>0.9</v>
          </cell>
          <cell r="X234" t="str">
            <v>&lt;</v>
          </cell>
          <cell r="Y234">
            <v>0.9</v>
          </cell>
        </row>
        <row r="235">
          <cell r="A235">
            <v>230</v>
          </cell>
          <cell r="B235" t="str">
            <v>Integralidad y efectividad en la prestación de servicios de salud</v>
          </cell>
          <cell r="C235" t="str">
            <v>Garantizar la accesibilidad, integralidad en los servicios, complementariedad y respaldo de las interdependencias</v>
          </cell>
          <cell r="D235" t="str">
            <v>Adherencia a Protocolos de enfermeria</v>
          </cell>
          <cell r="E235" t="str">
            <v>Internación</v>
          </cell>
          <cell r="F235" t="str">
            <v>salud mental</v>
          </cell>
          <cell r="G235" t="str">
            <v>x</v>
          </cell>
          <cell r="H235">
            <v>0</v>
          </cell>
          <cell r="I235">
            <v>0</v>
          </cell>
          <cell r="J235" t="str">
            <v>Evaluar la adherencia del equipo de salud a las normas técnicas de obligatorio cumplimiento, así como la pertinencia y oportunidad en la toma de decisiones, según registros de las historias clínicas electrónicas.</v>
          </cell>
          <cell r="K235">
            <v>0</v>
          </cell>
          <cell r="L235" t="str">
            <v>Trimestral</v>
          </cell>
          <cell r="M235" t="str">
            <v>Criterios de que cumplen</v>
          </cell>
          <cell r="N235" t="str">
            <v>Total de criterios de calidad de historia clínica evaluados</v>
          </cell>
          <cell r="O235" t="str">
            <v>Consolidado Adherencia a Protocolos</v>
          </cell>
          <cell r="P235" t="str">
            <v>Consolidado Adherencia a Protocolos</v>
          </cell>
          <cell r="Q235" t="str">
            <v>%</v>
          </cell>
          <cell r="R235" t="str">
            <v>Criterios de que cumplen / Total de criterios de calidad de historia clínica evaluados *100</v>
          </cell>
          <cell r="S235">
            <v>0</v>
          </cell>
          <cell r="T235" t="str">
            <v>proceso</v>
          </cell>
          <cell r="U235" t="str">
            <v>Creciente</v>
          </cell>
          <cell r="V235" t="str">
            <v>≥</v>
          </cell>
          <cell r="W235">
            <v>0.85</v>
          </cell>
          <cell r="X235" t="str">
            <v>&lt;</v>
          </cell>
          <cell r="Y235">
            <v>0.85</v>
          </cell>
        </row>
        <row r="236">
          <cell r="A236">
            <v>231</v>
          </cell>
          <cell r="B236" t="str">
            <v>Integralidad y efectividad en la prestación de servicios de salud</v>
          </cell>
          <cell r="C236" t="str">
            <v>Garantizar la accesibilidad, integralidad en los servicios, complementariedad y respaldo de las interdependencias</v>
          </cell>
          <cell r="D236" t="str">
            <v>Calidad de Registro en la Historia Clínica de Enfermería</v>
          </cell>
          <cell r="E236" t="str">
            <v>Internación</v>
          </cell>
          <cell r="F236" t="str">
            <v>salud mental</v>
          </cell>
          <cell r="G236" t="str">
            <v>x</v>
          </cell>
          <cell r="H236">
            <v>0</v>
          </cell>
          <cell r="I236">
            <v>0</v>
          </cell>
          <cell r="J23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36">
            <v>0</v>
          </cell>
          <cell r="L236" t="str">
            <v>Trimestral</v>
          </cell>
          <cell r="M236" t="str">
            <v>Criterios de calidad de historia clínica evaluados que cumplen</v>
          </cell>
          <cell r="N236" t="str">
            <v>Total de criterios de calidad de historia clínica evaluados</v>
          </cell>
          <cell r="O236" t="str">
            <v>Aplicativo de monitorización de historias clínicas</v>
          </cell>
          <cell r="P236" t="str">
            <v>Aplicativo de monitorización de historias clínicas</v>
          </cell>
          <cell r="Q236" t="str">
            <v>%</v>
          </cell>
          <cell r="R236" t="str">
            <v>Criterios de calidad de historia clínica evaluados que cumplen / Total de criterios de calidad de historia clínica evaluados *100</v>
          </cell>
          <cell r="S236">
            <v>0</v>
          </cell>
          <cell r="T236" t="str">
            <v>proceso</v>
          </cell>
          <cell r="U236" t="str">
            <v>Creciente</v>
          </cell>
          <cell r="V236" t="str">
            <v>≥</v>
          </cell>
          <cell r="W236">
            <v>0.9</v>
          </cell>
          <cell r="X236" t="str">
            <v>&lt;</v>
          </cell>
          <cell r="Y236">
            <v>0.9</v>
          </cell>
        </row>
        <row r="237">
          <cell r="A237">
            <v>232</v>
          </cell>
          <cell r="B237" t="str">
            <v>Integralidad y efectividad en la prestación de servicios de salud</v>
          </cell>
          <cell r="C237" t="str">
            <v>Garantizar la accesibilidad, integralidad en los servicios, complementariedad y respaldo de las interdependencias</v>
          </cell>
          <cell r="D237" t="str">
            <v>Tasa de reingreso de paciente hospitalizado antes de 15 días</v>
          </cell>
          <cell r="E237" t="str">
            <v>Internación</v>
          </cell>
          <cell r="F237" t="str">
            <v>salud mental</v>
          </cell>
          <cell r="G237" t="str">
            <v>x</v>
          </cell>
          <cell r="H237">
            <v>0</v>
          </cell>
          <cell r="I237">
            <v>0</v>
          </cell>
          <cell r="J237"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37" t="str">
            <v>Resolución 256</v>
          </cell>
          <cell r="L237" t="str">
            <v>Trimestral</v>
          </cell>
          <cell r="M237" t="str">
            <v>Número total de pacientes que reingresan al servicio de hospitalización, en la misma institución, antes de 20 días por la misma causa en el períodos</v>
          </cell>
          <cell r="N237" t="str">
            <v>Número total de egresos vivos  en el período.</v>
          </cell>
          <cell r="O237" t="str">
            <v>Informe de reingresos</v>
          </cell>
          <cell r="P237" t="str">
            <v xml:space="preserve"> Estadística</v>
          </cell>
          <cell r="Q237" t="str">
            <v>%</v>
          </cell>
          <cell r="R237" t="str">
            <v>Número total de pacientes que reingresan al servicio de hospitalización, en la misma institución, antes de 20 días por la misma causa en el períodos / Número total de egresos vivos  en el período. *100</v>
          </cell>
          <cell r="S237">
            <v>0</v>
          </cell>
          <cell r="T237" t="str">
            <v>resultado</v>
          </cell>
          <cell r="U237" t="str">
            <v>Decreciente</v>
          </cell>
          <cell r="V237" t="str">
            <v>≤</v>
          </cell>
          <cell r="W237">
            <v>0.03</v>
          </cell>
          <cell r="X237" t="str">
            <v>&gt;</v>
          </cell>
          <cell r="Y237">
            <v>0.03</v>
          </cell>
        </row>
        <row r="238">
          <cell r="A238">
            <v>233</v>
          </cell>
          <cell r="B238" t="str">
            <v>Integralidad y efectividad en la prestación de servicios de salud</v>
          </cell>
          <cell r="C238" t="str">
            <v>Garantizar la accesibilidad, integralidad en los servicios, complementariedad y respaldo de las interdependencias</v>
          </cell>
          <cell r="D238" t="str">
            <v>Porcentaje de pacientes con demanda insatisfecha</v>
          </cell>
          <cell r="E238" t="str">
            <v>Internación</v>
          </cell>
          <cell r="F238" t="str">
            <v>salud mental</v>
          </cell>
          <cell r="G238" t="str">
            <v>x</v>
          </cell>
          <cell r="H238">
            <v>0</v>
          </cell>
          <cell r="I238">
            <v>0</v>
          </cell>
          <cell r="J238" t="str">
            <v>Se requiere la medicion de este indicador para evidenciar posibles causas que afecten la continuidad y oportunidad de atencion inicial en los servicios de urgencias del hospital.</v>
          </cell>
          <cell r="K238">
            <v>0</v>
          </cell>
          <cell r="L238" t="str">
            <v>Trimestral</v>
          </cell>
          <cell r="M238" t="str">
            <v xml:space="preserve">Número de pacientes remitidos menores de 15 años </v>
          </cell>
          <cell r="N238" t="str">
            <v>Número total de pacientes que ingresaron en el periodo</v>
          </cell>
          <cell r="O238" t="str">
            <v>Dinamica gerencial - historia clinica - informes - reportes generados - HC base de datos matriz de remisiones</v>
          </cell>
          <cell r="P238" t="str">
            <v xml:space="preserve"> Estadística</v>
          </cell>
          <cell r="Q238" t="str">
            <v>%</v>
          </cell>
          <cell r="R238" t="str">
            <v>Número de pacientes remitidos menores de 15 años  / Número total de pacientes que ingresaron en el periodo *100</v>
          </cell>
          <cell r="S238">
            <v>0</v>
          </cell>
          <cell r="T238" t="str">
            <v>proceso</v>
          </cell>
          <cell r="U238" t="str">
            <v>Decreciente</v>
          </cell>
          <cell r="V238" t="str">
            <v>≤</v>
          </cell>
          <cell r="W238">
            <v>0.1</v>
          </cell>
          <cell r="X238" t="str">
            <v>&gt;</v>
          </cell>
          <cell r="Y238">
            <v>0.1</v>
          </cell>
        </row>
        <row r="239">
          <cell r="A239">
            <v>234</v>
          </cell>
          <cell r="B239" t="str">
            <v>Calidad de los servicios es nuestro compromiso</v>
          </cell>
          <cell r="C239" t="str">
            <v>Prestar servicios de salud con altos estándares de calidad, seguridad y humanización en la atención de los pacientes</v>
          </cell>
          <cell r="D239" t="str">
            <v>Proporción de vigilancia de eventos adversos</v>
          </cell>
          <cell r="E239" t="str">
            <v>Aseguramiento de la Calidad</v>
          </cell>
          <cell r="F239" t="str">
            <v>seguridad del paciente</v>
          </cell>
          <cell r="G239" t="str">
            <v>x</v>
          </cell>
          <cell r="H239">
            <v>0</v>
          </cell>
          <cell r="I239">
            <v>0</v>
          </cell>
          <cell r="J239" t="str">
            <v>Los Eventos Adversos son lesiones o complicaciones involuntarias que son causadas con mayor probabilidad por la atención en salud,  que por la enfermedad subyacente del paciente, y que conducen a la muerte, la inhabilidad a la hora del alta o a la hospitalización prolongada. Muchos de estos eventos pueden ser prevenibles. Existe evidencia que demuestra la asociación entre la calidad de la atención y la ocurrencia de eventos adversos. La monitorización de este indicador debe impactar en la eficiencia y efectividad clínica.</v>
          </cell>
          <cell r="K239">
            <v>0</v>
          </cell>
          <cell r="L239" t="str">
            <v>Trimestral</v>
          </cell>
          <cell r="M239" t="str">
            <v>Número total de eventos adversos detectados y gestionados</v>
          </cell>
          <cell r="N239" t="str">
            <v>Número total de eventos adversos detectados</v>
          </cell>
          <cell r="O239" t="str">
            <v>Informe de Seguridad del Paciente / Líder Seguridad del Paciente</v>
          </cell>
          <cell r="P239" t="str">
            <v>Informe de Seguridad del Paciente / Líder Seguridad del Paciente</v>
          </cell>
          <cell r="Q239" t="str">
            <v>%</v>
          </cell>
          <cell r="R239" t="str">
            <v>Número total de eventos adversos detectados y gestionados / Número total de eventos adversos detectados *100</v>
          </cell>
          <cell r="S239">
            <v>0</v>
          </cell>
          <cell r="T239" t="str">
            <v>proceso</v>
          </cell>
          <cell r="U239" t="str">
            <v>Creciente</v>
          </cell>
          <cell r="V239" t="str">
            <v>≥</v>
          </cell>
          <cell r="W239">
            <v>0.9</v>
          </cell>
          <cell r="X239" t="str">
            <v>&lt;</v>
          </cell>
          <cell r="Y239">
            <v>0.9</v>
          </cell>
        </row>
        <row r="240">
          <cell r="A240">
            <v>235</v>
          </cell>
          <cell r="B240" t="str">
            <v>Calidad de los servicios es nuestro compromiso</v>
          </cell>
          <cell r="C240" t="str">
            <v>Prestar servicios de salud con altos estándares de calidad, seguridad y humanización en la atención de los pacientes</v>
          </cell>
          <cell r="D240" t="str">
            <v>Tasa de caídas de pacientes en el servicio de urgencias</v>
          </cell>
          <cell r="E240" t="str">
            <v>Aseguramiento de la Calidad</v>
          </cell>
          <cell r="F240" t="str">
            <v>seguridad del paciente</v>
          </cell>
          <cell r="G240" t="str">
            <v>x</v>
          </cell>
          <cell r="H240">
            <v>0</v>
          </cell>
          <cell r="I240">
            <v>0</v>
          </cell>
          <cell r="J240" t="str">
            <v xml:space="preserve">Según la OMS las caídas de los pacientes son relativamente frecuentes en la mayoría de los hospitales, de modo que su cuantificación es uno de los indicadores que se utilizan para medir la calidad de los cuidados a los pacientes en las instituciones de salud en los procesos de urgencias. </v>
          </cell>
          <cell r="K240" t="str">
            <v>Resolución 256</v>
          </cell>
          <cell r="L240" t="str">
            <v>Trimestral</v>
          </cell>
          <cell r="M240" t="str">
            <v>Número total de pacientes atendidos en urgencias que sufren caídas en el periodo</v>
          </cell>
          <cell r="N240" t="str">
            <v>Total de personas atendidas en urgencias en el periodo</v>
          </cell>
          <cell r="O240" t="str">
            <v>Aplicativo seguridad del paciente</v>
          </cell>
          <cell r="P240" t="str">
            <v>Estadística</v>
          </cell>
          <cell r="Q240" t="str">
            <v>Tasa</v>
          </cell>
          <cell r="R240" t="str">
            <v>Número total de pacientes atendidos en urgencias que sufren caídas en el periodo / Total de personas atendidas en urgencias en el periodo *1000</v>
          </cell>
          <cell r="S240">
            <v>0</v>
          </cell>
          <cell r="T240" t="str">
            <v>resultado</v>
          </cell>
          <cell r="U240" t="str">
            <v>Decreciente</v>
          </cell>
          <cell r="V240" t="str">
            <v>≤</v>
          </cell>
          <cell r="W240">
            <v>3</v>
          </cell>
          <cell r="X240" t="str">
            <v>&gt;</v>
          </cell>
          <cell r="Y240">
            <v>3</v>
          </cell>
        </row>
        <row r="241">
          <cell r="A241">
            <v>236</v>
          </cell>
          <cell r="B241" t="str">
            <v>Calidad de los servicios es nuestro compromiso</v>
          </cell>
          <cell r="C241" t="str">
            <v>Prestar servicios de salud con altos estándares de calidad, seguridad y humanización en la atención de los pacientes</v>
          </cell>
          <cell r="D241" t="str">
            <v>Tasa de caídas de pacientes en el servicio de Hospitalización</v>
          </cell>
          <cell r="E241" t="str">
            <v>Aseguramiento de la Calidad</v>
          </cell>
          <cell r="F241" t="str">
            <v>seguridad del paciente</v>
          </cell>
          <cell r="G241" t="str">
            <v>x</v>
          </cell>
          <cell r="H241">
            <v>0</v>
          </cell>
          <cell r="I241">
            <v>0</v>
          </cell>
          <cell r="J241" t="str">
            <v xml:space="preserve">Según la OMS las caídas de los pacientes son relativamente frecuentes en la mayoría de los hospitales, de modo que su cuantificación es uno de los indicadores que se utilizan para medir la calidad de los cuidados a los pacientes en las instituciones de salud en los procesos de hospitalización. </v>
          </cell>
          <cell r="K241" t="str">
            <v>Resolución 256</v>
          </cell>
          <cell r="L241" t="str">
            <v>Trimestral</v>
          </cell>
          <cell r="M241" t="str">
            <v>Número total de pacientes atendidos en Hospitalización que sufren caídas en el periodo</v>
          </cell>
          <cell r="N241" t="str">
            <v xml:space="preserve">Sumatoria de días de estancia de los pacientes en los servicios de hospitalización en el periodo. </v>
          </cell>
          <cell r="O241" t="str">
            <v>Aplicativo seguridad del paciente</v>
          </cell>
          <cell r="P241" t="str">
            <v>Estadística</v>
          </cell>
          <cell r="Q241" t="str">
            <v>Tasa</v>
          </cell>
          <cell r="R241" t="str">
            <v>Número total de pacientes atendidos en Hospitalización que sufren caídas en el periodo / Sumatoria de días de estancia de los pacientes en los servicios de hospitalización en el periodo.  *1000</v>
          </cell>
          <cell r="T241" t="str">
            <v>resultado</v>
          </cell>
          <cell r="U241" t="str">
            <v>Decreciente</v>
          </cell>
          <cell r="V241" t="str">
            <v>≤</v>
          </cell>
          <cell r="W241">
            <v>3</v>
          </cell>
          <cell r="X241" t="str">
            <v>&gt;</v>
          </cell>
          <cell r="Y241">
            <v>3</v>
          </cell>
        </row>
        <row r="242">
          <cell r="A242">
            <v>237</v>
          </cell>
          <cell r="B242" t="str">
            <v>Calidad de los servicios es nuestro compromiso</v>
          </cell>
          <cell r="C242" t="str">
            <v>Prestar servicios de salud con altos estándares de calidad, seguridad y humanización en la atención de los pacientes</v>
          </cell>
          <cell r="D242" t="str">
            <v>Tasa de caídas de pacientes en el servicio de Consulta Externa</v>
          </cell>
          <cell r="E242" t="str">
            <v>Aseguramiento de la Calidad</v>
          </cell>
          <cell r="F242" t="str">
            <v>seguridad del paciente</v>
          </cell>
          <cell r="G242" t="str">
            <v>x</v>
          </cell>
          <cell r="H242">
            <v>0</v>
          </cell>
          <cell r="I242">
            <v>0</v>
          </cell>
          <cell r="J242" t="str">
            <v>Según la OMS las caídas de los pacientes son relativamente frecuentes en la mayoría de los hospitales, de modo que su cuantificación es uno de los indicadores que se utilizan para medir la calidad de los cuidados a los pacientes en las instituciones de salud en el proceso de consulta externa.</v>
          </cell>
          <cell r="K242" t="str">
            <v>Resolución 256</v>
          </cell>
          <cell r="L242" t="str">
            <v>Trimestral</v>
          </cell>
          <cell r="M242" t="str">
            <v>Número total de pacientes atendidos en Consulta Externa que sufren caídas en el periodo</v>
          </cell>
          <cell r="N242" t="str">
            <v>Total de personas atendidas en Consulta Externa en el periodo</v>
          </cell>
          <cell r="O242" t="str">
            <v>Aplicativo seguridad del paciente</v>
          </cell>
          <cell r="P242" t="str">
            <v>Estadística</v>
          </cell>
          <cell r="Q242" t="str">
            <v>Tasa</v>
          </cell>
          <cell r="R242" t="str">
            <v>Número total de pacientes atendidos en Consulta Externa que sufren caídas en el periodo / Total de personas atendidas en Consulta Externa en el periodo *1000</v>
          </cell>
          <cell r="S242">
            <v>0</v>
          </cell>
          <cell r="T242" t="str">
            <v>resultado</v>
          </cell>
          <cell r="U242" t="str">
            <v>Decreciente</v>
          </cell>
          <cell r="V242" t="str">
            <v>≤</v>
          </cell>
          <cell r="W242">
            <v>3</v>
          </cell>
          <cell r="X242" t="str">
            <v>&gt;</v>
          </cell>
          <cell r="Y242">
            <v>3</v>
          </cell>
        </row>
        <row r="243">
          <cell r="A243">
            <v>238</v>
          </cell>
          <cell r="B243" t="str">
            <v>Calidad de los servicios es nuestro compromiso</v>
          </cell>
          <cell r="C243" t="str">
            <v>Prestar servicios de salud con altos estándares de calidad, seguridad y humanización en la atención de los pacientes</v>
          </cell>
          <cell r="D243" t="str">
            <v>Tasa de caídas de pacientes en el servicio de Servicios de Apoyo</v>
          </cell>
          <cell r="E243" t="str">
            <v>Aseguramiento de la Calidad</v>
          </cell>
          <cell r="F243" t="str">
            <v>seguridad del paciente</v>
          </cell>
          <cell r="G243" t="str">
            <v>x</v>
          </cell>
          <cell r="H243">
            <v>0</v>
          </cell>
          <cell r="I243">
            <v>0</v>
          </cell>
          <cell r="J243" t="str">
            <v xml:space="preserve">Según la OMS las caídas de los pacientes son relativamente frecuentes en la mayoría de los hospitales, de modo que su cuantificación es uno de los indicadores que se utilizan para medir la calidad de los cuidados a los pacientes en las instituciones de salud en los procesos de apoyo.  </v>
          </cell>
          <cell r="K243" t="str">
            <v>Resolución 256</v>
          </cell>
          <cell r="L243" t="str">
            <v>Trimestral</v>
          </cell>
          <cell r="M243" t="str">
            <v>Número total de pacientes atendidos en Servicios de Apoyo que sufren caídas en el periodo</v>
          </cell>
          <cell r="N243" t="str">
            <v>Total de personas atendidas en Servicios de Apoyo en el periodo</v>
          </cell>
          <cell r="O243" t="str">
            <v>Aplicativo seguridad del paciente</v>
          </cell>
          <cell r="P243" t="str">
            <v>Estadística</v>
          </cell>
          <cell r="Q243" t="str">
            <v>Tasa</v>
          </cell>
          <cell r="R243" t="str">
            <v>Número total de pacientes atendidos en Servicios de Apoyo que sufren caídas en el periodo / Total de personas atendidas en Servicios de Apoyo en el periodo *1000</v>
          </cell>
          <cell r="S243">
            <v>0</v>
          </cell>
          <cell r="T243" t="str">
            <v>resultado</v>
          </cell>
          <cell r="U243" t="str">
            <v>Decreciente</v>
          </cell>
          <cell r="V243" t="str">
            <v>≤</v>
          </cell>
          <cell r="W243">
            <v>3</v>
          </cell>
          <cell r="X243" t="str">
            <v>&gt;</v>
          </cell>
          <cell r="Y243">
            <v>3</v>
          </cell>
        </row>
        <row r="244">
          <cell r="A244">
            <v>239</v>
          </cell>
          <cell r="B244" t="str">
            <v>Calidad de los servicios es nuestro compromiso</v>
          </cell>
          <cell r="C244" t="str">
            <v>Prestar servicios de salud con altos estándares de calidad, seguridad y humanización en la atención de los pacientes</v>
          </cell>
          <cell r="D244" t="str">
            <v>Proporción de Eventos Adversos relacionados con la Administración de medicamentos en Urgencias</v>
          </cell>
          <cell r="E244" t="str">
            <v>Aseguramiento de la Calidad</v>
          </cell>
          <cell r="F244" t="str">
            <v>seguridad del paciente</v>
          </cell>
          <cell r="G244" t="str">
            <v>x</v>
          </cell>
          <cell r="H244">
            <v>0</v>
          </cell>
          <cell r="I244">
            <v>0</v>
          </cell>
          <cell r="J244" t="str">
            <v xml:space="preserve">Los errores en la administración de medicamentos son una de las causas más frecuentes de daño a los pacientes hospitalizados. Detectar la frecuencia y características de los errores de  administración de medicamentos en las unidades de  urgencias e Identificar los posibles efectos adversos sobre el paciente, producidos como consecuencia del error. </v>
          </cell>
          <cell r="K244" t="str">
            <v>Resolución 256</v>
          </cell>
          <cell r="L244" t="str">
            <v>Trimestral</v>
          </cell>
          <cell r="M244" t="str">
            <v>Número de eventos adversos relacionados con la administración de medicamentos en Urgencias</v>
          </cell>
          <cell r="N244" t="str">
            <v xml:space="preserve">Total de personas atendidas en urgencias </v>
          </cell>
          <cell r="O244" t="str">
            <v>Informe de Seguridad del Paciente / Líder Seguridad del Paciente</v>
          </cell>
          <cell r="P244" t="str">
            <v>Estadística</v>
          </cell>
          <cell r="Q244" t="str">
            <v>Proporción</v>
          </cell>
          <cell r="R244" t="str">
            <v xml:space="preserve">Número de eventos adversos relacionados con la administración de medicamentos en Urgencias / Total de personas atendidas en urgencias </v>
          </cell>
          <cell r="T244" t="str">
            <v>resultado</v>
          </cell>
          <cell r="U244" t="str">
            <v>Decreciente</v>
          </cell>
          <cell r="V244" t="str">
            <v>≤</v>
          </cell>
          <cell r="W244">
            <v>0.05</v>
          </cell>
          <cell r="X244" t="str">
            <v>&gt;</v>
          </cell>
          <cell r="Y244">
            <v>0.05</v>
          </cell>
        </row>
        <row r="245">
          <cell r="A245">
            <v>240</v>
          </cell>
          <cell r="B245" t="str">
            <v>Calidad de los servicios es nuestro compromiso</v>
          </cell>
          <cell r="C245" t="str">
            <v>Prestar servicios de salud con altos estándares de calidad, seguridad y humanización en la atención de los pacientes</v>
          </cell>
          <cell r="D245" t="str">
            <v>Proporción de eventos adversos relacionados con la administración de medicamentos en hospitalización</v>
          </cell>
          <cell r="E245" t="str">
            <v>Aseguramiento de la Calidad</v>
          </cell>
          <cell r="F245" t="str">
            <v>seguridad del paciente</v>
          </cell>
          <cell r="G245" t="str">
            <v>x</v>
          </cell>
          <cell r="H245">
            <v>0</v>
          </cell>
          <cell r="I245">
            <v>0</v>
          </cell>
          <cell r="J245" t="str">
            <v xml:space="preserve">Los errores en la administración de medicamentos son una de las causas más frecuentes de daño a los pacientes hospitalizados. Detectar la frecuencia y características de los errores de  administración de medicamentos en las unidades de internación e Identificar los posibles efectos adversos sobre el paciente, producidos como consecuencia del error. </v>
          </cell>
          <cell r="K245" t="str">
            <v>Resolución 256</v>
          </cell>
          <cell r="L245" t="str">
            <v>Trimestral</v>
          </cell>
          <cell r="M245" t="str">
            <v>Número total de eventos adversos relacionados con la administración de medicamentos, detectados en el período</v>
          </cell>
          <cell r="N245" t="str">
            <v>Número total de pacientes hospitalizados en el período</v>
          </cell>
          <cell r="O245" t="str">
            <v>Informe de Seguridad del Paciente / Líder Seguridad del Paciente</v>
          </cell>
          <cell r="P245" t="str">
            <v>Estadística</v>
          </cell>
          <cell r="Q245" t="str">
            <v>Proporción</v>
          </cell>
          <cell r="R245" t="str">
            <v>Número total de eventos adversos relacionados con la administración de medicamentos, detectados en el período / Número total de pacientes hospitalizados en el período</v>
          </cell>
          <cell r="S245">
            <v>0</v>
          </cell>
          <cell r="T245" t="str">
            <v>resultado</v>
          </cell>
          <cell r="U245" t="str">
            <v>Decreciente</v>
          </cell>
          <cell r="V245" t="str">
            <v>≤</v>
          </cell>
          <cell r="W245">
            <v>0.05</v>
          </cell>
          <cell r="X245" t="str">
            <v>&gt;</v>
          </cell>
          <cell r="Y245">
            <v>0.05</v>
          </cell>
        </row>
        <row r="246">
          <cell r="A246">
            <v>241</v>
          </cell>
          <cell r="B246" t="str">
            <v>Calidad de los servicios es nuestro compromiso</v>
          </cell>
          <cell r="C246" t="str">
            <v>Prestar servicios de salud con altos estándares de calidad, seguridad y humanización en la atención de los pacientes</v>
          </cell>
          <cell r="D246" t="str">
            <v>Tasa de Ulceras por presión</v>
          </cell>
          <cell r="E246" t="str">
            <v>Aseguramiento de la Calidad</v>
          </cell>
          <cell r="F246" t="str">
            <v>seguridad del paciente</v>
          </cell>
          <cell r="G246" t="str">
            <v>x</v>
          </cell>
          <cell r="H246">
            <v>0</v>
          </cell>
          <cell r="I246">
            <v>0</v>
          </cell>
          <cell r="J246" t="str">
            <v>Las ulceras por presión son prevenibles, el punto clave es evitar su desarrollo mediante la valoración periódica de los pacientes y el cuidado oportuno y sistemático de la integridad cutánea; la prevención requiere de estándares multidisciplinarios de asistencias que reconozcan la posibilidad de que todos los enfermos críticos puedan desarrollar este evento clínico.</v>
          </cell>
          <cell r="K246" t="str">
            <v>Resolución 256</v>
          </cell>
          <cell r="L246" t="str">
            <v>Trimestral</v>
          </cell>
          <cell r="M246" t="str">
            <v>Número de pacientes que desarrollan úlceras por presión en la institución en el periodo</v>
          </cell>
          <cell r="N246" t="str">
            <v>Sumatoria de días de estancia de los pacientes en los servicios de hospitalización</v>
          </cell>
          <cell r="O246" t="str">
            <v>Informe de Seguridad del Paciente / Líder Seguridad del Paciente</v>
          </cell>
          <cell r="P246" t="str">
            <v>Estadística</v>
          </cell>
          <cell r="Q246" t="str">
            <v>Tasa</v>
          </cell>
          <cell r="R246" t="str">
            <v>Número de pacientes que desarrollan úlceras por presión en la institución en el periodo / Sumatoria de días de estancia de los pacientes en los servicios de hospitalización *1000</v>
          </cell>
          <cell r="S246">
            <v>0</v>
          </cell>
          <cell r="T246" t="str">
            <v>resultado</v>
          </cell>
          <cell r="U246" t="str">
            <v>Decreciente</v>
          </cell>
          <cell r="V246" t="str">
            <v>≤</v>
          </cell>
          <cell r="W246">
            <v>5</v>
          </cell>
          <cell r="X246" t="str">
            <v>&gt;</v>
          </cell>
          <cell r="Y246">
            <v>5</v>
          </cell>
        </row>
        <row r="247">
          <cell r="A247">
            <v>242</v>
          </cell>
          <cell r="B247" t="str">
            <v>Calidad de los servicios es nuestro compromiso</v>
          </cell>
          <cell r="C247" t="str">
            <v>Prestar servicios de salud con altos estándares de calidad, seguridad y humanización en la atención de los pacientes</v>
          </cell>
          <cell r="D247" t="str">
            <v>Número de pacientes pediátricos con neumonías bronco-aspirativas de origen hospitalario y variación interanual 15</v>
          </cell>
          <cell r="E247" t="str">
            <v>Aseguramiento de la Calidad</v>
          </cell>
          <cell r="F247" t="str">
            <v>seguridad del paciente</v>
          </cell>
          <cell r="G247" t="str">
            <v>x</v>
          </cell>
          <cell r="H247">
            <v>0</v>
          </cell>
          <cell r="I247">
            <v>0</v>
          </cell>
          <cell r="J247" t="str">
            <v xml:space="preserve">La calidad de la atención  de casos de mayor complejidad que requieren de la intervención de especialistas de pediatría  tiene impacto sobre la capacidad resolutiva de los casos por su detección y atención temprana disminuyendo los riesgos de incapacidad en tiempo, severidad, secuelas  en la atención prestada en los servicios pediátricos de nuestra institución. </v>
          </cell>
          <cell r="K247" t="str">
            <v>Resolución 408</v>
          </cell>
          <cell r="L247" t="str">
            <v>Anual</v>
          </cell>
          <cell r="M247" t="str">
            <v>Número de Pacientes pediátricos con neumonías bronco-aspirativas de origen intrahospitalario en la vigencia evaluada</v>
          </cell>
          <cell r="N247" t="str">
            <v>Número Pacientes pediátricos con neumonías bronco-aspirativas de origen intrahospitario en la vigencia objeto de evaluación  - Número Pacientes pediátricos con neumonías bronco-aspirativas de origen intrahospitario en la vigencia anterior</v>
          </cell>
          <cell r="O247" t="str">
            <v>Formato de Pacientes pediátricos con Neumonías Bronco-aspirativas</v>
          </cell>
          <cell r="P247" t="str">
            <v>Formato de pacientes con Neumonías Bronco-aspirativas</v>
          </cell>
          <cell r="Q247" t="str">
            <v>Cantidad</v>
          </cell>
          <cell r="R247" t="str">
            <v>Número de Pacientes pediátricos con neumonías bronco-aspirativas de origen intrahospitalario en la vigencia evaluada / Número Pacientes pediátricos con neumonías bronco-aspirativas de origen intrahospitario en la vigencia objeto de evaluación  - Número Pacientes pediátricos con neumonías bronco-aspirativas de origen intrahospitario en la vigencia anterior</v>
          </cell>
          <cell r="S247">
            <v>0</v>
          </cell>
          <cell r="T247" t="str">
            <v>resultado</v>
          </cell>
          <cell r="U247" t="str">
            <v>Igual</v>
          </cell>
          <cell r="V247" t="str">
            <v>=</v>
          </cell>
          <cell r="W247">
            <v>0</v>
          </cell>
          <cell r="X247" t="str">
            <v>&gt;</v>
          </cell>
          <cell r="Y247">
            <v>0</v>
          </cell>
        </row>
        <row r="248">
          <cell r="A248">
            <v>243</v>
          </cell>
          <cell r="B248" t="str">
            <v>Calidad de los servicios es nuestro compromiso</v>
          </cell>
          <cell r="C248" t="str">
            <v>Prestar servicios de salud con altos estándares de calidad, seguridad y humanización en la atención de los pacientes</v>
          </cell>
          <cell r="D248" t="str">
            <v>Proporción  de eventos adversos presentados en la institución</v>
          </cell>
          <cell r="E248" t="str">
            <v>Aseguramiento de la Calidad</v>
          </cell>
          <cell r="F248" t="str">
            <v>seguridad del paciente</v>
          </cell>
          <cell r="G248" t="str">
            <v>x</v>
          </cell>
          <cell r="H248">
            <v>0</v>
          </cell>
          <cell r="I248">
            <v>0</v>
          </cell>
          <cell r="J248" t="str">
            <v>La institución requiere la medición de dicho indicador con el fin de identificar la cantidad de pacientes que sufren eventos adversos durante la atención en el Hospital Universitario San José de Popayán</v>
          </cell>
          <cell r="L248" t="str">
            <v>Trimestral</v>
          </cell>
          <cell r="M248" t="str">
            <v xml:space="preserve">Numero de pacientes que sufren eventos adversos en la institución </v>
          </cell>
          <cell r="N248" t="str">
            <v>Total de pacientes atendidos</v>
          </cell>
          <cell r="O248" t="str">
            <v>Base de Datos Seguridad del Paciente</v>
          </cell>
          <cell r="P248" t="str">
            <v>Estadística</v>
          </cell>
          <cell r="Q248" t="str">
            <v>Proporción</v>
          </cell>
          <cell r="R248" t="str">
            <v>Numero de pacientes que sufren eventos adversos en la institución  / Total de pacientes atendidos</v>
          </cell>
          <cell r="T248" t="str">
            <v>proceso</v>
          </cell>
          <cell r="U248" t="str">
            <v>Decreciente</v>
          </cell>
          <cell r="V248" t="str">
            <v>≤</v>
          </cell>
          <cell r="W248">
            <v>10</v>
          </cell>
          <cell r="X248" t="str">
            <v>&gt;</v>
          </cell>
          <cell r="Y248">
            <v>10</v>
          </cell>
        </row>
        <row r="249">
          <cell r="A249">
            <v>244</v>
          </cell>
          <cell r="B249" t="str">
            <v>Calidad de los servicios es nuestro compromiso</v>
          </cell>
          <cell r="C249" t="str">
            <v>Prestar servicios de salud con altos estándares de calidad, seguridad y humanización en la atención de los pacientes</v>
          </cell>
          <cell r="D249" t="str">
            <v>Relación de reporte de Incidentes</v>
          </cell>
          <cell r="E249" t="str">
            <v>Aseguramiento de la Calidad</v>
          </cell>
          <cell r="F249" t="str">
            <v>seguridad del paciente</v>
          </cell>
          <cell r="G249" t="str">
            <v>x</v>
          </cell>
          <cell r="H249">
            <v>0</v>
          </cell>
          <cell r="I249">
            <v>0</v>
          </cell>
          <cell r="J249" t="str">
            <v>La monitorización  de los incidentes en la institución , permite aprender de la detección de casos  CUASI EVENTOS,  favoreciendo el uso o generación de barreras de seguridad en los procesos de atención, evitando la  producción del  evento adverso(daño en el paciente)</v>
          </cell>
          <cell r="K249">
            <v>0</v>
          </cell>
          <cell r="L249" t="str">
            <v>Trimestral</v>
          </cell>
          <cell r="M249" t="str">
            <v>Número  Total de incidentes</v>
          </cell>
          <cell r="N249" t="str">
            <v>Número total de Eventos adversos</v>
          </cell>
          <cell r="O249" t="str">
            <v>Base de Datos Seguridad del Paciente</v>
          </cell>
          <cell r="P249" t="str">
            <v>Base de Datos Seguridad del Paciente</v>
          </cell>
          <cell r="Q249" t="str">
            <v>Proporción</v>
          </cell>
          <cell r="R249" t="str">
            <v>Número  Total de incidentes / Número total de Eventos adversos</v>
          </cell>
          <cell r="S249">
            <v>0</v>
          </cell>
          <cell r="T249" t="str">
            <v>proceso</v>
          </cell>
          <cell r="U249" t="str">
            <v>Decreciente</v>
          </cell>
          <cell r="V249" t="str">
            <v>≤</v>
          </cell>
          <cell r="W249">
            <v>5</v>
          </cell>
          <cell r="X249" t="str">
            <v>&gt;</v>
          </cell>
          <cell r="Y249">
            <v>5</v>
          </cell>
        </row>
        <row r="250">
          <cell r="A250">
            <v>245</v>
          </cell>
          <cell r="B250" t="str">
            <v>Calidad de los servicios es nuestro compromiso</v>
          </cell>
          <cell r="C250" t="str">
            <v>Prestar servicios de salud con altos estándares de calidad, seguridad y humanización en la atención de los pacientes</v>
          </cell>
          <cell r="D250" t="str">
            <v>Tasa de flebitis en sitio de venopunción</v>
          </cell>
          <cell r="E250" t="str">
            <v>Aseguramiento de la Calidad</v>
          </cell>
          <cell r="F250" t="str">
            <v>seguridad del paciente</v>
          </cell>
          <cell r="G250" t="str">
            <v>x</v>
          </cell>
          <cell r="H250">
            <v>0</v>
          </cell>
          <cell r="I250">
            <v>0</v>
          </cell>
          <cell r="J250" t="str">
            <v>Medir la proporción de flebitis por venopunciones por cada 1000 días de estancia de los pacientes en la institución</v>
          </cell>
          <cell r="K250">
            <v>0</v>
          </cell>
          <cell r="L250" t="str">
            <v>Trimestral</v>
          </cell>
          <cell r="M250" t="str">
            <v>Numero de pacientes con flebitis en el periodo</v>
          </cell>
          <cell r="N250" t="str">
            <v xml:space="preserve">Sumatoria de días de estancia de los pacientes en los servicios de hospitalización en el periodo </v>
          </cell>
          <cell r="O250" t="str">
            <v>Base de datos de Seguridad del Paciente</v>
          </cell>
          <cell r="P250" t="str">
            <v>Estadistica</v>
          </cell>
          <cell r="Q250" t="str">
            <v>Tasa</v>
          </cell>
          <cell r="R250" t="str">
            <v>Numero de pacientes con flebitis en el periodo / Sumatoria de días de estancia de los pacientes en los servicios de hospitalización en el periodo  *1000</v>
          </cell>
          <cell r="S250">
            <v>0</v>
          </cell>
          <cell r="T250" t="str">
            <v>resultado</v>
          </cell>
          <cell r="U250" t="str">
            <v>Decreciente</v>
          </cell>
          <cell r="V250" t="str">
            <v>≤</v>
          </cell>
          <cell r="W250">
            <v>5</v>
          </cell>
          <cell r="X250" t="str">
            <v>&gt;</v>
          </cell>
          <cell r="Y250">
            <v>5</v>
          </cell>
        </row>
        <row r="251">
          <cell r="A251">
            <v>246</v>
          </cell>
          <cell r="B251" t="str">
            <v>Integralidad y efectividad en la prestación de servicios de salud</v>
          </cell>
          <cell r="C251" t="str">
            <v>Garantizar la accesibilidad, integralidad en los servicios, complementariedad y respaldo de las interdependencias</v>
          </cell>
          <cell r="D251" t="str">
            <v xml:space="preserve">Proporción de Satisfacción Global de los usuarios en la IPS </v>
          </cell>
          <cell r="E251" t="str">
            <v>SIAU</v>
          </cell>
          <cell r="F251" t="str">
            <v>siau</v>
          </cell>
          <cell r="G251" t="str">
            <v>x</v>
          </cell>
          <cell r="H251">
            <v>0</v>
          </cell>
          <cell r="I251">
            <v>0</v>
          </cell>
          <cell r="J251" t="str">
            <v>La percepción de satisfacción de los usuarios es uno de los factores con mayor incidencia sobre la toma de decisiones al momento de selecciónar instituciónes prestadoras de servicios de salud.  La monitorización de este indicador permitirá  identificar el nivel de satisfacción de los usuarios con los servicios y trato recibido por parte de las Instituciónes Prestadoras de Servicios de Salud.</v>
          </cell>
          <cell r="K251" t="str">
            <v>Resolución 256</v>
          </cell>
          <cell r="L251" t="str">
            <v>Trimestral</v>
          </cell>
          <cell r="M251" t="str">
            <v>Número de usuarios que respondieron “muy buena” o “buena” a la pregunta: ¿Cómo calificaría su experiencia respecto a los servicios de salud que ha recibido en el Hospital Universitario San José de Popayán E.S.E?”</v>
          </cell>
          <cell r="N251" t="str">
            <v>Número sumatoria  encuestas realizadas con respuesta muy buena y buena</v>
          </cell>
          <cell r="O251" t="str">
            <v>Encuestas de Satisfacción</v>
          </cell>
          <cell r="P251" t="str">
            <v>Encuestas de Satisfacción</v>
          </cell>
          <cell r="Q251" t="str">
            <v>%</v>
          </cell>
          <cell r="R251" t="str">
            <v>Número sumatoria  encuestas realizadas con respuesta muy buena y buena / Encuestas de Satisfacción *100</v>
          </cell>
          <cell r="S251">
            <v>0</v>
          </cell>
          <cell r="T251" t="str">
            <v>proceso</v>
          </cell>
          <cell r="U251" t="str">
            <v>Creciente</v>
          </cell>
          <cell r="V251" t="str">
            <v>≥</v>
          </cell>
          <cell r="W251">
            <v>0.95</v>
          </cell>
          <cell r="X251" t="str">
            <v>&lt;</v>
          </cell>
          <cell r="Y251">
            <v>0.95</v>
          </cell>
        </row>
        <row r="252">
          <cell r="A252">
            <v>247</v>
          </cell>
          <cell r="B252" t="str">
            <v>Integralidad y efectividad en la prestación de servicios de salud</v>
          </cell>
          <cell r="C252" t="str">
            <v>Garantizar la accesibilidad, integralidad en los servicios, complementariedad y respaldo de las interdependencias</v>
          </cell>
          <cell r="D252" t="str">
            <v>Proporción de usuarios que recomendaría su IPS a familiares y amigos</v>
          </cell>
          <cell r="E252" t="str">
            <v>SIAU</v>
          </cell>
          <cell r="F252" t="str">
            <v>siau</v>
          </cell>
          <cell r="G252" t="str">
            <v>x</v>
          </cell>
          <cell r="H252">
            <v>0</v>
          </cell>
          <cell r="I252">
            <v>0</v>
          </cell>
          <cell r="J252" t="str">
            <v>Expresa la proporción de usuarios que recomendaría su IPS  a familiares y amigos</v>
          </cell>
          <cell r="K252" t="str">
            <v>Resolución 256</v>
          </cell>
          <cell r="L252" t="str">
            <v>Trimestral</v>
          </cell>
          <cell r="M252" t="str">
            <v>Número de usuarios que respondieron “definitivamente sí” o “probablemente sí” a la pregunta:” ¿Recomendaría a sus familiares y amigos el Hospital Universitario San José de Popayán E.S.E?”</v>
          </cell>
          <cell r="N252" t="str">
            <v>Número  sumatorio de usuarios que respondieron si o probablemente si a la pregunta</v>
          </cell>
          <cell r="O252" t="str">
            <v>Encuestas de Satisfacción</v>
          </cell>
          <cell r="P252" t="str">
            <v>Encuestas de Satisfacción</v>
          </cell>
          <cell r="Q252" t="str">
            <v>%</v>
          </cell>
          <cell r="R252" t="str">
            <v>Número  sumatorio de usuarios que respondieron si o probablemente si a la pregunta / Encuestas de Satisfacción *100</v>
          </cell>
          <cell r="S252">
            <v>0</v>
          </cell>
          <cell r="T252" t="str">
            <v>proceso</v>
          </cell>
          <cell r="U252" t="str">
            <v>Creciente</v>
          </cell>
          <cell r="V252" t="str">
            <v>≥</v>
          </cell>
          <cell r="W252">
            <v>0.95</v>
          </cell>
          <cell r="X252" t="str">
            <v>&lt;</v>
          </cell>
          <cell r="Y252">
            <v>0.95</v>
          </cell>
        </row>
        <row r="253">
          <cell r="A253">
            <v>248</v>
          </cell>
          <cell r="B253" t="str">
            <v>Integralidad y efectividad en la prestación de servicios de salud</v>
          </cell>
          <cell r="C253" t="str">
            <v>Garantizar la accesibilidad, integralidad en los servicios, complementariedad y respaldo de las interdependencias</v>
          </cell>
          <cell r="D253" t="str">
            <v>Porcentaje de usuarios que refieren estar satisfechos con la oportunidad brindada durante su estadia en el  Hospital.</v>
          </cell>
          <cell r="E253" t="str">
            <v>SIAU</v>
          </cell>
          <cell r="F253" t="str">
            <v>siau</v>
          </cell>
          <cell r="G253" t="str">
            <v>x</v>
          </cell>
          <cell r="H253">
            <v>0</v>
          </cell>
          <cell r="I253">
            <v>0</v>
          </cell>
          <cell r="J253" t="str">
            <v>La oportunidad es un atributo de calidad y es un derecho del paciente, por tanto se  requiere realizar la medicion del indicador  en el  Hospital Universitario San Jose de Popayán y según resultado tomar acciones de mejoramiento continuo en los procesos.</v>
          </cell>
          <cell r="K253">
            <v>0</v>
          </cell>
          <cell r="L253" t="str">
            <v>Trimestral</v>
          </cell>
          <cell r="M253" t="str">
            <v xml:space="preserve">Número de usuarios que respondieron “muy buena” o “buena” a la pregunta ¿la rapidez para resolver sus problemas ha sido ? </v>
          </cell>
          <cell r="N253" t="str">
            <v>Número sumatorio usuarios que respondieron la pregunta muy buena o buena</v>
          </cell>
          <cell r="O253" t="str">
            <v>Encuestas de Satisfacción</v>
          </cell>
          <cell r="P253">
            <v>0</v>
          </cell>
          <cell r="Q253" t="str">
            <v>%</v>
          </cell>
          <cell r="R253" t="str">
            <v>Número sumatorio usuarios que respondieron la pregunta muy buena o buena / Encuestas de Satisfacción *100</v>
          </cell>
          <cell r="S253">
            <v>0</v>
          </cell>
          <cell r="T253" t="str">
            <v>proceso</v>
          </cell>
          <cell r="U253" t="str">
            <v>Creciente</v>
          </cell>
          <cell r="V253" t="str">
            <v>≥</v>
          </cell>
          <cell r="W253">
            <v>0.9</v>
          </cell>
          <cell r="X253" t="str">
            <v>&lt;</v>
          </cell>
          <cell r="Y253">
            <v>0.9</v>
          </cell>
        </row>
        <row r="254">
          <cell r="A254">
            <v>249</v>
          </cell>
          <cell r="B254" t="str">
            <v>Integralidad y efectividad en la prestación de servicios de salud</v>
          </cell>
          <cell r="C254" t="str">
            <v>Garantizar la accesibilidad, integralidad en los servicios, complementariedad y respaldo de las interdependencias</v>
          </cell>
          <cell r="D254" t="str">
            <v>Porcentaje de quejas global</v>
          </cell>
          <cell r="E254" t="str">
            <v>SIAU</v>
          </cell>
          <cell r="F254" t="str">
            <v>siau</v>
          </cell>
          <cell r="G254" t="str">
            <v>x</v>
          </cell>
          <cell r="J254" t="str">
            <v>Se requiere realizar la medicion del indicador con el fin de realizar la percepcion del paciente frente al personal que lo atendió durante la estadia en el Hospital Universitario San Jose de Popayán.</v>
          </cell>
          <cell r="K254">
            <v>0</v>
          </cell>
          <cell r="L254" t="str">
            <v>Trimestral</v>
          </cell>
          <cell r="M254" t="str">
            <v>Numero de quejas  mensual</v>
          </cell>
          <cell r="N254" t="str">
            <v>Total de egresos mensual global.</v>
          </cell>
          <cell r="O254" t="str">
            <v>Formato de PQRSYF</v>
          </cell>
          <cell r="P254" t="str">
            <v>Estadistica</v>
          </cell>
          <cell r="Q254" t="str">
            <v>%</v>
          </cell>
          <cell r="R254" t="str">
            <v>Total de egresos mensual global. / Formato de PQRSYF *100</v>
          </cell>
          <cell r="S254">
            <v>0</v>
          </cell>
          <cell r="T254" t="str">
            <v>proceso</v>
          </cell>
          <cell r="U254" t="str">
            <v>Decreciente</v>
          </cell>
          <cell r="V254" t="str">
            <v>≤</v>
          </cell>
          <cell r="W254">
            <v>0.1</v>
          </cell>
          <cell r="X254" t="str">
            <v>&gt;</v>
          </cell>
          <cell r="Y254">
            <v>0.1</v>
          </cell>
        </row>
        <row r="255">
          <cell r="A255">
            <v>250</v>
          </cell>
          <cell r="B255" t="str">
            <v>Integralidad y efectividad en la prestación de servicios de salud</v>
          </cell>
          <cell r="C255" t="str">
            <v>Garantizar la accesibilidad, integralidad en los servicios, complementariedad y respaldo de las interdependencias</v>
          </cell>
          <cell r="D255" t="str">
            <v>Tasa de quejas por usuarios</v>
          </cell>
          <cell r="E255" t="str">
            <v>SIAU</v>
          </cell>
          <cell r="F255" t="str">
            <v>siau</v>
          </cell>
          <cell r="G255" t="str">
            <v>x</v>
          </cell>
          <cell r="J255" t="str">
            <v>Las quejas que presentan los usuarios permiten identificar oportunidades de mejora en los procesos, servicios o personas,  la percepcion del paciente permite plantear planes de mejora en el Hospital Universitario San Jose de Popayán.</v>
          </cell>
          <cell r="K255">
            <v>0</v>
          </cell>
          <cell r="L255" t="str">
            <v>Trimestral</v>
          </cell>
          <cell r="M255" t="str">
            <v>Numero de quejas recibidas</v>
          </cell>
          <cell r="N255" t="str">
            <v>Total depaciente atendidos (egresos) mensual global.</v>
          </cell>
          <cell r="O255" t="str">
            <v xml:space="preserve"> PQR recibidas por los diferentes medios</v>
          </cell>
          <cell r="P255" t="str">
            <v>Estadistica</v>
          </cell>
          <cell r="Q255" t="str">
            <v>Tasa</v>
          </cell>
          <cell r="R255" t="str">
            <v>Total depaciente atendidos (egresos) mensual global. /  PQR recibidas por los diferentes medios *1000</v>
          </cell>
          <cell r="S255">
            <v>0</v>
          </cell>
          <cell r="T255" t="str">
            <v>proceso</v>
          </cell>
          <cell r="U255" t="str">
            <v>Decreciente</v>
          </cell>
          <cell r="V255" t="str">
            <v>≤</v>
          </cell>
          <cell r="W255">
            <v>15</v>
          </cell>
          <cell r="X255" t="str">
            <v>&gt;</v>
          </cell>
          <cell r="Y255">
            <v>15</v>
          </cell>
        </row>
        <row r="256">
          <cell r="A256">
            <v>251</v>
          </cell>
          <cell r="B256" t="str">
            <v>Integralidad y efectividad en la prestación de servicios de salud</v>
          </cell>
          <cell r="C256" t="str">
            <v>Garantizar la accesibilidad, integralidad en los servicios, complementariedad y respaldo de las interdependencias</v>
          </cell>
          <cell r="D256" t="str">
            <v>Porcentaje de felicitaciones global</v>
          </cell>
          <cell r="E256" t="str">
            <v>SIAU</v>
          </cell>
          <cell r="F256" t="str">
            <v>siau</v>
          </cell>
          <cell r="G256" t="str">
            <v>x</v>
          </cell>
          <cell r="J256" t="str">
            <v>Las Felicitaciones son una expresión de satisfacción y motivación para los servicios y colaboradores, por tanto se  requiere realizar la medicion del indicador como un trazador de buena atención  en  los servicios del Hospital Universitario San Jose de Popayán.</v>
          </cell>
          <cell r="K256">
            <v>0</v>
          </cell>
          <cell r="L256" t="str">
            <v>Trimestral</v>
          </cell>
          <cell r="M256" t="str">
            <v xml:space="preserve">Numero de felicitaciones mensual </v>
          </cell>
          <cell r="N256" t="str">
            <v>Total de formatos de PQRSF.</v>
          </cell>
          <cell r="O256" t="str">
            <v xml:space="preserve">Formato de PQRSYF de todos los canales de comunicación </v>
          </cell>
          <cell r="P256" t="str">
            <v xml:space="preserve">Formato de PQRSYF de todos los canales de comunicación </v>
          </cell>
          <cell r="Q256" t="str">
            <v>%</v>
          </cell>
          <cell r="R256" t="str">
            <v>Total de formatos de PQRSF. / Formato de PQRSYF de todos los canales de comunicación  *100</v>
          </cell>
          <cell r="S256">
            <v>0</v>
          </cell>
          <cell r="T256" t="str">
            <v>proceso</v>
          </cell>
          <cell r="U256" t="str">
            <v>Decreciente</v>
          </cell>
          <cell r="V256" t="str">
            <v>≤</v>
          </cell>
          <cell r="W256">
            <v>0.1</v>
          </cell>
          <cell r="X256" t="str">
            <v>&gt;</v>
          </cell>
          <cell r="Y256">
            <v>0.1</v>
          </cell>
        </row>
        <row r="257">
          <cell r="A257">
            <v>252</v>
          </cell>
          <cell r="B257" t="str">
            <v>Integralidad y efectividad en la prestación de servicios de salud</v>
          </cell>
          <cell r="C257" t="str">
            <v>Garantizar la accesibilidad, integralidad en los servicios, complementariedad y respaldo de las interdependencias</v>
          </cell>
          <cell r="D257" t="str">
            <v>Porcentaje de quejas no tramitadas</v>
          </cell>
          <cell r="E257" t="str">
            <v>SIAU</v>
          </cell>
          <cell r="F257" t="str">
            <v>siau</v>
          </cell>
          <cell r="G257" t="str">
            <v>x</v>
          </cell>
          <cell r="J257" t="str">
            <v>Las PQRS deben caracterizarse y gestionarse al interior de la institución, con respuesta menor a 15 dias para el usuario , sin embargo existen PQRS que no se pueden gestionar , se requiere identificar el numero y los motivos por los cuales no se puede gestionar.</v>
          </cell>
          <cell r="K257">
            <v>0</v>
          </cell>
          <cell r="L257" t="str">
            <v>Trimestral</v>
          </cell>
          <cell r="M257" t="str">
            <v>Numero de quejas no pertinentes y/o que no se puedan gestionar</v>
          </cell>
          <cell r="N257" t="str">
            <v>Número de total de quejas recibidas</v>
          </cell>
          <cell r="O257" t="str">
            <v xml:space="preserve">Formato de PQRSYF de todos los canales de comunicación </v>
          </cell>
          <cell r="P257" t="str">
            <v xml:space="preserve">Formato de PQRSYF de todos los canales de comunicación </v>
          </cell>
          <cell r="Q257" t="str">
            <v>%</v>
          </cell>
          <cell r="R257" t="str">
            <v>Número de total de quejas recibidas / Formato de PQRSYF de todos los canales de comunicación  *100</v>
          </cell>
          <cell r="S257">
            <v>0</v>
          </cell>
          <cell r="T257" t="str">
            <v>proceso</v>
          </cell>
          <cell r="U257" t="str">
            <v>Decreciente</v>
          </cell>
          <cell r="V257" t="str">
            <v>≤</v>
          </cell>
          <cell r="W257">
            <v>0.1</v>
          </cell>
          <cell r="X257" t="str">
            <v>&gt;</v>
          </cell>
          <cell r="Y257">
            <v>0.1</v>
          </cell>
        </row>
        <row r="258">
          <cell r="A258">
            <v>253</v>
          </cell>
          <cell r="B258" t="str">
            <v>Integralidad y efectividad en la prestación de servicios de salud</v>
          </cell>
          <cell r="C258" t="str">
            <v>Garantizar la accesibilidad, integralidad en los servicios, complementariedad y respaldo de las interdependencias</v>
          </cell>
          <cell r="D258" t="str">
            <v>Porcentaje de quejas con respuesta antes de 15 días</v>
          </cell>
          <cell r="E258" t="str">
            <v>SIAU</v>
          </cell>
          <cell r="F258" t="str">
            <v>siau</v>
          </cell>
          <cell r="G258" t="str">
            <v>x</v>
          </cell>
          <cell r="J258" t="str">
            <v xml:space="preserve">El  control  de  calidad  de  los  servicios  que  reciben  los Pacientes no solo  debe ser  un motivo de cumplimiento de las  normas  mínimas establecidas  por  la  Superintendencia Naciónal  de  Salud;  al  contrario,  se  debe  convertir  en  un política  de  servicio,  en  la  que  las  empresas  busquen diferenciarse de ahi la importancia de gestionar las PQRS y dar respuesta oportuna a los usuarios </v>
          </cell>
          <cell r="K258">
            <v>0</v>
          </cell>
          <cell r="L258" t="str">
            <v>Trimestral</v>
          </cell>
          <cell r="M258" t="str">
            <v>Número de quejas con respuesta menor a 15 dias habiles</v>
          </cell>
          <cell r="N258" t="str">
            <v>Número de quejas Recepcionadas.</v>
          </cell>
          <cell r="O258" t="str">
            <v xml:space="preserve">Reporte aplicativo PQRS  </v>
          </cell>
          <cell r="P258" t="str">
            <v xml:space="preserve">Reporte aplicativo PQRS  </v>
          </cell>
          <cell r="Q258" t="str">
            <v>%</v>
          </cell>
          <cell r="R258" t="str">
            <v>Número de quejas Recepcionadas. / Reporte aplicativo PQRS   *100</v>
          </cell>
          <cell r="S258">
            <v>0</v>
          </cell>
          <cell r="T258" t="str">
            <v>proceso</v>
          </cell>
          <cell r="U258" t="str">
            <v>Creciente</v>
          </cell>
          <cell r="V258" t="str">
            <v>≥</v>
          </cell>
          <cell r="W258">
            <v>0.9</v>
          </cell>
          <cell r="X258" t="str">
            <v>&lt;</v>
          </cell>
          <cell r="Y258">
            <v>0.9</v>
          </cell>
        </row>
        <row r="259">
          <cell r="A259">
            <v>254</v>
          </cell>
          <cell r="B259" t="str">
            <v>Integralidad y efectividad en la prestación de servicios de salud</v>
          </cell>
          <cell r="C259" t="str">
            <v>Garantizar la accesibilidad, integralidad en los servicios, complementariedad y respaldo de las interdependencias</v>
          </cell>
          <cell r="D259" t="str">
            <v>Porcentaje de sugerencias global</v>
          </cell>
          <cell r="E259" t="str">
            <v>SIAU</v>
          </cell>
          <cell r="F259" t="str">
            <v>siau</v>
          </cell>
          <cell r="G259" t="str">
            <v>X</v>
          </cell>
          <cell r="H259">
            <v>0</v>
          </cell>
          <cell r="I259">
            <v>0</v>
          </cell>
          <cell r="J259" t="str">
            <v>Las SUGERENCIAS  son una expresión de mejora y cambio para los servicios y colaboradores, por tanto se  requiere realizar la medicion del indicador como un factor contributivo a los planes de mejoramiento   en  los servicios del Hospital Universitario San Jose de Popayán.</v>
          </cell>
          <cell r="K259">
            <v>0</v>
          </cell>
          <cell r="L259" t="str">
            <v>Trimestral</v>
          </cell>
          <cell r="M259" t="str">
            <v xml:space="preserve">Numero de SUGERENCIAS mensual </v>
          </cell>
          <cell r="N259" t="str">
            <v>Total de formatos de PQRSF.</v>
          </cell>
          <cell r="O259" t="str">
            <v xml:space="preserve">Formato de PQRSYF de todos los canales de comunicación </v>
          </cell>
          <cell r="P259" t="str">
            <v xml:space="preserve">Formato de PQRSYF de todos los canales de comunicación </v>
          </cell>
          <cell r="Q259" t="str">
            <v>%</v>
          </cell>
          <cell r="R259" t="str">
            <v>Total de formatos de PQRSF. / Formato de PQRSYF de todos los canales de comunicación  *100</v>
          </cell>
          <cell r="S259">
            <v>0</v>
          </cell>
          <cell r="T259" t="str">
            <v>proceso</v>
          </cell>
          <cell r="U259" t="str">
            <v>Creciente</v>
          </cell>
          <cell r="V259" t="str">
            <v>≥</v>
          </cell>
          <cell r="W259">
            <v>0.9</v>
          </cell>
          <cell r="X259" t="str">
            <v>&lt;</v>
          </cell>
          <cell r="Y259">
            <v>0.9</v>
          </cell>
        </row>
        <row r="260">
          <cell r="A260">
            <v>255</v>
          </cell>
          <cell r="B260" t="str">
            <v>Integralidad y efectividad en la prestación de servicios de salud</v>
          </cell>
          <cell r="C260" t="str">
            <v>Garantizar la accesibilidad, integralidad en los servicios, complementariedad y respaldo de las interdependencias</v>
          </cell>
          <cell r="D260" t="str">
            <v>Tiempo de respuesta de la interconsulta de trabajo social en hospitalización - URGENTE</v>
          </cell>
          <cell r="E260" t="str">
            <v>Apoyo psicosocial</v>
          </cell>
          <cell r="F260" t="str">
            <v>Apoyo Psicosocial</v>
          </cell>
          <cell r="G260" t="str">
            <v>x</v>
          </cell>
          <cell r="J260" t="str">
            <v>Teniendo en cuenta el nivel de complejidad de la institución se requiere garantizar oportunidad y continuidad en la atención especializada. Al no tener una respuesta oportuna se pueden generar falencias  en el diagnóstico y manejo integral del paciente.</v>
          </cell>
          <cell r="K260">
            <v>0</v>
          </cell>
          <cell r="L260" t="str">
            <v>Trimestral</v>
          </cell>
          <cell r="M260" t="str">
            <v>Sumatoria del número de horas transcurridas entre la solicitud de la interconsulta y el momento en el cual es atendido por parte del médico especialista</v>
          </cell>
          <cell r="N260" t="str">
            <v>Número de pacientes interconsultados</v>
          </cell>
          <cell r="O260" t="str">
            <v>Dinamica Gerencial Hospitalaria - DGH</v>
          </cell>
          <cell r="P260" t="str">
            <v>Dinamica Gerencial Hospitalaria - DGH</v>
          </cell>
          <cell r="Q260" t="str">
            <v>Horas</v>
          </cell>
          <cell r="R260" t="str">
            <v>Sumatoria del número de horas transcurridas entre la solicitud de la interconsulta y el momento en el cual es atendido por parte del médico especialista / Número de pacientes interconsultados</v>
          </cell>
          <cell r="S260">
            <v>0</v>
          </cell>
          <cell r="T260" t="str">
            <v>resultado</v>
          </cell>
          <cell r="U260" t="str">
            <v>Decreciente</v>
          </cell>
          <cell r="V260" t="str">
            <v>≤</v>
          </cell>
          <cell r="W260">
            <v>2</v>
          </cell>
          <cell r="X260" t="str">
            <v>&gt;</v>
          </cell>
          <cell r="Y260">
            <v>2</v>
          </cell>
        </row>
        <row r="261">
          <cell r="A261">
            <v>256</v>
          </cell>
          <cell r="B261" t="str">
            <v>Integralidad y efectividad en la prestación de servicios de salud</v>
          </cell>
          <cell r="C261" t="str">
            <v>Garantizar la accesibilidad, integralidad en los servicios, complementariedad y respaldo de las interdependencias</v>
          </cell>
          <cell r="D261" t="str">
            <v>Tiempo de respuesta de la interconsulta de trabajo social  en hospitalización - REGULAR</v>
          </cell>
          <cell r="E261" t="str">
            <v>Apoyo psicosocial</v>
          </cell>
          <cell r="F261" t="str">
            <v>Apoyo Psicosocial</v>
          </cell>
          <cell r="G261" t="str">
            <v>x</v>
          </cell>
          <cell r="J261" t="str">
            <v>Teniendo en cuenta el nivel de complejidad de la institución se requiere garantizar oportunidad y continuidad en la atención especializada. Al no tener una respuesta oportuna se pueden generar falencias  en el diagnóstico y manejo integral del paciente.</v>
          </cell>
          <cell r="K261">
            <v>0</v>
          </cell>
          <cell r="L261" t="str">
            <v>Trimestral</v>
          </cell>
          <cell r="M261" t="str">
            <v>Sumatoria del número de horas transcurridas entre la solicitud de la interconsulta y el momento en el cual es atendido por parte del médico especialista</v>
          </cell>
          <cell r="N261" t="str">
            <v>Número de pacientes interconsultados</v>
          </cell>
          <cell r="O261" t="str">
            <v>Dinamica Gerencial Hospitalaria - DGH</v>
          </cell>
          <cell r="P261" t="str">
            <v>Dinamica Gerencial Hospitalaria - DGH</v>
          </cell>
          <cell r="Q261" t="str">
            <v>Horas</v>
          </cell>
          <cell r="R261" t="str">
            <v>Sumatoria del número de horas transcurridas entre la solicitud de la interconsulta y el momento en el cual es atendido por parte del médico especialista / Número de pacientes interconsultados</v>
          </cell>
          <cell r="S261">
            <v>0</v>
          </cell>
          <cell r="T261" t="str">
            <v>resultado</v>
          </cell>
          <cell r="U261" t="str">
            <v>Decreciente</v>
          </cell>
          <cell r="V261" t="str">
            <v>≤</v>
          </cell>
          <cell r="W261">
            <v>12</v>
          </cell>
          <cell r="X261" t="str">
            <v>&gt;</v>
          </cell>
          <cell r="Y261">
            <v>12</v>
          </cell>
        </row>
        <row r="262">
          <cell r="A262">
            <v>257</v>
          </cell>
          <cell r="B262" t="str">
            <v>Integralidad y efectividad en la prestación de servicios de salud</v>
          </cell>
          <cell r="C262" t="str">
            <v>Garantizar la accesibilidad, integralidad en los servicios, complementariedad y respaldo de las interdependencias</v>
          </cell>
          <cell r="D262" t="str">
            <v>Tiempo de respuesta de la interconsulta de trabajo social en hospitalización - PRIORITARIA</v>
          </cell>
          <cell r="E262" t="str">
            <v>Apoyo psicosocial</v>
          </cell>
          <cell r="F262" t="str">
            <v>Apoyo Psicosocial</v>
          </cell>
          <cell r="G262" t="str">
            <v>x</v>
          </cell>
          <cell r="J262" t="str">
            <v>Teniendo en cuenta el nivel de complejidad de la institución se requiere garantizar oportunidad y continuidad en la atención especializada. Al no tener una respuesta oportuna se pueden generar falencias  en el diagnóstico y manejo integral del paciente.</v>
          </cell>
          <cell r="K262">
            <v>0</v>
          </cell>
          <cell r="L262" t="str">
            <v>Trimestral</v>
          </cell>
          <cell r="M262" t="str">
            <v>Sumatoria del número de horas transcurridas entre la solicitud de la interconsulta y el momento en el cual es atendido por parte del médico especialista</v>
          </cell>
          <cell r="N262" t="str">
            <v>Número de pacientes interconsultados</v>
          </cell>
          <cell r="O262" t="str">
            <v>Dinamica Gerencial Hospitalaria - DGH</v>
          </cell>
          <cell r="P262" t="str">
            <v>Dinamica Gerencial Hospitalaria - DGH</v>
          </cell>
          <cell r="Q262" t="str">
            <v>Horas</v>
          </cell>
          <cell r="R262" t="str">
            <v>Sumatoria del número de horas transcurridas entre la solicitud de la interconsulta y el momento en el cual es atendido por parte del médico especialista / Número de pacientes interconsultados</v>
          </cell>
          <cell r="S262">
            <v>0</v>
          </cell>
          <cell r="T262" t="str">
            <v>resultado</v>
          </cell>
          <cell r="U262" t="str">
            <v>Decreciente</v>
          </cell>
          <cell r="V262" t="str">
            <v>≤</v>
          </cell>
          <cell r="W262">
            <v>6</v>
          </cell>
          <cell r="X262" t="str">
            <v>&gt;</v>
          </cell>
          <cell r="Y262">
            <v>6</v>
          </cell>
        </row>
        <row r="263">
          <cell r="A263">
            <v>258</v>
          </cell>
          <cell r="B263" t="str">
            <v>Integralidad y efectividad en la prestación de servicios de salud</v>
          </cell>
          <cell r="C263" t="str">
            <v>Garantizar la accesibilidad, integralidad en los servicios, complementariedad y respaldo de las interdependencias</v>
          </cell>
          <cell r="D263" t="str">
            <v>Porcentaje de casos de trabajo social remitidos.</v>
          </cell>
          <cell r="E263" t="str">
            <v>Apoyo psicosocial</v>
          </cell>
          <cell r="F263" t="str">
            <v>Apoyo Psicosocial</v>
          </cell>
          <cell r="G263" t="str">
            <v>x</v>
          </cell>
          <cell r="J263" t="str">
            <v>Dentro del deber ser de las acciones de trabajo social con los pacientes identiifcados en condicion de vulnerabilidad social se requiere la remision a las Enitidades Estatales a manera de articulacion y activacion de redes de apoyo estatal que garanticen la continuidad en este tipo de poblacion y la resolucion de la problematica Socio-familiar.El profesional en trabajo social realiza una atencion intramural y ademas activa redes de apoyo estatal en la poblacion infantil, adolescente y en edad adulta cuando lo ameritan.</v>
          </cell>
          <cell r="K263">
            <v>0</v>
          </cell>
          <cell r="L263" t="str">
            <v>Trimestral</v>
          </cell>
          <cell r="M263" t="str">
            <v>total de casos remitidos</v>
          </cell>
          <cell r="N263" t="str">
            <v>total de interconsultas</v>
          </cell>
          <cell r="O263" t="str">
            <v>Base de datos</v>
          </cell>
          <cell r="P263" t="str">
            <v>Dinamica Gerencial Hospitalaria - DGH</v>
          </cell>
          <cell r="Q263" t="str">
            <v>%</v>
          </cell>
          <cell r="R263" t="str">
            <v>total de casos remitidos / total de interconsultas *100</v>
          </cell>
          <cell r="S263">
            <v>0</v>
          </cell>
          <cell r="T263" t="str">
            <v>proceso</v>
          </cell>
          <cell r="U263" t="str">
            <v>Decreciente</v>
          </cell>
          <cell r="V263" t="str">
            <v>≤</v>
          </cell>
          <cell r="W263">
            <v>0.4</v>
          </cell>
          <cell r="X263" t="str">
            <v>&gt;</v>
          </cell>
          <cell r="Y263">
            <v>0.4</v>
          </cell>
        </row>
        <row r="264">
          <cell r="A264">
            <v>259</v>
          </cell>
          <cell r="B264" t="str">
            <v>Integralidad y efectividad en la prestación de servicios de salud</v>
          </cell>
          <cell r="C264" t="str">
            <v>Garantizar la accesibilidad, integralidad en los servicios, complementariedad y respaldo de las interdependencias</v>
          </cell>
          <cell r="D264" t="str">
            <v>Porcentaje de consultas realizadas de trabajo social</v>
          </cell>
          <cell r="E264" t="str">
            <v>Apoyo psicosocial</v>
          </cell>
          <cell r="F264" t="str">
            <v>Apoyo Psicosocial</v>
          </cell>
          <cell r="G264" t="str">
            <v>x</v>
          </cell>
          <cell r="J264" t="str">
            <v>Trabajo Social hace parte de los procesos transversales dentro del Hospital San Jose mediante la identiifcacion de factores de riesgo a nivel social que pueden incidir en el proceso salud-enfermedad siendo las interconsultas el mecanismo para proporcionar la atencion integral.</v>
          </cell>
          <cell r="K264">
            <v>0</v>
          </cell>
          <cell r="L264" t="str">
            <v>Trimestral</v>
          </cell>
          <cell r="M264" t="str">
            <v>Numero de consultas realizadas en trabajo social en el periodo</v>
          </cell>
          <cell r="N264" t="str">
            <v>Total de consultas de trabajo social solicitadas</v>
          </cell>
          <cell r="O264" t="str">
            <v>Dinamica Gerencial Hospitalaria - DGH</v>
          </cell>
          <cell r="P264" t="str">
            <v>Dinamica Gerencial Hospitalaria - DGH</v>
          </cell>
          <cell r="Q264" t="str">
            <v>%</v>
          </cell>
          <cell r="R264" t="str">
            <v>Numero de consultas realizadas en trabajo social en el periodo / Total de consultas de trabajo social solicitadas *100</v>
          </cell>
          <cell r="S264">
            <v>0</v>
          </cell>
          <cell r="T264" t="str">
            <v>proceso</v>
          </cell>
          <cell r="U264" t="str">
            <v>Igual</v>
          </cell>
          <cell r="V264" t="str">
            <v>=</v>
          </cell>
          <cell r="W264">
            <v>1</v>
          </cell>
          <cell r="X264" t="str">
            <v>&lt;</v>
          </cell>
          <cell r="Y264">
            <v>1</v>
          </cell>
        </row>
        <row r="265">
          <cell r="A265">
            <v>260</v>
          </cell>
          <cell r="B265" t="str">
            <v>Integralidad y efectividad en la prestación de servicios de salud</v>
          </cell>
          <cell r="C265" t="str">
            <v>Garantizar la accesibilidad, integralidad en los servicios, complementariedad y respaldo de las interdependencias</v>
          </cell>
          <cell r="D265" t="str">
            <v>Porcentaje de consultas realizadas de Psicologia</v>
          </cell>
          <cell r="E265" t="str">
            <v>Apoyo psicosocial</v>
          </cell>
          <cell r="F265" t="str">
            <v>Apoyo Psicosocial</v>
          </cell>
          <cell r="G265" t="str">
            <v>x</v>
          </cell>
          <cell r="I265">
            <v>0</v>
          </cell>
          <cell r="J265" t="str">
            <v>Psicologia hace parte de los procesos transversales dentro del Hospital San Jose mediante la identificacion de factores de riesgo a nivel emocional que pueden incidir en el proceso salud-enfermedad siendo las interconsultas el mecanismo para proporcionar la atencion integral.</v>
          </cell>
          <cell r="K265">
            <v>0</v>
          </cell>
          <cell r="L265" t="str">
            <v>Trimestral</v>
          </cell>
          <cell r="M265" t="str">
            <v>Numero de consultas realizadas en psicologia en el periodo</v>
          </cell>
          <cell r="N265" t="str">
            <v>Total de consultas de psicologia solicitadas</v>
          </cell>
          <cell r="O265" t="str">
            <v>Dinamica Gerencial Hospitalaria - DGH</v>
          </cell>
          <cell r="P265" t="str">
            <v>Dinamica Gerencial Hospitalaria - DGH</v>
          </cell>
          <cell r="Q265" t="str">
            <v>%</v>
          </cell>
          <cell r="R265" t="str">
            <v>Numero de consultas realizadas en psicologia en el periodo / Total de consultas de psicologia solicitadas *100</v>
          </cell>
          <cell r="S265">
            <v>0</v>
          </cell>
          <cell r="T265" t="str">
            <v>proceso</v>
          </cell>
          <cell r="U265" t="str">
            <v>Igual</v>
          </cell>
          <cell r="V265" t="str">
            <v>=</v>
          </cell>
          <cell r="W265">
            <v>1</v>
          </cell>
          <cell r="X265" t="str">
            <v>&lt;</v>
          </cell>
          <cell r="Y265">
            <v>1</v>
          </cell>
        </row>
        <row r="266">
          <cell r="A266">
            <v>261</v>
          </cell>
          <cell r="B266" t="str">
            <v>Integralidad y efectividad en la prestación de servicios de salud</v>
          </cell>
          <cell r="C266" t="str">
            <v>Garantizar la accesibilidad, integralidad en los servicios, complementariedad y respaldo de las interdependencias</v>
          </cell>
          <cell r="D266" t="str">
            <v>Porcentaje de casos de abandono social egresados</v>
          </cell>
          <cell r="E266" t="str">
            <v>Apoyo psicosocial</v>
          </cell>
          <cell r="F266" t="str">
            <v>Apoyo Psicosocial</v>
          </cell>
          <cell r="G266" t="str">
            <v>x</v>
          </cell>
          <cell r="H266">
            <v>0</v>
          </cell>
          <cell r="I266">
            <v>0</v>
          </cell>
          <cell r="J266" t="str">
            <v>el indicador permite medir en número de casos de abandonos sociales y familiares que se logran dar saolución y el egreso seguro de la institución</v>
          </cell>
          <cell r="K266">
            <v>0</v>
          </cell>
          <cell r="L266" t="str">
            <v>Trimestral</v>
          </cell>
          <cell r="M266" t="str">
            <v>Numero de casos de abandono social egresados en el periodo</v>
          </cell>
          <cell r="N266" t="str">
            <v>Total de casos de abandono social</v>
          </cell>
          <cell r="O266" t="str">
            <v>Dinamica Gerencial Hospitalaria - DGH</v>
          </cell>
          <cell r="P266" t="str">
            <v>Dinamica Gerencial Hospitalaria - DGH</v>
          </cell>
          <cell r="Q266" t="str">
            <v>%</v>
          </cell>
          <cell r="R266" t="str">
            <v>Numero de casos de abandono social egresados en el periodo / Total de casos de abandono social *100</v>
          </cell>
          <cell r="S266">
            <v>0</v>
          </cell>
          <cell r="T266" t="str">
            <v>resultado</v>
          </cell>
          <cell r="U266" t="str">
            <v>Creciente</v>
          </cell>
          <cell r="V266" t="str">
            <v>≥</v>
          </cell>
          <cell r="W266">
            <v>0.9</v>
          </cell>
          <cell r="X266" t="str">
            <v>&lt;</v>
          </cell>
          <cell r="Y266">
            <v>0.9</v>
          </cell>
        </row>
        <row r="267">
          <cell r="A267">
            <v>262</v>
          </cell>
          <cell r="B267" t="str">
            <v>Integralidad y efectividad en la prestación de servicios de salud</v>
          </cell>
          <cell r="C267" t="str">
            <v>Garantizar la accesibilidad, integralidad en los servicios, complementariedad y respaldo de las interdependencias</v>
          </cell>
          <cell r="D267" t="str">
            <v>Porcentaje de pacientes NN identificados</v>
          </cell>
          <cell r="E267" t="str">
            <v>Apoyo psicosocial</v>
          </cell>
          <cell r="F267" t="str">
            <v>Apoyo Psicosocial</v>
          </cell>
          <cell r="G267" t="str">
            <v>x</v>
          </cell>
          <cell r="H267">
            <v>0</v>
          </cell>
          <cell r="I267">
            <v>0</v>
          </cell>
          <cell r="J267" t="str">
            <v>el indicador permite medir en número de casos de pacientes NN identificados</v>
          </cell>
          <cell r="K267">
            <v>0</v>
          </cell>
          <cell r="L267" t="str">
            <v>Trimestral</v>
          </cell>
          <cell r="M267" t="str">
            <v>Numero de casos de pacientes NN que pudieron ser identificados</v>
          </cell>
          <cell r="N267" t="str">
            <v>Total de casos de pacientes NN</v>
          </cell>
          <cell r="O267" t="str">
            <v>Dinamica Gerencial Hospitalaria - DGH</v>
          </cell>
          <cell r="P267" t="str">
            <v>Dinamica Gerencial Hospitalaria - DGH</v>
          </cell>
          <cell r="Q267" t="str">
            <v>%</v>
          </cell>
          <cell r="R267" t="str">
            <v>Numero de casos de pacientes NN que pudieron ser identificados / Total de casos de pacientes NN *100</v>
          </cell>
          <cell r="S267">
            <v>0</v>
          </cell>
          <cell r="T267" t="str">
            <v>resultado</v>
          </cell>
          <cell r="U267" t="str">
            <v>Creciente</v>
          </cell>
          <cell r="V267" t="str">
            <v>≥</v>
          </cell>
          <cell r="W267">
            <v>0.8</v>
          </cell>
          <cell r="X267" t="str">
            <v>&lt;</v>
          </cell>
          <cell r="Y267">
            <v>0.8</v>
          </cell>
        </row>
        <row r="268">
          <cell r="A268">
            <v>263</v>
          </cell>
          <cell r="B268" t="str">
            <v>Integralidad y efectividad en la prestación de servicios de salud</v>
          </cell>
          <cell r="C268" t="str">
            <v>Garantizar la accesibilidad, integralidad en los servicios, complementariedad y respaldo de las interdependencias</v>
          </cell>
          <cell r="D268" t="str">
            <v>Tasa de reingreso de paciente hospitalizado antes de 15 días</v>
          </cell>
          <cell r="E268" t="str">
            <v>Críticos</v>
          </cell>
          <cell r="F268" t="str">
            <v>uci</v>
          </cell>
          <cell r="G268" t="str">
            <v>x</v>
          </cell>
          <cell r="I268">
            <v>0</v>
          </cell>
          <cell r="J268"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68" t="str">
            <v>Resolución 256</v>
          </cell>
          <cell r="L268" t="str">
            <v>Trimestral</v>
          </cell>
          <cell r="M268" t="str">
            <v>Número total de pacientes que reingresan al servicio antes de quince (15) días por la misma causa en el periodo.</v>
          </cell>
          <cell r="N268" t="str">
            <v>Número total de egresos vivos en el periodo.</v>
          </cell>
          <cell r="O268" t="str">
            <v>Informe de reingresos coordinadores especialistas.</v>
          </cell>
          <cell r="P268" t="str">
            <v xml:space="preserve">Estadística. </v>
          </cell>
          <cell r="Q268" t="str">
            <v>Tasa</v>
          </cell>
          <cell r="R268" t="str">
            <v>Número total de pacientes que reingresan al servicio antes de quince (15) días por la misma causa en el periodo. / Número total de egresos vivos en el periodo. *1000</v>
          </cell>
          <cell r="S268">
            <v>0</v>
          </cell>
          <cell r="T268" t="str">
            <v>resultado</v>
          </cell>
          <cell r="U268" t="str">
            <v>Decreciente</v>
          </cell>
          <cell r="V268" t="str">
            <v>≤</v>
          </cell>
          <cell r="W268">
            <v>6</v>
          </cell>
          <cell r="X268" t="str">
            <v>&gt;</v>
          </cell>
          <cell r="Y268">
            <v>6</v>
          </cell>
        </row>
        <row r="269">
          <cell r="A269">
            <v>264</v>
          </cell>
          <cell r="B269" t="str">
            <v>Integralidad y efectividad en la prestación de servicios de salud</v>
          </cell>
          <cell r="C269" t="str">
            <v>Garantizar la accesibilidad, integralidad en los servicios, complementariedad y respaldo de las interdependencias</v>
          </cell>
          <cell r="D269" t="str">
            <v>Reingreso menos de 48 horas</v>
          </cell>
          <cell r="E269" t="str">
            <v>Críticos</v>
          </cell>
          <cell r="F269" t="str">
            <v>uci</v>
          </cell>
          <cell r="G269" t="str">
            <v>x</v>
          </cell>
          <cell r="I269">
            <v>0</v>
          </cell>
          <cell r="J269" t="str">
            <v>Una tasa de reingresos elevada puede reflejar altas prematuras o una incorrecta atención. El reingreso se relaciona con una estancia hospitalaria más larga, un aumento del consumo de recursos y una mayor morbimortalidad.</v>
          </cell>
          <cell r="K269">
            <v>0</v>
          </cell>
          <cell r="L269" t="str">
            <v>Trimestral</v>
          </cell>
          <cell r="M269" t="str">
            <v>Número total de pacientes que reingresan al servicio antes de 48 horas de haber egresado en el período</v>
          </cell>
          <cell r="N269" t="str">
            <v>Número total de traslados a otros servicios en el período</v>
          </cell>
          <cell r="O269" t="str">
            <v>Coordinador de Servicio</v>
          </cell>
          <cell r="P269" t="str">
            <v>Coordinador de Servicio</v>
          </cell>
          <cell r="Q269" t="str">
            <v>%</v>
          </cell>
          <cell r="R269" t="str">
            <v>Número total de pacientes que reingresan al servicio antes de 48 horas de haber egresado en el período / Número total de traslados a otros servicios en el período *100</v>
          </cell>
          <cell r="S269">
            <v>0</v>
          </cell>
          <cell r="T269" t="str">
            <v>resultado</v>
          </cell>
          <cell r="U269" t="str">
            <v>Decreciente</v>
          </cell>
          <cell r="V269" t="str">
            <v>≤</v>
          </cell>
          <cell r="W269">
            <v>0.01</v>
          </cell>
          <cell r="X269" t="str">
            <v>&lt;</v>
          </cell>
          <cell r="Y269">
            <v>0.01</v>
          </cell>
        </row>
        <row r="270">
          <cell r="A270">
            <v>265</v>
          </cell>
          <cell r="B270" t="str">
            <v>Integralidad y efectividad en la prestación de servicios de salud</v>
          </cell>
          <cell r="C270" t="str">
            <v>Garantizar la accesibilidad, integralidad en los servicios, complementariedad y respaldo de las interdependencias</v>
          </cell>
          <cell r="D270" t="str">
            <v xml:space="preserve">Calidad de Registro en la Historia Clínica Médica </v>
          </cell>
          <cell r="E270" t="str">
            <v>Críticos</v>
          </cell>
          <cell r="F270" t="str">
            <v>uci</v>
          </cell>
          <cell r="G270" t="str">
            <v>x</v>
          </cell>
          <cell r="I270">
            <v>0</v>
          </cell>
          <cell r="J270" t="str">
            <v xml:space="preserve">Evaluar la adherencia del equipo de salud a las normas técnicas de obligatorio cumplimiento, así como la pertinencia y oportunidad en la toma de decisiones, según registros de las historias clínicas electrónicas. </v>
          </cell>
          <cell r="K270">
            <v>0</v>
          </cell>
          <cell r="L270" t="str">
            <v>Trimestral</v>
          </cell>
          <cell r="M270" t="str">
            <v>Criterios de calidad de historia clínica evaluados que cumplen</v>
          </cell>
          <cell r="N270" t="str">
            <v>Total de criterios de calidad de historia clínica evaluados</v>
          </cell>
          <cell r="O270" t="str">
            <v>Aplicativo de monitorización de historias clínicas</v>
          </cell>
          <cell r="P270" t="str">
            <v>Aplicativo de monitorización de historias clínicas</v>
          </cell>
          <cell r="Q270" t="str">
            <v>%</v>
          </cell>
          <cell r="R270" t="str">
            <v>Criterios de calidad de historia clínica evaluados que cumplen / Total de criterios de calidad de historia clínica evaluados *100</v>
          </cell>
          <cell r="T270" t="str">
            <v>proceso</v>
          </cell>
          <cell r="U270" t="str">
            <v>Creciente</v>
          </cell>
          <cell r="V270" t="str">
            <v>≥</v>
          </cell>
          <cell r="W270">
            <v>0.9</v>
          </cell>
          <cell r="X270" t="str">
            <v>&gt;</v>
          </cell>
          <cell r="Y270">
            <v>0.9</v>
          </cell>
        </row>
        <row r="271">
          <cell r="A271">
            <v>266</v>
          </cell>
          <cell r="B271" t="str">
            <v>Integralidad y efectividad en la prestación de servicios de salud</v>
          </cell>
          <cell r="C271" t="str">
            <v>Garantizar la accesibilidad, integralidad en los servicios, complementariedad y respaldo de las interdependencias</v>
          </cell>
          <cell r="D271" t="str">
            <v>Calidad de Registro en la Historia Clínica de Enfermería</v>
          </cell>
          <cell r="E271" t="str">
            <v>Críticos</v>
          </cell>
          <cell r="F271" t="str">
            <v>uci</v>
          </cell>
          <cell r="G271" t="str">
            <v>x</v>
          </cell>
          <cell r="I271">
            <v>0</v>
          </cell>
          <cell r="J271" t="str">
            <v xml:space="preserve">Evaluar la adherencia del equipo de salud a las normas técnicas de obligatorio cumplimiento, así como la pertinencia y oportunidad en la toma de decisiones, según registros de las historias clínicas electrónicas. </v>
          </cell>
          <cell r="K271">
            <v>0</v>
          </cell>
          <cell r="L271" t="str">
            <v>Trimestral</v>
          </cell>
          <cell r="M271" t="str">
            <v>Criterios de calidad de historia clínica evaluados que cumplen</v>
          </cell>
          <cell r="N271" t="str">
            <v>Total de criterios de calidad de historia clínica evaluados</v>
          </cell>
          <cell r="O271" t="str">
            <v>Aplicativo de monitorización de historias clínicas</v>
          </cell>
          <cell r="P271" t="str">
            <v>Aplicativo de monitorización de historias clínicas</v>
          </cell>
          <cell r="Q271" t="str">
            <v>%</v>
          </cell>
          <cell r="R271" t="str">
            <v>Criterios de calidad de historia clínica evaluados que cumplen / Total de criterios de calidad de historia clínica evaluados *100</v>
          </cell>
          <cell r="T271" t="str">
            <v>proceso</v>
          </cell>
          <cell r="U271" t="str">
            <v>Creciente</v>
          </cell>
          <cell r="V271" t="str">
            <v>≥</v>
          </cell>
          <cell r="W271">
            <v>0.9</v>
          </cell>
          <cell r="X271" t="str">
            <v>&gt;</v>
          </cell>
          <cell r="Y271">
            <v>0.9</v>
          </cell>
        </row>
        <row r="272">
          <cell r="A272">
            <v>267</v>
          </cell>
          <cell r="B272" t="str">
            <v>Integralidad y efectividad en la prestación de servicios de salud</v>
          </cell>
          <cell r="C272" t="str">
            <v>Garantizar la accesibilidad, integralidad en los servicios, complementariedad y respaldo de las interdependencias</v>
          </cell>
          <cell r="D272" t="str">
            <v>Adherencia a protocolos de enfermería</v>
          </cell>
          <cell r="E272" t="str">
            <v>Críticos</v>
          </cell>
          <cell r="F272" t="str">
            <v>uci</v>
          </cell>
          <cell r="G272" t="str">
            <v>x</v>
          </cell>
          <cell r="I272">
            <v>0</v>
          </cell>
          <cell r="J272"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272">
            <v>0</v>
          </cell>
          <cell r="L272" t="str">
            <v>Trimestral</v>
          </cell>
          <cell r="M272" t="str">
            <v>Número de protocolos con cumplimiento mayor al estándar establecido</v>
          </cell>
          <cell r="N272" t="str">
            <v>Total protocolos evaluados</v>
          </cell>
          <cell r="O272" t="str">
            <v>Consolidado Adherencia a Protocolos</v>
          </cell>
          <cell r="P272" t="str">
            <v>Consolidado Adherencia a Protocolos</v>
          </cell>
          <cell r="Q272" t="str">
            <v>%</v>
          </cell>
          <cell r="R272" t="str">
            <v>Número de protocolos con cumplimiento mayor al estándar establecido / Total protocolos evaluados *100</v>
          </cell>
          <cell r="T272" t="str">
            <v>proceso</v>
          </cell>
          <cell r="U272" t="str">
            <v>Creciente</v>
          </cell>
          <cell r="V272" t="str">
            <v>≥</v>
          </cell>
          <cell r="W272">
            <v>0.85</v>
          </cell>
          <cell r="X272" t="str">
            <v>&gt;</v>
          </cell>
          <cell r="Y272">
            <v>0.85</v>
          </cell>
        </row>
        <row r="273">
          <cell r="A273">
            <v>268</v>
          </cell>
          <cell r="B273" t="str">
            <v>Integralidad y efectividad en la prestación de servicios de salud</v>
          </cell>
          <cell r="C273" t="str">
            <v>Garantizar la accesibilidad, integralidad en los servicios, complementariedad y respaldo de las interdependencias</v>
          </cell>
          <cell r="D273" t="str">
            <v>Porcentaje de adherencia a guias de practica clinica</v>
          </cell>
          <cell r="E273" t="str">
            <v>Críticos</v>
          </cell>
          <cell r="F273" t="str">
            <v>uci</v>
          </cell>
          <cell r="G273" t="str">
            <v>x</v>
          </cell>
          <cell r="I273">
            <v>0</v>
          </cell>
          <cell r="J273"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73">
            <v>0</v>
          </cell>
          <cell r="L273" t="str">
            <v>Trimestral</v>
          </cell>
          <cell r="M273" t="str">
            <v>Criterios cumplidos en la adherencia a guias</v>
          </cell>
          <cell r="N273" t="str">
            <v>Total de guias cirterios evaluados en la adherencia a guia</v>
          </cell>
          <cell r="O273" t="str">
            <v>Consolidado Adherencia a Guías de Atención</v>
          </cell>
          <cell r="P273" t="str">
            <v>Consolidado Adherencia a Guías de Atención</v>
          </cell>
          <cell r="Q273" t="str">
            <v>%</v>
          </cell>
          <cell r="R273" t="str">
            <v>Criterios cumplidos en la adherencia a guias / Total de guias cirterios evaluados en la adherencia a guia *100</v>
          </cell>
          <cell r="T273" t="str">
            <v>proceso</v>
          </cell>
          <cell r="U273" t="str">
            <v>Creciente</v>
          </cell>
          <cell r="V273" t="str">
            <v>≥</v>
          </cell>
          <cell r="W273">
            <v>0.85</v>
          </cell>
          <cell r="X273" t="str">
            <v>&gt;</v>
          </cell>
          <cell r="Y273">
            <v>0.85</v>
          </cell>
        </row>
        <row r="274">
          <cell r="A274">
            <v>269</v>
          </cell>
          <cell r="B274" t="str">
            <v>Integralidad y efectividad en la prestación de servicios de salud</v>
          </cell>
          <cell r="C274" t="str">
            <v>Garantizar la accesibilidad, integralidad en los servicios, complementariedad y respaldo de las interdependencias</v>
          </cell>
          <cell r="D274" t="str">
            <v>Tasa de incidencia de infeccion del torrente sanguineo asociada a catéter venoso central (CVC)</v>
          </cell>
          <cell r="E274" t="str">
            <v>Críticos</v>
          </cell>
          <cell r="F274" t="str">
            <v>uci</v>
          </cell>
          <cell r="G274" t="str">
            <v>x</v>
          </cell>
          <cell r="I274">
            <v>0</v>
          </cell>
          <cell r="J274" t="str">
            <v>Los cateteres vasculares son dispositivos que permiten un acceso al campartimento intravascular a nivel central, la infeccion es el principal evento asociado a su uso y esta relacionado con deficiencias en la adherencia al protocolo de lavado de manos, al uso de tecnica aseptica, en la implantacion y manipulacion del cateter. Su presencia prolonga la estancia y se asocia a un importante consumo de recursos.</v>
          </cell>
          <cell r="K274">
            <v>0</v>
          </cell>
          <cell r="L274" t="str">
            <v>Trimestral</v>
          </cell>
          <cell r="M274" t="str">
            <v>Sumatoria de casos nuevos de infeccion del torrente sanguineo asociada a cateter en un mes de seguimiento</v>
          </cell>
          <cell r="N274" t="str">
            <v>Numero de dias cateter central en un mes de seguimiento</v>
          </cell>
          <cell r="O274" t="str">
            <v>Reporte Infecciones</v>
          </cell>
          <cell r="P274" t="str">
            <v>Control de preveción de IAAS.</v>
          </cell>
          <cell r="Q274" t="str">
            <v>Tasa</v>
          </cell>
          <cell r="R274" t="str">
            <v>Sumatoria de casos nuevos de infeccion del torrente sanguineo asociada a cateter en un mes de seguimiento / Numero de dias cateter central en un mes de seguimiento *1000</v>
          </cell>
          <cell r="T274" t="str">
            <v>resultado</v>
          </cell>
          <cell r="U274" t="str">
            <v>Decreciente</v>
          </cell>
          <cell r="V274" t="str">
            <v>≤</v>
          </cell>
          <cell r="W274">
            <v>5</v>
          </cell>
          <cell r="X274" t="str">
            <v>&gt;</v>
          </cell>
          <cell r="Y274">
            <v>5</v>
          </cell>
        </row>
        <row r="275">
          <cell r="A275">
            <v>270</v>
          </cell>
          <cell r="B275" t="str">
            <v>Integralidad y efectividad en la prestación de servicios de salud</v>
          </cell>
          <cell r="C275" t="str">
            <v>Garantizar la accesibilidad, integralidad en los servicios, complementariedad y respaldo de las interdependencias</v>
          </cell>
          <cell r="D275" t="str">
            <v>Tasa de incidencia de infección del tracto urinario asociada a catéter (IVU)</v>
          </cell>
          <cell r="E275" t="str">
            <v>Críticos</v>
          </cell>
          <cell r="F275" t="str">
            <v>uci</v>
          </cell>
          <cell r="G275" t="str">
            <v>x</v>
          </cell>
          <cell r="I275">
            <v>0</v>
          </cell>
          <cell r="J275" t="str">
            <v>La infeccion de trato urinario relacionada con sondaje uretral, es una de las infecciones nosocomiales mas frecuentes. Su impacto sobre la mortalidad es menor que otras infecciones nosocomiales, pero genera un importante incremento de estancias hospitalarias y de costos.</v>
          </cell>
          <cell r="K275">
            <v>0</v>
          </cell>
          <cell r="L275" t="str">
            <v>Trimestral</v>
          </cell>
          <cell r="M275" t="str">
            <v>Sumatoria de los casos nuevos de infección del tracto urinario asociada a catéter en un mes de seguimiento</v>
          </cell>
          <cell r="N275" t="str">
            <v>Numero de días catéter urinario en un mes de seguimiento</v>
          </cell>
          <cell r="O275" t="str">
            <v>Reporte Infecciones</v>
          </cell>
          <cell r="P275" t="str">
            <v>Reporte Infecciones</v>
          </cell>
          <cell r="Q275" t="str">
            <v>Tasa</v>
          </cell>
          <cell r="R275" t="str">
            <v>Sumatoria de los casos nuevos de infección del tracto urinario asociada a catéter en un mes de seguimiento / Numero de días catéter urinario en un mes de seguimiento *1000</v>
          </cell>
          <cell r="S275">
            <v>0</v>
          </cell>
          <cell r="T275" t="str">
            <v>resultado</v>
          </cell>
          <cell r="U275" t="str">
            <v>Decreciente</v>
          </cell>
          <cell r="V275" t="str">
            <v>≤</v>
          </cell>
          <cell r="W275">
            <v>5</v>
          </cell>
          <cell r="X275" t="str">
            <v>&gt;</v>
          </cell>
          <cell r="Y275">
            <v>5</v>
          </cell>
        </row>
        <row r="276">
          <cell r="A276">
            <v>271</v>
          </cell>
          <cell r="B276" t="str">
            <v>Integralidad y efectividad en la prestación de servicios de salud</v>
          </cell>
          <cell r="C276" t="str">
            <v>Garantizar la accesibilidad, integralidad en los servicios, complementariedad y respaldo de las interdependencias</v>
          </cell>
          <cell r="D276" t="str">
            <v>Tasa de incidencia de neumonia asociada a ventilador mecanico (NAV)</v>
          </cell>
          <cell r="E276" t="str">
            <v>Críticos</v>
          </cell>
          <cell r="F276" t="str">
            <v>uci</v>
          </cell>
          <cell r="G276" t="str">
            <v>x</v>
          </cell>
          <cell r="I276">
            <v>0</v>
          </cell>
          <cell r="J276" t="str">
            <v>Medir la incidencia de los casos reportador de infecciones asociadas al uso de ventilador por cada 1000 días de ventilación dentro de un periodo evaluado en el servicio</v>
          </cell>
          <cell r="K276">
            <v>0</v>
          </cell>
          <cell r="L276" t="str">
            <v>Trimestral</v>
          </cell>
          <cell r="M276" t="str">
            <v>Numero de neumonias asociadas a ventilador nuevas en la uci</v>
          </cell>
          <cell r="N276" t="str">
            <v>Numero de dias ventilador mecanico en uci</v>
          </cell>
          <cell r="O276" t="str">
            <v>Reporte Infecciones</v>
          </cell>
          <cell r="P276" t="str">
            <v>Reporte Infecciones</v>
          </cell>
          <cell r="Q276" t="str">
            <v>Tasa</v>
          </cell>
          <cell r="R276" t="str">
            <v>Numero de neumonias asociadas a ventilador nuevas en la uci / Numero de dias ventilador mecanico en uci *1000</v>
          </cell>
          <cell r="S276">
            <v>0</v>
          </cell>
          <cell r="T276" t="str">
            <v>resultado</v>
          </cell>
          <cell r="U276" t="str">
            <v>Decreciente</v>
          </cell>
          <cell r="V276" t="str">
            <v>≤</v>
          </cell>
          <cell r="W276">
            <v>7</v>
          </cell>
          <cell r="X276" t="str">
            <v>&gt;</v>
          </cell>
          <cell r="Y276">
            <v>7</v>
          </cell>
        </row>
        <row r="277">
          <cell r="A277">
            <v>272</v>
          </cell>
          <cell r="B277" t="str">
            <v>Integralidad y efectividad en la prestación de servicios de salud</v>
          </cell>
          <cell r="C277" t="str">
            <v>Garantizar la accesibilidad, integralidad en los servicios, complementariedad y respaldo de las interdependencias</v>
          </cell>
          <cell r="D277" t="str">
            <v>Análisis de mortalidad intrahospitalaria</v>
          </cell>
          <cell r="E277" t="str">
            <v>Críticos</v>
          </cell>
          <cell r="F277" t="str">
            <v>uci</v>
          </cell>
          <cell r="G277" t="str">
            <v>x</v>
          </cell>
          <cell r="I277">
            <v>0</v>
          </cell>
          <cell r="J277" t="str">
            <v>Medir el número de análisis de muertes intrahospitalarias mayores a 48 horas del total de muertes presentadas en el periodo, con el fin de determinar planes de mejoramiento para contribuir a la disminución de los casos evitables</v>
          </cell>
          <cell r="K277">
            <v>0</v>
          </cell>
          <cell r="L277" t="str">
            <v>Trimestral</v>
          </cell>
          <cell r="M277" t="str">
            <v>Número de casos analizados</v>
          </cell>
          <cell r="N277" t="str">
            <v>Número total de muertes en el período</v>
          </cell>
          <cell r="O277" t="str">
            <v>Coordinador de cada Servicio</v>
          </cell>
          <cell r="P277" t="str">
            <v>Coordinador de Estadística</v>
          </cell>
          <cell r="Q277" t="str">
            <v>%</v>
          </cell>
          <cell r="R277" t="str">
            <v>Número de casos analizados / Número total de muertes en el período *100</v>
          </cell>
          <cell r="S277">
            <v>0</v>
          </cell>
          <cell r="T277" t="str">
            <v>proceso</v>
          </cell>
          <cell r="U277" t="str">
            <v>Igual</v>
          </cell>
          <cell r="V277" t="str">
            <v>=</v>
          </cell>
          <cell r="W277">
            <v>1</v>
          </cell>
          <cell r="X277" t="str">
            <v>&lt;</v>
          </cell>
          <cell r="Y277">
            <v>1</v>
          </cell>
        </row>
        <row r="278">
          <cell r="A278">
            <v>273</v>
          </cell>
          <cell r="B278" t="str">
            <v>Integralidad y efectividad en la prestación de servicios de salud</v>
          </cell>
          <cell r="C278" t="str">
            <v>Garantizar la accesibilidad, integralidad en los servicios, complementariedad y respaldo de las interdependencias</v>
          </cell>
          <cell r="D278" t="str">
            <v>Proporción de muertes menor a 48 horas</v>
          </cell>
          <cell r="E278" t="str">
            <v>Críticos</v>
          </cell>
          <cell r="F278" t="str">
            <v>uci</v>
          </cell>
          <cell r="G278" t="str">
            <v>x</v>
          </cell>
          <cell r="I278">
            <v>0</v>
          </cell>
          <cell r="J278" t="str">
            <v>Medir la proporción de muertes intrahospitalarias menor a 48 horas, la cual refleja la gravedad del estado de salud con el que el paciente ingresa al servicio dentro del periodo evaluado</v>
          </cell>
          <cell r="K278">
            <v>0</v>
          </cell>
          <cell r="L278" t="str">
            <v>Trimestral</v>
          </cell>
          <cell r="M278" t="str">
            <v>Número de muertes presentadas antes de 48 horas</v>
          </cell>
          <cell r="N278" t="str">
            <v>Total pacientes hospitalizados</v>
          </cell>
          <cell r="O278" t="str">
            <v>Estadística</v>
          </cell>
          <cell r="P278" t="str">
            <v>Estadística</v>
          </cell>
          <cell r="Q278" t="str">
            <v>%</v>
          </cell>
          <cell r="R278" t="str">
            <v>Número de muertes presentadas antes de 48 horas / Total pacientes hospitalizados *100</v>
          </cell>
          <cell r="T278" t="str">
            <v>resultado</v>
          </cell>
          <cell r="U278" t="str">
            <v>Decreciente</v>
          </cell>
          <cell r="V278" t="str">
            <v>≤</v>
          </cell>
          <cell r="W278">
            <v>0.05</v>
          </cell>
          <cell r="X278" t="str">
            <v>&lt;</v>
          </cell>
          <cell r="Y278">
            <v>0.05</v>
          </cell>
        </row>
        <row r="279">
          <cell r="A279">
            <v>274</v>
          </cell>
          <cell r="B279" t="str">
            <v>Integralidad y efectividad en la prestación de servicios de salud</v>
          </cell>
          <cell r="C279" t="str">
            <v>Garantizar la accesibilidad, integralidad en los servicios, complementariedad y respaldo de las interdependencias</v>
          </cell>
          <cell r="D279" t="str">
            <v>Tasa de mortalidad Intrahospitalaria después de 48 horas</v>
          </cell>
          <cell r="E279" t="str">
            <v>Críticos</v>
          </cell>
          <cell r="F279" t="str">
            <v>uci</v>
          </cell>
          <cell r="G279" t="str">
            <v>x</v>
          </cell>
          <cell r="I279">
            <v>0</v>
          </cell>
          <cell r="J279" t="str">
            <v>Medir la tasa de mortalidad intrahospitalaria mayor a 48 horas la cual nos permite evaluar la efectividad de la intervención clínica que se le realiza a los pacientes en el servicio de urgencias pediatria dentro del periodo evaluado</v>
          </cell>
          <cell r="K279">
            <v>0</v>
          </cell>
          <cell r="L279" t="str">
            <v>Trimestral</v>
          </cell>
          <cell r="M279" t="str">
            <v>Número total de pacientes hospitalizados que fallecen después de 48 horas del ingreso</v>
          </cell>
          <cell r="N279" t="str">
            <v>Número total de pacientes hospitalizados</v>
          </cell>
          <cell r="O279" t="str">
            <v>Estadística / Coordinador Servicios</v>
          </cell>
          <cell r="P279" t="str">
            <v xml:space="preserve">Estadística. </v>
          </cell>
          <cell r="Q279" t="str">
            <v>%</v>
          </cell>
          <cell r="R279" t="str">
            <v>Número total de pacientes hospitalizados que fallecen después de 48 horas del ingreso / Número total de pacientes hospitalizados *100</v>
          </cell>
          <cell r="S279">
            <v>0</v>
          </cell>
          <cell r="T279" t="str">
            <v>resultado</v>
          </cell>
          <cell r="U279" t="str">
            <v>Decreciente</v>
          </cell>
          <cell r="V279" t="str">
            <v>≤</v>
          </cell>
          <cell r="W279">
            <v>0.15</v>
          </cell>
          <cell r="X279" t="str">
            <v>&lt;</v>
          </cell>
          <cell r="Y279">
            <v>0.15</v>
          </cell>
        </row>
        <row r="280">
          <cell r="A280">
            <v>275</v>
          </cell>
          <cell r="B280" t="str">
            <v>Integralidad y efectividad en la prestación de servicios de salud</v>
          </cell>
          <cell r="C280" t="str">
            <v>Garantizar la accesibilidad, integralidad en los servicios, complementariedad y respaldo de las interdependencias</v>
          </cell>
          <cell r="D280" t="str">
            <v>Razón estandarizada de mortalidad</v>
          </cell>
          <cell r="E280" t="str">
            <v>Críticos</v>
          </cell>
          <cell r="F280" t="str">
            <v>uci</v>
          </cell>
          <cell r="G280" t="str">
            <v>x</v>
          </cell>
          <cell r="I280">
            <v>0</v>
          </cell>
          <cell r="J280" t="str">
            <v>En las Unidades de Cuidados Intensivos (UCI), el principal indicador de resultados de la calidad de la atención es la mortalidad. A pesar de que son unidades de atención para pacientes graves donde, inevitablemente, algunos fallecen, la atención que estos reciben está dirigida a evitar la muerte. La razon estandarizada de mortalidad mide la intervencion hecha en cuidado intensivo para evitar dichas muertes. Se ha definido internacionalmente que un valor menor de 0,9 refleja intervencion eficiente en cuidado intensivo de acuerdo a condicion de severidad del paciente medida por APACHE II</v>
          </cell>
          <cell r="K280">
            <v>0</v>
          </cell>
          <cell r="L280" t="str">
            <v>Trimestral</v>
          </cell>
          <cell r="M280" t="str">
            <v>Mortalidad Observada en el periodo</v>
          </cell>
          <cell r="N280" t="str">
            <v>Mortalidad predicha ajustada por APACHE II</v>
          </cell>
          <cell r="O280" t="str">
            <v>Estadística / Coordinador Servicios</v>
          </cell>
          <cell r="P280" t="str">
            <v xml:space="preserve">Estadística. </v>
          </cell>
          <cell r="Q280" t="str">
            <v>Proporción</v>
          </cell>
          <cell r="R280" t="str">
            <v>Mortalidad Observada en el periodo / Mortalidad predicha ajustada por APACHE II</v>
          </cell>
          <cell r="S280">
            <v>0</v>
          </cell>
          <cell r="T280" t="str">
            <v>resultado</v>
          </cell>
          <cell r="U280" t="str">
            <v>Decreciente</v>
          </cell>
          <cell r="V280" t="str">
            <v>≤</v>
          </cell>
          <cell r="W280">
            <v>0.9</v>
          </cell>
          <cell r="X280" t="str">
            <v>&gt;</v>
          </cell>
          <cell r="Y280">
            <v>0.9</v>
          </cell>
        </row>
        <row r="281">
          <cell r="A281">
            <v>276</v>
          </cell>
          <cell r="B281" t="str">
            <v>Integralidad y efectividad en la prestación de servicios de salud</v>
          </cell>
          <cell r="C281" t="str">
            <v>Garantizar la accesibilidad, integralidad en los servicios, complementariedad y respaldo de las interdependencias</v>
          </cell>
          <cell r="D281" t="str">
            <v>Porcentaje ocupacional</v>
          </cell>
          <cell r="E281" t="str">
            <v>Críticos</v>
          </cell>
          <cell r="F281" t="str">
            <v>uci</v>
          </cell>
          <cell r="G281" t="str">
            <v>x</v>
          </cell>
          <cell r="I281">
            <v>0</v>
          </cell>
          <cell r="J281" t="str">
            <v>Medir el porcentaje de ocupación hospitalario con el fin de determinar el aprovechamiento de la cama hospitalaria y la demanda del servicio  en un periodo evaluado</v>
          </cell>
          <cell r="K281">
            <v>0</v>
          </cell>
          <cell r="L281" t="str">
            <v>Trimestral</v>
          </cell>
          <cell r="M281" t="str">
            <v>Número de días cama ocupada en el período</v>
          </cell>
          <cell r="N281" t="str">
            <v>Número de días cama disponible en el período</v>
          </cell>
          <cell r="O281" t="str">
            <v>Estadística</v>
          </cell>
          <cell r="P281" t="str">
            <v xml:space="preserve"> Estadística</v>
          </cell>
          <cell r="Q281" t="str">
            <v>%</v>
          </cell>
          <cell r="R281" t="str">
            <v>Número de días cama ocupada en el período / Número de días cama disponible en el período *100</v>
          </cell>
          <cell r="S281">
            <v>0</v>
          </cell>
          <cell r="T281" t="str">
            <v>proceso</v>
          </cell>
          <cell r="U281" t="str">
            <v>Creciente</v>
          </cell>
          <cell r="V281" t="str">
            <v>≥</v>
          </cell>
          <cell r="W281">
            <v>0.85</v>
          </cell>
          <cell r="X281" t="str">
            <v>&lt;</v>
          </cell>
          <cell r="Y281">
            <v>0.85</v>
          </cell>
        </row>
        <row r="282">
          <cell r="A282">
            <v>277</v>
          </cell>
          <cell r="B282" t="str">
            <v>Integralidad y efectividad en la prestación de servicios de salud</v>
          </cell>
          <cell r="C282" t="str">
            <v>Garantizar la accesibilidad, integralidad en los servicios, complementariedad y respaldo de las interdependencias</v>
          </cell>
          <cell r="D282" t="str">
            <v>Promedio de Egresos por cama - Giro Cama</v>
          </cell>
          <cell r="E282" t="str">
            <v>Críticos</v>
          </cell>
          <cell r="F282" t="str">
            <v>uci</v>
          </cell>
          <cell r="G282" t="str">
            <v>x</v>
          </cell>
          <cell r="J282" t="str">
            <v>Medir el  numero de pacientes que hicieron uso de la cama hospitalaria basados en los días cama disponible dentro del servicio dentro de un periodo evaluado</v>
          </cell>
          <cell r="K282">
            <v>0</v>
          </cell>
          <cell r="L282" t="str">
            <v>Trimestral</v>
          </cell>
          <cell r="M282" t="str">
            <v>Número de egresos del período</v>
          </cell>
          <cell r="N282" t="str">
            <v>Número de camas disponible en el período</v>
          </cell>
          <cell r="O282" t="str">
            <v xml:space="preserve"> Estadística</v>
          </cell>
          <cell r="P282" t="str">
            <v xml:space="preserve"> Estadística</v>
          </cell>
          <cell r="Q282" t="str">
            <v>Egresos/Cama</v>
          </cell>
          <cell r="R282" t="str">
            <v>Número de egresos del período / Número de camas disponible en el período</v>
          </cell>
          <cell r="S282">
            <v>0</v>
          </cell>
          <cell r="T282" t="str">
            <v>proceso</v>
          </cell>
          <cell r="U282" t="str">
            <v>Creciente</v>
          </cell>
          <cell r="V282" t="str">
            <v>≥</v>
          </cell>
          <cell r="W282">
            <v>4</v>
          </cell>
          <cell r="X282" t="str">
            <v>&lt;</v>
          </cell>
          <cell r="Y282">
            <v>4</v>
          </cell>
        </row>
        <row r="283">
          <cell r="A283">
            <v>278</v>
          </cell>
          <cell r="B283" t="str">
            <v>Integralidad y efectividad en la prestación de servicios de salud</v>
          </cell>
          <cell r="C283" t="str">
            <v>Garantizar la accesibilidad, integralidad en los servicios, complementariedad y respaldo de las interdependencias</v>
          </cell>
          <cell r="D283" t="str">
            <v>Promedio Días de Estancia</v>
          </cell>
          <cell r="E283" t="str">
            <v>Críticos</v>
          </cell>
          <cell r="F283" t="str">
            <v>uci</v>
          </cell>
          <cell r="G283" t="str">
            <v>x</v>
          </cell>
          <cell r="J283" t="str">
            <v>Medir el promedio de días que los pacientes permanecen hospitalizados en el servicio en un periodo evaluado</v>
          </cell>
          <cell r="K283">
            <v>0</v>
          </cell>
          <cell r="L283" t="str">
            <v>Trimestral</v>
          </cell>
          <cell r="M283" t="str">
            <v>Número de días de estancia de los egresos del período</v>
          </cell>
          <cell r="N283" t="str">
            <v>Número de egresos del período</v>
          </cell>
          <cell r="O283" t="str">
            <v xml:space="preserve"> Estadística</v>
          </cell>
          <cell r="P283" t="str">
            <v xml:space="preserve"> Estadística</v>
          </cell>
          <cell r="Q283" t="str">
            <v>Días</v>
          </cell>
          <cell r="R283" t="str">
            <v>Número de días de estancia de los egresos del período / Número de egresos del período</v>
          </cell>
          <cell r="S283">
            <v>0</v>
          </cell>
          <cell r="T283" t="str">
            <v>proceso</v>
          </cell>
          <cell r="U283" t="str">
            <v>Decreciente</v>
          </cell>
          <cell r="V283" t="str">
            <v>≤</v>
          </cell>
          <cell r="W283">
            <v>5</v>
          </cell>
          <cell r="X283" t="str">
            <v>&gt;</v>
          </cell>
          <cell r="Y283">
            <v>5</v>
          </cell>
        </row>
        <row r="284">
          <cell r="A284">
            <v>279</v>
          </cell>
          <cell r="B284" t="str">
            <v>Integralidad y efectividad en la prestación de servicios de salud</v>
          </cell>
          <cell r="C284" t="str">
            <v>Garantizar la accesibilidad, integralidad en los servicios, complementariedad y respaldo de las interdependencias</v>
          </cell>
          <cell r="D284" t="str">
            <v>Porcentaje de extubación fallida</v>
          </cell>
          <cell r="E284" t="str">
            <v>Críticos</v>
          </cell>
          <cell r="F284" t="str">
            <v>uci</v>
          </cell>
          <cell r="G284" t="str">
            <v>x</v>
          </cell>
          <cell r="J284"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284">
            <v>0</v>
          </cell>
          <cell r="L284" t="str">
            <v>Trimestral</v>
          </cell>
          <cell r="M284" t="str">
            <v>Número de extubaciónes fallidas</v>
          </cell>
          <cell r="N284" t="str">
            <v>Número de pacientes en prueba de respiración expontanea</v>
          </cell>
          <cell r="O284" t="str">
            <v>Reporte eventos adversos</v>
          </cell>
          <cell r="P284" t="str">
            <v>Informe terapia respiratoria</v>
          </cell>
          <cell r="Q284" t="str">
            <v>%</v>
          </cell>
          <cell r="R284" t="str">
            <v>Número de extubaciónes fallidas / Número de pacientes en prueba de respiración expontanea *100</v>
          </cell>
          <cell r="S284">
            <v>0</v>
          </cell>
          <cell r="T284" t="str">
            <v>resultado</v>
          </cell>
          <cell r="U284" t="str">
            <v>Creciente</v>
          </cell>
          <cell r="V284" t="str">
            <v>≤</v>
          </cell>
          <cell r="W284">
            <v>0.15</v>
          </cell>
          <cell r="X284" t="str">
            <v>&gt;</v>
          </cell>
          <cell r="Y284">
            <v>0.15</v>
          </cell>
        </row>
        <row r="285">
          <cell r="A285">
            <v>280</v>
          </cell>
          <cell r="B285" t="str">
            <v>Integralidad y efectividad en la prestación de servicios de salud</v>
          </cell>
          <cell r="C285" t="str">
            <v>Garantizar la accesibilidad, integralidad en los servicios, complementariedad y respaldo de las interdependencias</v>
          </cell>
          <cell r="D285" t="str">
            <v>Tasa de extubación no planeada</v>
          </cell>
          <cell r="E285" t="str">
            <v>Críticos</v>
          </cell>
          <cell r="F285" t="str">
            <v>uci</v>
          </cell>
          <cell r="G285" t="str">
            <v>x</v>
          </cell>
          <cell r="J285" t="str">
            <v>Medir la tasa de extubación en pacientes que aún no cumplían con el criterio para dicho proceso con el fin de disminuir el riesgo de neumonía nosocomial y de muerte en el servicio dentro de un periodo evaluado.</v>
          </cell>
          <cell r="K285">
            <v>0</v>
          </cell>
          <cell r="L285" t="str">
            <v>Trimestral</v>
          </cell>
          <cell r="M285" t="str">
            <v>Número de extubaciones no planeadas</v>
          </cell>
          <cell r="N285" t="str">
            <v>Número total de días de ventilación mecánica</v>
          </cell>
          <cell r="O285" t="str">
            <v>Reporte Eventos Adversos</v>
          </cell>
          <cell r="P285" t="str">
            <v>Informe Coordinador del Servicio</v>
          </cell>
          <cell r="Q285" t="str">
            <v>Tasa</v>
          </cell>
          <cell r="R285" t="str">
            <v>Número de extubaciones no planeadas / Número total de días de ventilación mecánica *1000</v>
          </cell>
          <cell r="S285">
            <v>0</v>
          </cell>
          <cell r="T285" t="str">
            <v>resultado</v>
          </cell>
          <cell r="U285" t="str">
            <v>Creciente</v>
          </cell>
          <cell r="V285" t="str">
            <v>≤</v>
          </cell>
          <cell r="W285">
            <v>10</v>
          </cell>
          <cell r="X285" t="str">
            <v>&gt;</v>
          </cell>
          <cell r="Y285">
            <v>10</v>
          </cell>
        </row>
        <row r="286">
          <cell r="A286">
            <v>281</v>
          </cell>
          <cell r="B286" t="str">
            <v>Integralidad y efectividad en la prestación de servicios de salud</v>
          </cell>
          <cell r="C286" t="str">
            <v>Garantizar la accesibilidad, integralidad en los servicios, complementariedad y respaldo de las interdependencias</v>
          </cell>
          <cell r="D286" t="str">
            <v>Adherencia a la técnica correcta de higiene de manos</v>
          </cell>
          <cell r="E286" t="str">
            <v>Críticos</v>
          </cell>
          <cell r="F286" t="str">
            <v>uci</v>
          </cell>
          <cell r="G286" t="str">
            <v>x</v>
          </cell>
          <cell r="J286" t="str">
            <v xml:space="preserve">Es la estrategia número uno recomendada por el Centro de Control de Enfermedades (CDC) de Atlanta para contribuir a la dismunición de infecciones asociadas al cuidado de la salud (IACS)  </v>
          </cell>
          <cell r="K286">
            <v>0</v>
          </cell>
          <cell r="L286" t="str">
            <v>Trimestral</v>
          </cell>
          <cell r="M286" t="str">
            <v>Número de personas evaluadas que cumplen los 5 momentos de Higiene de manos y la técnica en el periodo</v>
          </cell>
          <cell r="N286" t="str">
            <v>Total de personas evaluadas por cargo y servicio en un periodo</v>
          </cell>
          <cell r="O286" t="str">
            <v>Informe de adherencia a Higiene de Manos</v>
          </cell>
          <cell r="P286" t="str">
            <v>Comité de Infecciones</v>
          </cell>
          <cell r="Q286" t="str">
            <v>%</v>
          </cell>
          <cell r="R286" t="str">
            <v>Número de personas evaluadas que cumplen los 5 momentos de Higiene de manos y la técnica en el periodo / Total de personas evaluadas por cargo y servicio en un periodo *100</v>
          </cell>
          <cell r="S286">
            <v>0</v>
          </cell>
          <cell r="T286" t="str">
            <v>proceso</v>
          </cell>
          <cell r="U286" t="str">
            <v>Creciente</v>
          </cell>
          <cell r="V286" t="str">
            <v>≥</v>
          </cell>
          <cell r="W286">
            <v>0.4</v>
          </cell>
          <cell r="X286" t="str">
            <v>&lt;</v>
          </cell>
          <cell r="Y286">
            <v>0.4</v>
          </cell>
        </row>
        <row r="287">
          <cell r="A287">
            <v>282</v>
          </cell>
          <cell r="B287" t="str">
            <v>Integralidad y efectividad en la prestación de servicios de salud</v>
          </cell>
          <cell r="C287" t="str">
            <v>Garantizar la accesibilidad, integralidad en los servicios, complementariedad y respaldo de las interdependencias</v>
          </cell>
          <cell r="D287" t="str">
            <v>Adherencia al protocolo de higiene de manos</v>
          </cell>
          <cell r="E287" t="str">
            <v>Críticos</v>
          </cell>
          <cell r="F287" t="str">
            <v>uci</v>
          </cell>
          <cell r="G287" t="str">
            <v>x</v>
          </cell>
          <cell r="J287" t="str">
            <v xml:space="preserve">Es la estrategia número uno recomendada por el Centro de Control de Enfermedades (CDC) de Atlanta para contribuir a la dismunición de infecciones asociadas al cuidado de la salud (IACS)  </v>
          </cell>
          <cell r="K287">
            <v>0</v>
          </cell>
          <cell r="L287" t="str">
            <v>Trimestral</v>
          </cell>
          <cell r="M287" t="str">
            <v>Número de personas evaluadas que cumplen los 5 momentos de Higiene de manos y la técnica en el periodo</v>
          </cell>
          <cell r="N287" t="str">
            <v>Total de personas evaluadas por cargo y servicio en un periodo</v>
          </cell>
          <cell r="O287" t="str">
            <v>Informe de adherencia a Higiene de Manos</v>
          </cell>
          <cell r="P287" t="str">
            <v>Comité de Infecciones</v>
          </cell>
          <cell r="Q287" t="str">
            <v>%</v>
          </cell>
          <cell r="R287" t="str">
            <v>Número de personas evaluadas que cumplen los 5 momentos de Higiene de manos y la técnica en el periodo / Total de personas evaluadas por cargo y servicio en un periodo *100</v>
          </cell>
          <cell r="S287">
            <v>0</v>
          </cell>
          <cell r="T287" t="str">
            <v>proceso</v>
          </cell>
          <cell r="U287" t="str">
            <v>Creciente</v>
          </cell>
          <cell r="V287" t="str">
            <v>≥</v>
          </cell>
          <cell r="W287">
            <v>0.8</v>
          </cell>
          <cell r="X287" t="str">
            <v>&lt;</v>
          </cell>
          <cell r="Y287">
            <v>0.8</v>
          </cell>
        </row>
        <row r="288">
          <cell r="A288">
            <v>283</v>
          </cell>
          <cell r="B288" t="str">
            <v>Integralidad y efectividad en la prestación de servicios de salud</v>
          </cell>
          <cell r="C288" t="str">
            <v>Garantizar la accesibilidad, integralidad en los servicios, complementariedad y respaldo de las interdependencias</v>
          </cell>
          <cell r="D288" t="str">
            <v>Demanda insatisfecha</v>
          </cell>
          <cell r="E288" t="str">
            <v>Críticos</v>
          </cell>
          <cell r="F288" t="str">
            <v>uci</v>
          </cell>
          <cell r="G288" t="str">
            <v>x</v>
          </cell>
          <cell r="J288" t="str">
            <v>Se necesita determinar la proporción de pacientes que no pueden ser atendidos en el servicio</v>
          </cell>
          <cell r="K288">
            <v>0</v>
          </cell>
          <cell r="L288" t="str">
            <v>Trimestral</v>
          </cell>
          <cell r="M288" t="str">
            <v>Numero total de remisiones a otras instituciones</v>
          </cell>
          <cell r="N288" t="str">
            <v>Total de ingresos en el periodo</v>
          </cell>
          <cell r="O288" t="str">
            <v>Dinamica gerencial - historia clinica - informes - reportes generados - HC base de datos matriz de remisiones</v>
          </cell>
          <cell r="P288" t="str">
            <v>Estadistica</v>
          </cell>
          <cell r="Q288" t="str">
            <v>%</v>
          </cell>
          <cell r="R288" t="str">
            <v>Numero total de remisiones a otras instituciones / Total de ingresos en el periodo *100</v>
          </cell>
          <cell r="S288">
            <v>0</v>
          </cell>
          <cell r="T288" t="str">
            <v>proceso</v>
          </cell>
          <cell r="U288" t="str">
            <v>Creciente</v>
          </cell>
          <cell r="V288" t="str">
            <v>≤</v>
          </cell>
          <cell r="W288">
            <v>0.15</v>
          </cell>
          <cell r="X288" t="str">
            <v>&gt;</v>
          </cell>
          <cell r="Y288">
            <v>0.15</v>
          </cell>
        </row>
        <row r="289">
          <cell r="A289">
            <v>284</v>
          </cell>
          <cell r="B289" t="str">
            <v>Integralidad y efectividad en la prestación de servicios de salud</v>
          </cell>
          <cell r="C289" t="str">
            <v>Garantizar la accesibilidad, integralidad en los servicios, complementariedad y respaldo de las interdependencias</v>
          </cell>
          <cell r="D289" t="str">
            <v>Calidad de Registro en la Historia Clínica de Enfermería</v>
          </cell>
          <cell r="E289" t="str">
            <v>Críticos</v>
          </cell>
          <cell r="F289" t="str">
            <v>uci p</v>
          </cell>
          <cell r="G289" t="str">
            <v>x</v>
          </cell>
          <cell r="J28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89">
            <v>0</v>
          </cell>
          <cell r="L289" t="str">
            <v>Trimestral</v>
          </cell>
          <cell r="M289" t="str">
            <v>Criterios de calidad de historia clinica evaluados que cumplen</v>
          </cell>
          <cell r="N289" t="str">
            <v>Total de criterios de calidad de historia clinica evaluados</v>
          </cell>
          <cell r="O289" t="str">
            <v>aplicativo de monitorización de historias clínicas</v>
          </cell>
          <cell r="P289" t="str">
            <v>aplicativo de monitorización de historias clínicas</v>
          </cell>
          <cell r="Q289" t="str">
            <v>%</v>
          </cell>
          <cell r="R289" t="str">
            <v>Total de criterios de calidad de historia clinica evaluados / aplicativo de monitorización de historias clínicas *100</v>
          </cell>
          <cell r="S289">
            <v>0</v>
          </cell>
          <cell r="T289" t="str">
            <v>proceso</v>
          </cell>
          <cell r="U289" t="str">
            <v>Creciente</v>
          </cell>
          <cell r="V289" t="str">
            <v>≥</v>
          </cell>
          <cell r="W289">
            <v>0.9</v>
          </cell>
          <cell r="X289" t="str">
            <v>&lt;</v>
          </cell>
          <cell r="Y289">
            <v>0.9</v>
          </cell>
        </row>
        <row r="290">
          <cell r="A290">
            <v>285</v>
          </cell>
          <cell r="B290" t="str">
            <v>Integralidad y efectividad en la prestación de servicios de salud</v>
          </cell>
          <cell r="C290" t="str">
            <v>Garantizar la accesibilidad, integralidad en los servicios, complementariedad y respaldo de las interdependencias</v>
          </cell>
          <cell r="D290" t="str">
            <v>Porcentaje de adherencia a protocolos de enfermería</v>
          </cell>
          <cell r="E290" t="str">
            <v>Críticos</v>
          </cell>
          <cell r="F290" t="str">
            <v>uci p</v>
          </cell>
          <cell r="G290" t="str">
            <v>x</v>
          </cell>
          <cell r="J290" t="str">
            <v>Medir la adherencia a los protocolos de enfermeria en la prestación de servicios de salud para apoyar las desiciones clínicas y asistir a profesionales o pacientes en lo referente a los cuidados de salud apropiados para ciertas circunstancias clínicas especiales en el servicio de la UCI pediatrica dentro del periodo evaluado</v>
          </cell>
          <cell r="K290">
            <v>0</v>
          </cell>
          <cell r="L290" t="str">
            <v>Trimestral</v>
          </cell>
          <cell r="M290" t="str">
            <v>Número de criterios que cumplen con la verificación</v>
          </cell>
          <cell r="N290" t="str">
            <v>Total de criterios evaluados</v>
          </cell>
          <cell r="O290" t="str">
            <v>Consolidado Adherencia a Protocolos</v>
          </cell>
          <cell r="P290" t="str">
            <v>Consolidado Adherencia a Protocolos</v>
          </cell>
          <cell r="Q290" t="str">
            <v>%</v>
          </cell>
          <cell r="R290" t="str">
            <v>Total de criterios evaluados / Consolidado Adherencia a Protocolos *100</v>
          </cell>
          <cell r="S290">
            <v>0</v>
          </cell>
          <cell r="T290" t="str">
            <v>proceso</v>
          </cell>
          <cell r="U290" t="str">
            <v>Creciente</v>
          </cell>
          <cell r="V290" t="str">
            <v>≥</v>
          </cell>
          <cell r="W290">
            <v>0.85</v>
          </cell>
          <cell r="X290" t="str">
            <v>&lt;</v>
          </cell>
          <cell r="Y290">
            <v>0.85</v>
          </cell>
        </row>
        <row r="291">
          <cell r="A291">
            <v>286</v>
          </cell>
          <cell r="B291" t="str">
            <v>Integralidad y efectividad en la prestación de servicios de salud</v>
          </cell>
          <cell r="C291" t="str">
            <v>Garantizar la accesibilidad, integralidad en los servicios, complementariedad y respaldo de las interdependencias</v>
          </cell>
          <cell r="D291" t="str">
            <v>Tasa de reingreso de paciente hospitalizado antes de 15 días</v>
          </cell>
          <cell r="E291" t="str">
            <v>Críticos</v>
          </cell>
          <cell r="F291" t="str">
            <v>uci p</v>
          </cell>
          <cell r="G291" t="str">
            <v>x</v>
          </cell>
          <cell r="J29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91" t="str">
            <v>Resolución 256</v>
          </cell>
          <cell r="L291" t="str">
            <v>Trimestral</v>
          </cell>
          <cell r="M291" t="str">
            <v>Número total de pacientes que reingresan al servicio antes de quince (15) días por la misma causa en el periodo.</v>
          </cell>
          <cell r="N291" t="str">
            <v>Número total de egresos vivos en el periodo.</v>
          </cell>
          <cell r="O291" t="str">
            <v>Informe de reingresos coordinadores especialistas.</v>
          </cell>
          <cell r="P291" t="str">
            <v xml:space="preserve">Estadística. </v>
          </cell>
          <cell r="Q291" t="str">
            <v>Tasa</v>
          </cell>
          <cell r="R291" t="str">
            <v>Número total de egresos vivos en el periodo. / Informe de reingresos coordinadores especialistas. *1000</v>
          </cell>
          <cell r="S291">
            <v>0</v>
          </cell>
          <cell r="T291" t="str">
            <v>resultado</v>
          </cell>
          <cell r="U291" t="str">
            <v>Creciente</v>
          </cell>
          <cell r="V291" t="str">
            <v>≤</v>
          </cell>
          <cell r="W291">
            <v>6</v>
          </cell>
          <cell r="X291" t="str">
            <v>&gt;</v>
          </cell>
          <cell r="Y291">
            <v>6</v>
          </cell>
        </row>
        <row r="292">
          <cell r="A292">
            <v>287</v>
          </cell>
          <cell r="B292" t="str">
            <v>Integralidad y efectividad en la prestación de servicios de salud</v>
          </cell>
          <cell r="C292" t="str">
            <v>Garantizar la accesibilidad, integralidad en los servicios, complementariedad y respaldo de las interdependencias</v>
          </cell>
          <cell r="D292" t="str">
            <v>Tasa de mortalidad Intrahospitalaria después de 48 horas</v>
          </cell>
          <cell r="E292" t="str">
            <v>Críticos</v>
          </cell>
          <cell r="F292" t="str">
            <v>uci p</v>
          </cell>
          <cell r="G292" t="str">
            <v>x</v>
          </cell>
          <cell r="J292" t="str">
            <v>Medir la tasa de mortalidad intrahospitalaria mayor a 48 horas la cual nos permite evaluar la efectividad de la intervención clínica que se le realiza a los pacientes en el servicio de urgencias pediatria dentro del periodo evaluado</v>
          </cell>
          <cell r="K292">
            <v>0</v>
          </cell>
          <cell r="L292" t="str">
            <v>Trimestral</v>
          </cell>
          <cell r="M292" t="str">
            <v>Número total de pacientes hospitalizados que fallecen después de 48 horas del ingreso</v>
          </cell>
          <cell r="N292" t="str">
            <v>Número total de pacientes hospitalizados</v>
          </cell>
          <cell r="O292" t="str">
            <v>Estadística / Coordinador Servicios</v>
          </cell>
          <cell r="P292" t="str">
            <v xml:space="preserve">Estadística. </v>
          </cell>
          <cell r="Q292" t="str">
            <v>%</v>
          </cell>
          <cell r="R292" t="str">
            <v>Número total de pacientes hospitalizados / Estadística / Coordinador Servicios *100</v>
          </cell>
          <cell r="S292">
            <v>0</v>
          </cell>
          <cell r="T292" t="str">
            <v>resultado</v>
          </cell>
          <cell r="U292" t="str">
            <v>Decreciente</v>
          </cell>
          <cell r="V292" t="str">
            <v>≤</v>
          </cell>
          <cell r="W292">
            <v>0.15</v>
          </cell>
          <cell r="X292" t="str">
            <v>&gt;</v>
          </cell>
          <cell r="Y292">
            <v>0.15</v>
          </cell>
        </row>
        <row r="293">
          <cell r="A293">
            <v>288</v>
          </cell>
          <cell r="B293" t="str">
            <v>Integralidad y efectividad en la prestación de servicios de salud</v>
          </cell>
          <cell r="C293" t="str">
            <v>Garantizar la accesibilidad, integralidad en los servicios, complementariedad y respaldo de las interdependencias</v>
          </cell>
          <cell r="D293" t="str">
            <v xml:space="preserve">Calidad de Registro en la Historia Clínica Médica </v>
          </cell>
          <cell r="E293" t="str">
            <v>Críticos</v>
          </cell>
          <cell r="F293" t="str">
            <v>uci p</v>
          </cell>
          <cell r="G293" t="str">
            <v>x</v>
          </cell>
          <cell r="J29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93">
            <v>0</v>
          </cell>
          <cell r="L293" t="str">
            <v>Trimestral</v>
          </cell>
          <cell r="M293" t="str">
            <v>Criterios de calidad de historia clínica evaluados que cumplen</v>
          </cell>
          <cell r="N293" t="str">
            <v>Total de criterios de calidad de historia clínica evaluados</v>
          </cell>
          <cell r="O293" t="str">
            <v>Aplicativo de monitorización de historias clínicas</v>
          </cell>
          <cell r="P293" t="str">
            <v>Aplicativo de monitorización de historias clínicas</v>
          </cell>
          <cell r="Q293" t="str">
            <v>%</v>
          </cell>
          <cell r="R293" t="str">
            <v>Total de criterios de calidad de historia clínica evaluados / Aplicativo de monitorización de historias clínicas *100</v>
          </cell>
          <cell r="S293">
            <v>0</v>
          </cell>
          <cell r="T293" t="str">
            <v>proceso</v>
          </cell>
          <cell r="U293" t="str">
            <v>Creciente</v>
          </cell>
          <cell r="V293" t="str">
            <v>≥</v>
          </cell>
          <cell r="W293">
            <v>0.9</v>
          </cell>
          <cell r="X293" t="str">
            <v>&lt;</v>
          </cell>
          <cell r="Y293">
            <v>0.9</v>
          </cell>
        </row>
        <row r="294">
          <cell r="A294">
            <v>289</v>
          </cell>
          <cell r="B294" t="str">
            <v>Integralidad y efectividad en la prestación de servicios de salud</v>
          </cell>
          <cell r="C294" t="str">
            <v>Garantizar la accesibilidad, integralidad en los servicios, complementariedad y respaldo de las interdependencias</v>
          </cell>
          <cell r="D294" t="str">
            <v>Reingreso menor de 48 horas a los servicios de cuidado crítico</v>
          </cell>
          <cell r="E294" t="str">
            <v>Críticos</v>
          </cell>
          <cell r="F294" t="str">
            <v>uci p</v>
          </cell>
          <cell r="G294" t="str">
            <v>x</v>
          </cell>
          <cell r="J294" t="str">
            <v>Medir la proporción de los pacientes que reingresan a internación en menos de 48 horas como consecuencia de un deficiente abordaje y solución del problema que generó la consulta o fallas en la calidad de la información dada al usuario sobre la evolución de la patología dentro del servicio de la UCI pediatrica en el periodo evaluado</v>
          </cell>
          <cell r="K294">
            <v>0</v>
          </cell>
          <cell r="L294" t="str">
            <v>Trimestral</v>
          </cell>
          <cell r="M294" t="str">
            <v>Número total de pacientes que reingresan al servicio antes de 48 horas de haber egresado en el período</v>
          </cell>
          <cell r="N294" t="str">
            <v>Numero total Egresos vivos en el periodo</v>
          </cell>
          <cell r="O294" t="str">
            <v>Coordinador de Servicio</v>
          </cell>
          <cell r="P294" t="str">
            <v>Coordinador de Servicio</v>
          </cell>
          <cell r="Q294" t="str">
            <v>%</v>
          </cell>
          <cell r="R294" t="str">
            <v>Numero total Egresos vivos en el periodo / Coordinador de Servicio *100</v>
          </cell>
          <cell r="S294">
            <v>0</v>
          </cell>
          <cell r="T294" t="str">
            <v>resultado</v>
          </cell>
          <cell r="U294" t="str">
            <v>Creciente</v>
          </cell>
          <cell r="V294" t="str">
            <v>≤</v>
          </cell>
          <cell r="W294">
            <v>0.01</v>
          </cell>
          <cell r="X294" t="str">
            <v>&gt;</v>
          </cell>
          <cell r="Y294">
            <v>0.01</v>
          </cell>
        </row>
        <row r="295">
          <cell r="A295">
            <v>290</v>
          </cell>
          <cell r="B295" t="str">
            <v>Integralidad y efectividad en la prestación de servicios de salud</v>
          </cell>
          <cell r="C295" t="str">
            <v>Garantizar la accesibilidad, integralidad en los servicios, complementariedad y respaldo de las interdependencias</v>
          </cell>
          <cell r="D295" t="str">
            <v>Tasa de extubación no planeada</v>
          </cell>
          <cell r="E295" t="str">
            <v>Críticos</v>
          </cell>
          <cell r="F295" t="str">
            <v>uci p</v>
          </cell>
          <cell r="G295" t="str">
            <v>x</v>
          </cell>
          <cell r="J295" t="str">
            <v>Medir la tasa de extubación en pacientes que aún no cumplían con el criterio para dicho proceso con el fin de disminuir el riesgo de neumonía nosocomial y de muerte en el servicio de la UCI pediatrica dentro de un periodo evaluado.</v>
          </cell>
          <cell r="K295">
            <v>0</v>
          </cell>
          <cell r="L295" t="str">
            <v>Trimestral</v>
          </cell>
          <cell r="M295" t="str">
            <v>Número de extubaciones no planeadas</v>
          </cell>
          <cell r="N295" t="str">
            <v>Número total de días de ventilación mecánica</v>
          </cell>
          <cell r="O295" t="str">
            <v>Reporte Eventos Adversos</v>
          </cell>
          <cell r="P295" t="str">
            <v>Comité de Infecciones</v>
          </cell>
          <cell r="Q295" t="str">
            <v>Tasa</v>
          </cell>
          <cell r="R295" t="str">
            <v>Número total de días de ventilación mecánica / Reporte Eventos Adversos *1000</v>
          </cell>
          <cell r="S295">
            <v>0</v>
          </cell>
          <cell r="T295" t="str">
            <v>resultado</v>
          </cell>
          <cell r="U295" t="str">
            <v>Creciente</v>
          </cell>
          <cell r="V295" t="str">
            <v>≤</v>
          </cell>
          <cell r="W295">
            <v>10</v>
          </cell>
          <cell r="X295" t="str">
            <v>&gt;</v>
          </cell>
          <cell r="Y295">
            <v>10</v>
          </cell>
        </row>
        <row r="296">
          <cell r="A296">
            <v>291</v>
          </cell>
          <cell r="B296" t="str">
            <v>Integralidad y efectividad en la prestación de servicios de salud</v>
          </cell>
          <cell r="C296" t="str">
            <v>Garantizar la accesibilidad, integralidad en los servicios, complementariedad y respaldo de las interdependencias</v>
          </cell>
          <cell r="D296" t="str">
            <v>Tasa de incidencia de infeccion del torrente sanguineo asociada a catéter venoso central (CVC)</v>
          </cell>
          <cell r="E296" t="str">
            <v>Críticos</v>
          </cell>
          <cell r="F296" t="str">
            <v>uci p</v>
          </cell>
          <cell r="G296" t="str">
            <v>x</v>
          </cell>
          <cell r="J296" t="str">
            <v>Medir la incidencia de los casos reportador de infeccion del torrente sanguineo asociado a cateter venoso central por cada 1000 días de cateter venoso central dentro de un periodo evaluado en el servicio</v>
          </cell>
          <cell r="K296">
            <v>0</v>
          </cell>
          <cell r="L296" t="str">
            <v>Trimestral</v>
          </cell>
          <cell r="M296" t="str">
            <v>Número de episodios de infección asociado a catéter venoso central en el período</v>
          </cell>
          <cell r="N296" t="str">
            <v>Número de días de catéter central de los pacientes en general durante el período</v>
          </cell>
          <cell r="O296" t="str">
            <v>Reporte Infecciones</v>
          </cell>
          <cell r="P296" t="str">
            <v>Reporte Infecciones</v>
          </cell>
          <cell r="Q296" t="str">
            <v>Tasa</v>
          </cell>
          <cell r="R296" t="str">
            <v>Número de días de catéter central de los pacientes en general durante el período / Reporte Infecciones *1000</v>
          </cell>
          <cell r="S296">
            <v>0</v>
          </cell>
          <cell r="T296" t="str">
            <v>resultado</v>
          </cell>
          <cell r="U296" t="str">
            <v>Creciente</v>
          </cell>
          <cell r="V296" t="str">
            <v>≤</v>
          </cell>
          <cell r="W296">
            <v>5</v>
          </cell>
          <cell r="X296" t="str">
            <v>&gt;</v>
          </cell>
          <cell r="Y296">
            <v>5</v>
          </cell>
        </row>
        <row r="297">
          <cell r="A297">
            <v>292</v>
          </cell>
          <cell r="B297" t="str">
            <v>Integralidad y efectividad en la prestación de servicios de salud</v>
          </cell>
          <cell r="C297" t="str">
            <v>Garantizar la accesibilidad, integralidad en los servicios, complementariedad y respaldo de las interdependencias</v>
          </cell>
          <cell r="D297" t="str">
            <v>Tasa de incidencia de infección del tracto urinario asociada a catéter (IVU)</v>
          </cell>
          <cell r="E297" t="str">
            <v>Críticos</v>
          </cell>
          <cell r="F297" t="str">
            <v>uci p</v>
          </cell>
          <cell r="G297" t="str">
            <v>x</v>
          </cell>
          <cell r="J297" t="str">
            <v>Medir la incidencia de los casos reportador de infecciones asociadas a la inserción y mantenimiento de sondas vesicales por cada 1000 días de sonda  vesical dentro de un periodo evaluado en el servicio</v>
          </cell>
          <cell r="K297">
            <v>0</v>
          </cell>
          <cell r="L297" t="str">
            <v>Trimestral</v>
          </cell>
          <cell r="M297" t="str">
            <v>Número de episodios de infección urinaria asociada a sonda vesical en el período</v>
          </cell>
          <cell r="N297" t="str">
            <v>Número de días de sonda vesical de los pacientes durante el período</v>
          </cell>
          <cell r="O297" t="str">
            <v>Reporte Infecciones</v>
          </cell>
          <cell r="P297" t="str">
            <v>Reporte Infecciones</v>
          </cell>
          <cell r="Q297" t="str">
            <v>Tasa</v>
          </cell>
          <cell r="R297" t="str">
            <v>Número de días de sonda vesical de los pacientes durante el período / Reporte Infecciones *1000</v>
          </cell>
          <cell r="S297">
            <v>0</v>
          </cell>
          <cell r="T297" t="str">
            <v>resultado</v>
          </cell>
          <cell r="U297" t="str">
            <v>Creciente</v>
          </cell>
          <cell r="V297" t="str">
            <v>≤</v>
          </cell>
          <cell r="W297">
            <v>5</v>
          </cell>
          <cell r="X297" t="str">
            <v>&lt;</v>
          </cell>
          <cell r="Y297">
            <v>5</v>
          </cell>
        </row>
        <row r="298">
          <cell r="A298">
            <v>293</v>
          </cell>
          <cell r="B298" t="str">
            <v>Integralidad y efectividad en la prestación de servicios de salud</v>
          </cell>
          <cell r="C298" t="str">
            <v>Garantizar la accesibilidad, integralidad en los servicios, complementariedad y respaldo de las interdependencias</v>
          </cell>
          <cell r="D298" t="str">
            <v>Tasa de incidencia de neumonia asociada a ventilador mecanico (NAV)</v>
          </cell>
          <cell r="E298" t="str">
            <v>Críticos</v>
          </cell>
          <cell r="F298" t="str">
            <v>uci p</v>
          </cell>
          <cell r="G298" t="str">
            <v>x</v>
          </cell>
          <cell r="J298" t="str">
            <v>Medir la incidencia de los casos reportador de infecciones asociadas al uso de ventilador por cada 1000 días de ventilación dentro de un periodo evaluado en el servicio</v>
          </cell>
          <cell r="K298">
            <v>0</v>
          </cell>
          <cell r="L298" t="str">
            <v>Trimestral</v>
          </cell>
          <cell r="M298" t="str">
            <v>Número de episodios de NAV en el período</v>
          </cell>
          <cell r="N298" t="str">
            <v>Número de días ventilación mecánica de los pacientes de UCI durante el período</v>
          </cell>
          <cell r="O298" t="str">
            <v>Reporte Infecciones</v>
          </cell>
          <cell r="P298" t="str">
            <v>Reporte Infecciones</v>
          </cell>
          <cell r="Q298" t="str">
            <v>Tasa</v>
          </cell>
          <cell r="R298" t="str">
            <v>Número de días ventilación mecánica de los pacientes de UCI durante el período / Reporte Infecciones *1000</v>
          </cell>
          <cell r="S298">
            <v>0</v>
          </cell>
          <cell r="T298" t="str">
            <v>resultado</v>
          </cell>
          <cell r="U298" t="str">
            <v>Creciente</v>
          </cell>
          <cell r="V298" t="str">
            <v>≤</v>
          </cell>
          <cell r="W298">
            <v>7</v>
          </cell>
          <cell r="X298" t="str">
            <v>&gt;</v>
          </cell>
          <cell r="Y298">
            <v>7</v>
          </cell>
        </row>
        <row r="299">
          <cell r="A299">
            <v>294</v>
          </cell>
          <cell r="B299" t="str">
            <v>Integralidad y efectividad en la prestación de servicios de salud</v>
          </cell>
          <cell r="C299" t="str">
            <v>Garantizar la accesibilidad, integralidad en los servicios, complementariedad y respaldo de las interdependencias</v>
          </cell>
          <cell r="D299" t="str">
            <v>Análisis de mortalidad intrahospitalaria</v>
          </cell>
          <cell r="E299" t="str">
            <v>Críticos</v>
          </cell>
          <cell r="F299" t="str">
            <v>uci p</v>
          </cell>
          <cell r="G299" t="str">
            <v>x</v>
          </cell>
          <cell r="J299" t="str">
            <v>Medir el número de análisis de muertes intrahospitalarias mayores a 48 horas del total de muertes presentadas en el periodo, con el fin de determinar planes de mejoramiento para contribuir a la disminución de los casos evitables</v>
          </cell>
          <cell r="K299">
            <v>0</v>
          </cell>
          <cell r="L299" t="str">
            <v>Trimestral</v>
          </cell>
          <cell r="M299" t="str">
            <v>Número de casos analizados</v>
          </cell>
          <cell r="N299" t="str">
            <v>Número total de muertes en el período</v>
          </cell>
          <cell r="O299" t="str">
            <v>Coordinador de cada Servicio</v>
          </cell>
          <cell r="P299" t="str">
            <v>Coordinador de Estadística</v>
          </cell>
          <cell r="Q299" t="str">
            <v>%</v>
          </cell>
          <cell r="R299" t="str">
            <v>Número total de muertes en el período / Coordinador de cada Servicio *100</v>
          </cell>
          <cell r="S299">
            <v>0</v>
          </cell>
          <cell r="T299" t="str">
            <v>proceso</v>
          </cell>
          <cell r="U299" t="str">
            <v>Creciente</v>
          </cell>
          <cell r="V299" t="str">
            <v>=</v>
          </cell>
          <cell r="W299">
            <v>1</v>
          </cell>
          <cell r="X299" t="str">
            <v>&lt;</v>
          </cell>
          <cell r="Y299">
            <v>1</v>
          </cell>
        </row>
        <row r="300">
          <cell r="A300">
            <v>295</v>
          </cell>
          <cell r="B300" t="str">
            <v>Integralidad y efectividad en la prestación de servicios de salud</v>
          </cell>
          <cell r="C300" t="str">
            <v>Garantizar la accesibilidad, integralidad en los servicios, complementariedad y respaldo de las interdependencias</v>
          </cell>
          <cell r="D300" t="str">
            <v>Porcentaje Ocupacional</v>
          </cell>
          <cell r="E300" t="str">
            <v>Críticos</v>
          </cell>
          <cell r="F300" t="str">
            <v>uci p</v>
          </cell>
          <cell r="G300" t="str">
            <v>x</v>
          </cell>
          <cell r="J300" t="str">
            <v>Medir el porcentaje de ocupación hospitalario con el fin de determinar el aprovechamiento de la cama hospitalaria y la demanda del servicio  en un periodo evaluado</v>
          </cell>
          <cell r="K300">
            <v>0</v>
          </cell>
          <cell r="L300" t="str">
            <v>Trimestral</v>
          </cell>
          <cell r="M300" t="str">
            <v>Número de días cama ocupada en el período</v>
          </cell>
          <cell r="N300" t="str">
            <v>Número de días cama disponible en el período</v>
          </cell>
          <cell r="O300" t="str">
            <v>Estadística</v>
          </cell>
          <cell r="P300" t="str">
            <v xml:space="preserve"> Estadística</v>
          </cell>
          <cell r="Q300" t="str">
            <v>%</v>
          </cell>
          <cell r="R300" t="str">
            <v>Número de días cama disponible en el período / Estadística *100</v>
          </cell>
          <cell r="S300">
            <v>0</v>
          </cell>
          <cell r="T300" t="str">
            <v>proceso</v>
          </cell>
          <cell r="U300" t="str">
            <v>Creciente</v>
          </cell>
          <cell r="V300" t="str">
            <v>≥</v>
          </cell>
          <cell r="W300">
            <v>0.85</v>
          </cell>
          <cell r="X300" t="str">
            <v>&lt;</v>
          </cell>
          <cell r="Y300">
            <v>0.85</v>
          </cell>
        </row>
        <row r="301">
          <cell r="A301">
            <v>296</v>
          </cell>
          <cell r="B301" t="str">
            <v>Integralidad y efectividad en la prestación de servicios de salud</v>
          </cell>
          <cell r="C301" t="str">
            <v>Garantizar la accesibilidad, integralidad en los servicios, complementariedad y respaldo de las interdependencias</v>
          </cell>
          <cell r="D301" t="str">
            <v>Promedio de Egresos por cama - Giro Cama</v>
          </cell>
          <cell r="E301" t="str">
            <v>Críticos</v>
          </cell>
          <cell r="F301" t="str">
            <v>uci p</v>
          </cell>
          <cell r="G301" t="str">
            <v>x</v>
          </cell>
          <cell r="J301" t="str">
            <v>Medir el  numero de pacientes que hicieron uso de la cama hospitalaria basados en los días cama disponible dentro del servicio dentro de un periodo evaluado</v>
          </cell>
          <cell r="K301">
            <v>0</v>
          </cell>
          <cell r="L301" t="str">
            <v>Trimestral</v>
          </cell>
          <cell r="M301" t="str">
            <v>Número de egresos del período</v>
          </cell>
          <cell r="N301" t="str">
            <v>Número de camas disponible en el período</v>
          </cell>
          <cell r="O301" t="str">
            <v xml:space="preserve"> Estadística</v>
          </cell>
          <cell r="P301" t="str">
            <v xml:space="preserve"> Estadística</v>
          </cell>
          <cell r="Q301" t="str">
            <v>Egresos/Cama</v>
          </cell>
          <cell r="R301" t="str">
            <v>Número de camas disponible en el período /  Estadística</v>
          </cell>
          <cell r="S301">
            <v>0</v>
          </cell>
          <cell r="T301" t="str">
            <v>proceso</v>
          </cell>
          <cell r="U301" t="str">
            <v>Creciente</v>
          </cell>
          <cell r="V301" t="str">
            <v>≥</v>
          </cell>
          <cell r="W301">
            <v>5</v>
          </cell>
          <cell r="X301" t="str">
            <v>&lt;</v>
          </cell>
          <cell r="Y301">
            <v>5</v>
          </cell>
        </row>
        <row r="302">
          <cell r="A302">
            <v>297</v>
          </cell>
          <cell r="B302" t="str">
            <v>Integralidad y efectividad en la prestación de servicios de salud</v>
          </cell>
          <cell r="C302" t="str">
            <v>Garantizar la accesibilidad, integralidad en los servicios, complementariedad y respaldo de las interdependencias</v>
          </cell>
          <cell r="D302" t="str">
            <v>Promedio Días de Estancia</v>
          </cell>
          <cell r="E302" t="str">
            <v>Críticos</v>
          </cell>
          <cell r="F302" t="str">
            <v>uci p</v>
          </cell>
          <cell r="G302" t="str">
            <v>x</v>
          </cell>
          <cell r="J302" t="str">
            <v>Medir el promedio de días que los pacientes permanecen hospitalizados en el servicio en un periodo evaluado</v>
          </cell>
          <cell r="K302">
            <v>0</v>
          </cell>
          <cell r="L302" t="str">
            <v>Trimestral</v>
          </cell>
          <cell r="M302" t="str">
            <v>Número de días de estancia de los egresos del período</v>
          </cell>
          <cell r="N302" t="str">
            <v>Número de egresos del período</v>
          </cell>
          <cell r="O302" t="str">
            <v xml:space="preserve"> Estadística</v>
          </cell>
          <cell r="P302" t="str">
            <v xml:space="preserve"> Estadística</v>
          </cell>
          <cell r="Q302" t="str">
            <v>Días</v>
          </cell>
          <cell r="R302" t="str">
            <v>Número de egresos del período /  Estadística</v>
          </cell>
          <cell r="S302">
            <v>0</v>
          </cell>
          <cell r="T302" t="str">
            <v>proceso</v>
          </cell>
          <cell r="U302" t="str">
            <v>Decreciente</v>
          </cell>
          <cell r="V302" t="str">
            <v>≤</v>
          </cell>
          <cell r="W302">
            <v>5</v>
          </cell>
          <cell r="X302" t="str">
            <v>&gt;</v>
          </cell>
          <cell r="Y302">
            <v>5</v>
          </cell>
        </row>
        <row r="303">
          <cell r="A303">
            <v>298</v>
          </cell>
          <cell r="B303" t="str">
            <v>Integralidad y efectividad en la prestación de servicios de salud</v>
          </cell>
          <cell r="C303" t="str">
            <v>Garantizar la accesibilidad, integralidad en los servicios, complementariedad y respaldo de las interdependencias</v>
          </cell>
          <cell r="D303" t="str">
            <v>Porcentaje de adherencia a guias de practica clinica</v>
          </cell>
          <cell r="E303" t="str">
            <v>Críticos</v>
          </cell>
          <cell r="F303" t="str">
            <v>uci p</v>
          </cell>
          <cell r="G303" t="str">
            <v>x</v>
          </cell>
          <cell r="J303"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03">
            <v>0</v>
          </cell>
          <cell r="L303" t="str">
            <v>Trimestral</v>
          </cell>
          <cell r="M303" t="str">
            <v>Criterios evaluados que cumplen con la adherencia a guia</v>
          </cell>
          <cell r="N303" t="str">
            <v>Total de criterios evaluados en la adherencia a guia</v>
          </cell>
          <cell r="O303" t="str">
            <v>Consolidado Adherencia a Guías de Atención</v>
          </cell>
          <cell r="P303" t="str">
            <v>Consolidado Adherencia a Guías de Atención</v>
          </cell>
          <cell r="Q303" t="str">
            <v>%</v>
          </cell>
          <cell r="R303" t="str">
            <v>Total de criterios evaluados en la adherencia a guia / Consolidado Adherencia a Guías de Atención *100</v>
          </cell>
          <cell r="S303">
            <v>0</v>
          </cell>
          <cell r="T303" t="str">
            <v>proceso</v>
          </cell>
          <cell r="U303" t="str">
            <v>Creciente</v>
          </cell>
          <cell r="V303" t="str">
            <v>≥</v>
          </cell>
          <cell r="W303">
            <v>0.85</v>
          </cell>
          <cell r="X303" t="str">
            <v>&lt;</v>
          </cell>
          <cell r="Y303">
            <v>0.85</v>
          </cell>
        </row>
        <row r="304">
          <cell r="A304">
            <v>299</v>
          </cell>
          <cell r="B304" t="str">
            <v>Integralidad y efectividad en la prestación de servicios de salud</v>
          </cell>
          <cell r="C304" t="str">
            <v>Garantizar la accesibilidad, integralidad en los servicios, complementariedad y respaldo de las interdependencias</v>
          </cell>
          <cell r="D304" t="str">
            <v>Porcentaje de extubación fallida</v>
          </cell>
          <cell r="E304" t="str">
            <v>Críticos</v>
          </cell>
          <cell r="F304" t="str">
            <v>uci p</v>
          </cell>
          <cell r="G304" t="str">
            <v>x</v>
          </cell>
          <cell r="J304"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304">
            <v>0</v>
          </cell>
          <cell r="L304" t="str">
            <v>Trimestral</v>
          </cell>
          <cell r="M304" t="str">
            <v>Número de extubaciónes fallidas</v>
          </cell>
          <cell r="N304" t="str">
            <v>Número de pacientes en prueba de respiración expontanea</v>
          </cell>
          <cell r="O304" t="str">
            <v>Reporte eventos adversos</v>
          </cell>
          <cell r="P304" t="str">
            <v>Informe terapia respiratoria</v>
          </cell>
          <cell r="Q304" t="str">
            <v>%</v>
          </cell>
          <cell r="R304" t="str">
            <v>Número de pacientes en prueba de respiración expontanea / Reporte eventos adversos *100</v>
          </cell>
          <cell r="S304">
            <v>0</v>
          </cell>
          <cell r="T304" t="str">
            <v>proceso</v>
          </cell>
          <cell r="U304" t="str">
            <v>Creciente</v>
          </cell>
          <cell r="V304" t="str">
            <v>≤</v>
          </cell>
          <cell r="W304">
            <v>0.15</v>
          </cell>
          <cell r="X304" t="str">
            <v>&gt;</v>
          </cell>
          <cell r="Y304">
            <v>0.15</v>
          </cell>
        </row>
        <row r="305">
          <cell r="A305">
            <v>300</v>
          </cell>
          <cell r="B305" t="str">
            <v>Integralidad y efectividad en la prestación de servicios de salud</v>
          </cell>
          <cell r="C305" t="str">
            <v>Garantizar la accesibilidad, integralidad en los servicios, complementariedad y respaldo de las interdependencias</v>
          </cell>
          <cell r="D305" t="str">
            <v>Proporción de muertes menor a 48 horas</v>
          </cell>
          <cell r="E305" t="str">
            <v>Críticos</v>
          </cell>
          <cell r="F305" t="str">
            <v>uci p</v>
          </cell>
          <cell r="G305" t="str">
            <v>x</v>
          </cell>
          <cell r="J305" t="str">
            <v>Medir la proporción de muertes intrahospitalarias menor a 48 horas, la cual refleja la gravedad del estado de salud con el que el paciente ingresa al servicio dentro del periodo evaluado</v>
          </cell>
          <cell r="K305">
            <v>0</v>
          </cell>
          <cell r="L305" t="str">
            <v>Trimestral</v>
          </cell>
          <cell r="M305" t="str">
            <v>Número de muertes presentadas antes de 48 horas</v>
          </cell>
          <cell r="N305" t="str">
            <v>Total pacientes hospitalizados</v>
          </cell>
          <cell r="O305" t="str">
            <v>Estadística</v>
          </cell>
          <cell r="P305" t="str">
            <v>Estadística</v>
          </cell>
          <cell r="Q305" t="str">
            <v>%</v>
          </cell>
          <cell r="R305" t="str">
            <v>Total pacientes hospitalizados / Estadística *100</v>
          </cell>
          <cell r="S305">
            <v>0</v>
          </cell>
          <cell r="T305" t="str">
            <v>resultado</v>
          </cell>
          <cell r="U305" t="str">
            <v>Creciente</v>
          </cell>
          <cell r="V305" t="str">
            <v>≤</v>
          </cell>
          <cell r="W305">
            <v>0.01</v>
          </cell>
          <cell r="X305" t="str">
            <v>&gt;</v>
          </cell>
          <cell r="Y305">
            <v>0.01</v>
          </cell>
        </row>
        <row r="306">
          <cell r="A306">
            <v>301</v>
          </cell>
          <cell r="B306" t="str">
            <v>Integralidad y efectividad en la prestación de servicios de salud</v>
          </cell>
          <cell r="C306" t="str">
            <v>Garantizar la accesibilidad, integralidad en los servicios, complementariedad y respaldo de las interdependencias</v>
          </cell>
          <cell r="D306" t="str">
            <v>Demanda Insatisfecha</v>
          </cell>
          <cell r="E306" t="str">
            <v>Críticos</v>
          </cell>
          <cell r="F306" t="str">
            <v>uci p</v>
          </cell>
          <cell r="G306" t="str">
            <v>x</v>
          </cell>
          <cell r="I306">
            <v>0</v>
          </cell>
          <cell r="J306" t="str">
            <v>Medir las posibles causas que afecten la continuidad y oportunidad de atención inicial de los servicios con lo que es ofertado pero no logramos cumplir en el servicio de urgencias pediatria dentro del periodo evaluado</v>
          </cell>
          <cell r="K306">
            <v>0</v>
          </cell>
          <cell r="L306" t="str">
            <v>Trimestral</v>
          </cell>
          <cell r="M306" t="str">
            <v xml:space="preserve">Número de pacientes a los que no se les dio continuidad en la atención por un tratamiento definido *100 </v>
          </cell>
          <cell r="N306" t="str">
            <v>Número total de pacientes atendidos en consultorio de urgencias</v>
          </cell>
          <cell r="O306" t="str">
            <v>Referencia y contra referencia</v>
          </cell>
          <cell r="P306" t="str">
            <v xml:space="preserve">Dinámica Gerencial </v>
          </cell>
          <cell r="Q306" t="str">
            <v>%</v>
          </cell>
          <cell r="R306" t="str">
            <v>Número total de pacientes atendidos en consultorio de urgencias / Referencia y contra referencia *100</v>
          </cell>
          <cell r="S306">
            <v>0</v>
          </cell>
          <cell r="T306" t="str">
            <v>proceso</v>
          </cell>
          <cell r="U306" t="str">
            <v>Creciente</v>
          </cell>
          <cell r="V306" t="str">
            <v>≤</v>
          </cell>
          <cell r="W306">
            <v>0.05</v>
          </cell>
          <cell r="X306" t="str">
            <v>&gt;</v>
          </cell>
          <cell r="Y306">
            <v>0.05</v>
          </cell>
        </row>
        <row r="307">
          <cell r="A307">
            <v>302</v>
          </cell>
          <cell r="B307" t="str">
            <v>Integralidad y efectividad en la prestación de servicios de salud</v>
          </cell>
          <cell r="C307" t="str">
            <v>Garantizar la accesibilidad, integralidad en los servicios, complementariedad y respaldo de las interdependencias</v>
          </cell>
          <cell r="D307" t="str">
            <v>Tasa de reingreso de paciente hospitalizado antes de 15 días</v>
          </cell>
          <cell r="E307" t="str">
            <v>Críticos</v>
          </cell>
          <cell r="F307" t="str">
            <v>ucint</v>
          </cell>
          <cell r="G307" t="str">
            <v>x</v>
          </cell>
          <cell r="I307">
            <v>0</v>
          </cell>
          <cell r="J307"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307" t="str">
            <v>Resolución 256</v>
          </cell>
          <cell r="L307" t="str">
            <v>Trimestral</v>
          </cell>
          <cell r="M307" t="str">
            <v>Número total de pacientes que reingresan al servicio antes de quince (15) días por la misma causa en el periodo.</v>
          </cell>
          <cell r="N307" t="str">
            <v>Número total de egresos vivos en el periodo.</v>
          </cell>
          <cell r="O307" t="str">
            <v>Informe de reingresos coordinadores especialistas.</v>
          </cell>
          <cell r="P307" t="str">
            <v xml:space="preserve">Estadística. </v>
          </cell>
          <cell r="Q307" t="str">
            <v>Tasa</v>
          </cell>
          <cell r="R307" t="str">
            <v>Número total de egresos vivos en el periodo. / Informe de reingresos coordinadores especialistas. *1000</v>
          </cell>
          <cell r="S307">
            <v>0</v>
          </cell>
          <cell r="T307" t="str">
            <v>resultado</v>
          </cell>
          <cell r="U307" t="str">
            <v>Decreciente</v>
          </cell>
          <cell r="V307" t="str">
            <v>≤</v>
          </cell>
          <cell r="W307">
            <v>6</v>
          </cell>
          <cell r="X307" t="str">
            <v>&gt;</v>
          </cell>
          <cell r="Y307">
            <v>6</v>
          </cell>
        </row>
        <row r="308">
          <cell r="A308">
            <v>303</v>
          </cell>
          <cell r="B308" t="str">
            <v>Integralidad y efectividad en la prestación de servicios de salud</v>
          </cell>
          <cell r="C308" t="str">
            <v>Garantizar la accesibilidad, integralidad en los servicios, complementariedad y respaldo de las interdependencias</v>
          </cell>
          <cell r="D308" t="str">
            <v xml:space="preserve">Calidad de Registro en la Historia Clínica Médica </v>
          </cell>
          <cell r="E308" t="str">
            <v>Críticos</v>
          </cell>
          <cell r="F308" t="str">
            <v>ucint</v>
          </cell>
          <cell r="G308" t="str">
            <v>x</v>
          </cell>
          <cell r="J308" t="str">
            <v xml:space="preserve">Evaluar la adherencia del equipo de salud a las normas técnicas de obligatorio cumplimiento, así como la pertinencia y oportunidad en la toma de decisiones, según registros de las historias clínicas electrónicas. </v>
          </cell>
          <cell r="K308">
            <v>0</v>
          </cell>
          <cell r="L308" t="str">
            <v>Trimestral</v>
          </cell>
          <cell r="M308" t="str">
            <v>Criterios de calidad de historia clínica evaluados que cumplen</v>
          </cell>
          <cell r="N308" t="str">
            <v>Total de criterios de calidad de historia clínica evaluados</v>
          </cell>
          <cell r="O308" t="str">
            <v>Aplicativo de monitorización de historias clínicas</v>
          </cell>
          <cell r="P308" t="str">
            <v>Aplicativo de monitorización de historias clínicas</v>
          </cell>
          <cell r="Q308" t="str">
            <v>%</v>
          </cell>
          <cell r="R308" t="str">
            <v>Total de criterios de calidad de historia clínica evaluados / Aplicativo de monitorización de historias clínicas *100</v>
          </cell>
          <cell r="S308">
            <v>0</v>
          </cell>
          <cell r="T308" t="str">
            <v>proceso</v>
          </cell>
          <cell r="U308" t="str">
            <v>Creciente</v>
          </cell>
          <cell r="V308" t="str">
            <v>≥</v>
          </cell>
          <cell r="W308">
            <v>0.9</v>
          </cell>
          <cell r="X308" t="str">
            <v>&lt;</v>
          </cell>
          <cell r="Y308">
            <v>0.9</v>
          </cell>
        </row>
        <row r="309">
          <cell r="A309">
            <v>304</v>
          </cell>
          <cell r="B309" t="str">
            <v>Integralidad y efectividad en la prestación de servicios de salud</v>
          </cell>
          <cell r="C309" t="str">
            <v>Garantizar la accesibilidad, integralidad en los servicios, complementariedad y respaldo de las interdependencias</v>
          </cell>
          <cell r="D309" t="str">
            <v>Calidad de Registro en la Historia Clínica de Enfermería</v>
          </cell>
          <cell r="E309" t="str">
            <v>Críticos</v>
          </cell>
          <cell r="F309" t="str">
            <v>ucint</v>
          </cell>
          <cell r="G309" t="str">
            <v>x</v>
          </cell>
          <cell r="J309" t="str">
            <v xml:space="preserve">Evaluar la adherencia del equipo de salud a las normas técnicas de obligatorio cumplimiento, así como la pertinencia y oportunidad en la toma de decisiones, según registros de las historias clínicas electrónicas. </v>
          </cell>
          <cell r="K309">
            <v>0</v>
          </cell>
          <cell r="L309" t="str">
            <v>Trimestral</v>
          </cell>
          <cell r="M309" t="str">
            <v>Criterios de calidad de historia clínica evaluados que cumplen</v>
          </cell>
          <cell r="N309" t="str">
            <v>Total de criterios de calidad de historia clínica evaluados</v>
          </cell>
          <cell r="O309" t="str">
            <v>Aplicativo de monitorización de historias clínicas</v>
          </cell>
          <cell r="P309" t="str">
            <v>Aplicativo de monitorización de historias clínicas</v>
          </cell>
          <cell r="Q309" t="str">
            <v>%</v>
          </cell>
          <cell r="R309" t="str">
            <v>Total de criterios de calidad de historia clínica evaluados / Aplicativo de monitorización de historias clínicas *100</v>
          </cell>
          <cell r="S309">
            <v>0</v>
          </cell>
          <cell r="T309" t="str">
            <v>proceso</v>
          </cell>
          <cell r="U309" t="str">
            <v>Creciente</v>
          </cell>
          <cell r="V309" t="str">
            <v>≥</v>
          </cell>
          <cell r="W309">
            <v>0.9</v>
          </cell>
          <cell r="X309" t="str">
            <v>&lt;</v>
          </cell>
          <cell r="Y309">
            <v>0.9</v>
          </cell>
        </row>
        <row r="310">
          <cell r="A310">
            <v>305</v>
          </cell>
          <cell r="B310" t="str">
            <v>Integralidad y efectividad en la prestación de servicios de salud</v>
          </cell>
          <cell r="C310" t="str">
            <v>Garantizar la accesibilidad, integralidad en los servicios, complementariedad y respaldo de las interdependencias</v>
          </cell>
          <cell r="D310" t="str">
            <v>Adherencia a protocolos de enfermería</v>
          </cell>
          <cell r="E310" t="str">
            <v>Críticos</v>
          </cell>
          <cell r="F310" t="str">
            <v>ucint</v>
          </cell>
          <cell r="G310" t="str">
            <v>x</v>
          </cell>
          <cell r="J31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310">
            <v>0</v>
          </cell>
          <cell r="L310" t="str">
            <v>Trimestral</v>
          </cell>
          <cell r="M310" t="str">
            <v>Número de protocolos con cumplimiento mayor al estándar establecido</v>
          </cell>
          <cell r="N310" t="str">
            <v>Total protocolos evaluados</v>
          </cell>
          <cell r="O310" t="str">
            <v>Consolidado Adherencia a Protocolos</v>
          </cell>
          <cell r="P310" t="str">
            <v>Consolidado Adherencia a Protocolos</v>
          </cell>
          <cell r="Q310" t="str">
            <v>%</v>
          </cell>
          <cell r="R310" t="str">
            <v>Total protocolos evaluados / Consolidado Adherencia a Protocolos *100</v>
          </cell>
          <cell r="S310">
            <v>0</v>
          </cell>
          <cell r="T310" t="str">
            <v>proceso</v>
          </cell>
          <cell r="U310" t="str">
            <v>Creciente</v>
          </cell>
          <cell r="V310" t="str">
            <v>≥</v>
          </cell>
          <cell r="W310">
            <v>0.85</v>
          </cell>
          <cell r="X310" t="str">
            <v>&lt;</v>
          </cell>
          <cell r="Y310">
            <v>0.85</v>
          </cell>
        </row>
        <row r="311">
          <cell r="A311">
            <v>306</v>
          </cell>
          <cell r="B311" t="str">
            <v>Integralidad y efectividad en la prestación de servicios de salud</v>
          </cell>
          <cell r="C311" t="str">
            <v>Garantizar la accesibilidad, integralidad en los servicios, complementariedad y respaldo de las interdependencias</v>
          </cell>
          <cell r="D311" t="str">
            <v>Porcentaje de adherencia a guias de practica clinica</v>
          </cell>
          <cell r="E311" t="str">
            <v>Críticos</v>
          </cell>
          <cell r="F311" t="str">
            <v>ucint</v>
          </cell>
          <cell r="G311" t="str">
            <v>x</v>
          </cell>
          <cell r="J311"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11">
            <v>0</v>
          </cell>
          <cell r="L311" t="str">
            <v>Trimestral</v>
          </cell>
          <cell r="M311" t="str">
            <v>Criterios cumplidos en la adherencia a guias</v>
          </cell>
          <cell r="N311" t="str">
            <v>Total de guias cirterios evaluados en la adherencia a guia</v>
          </cell>
          <cell r="O311" t="str">
            <v>Consolidado Adherencia a Guías de Atención</v>
          </cell>
          <cell r="P311" t="str">
            <v>Consolidado Adherencia a Guías de Atención</v>
          </cell>
          <cell r="Q311" t="str">
            <v>%</v>
          </cell>
          <cell r="R311" t="str">
            <v>Total de guias cirterios evaluados en la adherencia a guia / Consolidado Adherencia a Guías de Atención *100</v>
          </cell>
          <cell r="S311">
            <v>0</v>
          </cell>
          <cell r="T311" t="str">
            <v>proceso</v>
          </cell>
          <cell r="U311" t="str">
            <v>Creciente</v>
          </cell>
          <cell r="V311" t="str">
            <v>≥</v>
          </cell>
          <cell r="W311">
            <v>0.85</v>
          </cell>
          <cell r="X311" t="str">
            <v>&lt;</v>
          </cell>
          <cell r="Y311">
            <v>0.85</v>
          </cell>
        </row>
        <row r="312">
          <cell r="A312">
            <v>307</v>
          </cell>
          <cell r="B312" t="str">
            <v>Integralidad y efectividad en la prestación de servicios de salud</v>
          </cell>
          <cell r="C312" t="str">
            <v>Garantizar la accesibilidad, integralidad en los servicios, complementariedad y respaldo de las interdependencias</v>
          </cell>
          <cell r="D312" t="str">
            <v>Tasa de incidencia de infeccion del torrente sanguineo asociada a catéter venoso central (CVC)</v>
          </cell>
          <cell r="E312" t="str">
            <v>Críticos</v>
          </cell>
          <cell r="F312" t="str">
            <v>ucint</v>
          </cell>
          <cell r="G312" t="str">
            <v>x</v>
          </cell>
          <cell r="J312" t="str">
            <v>Los cateteres vasculares son dispositivos que permiten un acceso al campartimento intravascular a nivel central, la infeccion es el principal evento asociado a su uso y esta relacionado con deficiencias en la adherencia al protocolo de lavado de manos, al uso de tecnica aseptica, en la implantacion y manipulacion del cateter. Su presencia prolonga la estancia y se asocia a un importante consumo de recursos.</v>
          </cell>
          <cell r="K312">
            <v>0</v>
          </cell>
          <cell r="L312" t="str">
            <v>Trimestral</v>
          </cell>
          <cell r="M312" t="str">
            <v>Sumatoria de casos nuevos de infeccion del torrente sanguineo asociada a cateter en un mes de seguimiento</v>
          </cell>
          <cell r="N312" t="str">
            <v>Numero de dias cateter central en un mes de seguimiento</v>
          </cell>
          <cell r="O312" t="str">
            <v>Reporte Infecciones</v>
          </cell>
          <cell r="P312" t="str">
            <v>Control de preveción de IAAS.</v>
          </cell>
          <cell r="Q312" t="str">
            <v>Tasa</v>
          </cell>
          <cell r="R312" t="str">
            <v>Numero de dias cateter central en un mes de seguimiento / Reporte Infecciones *1000</v>
          </cell>
          <cell r="S312">
            <v>0</v>
          </cell>
          <cell r="T312" t="str">
            <v>resultado</v>
          </cell>
          <cell r="U312" t="str">
            <v>Decreciente</v>
          </cell>
          <cell r="V312" t="str">
            <v>≤</v>
          </cell>
          <cell r="W312">
            <v>3</v>
          </cell>
          <cell r="X312" t="str">
            <v>&gt;</v>
          </cell>
          <cell r="Y312">
            <v>3</v>
          </cell>
        </row>
        <row r="313">
          <cell r="A313">
            <v>308</v>
          </cell>
          <cell r="B313" t="str">
            <v>Integralidad y efectividad en la prestación de servicios de salud</v>
          </cell>
          <cell r="C313" t="str">
            <v>Garantizar la accesibilidad, integralidad en los servicios, complementariedad y respaldo de las interdependencias</v>
          </cell>
          <cell r="D313" t="str">
            <v>Tasa de incidencia de infección del tracto urinario asociada a catéter (IVU)</v>
          </cell>
          <cell r="E313" t="str">
            <v>Críticos</v>
          </cell>
          <cell r="F313" t="str">
            <v>ucint</v>
          </cell>
          <cell r="G313" t="str">
            <v>x</v>
          </cell>
          <cell r="J313" t="str">
            <v>La infeccion de trato urinario relacionada con sondaje uretral, es una de las infecciones nosocomiales mas frecuentes. Su impacto sobre la mortalidad es menor que otras infecciones nosocomiales, pero genera un importante incremento de estancias hospitalarias y de costos.</v>
          </cell>
          <cell r="K313">
            <v>0</v>
          </cell>
          <cell r="L313" t="str">
            <v>Trimestral</v>
          </cell>
          <cell r="M313" t="str">
            <v>Sumatoria de los casos nuevos de infección del tracto urinario asociada a catéter en un mes de seguimiento</v>
          </cell>
          <cell r="N313" t="str">
            <v>Numero de días catéter urinario en un mes de seguimiento</v>
          </cell>
          <cell r="O313" t="str">
            <v>Reporte Infecciones</v>
          </cell>
          <cell r="P313" t="str">
            <v>Reporte Infecciones</v>
          </cell>
          <cell r="Q313" t="str">
            <v>Tasa</v>
          </cell>
          <cell r="R313" t="str">
            <v>Numero de días catéter urinario en un mes de seguimiento / Reporte Infecciones *1000</v>
          </cell>
          <cell r="S313">
            <v>0</v>
          </cell>
          <cell r="T313" t="str">
            <v>resultado</v>
          </cell>
          <cell r="U313" t="str">
            <v>Decreciente</v>
          </cell>
          <cell r="V313" t="str">
            <v>≤</v>
          </cell>
          <cell r="W313">
            <v>5</v>
          </cell>
          <cell r="X313" t="str">
            <v>&gt;</v>
          </cell>
          <cell r="Y313">
            <v>5</v>
          </cell>
        </row>
        <row r="314">
          <cell r="A314">
            <v>309</v>
          </cell>
          <cell r="B314" t="str">
            <v>Integralidad y efectividad en la prestación de servicios de salud</v>
          </cell>
          <cell r="C314" t="str">
            <v>Garantizar la accesibilidad, integralidad en los servicios, complementariedad y respaldo de las interdependencias</v>
          </cell>
          <cell r="D314" t="str">
            <v>Análisis de mortalidad intrahospitalaria</v>
          </cell>
          <cell r="E314" t="str">
            <v>Críticos</v>
          </cell>
          <cell r="F314" t="str">
            <v>ucint</v>
          </cell>
          <cell r="G314" t="str">
            <v>x</v>
          </cell>
          <cell r="J314" t="str">
            <v>Medir el número de análisis de muertes intrahospitalarias mayores a 48 horas del total de muertes presentadas en el periodo, con el fin de determinar planes de mejoramiento para contribuir a la disminución de los casos evitables</v>
          </cell>
          <cell r="K314">
            <v>0</v>
          </cell>
          <cell r="L314" t="str">
            <v>Trimestral</v>
          </cell>
          <cell r="M314" t="str">
            <v>Número de casos analizados</v>
          </cell>
          <cell r="N314" t="str">
            <v>Número total de muertes en el período</v>
          </cell>
          <cell r="O314" t="str">
            <v>Coordinador de cada Servicio</v>
          </cell>
          <cell r="P314" t="str">
            <v>Coordinador de Estadística</v>
          </cell>
          <cell r="Q314" t="str">
            <v>%</v>
          </cell>
          <cell r="R314" t="str">
            <v>Número total de muertes en el período / Coordinador de cada Servicio *100</v>
          </cell>
          <cell r="S314">
            <v>0</v>
          </cell>
          <cell r="T314" t="str">
            <v>proceso</v>
          </cell>
          <cell r="U314" t="str">
            <v>Igual</v>
          </cell>
          <cell r="V314" t="str">
            <v>=</v>
          </cell>
          <cell r="W314">
            <v>1</v>
          </cell>
          <cell r="X314" t="str">
            <v>&lt;</v>
          </cell>
          <cell r="Y314">
            <v>1</v>
          </cell>
        </row>
        <row r="315">
          <cell r="A315">
            <v>310</v>
          </cell>
          <cell r="B315" t="str">
            <v>Integralidad y efectividad en la prestación de servicios de salud</v>
          </cell>
          <cell r="C315" t="str">
            <v>Garantizar la accesibilidad, integralidad en los servicios, complementariedad y respaldo de las interdependencias</v>
          </cell>
          <cell r="D315" t="str">
            <v>Proporción de muertes menor a 48 horas</v>
          </cell>
          <cell r="E315" t="str">
            <v>Críticos</v>
          </cell>
          <cell r="F315" t="str">
            <v>ucint</v>
          </cell>
          <cell r="G315" t="str">
            <v>x</v>
          </cell>
          <cell r="J315" t="str">
            <v>Medir la proporción de muertes intrahospitalarias menor a 48 horas, la cual refleja la gravedad del estado de salud con el que el paciente ingresa al servicio dentro del periodo evaluado</v>
          </cell>
          <cell r="K315">
            <v>0</v>
          </cell>
          <cell r="L315" t="str">
            <v>Trimestral</v>
          </cell>
          <cell r="M315" t="str">
            <v>Número de muertes presentadas antes de 48 horas</v>
          </cell>
          <cell r="N315" t="str">
            <v>Total pacientes hospitalizados</v>
          </cell>
          <cell r="O315" t="str">
            <v>Estadística</v>
          </cell>
          <cell r="P315" t="str">
            <v>Estadística</v>
          </cell>
          <cell r="Q315" t="str">
            <v>%</v>
          </cell>
          <cell r="R315" t="str">
            <v>Total pacientes hospitalizados / Estadística *100</v>
          </cell>
          <cell r="S315">
            <v>0</v>
          </cell>
          <cell r="T315" t="str">
            <v>resultado</v>
          </cell>
          <cell r="U315" t="str">
            <v>Decreciente</v>
          </cell>
          <cell r="V315" t="str">
            <v>≤</v>
          </cell>
          <cell r="W315">
            <v>0.04</v>
          </cell>
          <cell r="X315" t="str">
            <v>&gt;</v>
          </cell>
          <cell r="Y315">
            <v>0.04</v>
          </cell>
        </row>
        <row r="316">
          <cell r="A316">
            <v>311</v>
          </cell>
          <cell r="B316" t="str">
            <v>Integralidad y efectividad en la prestación de servicios de salud</v>
          </cell>
          <cell r="C316" t="str">
            <v>Garantizar la accesibilidad, integralidad en los servicios, complementariedad y respaldo de las interdependencias</v>
          </cell>
          <cell r="D316" t="str">
            <v>Tasa de mortalidad Intrahospitalaria después de 48 horas</v>
          </cell>
          <cell r="E316" t="str">
            <v>Críticos</v>
          </cell>
          <cell r="F316" t="str">
            <v>ucint</v>
          </cell>
          <cell r="G316" t="str">
            <v>x</v>
          </cell>
          <cell r="J316" t="str">
            <v>Medir la tasa de mortalidad intrahospitalaria mayor a 48 horas la cual nos permite evaluar la efectividad de la intervención clínica que se le realiza a los pacientes en el servicio de urgencias pediatria dentro del periodo evaluado</v>
          </cell>
          <cell r="K316">
            <v>0</v>
          </cell>
          <cell r="L316" t="str">
            <v>Trimestral</v>
          </cell>
          <cell r="M316" t="str">
            <v>Número total de pacientes hospitalizados que fallecen después de 48 horas del ingreso</v>
          </cell>
          <cell r="N316" t="str">
            <v>Número total de pacientes hospitalizados</v>
          </cell>
          <cell r="O316" t="str">
            <v>Estadística / Coordinador Servicios</v>
          </cell>
          <cell r="P316" t="str">
            <v xml:space="preserve">Estadística. </v>
          </cell>
          <cell r="Q316" t="str">
            <v>%</v>
          </cell>
          <cell r="R316" t="str">
            <v>Número total de pacientes hospitalizados / Estadística / Coordinador Servicios *100</v>
          </cell>
          <cell r="S316">
            <v>0</v>
          </cell>
          <cell r="T316" t="str">
            <v>resultado</v>
          </cell>
          <cell r="U316" t="str">
            <v>Decreciente</v>
          </cell>
          <cell r="V316" t="str">
            <v>≤</v>
          </cell>
          <cell r="W316">
            <v>0.15</v>
          </cell>
          <cell r="X316" t="str">
            <v>&gt;</v>
          </cell>
          <cell r="Y316">
            <v>0.15</v>
          </cell>
        </row>
        <row r="317">
          <cell r="A317">
            <v>312</v>
          </cell>
          <cell r="B317" t="str">
            <v>Integralidad y efectividad en la prestación de servicios de salud</v>
          </cell>
          <cell r="C317" t="str">
            <v>Garantizar la accesibilidad, integralidad en los servicios, complementariedad y respaldo de las interdependencias</v>
          </cell>
          <cell r="D317" t="str">
            <v>Porcentaje ocupacional</v>
          </cell>
          <cell r="E317" t="str">
            <v>Críticos</v>
          </cell>
          <cell r="F317" t="str">
            <v>ucint</v>
          </cell>
          <cell r="G317" t="str">
            <v>x</v>
          </cell>
          <cell r="J317" t="str">
            <v>Medir el porcentaje de ocupación hospitalario con el fin de determinar el aprovechamiento de la cama hospitalaria y la demanda del servicio  en un periodo evaluado</v>
          </cell>
          <cell r="K317">
            <v>0</v>
          </cell>
          <cell r="L317" t="str">
            <v>Trimestral</v>
          </cell>
          <cell r="M317" t="str">
            <v>Número de días cama ocupada en el período</v>
          </cell>
          <cell r="N317" t="str">
            <v>Número de días cama disponible en el período</v>
          </cell>
          <cell r="O317" t="str">
            <v>Estadística</v>
          </cell>
          <cell r="P317" t="str">
            <v xml:space="preserve"> Estadística</v>
          </cell>
          <cell r="Q317" t="str">
            <v>%</v>
          </cell>
          <cell r="R317" t="str">
            <v>Número de días cama disponible en el período / Estadística *100</v>
          </cell>
          <cell r="S317">
            <v>0</v>
          </cell>
          <cell r="T317" t="str">
            <v>proceso</v>
          </cell>
          <cell r="U317" t="str">
            <v>Creciente</v>
          </cell>
          <cell r="V317" t="str">
            <v>≥</v>
          </cell>
          <cell r="W317">
            <v>0.85</v>
          </cell>
          <cell r="X317" t="str">
            <v>&lt;</v>
          </cell>
          <cell r="Y317">
            <v>0.85</v>
          </cell>
        </row>
        <row r="318">
          <cell r="A318">
            <v>313</v>
          </cell>
          <cell r="B318" t="str">
            <v>Integralidad y efectividad en la prestación de servicios de salud</v>
          </cell>
          <cell r="C318" t="str">
            <v>Garantizar la accesibilidad, integralidad en los servicios, complementariedad y respaldo de las interdependencias</v>
          </cell>
          <cell r="D318" t="str">
            <v>Promedio de Egresos por cama - Giro Cama</v>
          </cell>
          <cell r="E318" t="str">
            <v>Críticos</v>
          </cell>
          <cell r="F318" t="str">
            <v>ucint</v>
          </cell>
          <cell r="G318" t="str">
            <v>x</v>
          </cell>
          <cell r="J318" t="str">
            <v>Medir el  numero de pacientes que hicieron uso de la cama hospitalaria basados en los días cama disponible dentro del servicio dentro de un periodo evaluado</v>
          </cell>
          <cell r="K318">
            <v>0</v>
          </cell>
          <cell r="L318" t="str">
            <v>Trimestral</v>
          </cell>
          <cell r="M318" t="str">
            <v>Número de egresos del período</v>
          </cell>
          <cell r="N318" t="str">
            <v>Número de camas disponible en el período</v>
          </cell>
          <cell r="O318" t="str">
            <v xml:space="preserve"> Estadística</v>
          </cell>
          <cell r="P318" t="str">
            <v xml:space="preserve"> Estadística</v>
          </cell>
          <cell r="Q318" t="str">
            <v>Egresos/Cama</v>
          </cell>
          <cell r="R318" t="str">
            <v>Número de camas disponible en el período /  Estadística</v>
          </cell>
          <cell r="S318">
            <v>0</v>
          </cell>
          <cell r="T318" t="str">
            <v>proceso</v>
          </cell>
          <cell r="U318" t="str">
            <v>Creciente</v>
          </cell>
          <cell r="V318" t="str">
            <v>≥</v>
          </cell>
          <cell r="W318">
            <v>6</v>
          </cell>
          <cell r="X318" t="str">
            <v>&lt;</v>
          </cell>
          <cell r="Y318">
            <v>6</v>
          </cell>
        </row>
        <row r="319">
          <cell r="A319">
            <v>314</v>
          </cell>
          <cell r="B319" t="str">
            <v>Integralidad y efectividad en la prestación de servicios de salud</v>
          </cell>
          <cell r="C319" t="str">
            <v>Garantizar la accesibilidad, integralidad en los servicios, complementariedad y respaldo de las interdependencias</v>
          </cell>
          <cell r="D319" t="str">
            <v>Promedio Días de Estancia</v>
          </cell>
          <cell r="E319" t="str">
            <v>Críticos</v>
          </cell>
          <cell r="F319" t="str">
            <v>ucint</v>
          </cell>
          <cell r="G319" t="str">
            <v>x</v>
          </cell>
          <cell r="J319" t="str">
            <v>Medir el promedio de días que los pacientes permanecen hospitalizados en el servicio en un periodo evaluado</v>
          </cell>
          <cell r="K319">
            <v>0</v>
          </cell>
          <cell r="L319" t="str">
            <v>Trimestral</v>
          </cell>
          <cell r="M319" t="str">
            <v>Número de días de estancia de los egresos del período</v>
          </cell>
          <cell r="N319" t="str">
            <v>Número de egresos del período</v>
          </cell>
          <cell r="O319" t="str">
            <v xml:space="preserve"> Estadística</v>
          </cell>
          <cell r="P319" t="str">
            <v xml:space="preserve"> Estadística</v>
          </cell>
          <cell r="Q319" t="str">
            <v>Días</v>
          </cell>
          <cell r="R319" t="str">
            <v>Número de egresos del período /  Estadística</v>
          </cell>
          <cell r="S319">
            <v>0</v>
          </cell>
          <cell r="T319" t="str">
            <v>proceso</v>
          </cell>
          <cell r="U319" t="str">
            <v>Decreciente</v>
          </cell>
          <cell r="V319" t="str">
            <v>≤</v>
          </cell>
          <cell r="W319">
            <v>5</v>
          </cell>
          <cell r="X319" t="str">
            <v>&gt;</v>
          </cell>
          <cell r="Y319">
            <v>5</v>
          </cell>
        </row>
        <row r="320">
          <cell r="A320">
            <v>315</v>
          </cell>
          <cell r="B320" t="str">
            <v>Integralidad y efectividad en la prestación de servicios de salud</v>
          </cell>
          <cell r="C320" t="str">
            <v>Garantizar la accesibilidad, integralidad en los servicios, complementariedad y respaldo de las interdependencias</v>
          </cell>
          <cell r="D320" t="str">
            <v>Adherencia al protocolo de higiene de manos</v>
          </cell>
          <cell r="E320" t="str">
            <v>Críticos</v>
          </cell>
          <cell r="F320" t="str">
            <v>ucint</v>
          </cell>
          <cell r="G320" t="str">
            <v>x</v>
          </cell>
          <cell r="J320" t="str">
            <v xml:space="preserve">Es la estrategia número uno recomendada por el Centro de Control de Enfermedades (CDC) de Atlanta para contribuir a la dismunición de infecciones asociadas al cuidado de la salud (IACS)  </v>
          </cell>
          <cell r="K320">
            <v>0</v>
          </cell>
          <cell r="L320" t="str">
            <v>Trimestral</v>
          </cell>
          <cell r="M320" t="str">
            <v>Número de personas evaluadas que cumplen los 5 momentos de Higiene de manos y la técnica en el periodo</v>
          </cell>
          <cell r="N320" t="str">
            <v>Total de personas evaluadas por cargo y servicio en un periodo</v>
          </cell>
          <cell r="O320" t="str">
            <v>Informe de adherencia a Higiene de Manos</v>
          </cell>
          <cell r="P320" t="str">
            <v>Comité de Infecciones</v>
          </cell>
          <cell r="Q320" t="str">
            <v>%</v>
          </cell>
          <cell r="R320" t="str">
            <v>Total de personas evaluadas por cargo y servicio en un periodo / Informe de adherencia a Higiene de Manos *100</v>
          </cell>
          <cell r="S320">
            <v>0</v>
          </cell>
          <cell r="T320" t="str">
            <v>proceso</v>
          </cell>
          <cell r="U320" t="str">
            <v>Creciente</v>
          </cell>
          <cell r="V320" t="str">
            <v>≥</v>
          </cell>
          <cell r="W320">
            <v>0.8</v>
          </cell>
          <cell r="X320" t="str">
            <v>&lt;</v>
          </cell>
          <cell r="Y320">
            <v>0.8</v>
          </cell>
        </row>
        <row r="321">
          <cell r="A321">
            <v>316</v>
          </cell>
          <cell r="B321" t="str">
            <v>Integralidad y efectividad en la prestación de servicios de salud</v>
          </cell>
          <cell r="C321" t="str">
            <v>Garantizar la accesibilidad, integralidad en los servicios, complementariedad y respaldo de las interdependencias</v>
          </cell>
          <cell r="D321" t="str">
            <v>Adherencia a la técnica correcta de higiene de manos</v>
          </cell>
          <cell r="E321" t="str">
            <v>Críticos</v>
          </cell>
          <cell r="F321" t="str">
            <v>ucint</v>
          </cell>
          <cell r="G321" t="str">
            <v>x</v>
          </cell>
          <cell r="J321" t="str">
            <v xml:space="preserve">Es la estrategia número uno recomendada por el Centro de Control de Enfermedades (CDC) de Atlanta para contribuir a la dismunición de infecciones asociadas al cuidado de la salud (IACS)  </v>
          </cell>
          <cell r="K321">
            <v>0</v>
          </cell>
          <cell r="L321" t="str">
            <v>Trimestral</v>
          </cell>
          <cell r="M321" t="str">
            <v>Número de personas evaluadas que cumplen los 5 momentos de Higiene de manos y la técnica en el periodo</v>
          </cell>
          <cell r="N321" t="str">
            <v>Total de personas evaluadas por cargo y servicio en un periodo</v>
          </cell>
          <cell r="O321" t="str">
            <v>Informe de adherencia a Higiene de Manos</v>
          </cell>
          <cell r="P321" t="str">
            <v>Comité de Infecciones</v>
          </cell>
          <cell r="Q321" t="str">
            <v>%</v>
          </cell>
          <cell r="R321" t="str">
            <v>Informe de adherencia a Higiene de Manos / Comité de Infecciones *100</v>
          </cell>
          <cell r="S321">
            <v>0</v>
          </cell>
          <cell r="T321" t="str">
            <v>proceso</v>
          </cell>
          <cell r="U321" t="str">
            <v>Creciente</v>
          </cell>
          <cell r="V321" t="str">
            <v>≥</v>
          </cell>
          <cell r="W321">
            <v>0.4</v>
          </cell>
          <cell r="X321" t="str">
            <v>&lt;</v>
          </cell>
          <cell r="Y321">
            <v>0.4</v>
          </cell>
        </row>
        <row r="322">
          <cell r="A322">
            <v>317</v>
          </cell>
          <cell r="B322" t="str">
            <v>Integralidad y efectividad en la prestación de servicios de salud</v>
          </cell>
          <cell r="C322" t="str">
            <v>Garantizar la accesibilidad, integralidad en los servicios, complementariedad y respaldo de las interdependencias</v>
          </cell>
          <cell r="D322" t="str">
            <v>Oportunidad atención específica pacientes diagnóstico al egreso de Infarto Agudo del Miocardio 16</v>
          </cell>
          <cell r="E322" t="str">
            <v>Urgencias</v>
          </cell>
          <cell r="F322" t="str">
            <v>urg. adultos</v>
          </cell>
          <cell r="G322" t="str">
            <v>x</v>
          </cell>
          <cell r="J322" t="str">
            <v xml:space="preserve">La calidad de la atención  de casos de mayor complejidad que requieren de la intervención de médicos especialistas,  tiene impacto sobre la capacidad resolutiva de los casos por su detección y atención temprana disminuyendo los riesgos de incapacidad en tiempo, severidad, secuelas  en la atención prestada en los servicios de urgencias del Hospital. </v>
          </cell>
          <cell r="K322" t="str">
            <v>Resolución 408</v>
          </cell>
          <cell r="L322" t="str">
            <v>Anual</v>
          </cell>
          <cell r="M322" t="str">
            <v>Número de pacientes diagnóstico egreso de Infarto Agudo del Miocardio con inicio terapia específica primera hora posterior al diagnóstico</v>
          </cell>
          <cell r="N322" t="str">
            <v>Total pacientes diagnóstico egreso Infarto Agudo del Miocardio en la vigencia</v>
          </cell>
          <cell r="O322" t="str">
            <v>Informe por servicio</v>
          </cell>
          <cell r="P322" t="str">
            <v xml:space="preserve"> Estadística</v>
          </cell>
          <cell r="Q322" t="str">
            <v>%</v>
          </cell>
          <cell r="R322" t="str">
            <v>Número de pacientes diagnóstico egreso de Infarto Agudo del Miocardio con inicio terapia específica primera hora posterior al diagnóstico / Total pacientes diagnóstico egreso Infarto Agudo del Miocardio en la vigencia *100</v>
          </cell>
          <cell r="S322">
            <v>0</v>
          </cell>
          <cell r="T322" t="str">
            <v>resultado</v>
          </cell>
          <cell r="U322" t="str">
            <v>Creciente</v>
          </cell>
          <cell r="V322" t="str">
            <v>≥</v>
          </cell>
          <cell r="W322">
            <v>0.9</v>
          </cell>
          <cell r="X322" t="str">
            <v>&lt;</v>
          </cell>
          <cell r="Y322">
            <v>0.9</v>
          </cell>
        </row>
        <row r="323">
          <cell r="A323">
            <v>318</v>
          </cell>
          <cell r="B323" t="str">
            <v>Integralidad y efectividad en la prestación de servicios de salud</v>
          </cell>
          <cell r="C323" t="str">
            <v>Garantizar la accesibilidad, integralidad en los servicios, complementariedad y respaldo de las interdependencias</v>
          </cell>
          <cell r="D323" t="str">
            <v>Proporción de muertes menor a 48 horas</v>
          </cell>
          <cell r="E323" t="str">
            <v>Urgencias</v>
          </cell>
          <cell r="F323" t="str">
            <v>urg. adultos</v>
          </cell>
          <cell r="G323" t="str">
            <v>x</v>
          </cell>
          <cell r="J323" t="str">
            <v>Medir la proporción de muertes intrahospitalarias menor a 48 horas, la cual refleja la gravedad del estado de salud con el que el paciente ingresa al servicio dentro del periodo evaluado</v>
          </cell>
          <cell r="K323">
            <v>0</v>
          </cell>
          <cell r="L323" t="str">
            <v>Trimestral</v>
          </cell>
          <cell r="M323" t="str">
            <v>Número total de pacientes hospitalizados que fallecen antes de 48 horas del ingreso</v>
          </cell>
          <cell r="N323" t="str">
            <v>Número total de pacientes hospitalizados</v>
          </cell>
          <cell r="O323" t="str">
            <v>Estadística / Coordinador Servicios</v>
          </cell>
          <cell r="P323" t="str">
            <v xml:space="preserve"> Estadística</v>
          </cell>
          <cell r="Q323" t="str">
            <v>Tasa</v>
          </cell>
          <cell r="R323" t="str">
            <v>Número total de pacientes hospitalizados que fallecen antes de 48 horas del ingreso / Número total de pacientes hospitalizados *1000</v>
          </cell>
          <cell r="S323">
            <v>0</v>
          </cell>
          <cell r="T323" t="str">
            <v>resultado</v>
          </cell>
          <cell r="U323" t="str">
            <v>Decreciente</v>
          </cell>
          <cell r="V323" t="str">
            <v>≤</v>
          </cell>
          <cell r="W323">
            <v>13.1</v>
          </cell>
          <cell r="X323" t="str">
            <v>&gt;</v>
          </cell>
          <cell r="Y323">
            <v>13.1</v>
          </cell>
        </row>
        <row r="324">
          <cell r="A324">
            <v>319</v>
          </cell>
          <cell r="B324" t="str">
            <v>Integralidad y efectividad en la prestación de servicios de salud</v>
          </cell>
          <cell r="C324" t="str">
            <v>Garantizar la accesibilidad, integralidad en los servicios, complementariedad y respaldo de las interdependencias</v>
          </cell>
          <cell r="D324" t="str">
            <v>Tasa de mortalidad Intrahospitalaria después de 48 horas</v>
          </cell>
          <cell r="E324" t="str">
            <v>Urgencias</v>
          </cell>
          <cell r="F324" t="str">
            <v>urg. adultos</v>
          </cell>
          <cell r="G324" t="str">
            <v>x</v>
          </cell>
          <cell r="J324" t="str">
            <v>Medir la tasa de mortalidad intrahospitalaria mayor a 48 horas la cual nos permite evaluar la efectividad de la intervención clínica que se le realiza a los pacientes en el servicio de urgencias pediatria dentro del periodo evaluado</v>
          </cell>
          <cell r="K324">
            <v>0</v>
          </cell>
          <cell r="L324" t="str">
            <v>Trimestral</v>
          </cell>
          <cell r="M324" t="str">
            <v>Número total de pacientes hospitalizados que fallecen después de 48 horas del ingreso</v>
          </cell>
          <cell r="N324" t="str">
            <v>Número total de pacientes hospitalizados</v>
          </cell>
          <cell r="O324" t="str">
            <v>Estadística / Coordinador Servicios</v>
          </cell>
          <cell r="P324" t="str">
            <v xml:space="preserve"> Estadística</v>
          </cell>
          <cell r="Q324" t="str">
            <v>Tasa</v>
          </cell>
          <cell r="R324" t="str">
            <v>Número total de pacientes hospitalizados que fallecen después de 48 horas del ingreso / Número total de pacientes hospitalizados *1000</v>
          </cell>
          <cell r="S324">
            <v>0</v>
          </cell>
          <cell r="T324" t="str">
            <v>resultado</v>
          </cell>
          <cell r="U324" t="str">
            <v>Decreciente</v>
          </cell>
          <cell r="V324" t="str">
            <v>≤</v>
          </cell>
          <cell r="W324">
            <v>13.1</v>
          </cell>
          <cell r="X324" t="str">
            <v>&gt;</v>
          </cell>
          <cell r="Y324">
            <v>13.1</v>
          </cell>
        </row>
        <row r="325">
          <cell r="A325">
            <v>320</v>
          </cell>
          <cell r="B325" t="str">
            <v>Integralidad y efectividad en la prestación de servicios de salud</v>
          </cell>
          <cell r="C325" t="str">
            <v>Garantizar la accesibilidad, integralidad en los servicios, complementariedad y respaldo de las interdependencias</v>
          </cell>
          <cell r="D325" t="str">
            <v>Análisis de mortalidad intrahospitalaria</v>
          </cell>
          <cell r="E325" t="str">
            <v>Urgencias</v>
          </cell>
          <cell r="F325" t="str">
            <v>urg. adultos</v>
          </cell>
          <cell r="G325" t="str">
            <v>x</v>
          </cell>
          <cell r="J325" t="str">
            <v>Medir el número de análisis de muertes intrahospitalarias mayores a 48 horas del total de muertes presentadas en el periodo, con el fin de determinar planes de mejoramiento para contribuir a la disminución de los casos evitables</v>
          </cell>
          <cell r="K325">
            <v>0</v>
          </cell>
          <cell r="L325" t="str">
            <v>Trimestral</v>
          </cell>
          <cell r="M325" t="str">
            <v>Número de casos analizados</v>
          </cell>
          <cell r="N325" t="str">
            <v>Número total de muertes en el período</v>
          </cell>
          <cell r="O325" t="str">
            <v xml:space="preserve">Estadística </v>
          </cell>
          <cell r="P325" t="str">
            <v xml:space="preserve"> Estadística</v>
          </cell>
          <cell r="Q325" t="str">
            <v>%</v>
          </cell>
          <cell r="R325" t="str">
            <v>Número de casos analizados / Número total de muertes en el período *100</v>
          </cell>
          <cell r="S325">
            <v>0</v>
          </cell>
          <cell r="T325" t="str">
            <v>proceso</v>
          </cell>
          <cell r="U325" t="str">
            <v>Igual</v>
          </cell>
          <cell r="V325" t="str">
            <v>=</v>
          </cell>
          <cell r="W325">
            <v>1</v>
          </cell>
          <cell r="X325" t="str">
            <v>&lt;</v>
          </cell>
          <cell r="Y325">
            <v>1</v>
          </cell>
        </row>
        <row r="326">
          <cell r="A326">
            <v>321</v>
          </cell>
          <cell r="B326" t="str">
            <v>Integralidad y efectividad en la prestación de servicios de salud</v>
          </cell>
          <cell r="C326" t="str">
            <v>Garantizar la accesibilidad, integralidad en los servicios, complementariedad y respaldo de las interdependencias</v>
          </cell>
          <cell r="D326" t="str">
            <v xml:space="preserve">Calidad de Registro en la Historia Clínica Médica </v>
          </cell>
          <cell r="E326" t="str">
            <v>Urgencias</v>
          </cell>
          <cell r="F326" t="str">
            <v>urg. adultos</v>
          </cell>
          <cell r="G326" t="str">
            <v>x</v>
          </cell>
          <cell r="J32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26">
            <v>0</v>
          </cell>
          <cell r="L326" t="str">
            <v>Trimestral</v>
          </cell>
          <cell r="M326" t="str">
            <v>Criterios de calidad de historia clínica evaluados que cumplen</v>
          </cell>
          <cell r="N326" t="str">
            <v>Total de criterios de calidad de historia clínica evaluados</v>
          </cell>
          <cell r="O326" t="str">
            <v>Aplicativo de monitorización de historias clínicas</v>
          </cell>
          <cell r="P326" t="str">
            <v>Aplicativo de monitorización de historias clínicas</v>
          </cell>
          <cell r="Q326" t="str">
            <v>%</v>
          </cell>
          <cell r="R326" t="str">
            <v>Criterios de calidad de historia clínica evaluados que cumplen / Total de criterios de calidad de historia clínica evaluados *100</v>
          </cell>
          <cell r="S326">
            <v>0</v>
          </cell>
          <cell r="T326" t="str">
            <v>proceso</v>
          </cell>
          <cell r="U326" t="str">
            <v>Creciente</v>
          </cell>
          <cell r="V326" t="str">
            <v>≥</v>
          </cell>
          <cell r="W326">
            <v>0.9</v>
          </cell>
          <cell r="X326" t="str">
            <v>&lt;</v>
          </cell>
          <cell r="Y326">
            <v>0.9</v>
          </cell>
        </row>
        <row r="327">
          <cell r="A327">
            <v>322</v>
          </cell>
          <cell r="B327" t="str">
            <v>Integralidad y efectividad en la prestación de servicios de salud</v>
          </cell>
          <cell r="C327" t="str">
            <v>Garantizar la accesibilidad, integralidad en los servicios, complementariedad y respaldo de las interdependencias</v>
          </cell>
          <cell r="D327" t="str">
            <v>Porcentaje de pacientes que  reingresan al servicio de urgencias por la misma causa antes de 72 Horas</v>
          </cell>
          <cell r="E327" t="str">
            <v>Urgencias</v>
          </cell>
          <cell r="F327" t="str">
            <v>urg. adultos</v>
          </cell>
          <cell r="G327" t="str">
            <v>x</v>
          </cell>
          <cell r="J327" t="str">
            <v>Este indicador permite identificar los motivos por los cuales los pacientes pueden solicitar nuevamente asistencia al servico de urgencias en un período breve, posterior a la primera atención, incluye aquellos en los que no se ha instaurado un tratamiento efectivo o han presentado complicaciones.</v>
          </cell>
          <cell r="K327" t="str">
            <v>Resolución 256</v>
          </cell>
          <cell r="L327" t="str">
            <v>Trimestral</v>
          </cell>
          <cell r="M327" t="str">
            <v>Número de pacientes que reingresan al servicio de urgencias por la misma causa antes de 72 horas</v>
          </cell>
          <cell r="N327" t="str">
            <v>Número de pacientes que egresan vivos</v>
          </cell>
          <cell r="O327" t="str">
            <v>DGH/ Coordinador de Urgencias</v>
          </cell>
          <cell r="P327" t="str">
            <v xml:space="preserve"> Estadística</v>
          </cell>
          <cell r="Q327" t="str">
            <v>%</v>
          </cell>
          <cell r="R327" t="str">
            <v>Número de pacientes que reingresan al servicio de urgencias por la misma causa antes de 72 horas / Número de pacientes que egresan vivos *100</v>
          </cell>
          <cell r="S327">
            <v>0</v>
          </cell>
          <cell r="T327" t="str">
            <v>resultado</v>
          </cell>
          <cell r="U327" t="str">
            <v>Decreciente</v>
          </cell>
          <cell r="V327" t="str">
            <v>≤</v>
          </cell>
          <cell r="W327">
            <v>0.01</v>
          </cell>
          <cell r="X327" t="str">
            <v>&gt;</v>
          </cell>
          <cell r="Y327">
            <v>0.01</v>
          </cell>
        </row>
        <row r="328">
          <cell r="A328">
            <v>323</v>
          </cell>
          <cell r="B328" t="str">
            <v>Integralidad y efectividad en la prestación de servicios de salud</v>
          </cell>
          <cell r="C328" t="str">
            <v>Garantizar la accesibilidad, integralidad en los servicios, complementariedad y respaldo de las interdependencias</v>
          </cell>
          <cell r="D328" t="str">
            <v>Porcentaje de pacientes con demanda insatisfecha de los servicios de urgencias</v>
          </cell>
          <cell r="E328" t="str">
            <v>Urgencias</v>
          </cell>
          <cell r="F328" t="str">
            <v>urg. adultos</v>
          </cell>
          <cell r="G328" t="str">
            <v>x</v>
          </cell>
          <cell r="J328" t="str">
            <v>Se requiere la medicion de este indicador para evidenciar posibles causas que afecten la continuidad y oportunidad de atencion inicial en los servicios de urgencias del hospital.</v>
          </cell>
          <cell r="K328">
            <v>0</v>
          </cell>
          <cell r="L328" t="str">
            <v>Trimestral</v>
          </cell>
          <cell r="M328" t="str">
            <v xml:space="preserve">Número de pacientes remitidos por falta de la especialidad *100 </v>
          </cell>
          <cell r="N328" t="str">
            <v>Número total de pacientes atendidos en consultorio de urgencias</v>
          </cell>
          <cell r="O328" t="str">
            <v>Referencia y contrareferencia</v>
          </cell>
          <cell r="P328" t="str">
            <v xml:space="preserve">Dinamica Gerencial </v>
          </cell>
          <cell r="Q328" t="str">
            <v>%</v>
          </cell>
          <cell r="R328" t="str">
            <v>Número de pacientes remitidos por falta de la especialidad *100  / Número total de pacientes atendidos en consultorio de urgencias *100</v>
          </cell>
          <cell r="S328">
            <v>0</v>
          </cell>
          <cell r="T328" t="str">
            <v>proceso</v>
          </cell>
          <cell r="U328" t="str">
            <v>Decreciente</v>
          </cell>
          <cell r="V328" t="str">
            <v>≤</v>
          </cell>
          <cell r="W328">
            <v>0.05</v>
          </cell>
          <cell r="X328" t="str">
            <v>&gt;</v>
          </cell>
          <cell r="Y328">
            <v>0.05</v>
          </cell>
        </row>
        <row r="329">
          <cell r="A329">
            <v>324</v>
          </cell>
          <cell r="B329" t="str">
            <v>Integralidad y efectividad en la prestación de servicios de salud</v>
          </cell>
          <cell r="C329" t="str">
            <v>Garantizar la accesibilidad, integralidad en los servicios, complementariedad y respaldo de las interdependencias</v>
          </cell>
          <cell r="D329" t="str">
            <v>Oportunidad en la Atencion de triage</v>
          </cell>
          <cell r="E329" t="str">
            <v>Urgencias</v>
          </cell>
          <cell r="F329" t="str">
            <v>urg. adultos</v>
          </cell>
          <cell r="G329" t="str">
            <v>x</v>
          </cell>
          <cell r="J329" t="str">
            <v xml:space="preserve">Una evaluación oportuna facilita la identificación de los pacientes que precisan una atención </v>
          </cell>
          <cell r="K329">
            <v>0</v>
          </cell>
          <cell r="L329" t="str">
            <v>Trimestral</v>
          </cell>
          <cell r="M329" t="str">
            <v>Sumatoria de minutos transcurridos  entre el  ingreso del  paciente y el momento en el cual es atendido en triage.</v>
          </cell>
          <cell r="N329" t="str">
            <v>Número de pacientes atendidos en triage.</v>
          </cell>
          <cell r="O329" t="str">
            <v>DGH/ Coordinador de Urgencias</v>
          </cell>
          <cell r="P329" t="str">
            <v>DGH/ Coordinador de Urgencias</v>
          </cell>
          <cell r="Q329" t="str">
            <v>Minutos</v>
          </cell>
          <cell r="R329" t="str">
            <v>Sumatoria de minutos transcurridos  entre el  ingreso del  paciente y el momento en el cual es atendido en triage. / Número de pacientes atendidos en triage.</v>
          </cell>
          <cell r="S329">
            <v>0</v>
          </cell>
          <cell r="T329" t="str">
            <v>resultado</v>
          </cell>
          <cell r="U329" t="str">
            <v>Decreciente</v>
          </cell>
          <cell r="V329" t="str">
            <v>≤</v>
          </cell>
          <cell r="W329">
            <v>15</v>
          </cell>
          <cell r="X329" t="str">
            <v>&gt;</v>
          </cell>
          <cell r="Y329">
            <v>15</v>
          </cell>
        </row>
        <row r="330">
          <cell r="A330">
            <v>325</v>
          </cell>
          <cell r="B330" t="str">
            <v>Integralidad y efectividad en la prestación de servicios de salud</v>
          </cell>
          <cell r="C330" t="str">
            <v>Garantizar la accesibilidad, integralidad en los servicios, complementariedad y respaldo de las interdependencias</v>
          </cell>
          <cell r="D330" t="str">
            <v>Calidad de registro en la historia clinica Enfermeria</v>
          </cell>
          <cell r="E330" t="str">
            <v>Urgencias</v>
          </cell>
          <cell r="F330" t="str">
            <v>urg. adultos</v>
          </cell>
          <cell r="G330" t="str">
            <v>x</v>
          </cell>
          <cell r="J33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30">
            <v>0</v>
          </cell>
          <cell r="L330" t="str">
            <v>Trimestral</v>
          </cell>
          <cell r="M330" t="str">
            <v>Criterios de calidad de historia clínica evaluados que cumplen</v>
          </cell>
          <cell r="N330" t="str">
            <v>Total de criterios de calidad de historia clínica evaluados</v>
          </cell>
          <cell r="O330" t="str">
            <v>Aplicativo de monitorización de historias clínicas</v>
          </cell>
          <cell r="P330" t="str">
            <v>Aplicativo de monitorización de historias clínicas</v>
          </cell>
          <cell r="Q330" t="str">
            <v>%</v>
          </cell>
          <cell r="R330" t="str">
            <v>Criterios de calidad de historia clínica evaluados que cumplen / Total de criterios de calidad de historia clínica evaluados *100</v>
          </cell>
          <cell r="S330">
            <v>0</v>
          </cell>
          <cell r="T330" t="str">
            <v>proceso</v>
          </cell>
          <cell r="U330" t="str">
            <v>Creciente</v>
          </cell>
          <cell r="V330" t="str">
            <v>≥</v>
          </cell>
          <cell r="W330">
            <v>0.9</v>
          </cell>
          <cell r="X330" t="str">
            <v>&lt;</v>
          </cell>
          <cell r="Y330">
            <v>0.9</v>
          </cell>
        </row>
        <row r="331">
          <cell r="A331">
            <v>326</v>
          </cell>
          <cell r="B331" t="str">
            <v>Integralidad y efectividad en la prestación de servicios de salud</v>
          </cell>
          <cell r="C331" t="str">
            <v>Garantizar la accesibilidad, integralidad en los servicios, complementariedad y respaldo de las interdependencias</v>
          </cell>
          <cell r="D331" t="str">
            <v>Tiempo promedio de espera para la atención del paciente clasificado como Triage II en el servicio de urgencias</v>
          </cell>
          <cell r="E331" t="str">
            <v>Urgencias</v>
          </cell>
          <cell r="F331" t="str">
            <v>urg. adultos</v>
          </cell>
          <cell r="G331" t="str">
            <v>x</v>
          </cell>
          <cell r="J331" t="str">
            <v xml:space="preserve">La oportunidad de la atención  es directamente proporcional al acceso a los servicios ambulatorios y su resolutividad es vital para la seguridad y efectividad de la atención en salud a los usuarios. Una respuesta rápida en este nivel contribuye a la  disminución de la mortalidad,  la incapacidad, secuelas y riesgos inherentes al proceso patológico que origina la demanda de atención y disminuye la congestión en los servicios de urgencias. </v>
          </cell>
          <cell r="K331" t="str">
            <v>Resolución 256</v>
          </cell>
          <cell r="L331" t="str">
            <v>Trimestral</v>
          </cell>
          <cell r="M331" t="str">
            <v>Sumatoria del número de minutos transcurridos entre la clasificación del triaje  y el momento en el cual es atendido el paciente en consulta por parte del médico</v>
          </cell>
          <cell r="N331" t="str">
            <v>Total de usuarios atendidos en consulta de urgencias</v>
          </cell>
          <cell r="O331" t="str">
            <v>Informe Urgencias</v>
          </cell>
          <cell r="P331" t="str">
            <v>Estadística</v>
          </cell>
          <cell r="Q331" t="str">
            <v>Minutos</v>
          </cell>
          <cell r="R331" t="str">
            <v>Sumatoria del número de minutos transcurridos entre la clasificación del triaje  y el momento en el cual es atendido el paciente en consulta por parte del médico / Total de usuarios atendidos en consulta de urgencias</v>
          </cell>
          <cell r="S331">
            <v>0</v>
          </cell>
          <cell r="T331" t="str">
            <v>resultado</v>
          </cell>
          <cell r="U331" t="str">
            <v>Decreciente</v>
          </cell>
          <cell r="V331" t="str">
            <v>≤</v>
          </cell>
          <cell r="W331">
            <v>30</v>
          </cell>
          <cell r="X331" t="str">
            <v>&gt;</v>
          </cell>
          <cell r="Y331">
            <v>30</v>
          </cell>
        </row>
        <row r="332">
          <cell r="A332">
            <v>327</v>
          </cell>
          <cell r="B332" t="str">
            <v>Integralidad y efectividad en la prestación de servicios de salud</v>
          </cell>
          <cell r="C332" t="str">
            <v>Garantizar la accesibilidad, integralidad en los servicios, complementariedad y respaldo de las interdependencias</v>
          </cell>
          <cell r="D332" t="str">
            <v>Porcentaje de pacientes con demanda insatisfecha de los servicios de urgencias pediatría</v>
          </cell>
          <cell r="E332" t="str">
            <v>Urgencias</v>
          </cell>
          <cell r="F332" t="str">
            <v>urg. pediatria</v>
          </cell>
          <cell r="G332" t="str">
            <v>x</v>
          </cell>
          <cell r="J332" t="str">
            <v>Medir las posibles causas que afecten la continuidad y oportunidad de atención inicial de los servicios con lo que es ofertado pero no logramos cumplir en el servicio de urgencias pediatria dentro del periodo evaluado</v>
          </cell>
          <cell r="K332">
            <v>0</v>
          </cell>
          <cell r="L332" t="str">
            <v>Trimestral</v>
          </cell>
          <cell r="M332" t="str">
            <v xml:space="preserve">Número de pacientes a los que no se les dio continuidad en la atención por un tratamiento definido *100 </v>
          </cell>
          <cell r="N332" t="str">
            <v>Número total de pacientes atendidos en consultorio de urgencias</v>
          </cell>
          <cell r="O332" t="str">
            <v>Referencia y contra referencia</v>
          </cell>
          <cell r="P332" t="str">
            <v xml:space="preserve">Dinámica Gerencial </v>
          </cell>
          <cell r="Q332" t="str">
            <v>%</v>
          </cell>
          <cell r="R332" t="str">
            <v>Número de pacientes a los que no se les dio continuidad en la atención por un tratamiento definido *100  / Número total de pacientes atendidos en consultorio de urgencias *100</v>
          </cell>
          <cell r="S332">
            <v>0</v>
          </cell>
          <cell r="T332" t="str">
            <v>proceso</v>
          </cell>
          <cell r="U332" t="str">
            <v>Decreciente</v>
          </cell>
          <cell r="V332" t="str">
            <v>≤</v>
          </cell>
          <cell r="W332">
            <v>0.05</v>
          </cell>
          <cell r="X332" t="str">
            <v>&gt;</v>
          </cell>
          <cell r="Y332">
            <v>0.05</v>
          </cell>
        </row>
        <row r="333">
          <cell r="A333">
            <v>328</v>
          </cell>
          <cell r="B333" t="str">
            <v>Integralidad y efectividad en la prestación de servicios de salud</v>
          </cell>
          <cell r="C333" t="str">
            <v>Garantizar la accesibilidad, integralidad en los servicios, complementariedad y respaldo de las interdependencias</v>
          </cell>
          <cell r="D333" t="str">
            <v xml:space="preserve">Calidad de Registro en la Historia Clínica Médica </v>
          </cell>
          <cell r="E333" t="str">
            <v>Urgencias</v>
          </cell>
          <cell r="F333" t="str">
            <v>urg. pediatria</v>
          </cell>
          <cell r="G333" t="str">
            <v>x</v>
          </cell>
          <cell r="J33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33">
            <v>0</v>
          </cell>
          <cell r="L333" t="str">
            <v>Trimestral</v>
          </cell>
          <cell r="M333" t="str">
            <v>Criterios de calidad de historia clinica evaluados que cumplen</v>
          </cell>
          <cell r="N333" t="str">
            <v>Total de criterios de calidad de historia clinica evaluados</v>
          </cell>
          <cell r="O333" t="str">
            <v>aplicativo de monitorización de historias clínicas</v>
          </cell>
          <cell r="P333" t="str">
            <v>aplicativo de monitorización de historias clínicas</v>
          </cell>
          <cell r="Q333" t="str">
            <v>%</v>
          </cell>
          <cell r="R333" t="str">
            <v>Criterios de calidad de historia clinica evaluados que cumplen / Total de criterios de calidad de historia clinica evaluados *100</v>
          </cell>
          <cell r="S333">
            <v>0</v>
          </cell>
          <cell r="T333" t="str">
            <v>proceso</v>
          </cell>
          <cell r="U333" t="str">
            <v>Creciente</v>
          </cell>
          <cell r="V333" t="str">
            <v>≥</v>
          </cell>
          <cell r="W333">
            <v>0.9</v>
          </cell>
          <cell r="X333" t="str">
            <v>&lt;</v>
          </cell>
          <cell r="Y333">
            <v>0.9</v>
          </cell>
        </row>
        <row r="334">
          <cell r="A334">
            <v>329</v>
          </cell>
          <cell r="B334" t="str">
            <v>Integralidad y efectividad en la prestación de servicios de salud</v>
          </cell>
          <cell r="C334" t="str">
            <v>Garantizar la accesibilidad, integralidad en los servicios, complementariedad y respaldo de las interdependencias</v>
          </cell>
          <cell r="D334" t="str">
            <v>Calidad de Registro en la Historia Clínica de Enfermería</v>
          </cell>
          <cell r="E334" t="str">
            <v>Urgencias</v>
          </cell>
          <cell r="F334" t="str">
            <v>urg. pediatria</v>
          </cell>
          <cell r="G334" t="str">
            <v>x</v>
          </cell>
          <cell r="J33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34">
            <v>0</v>
          </cell>
          <cell r="L334" t="str">
            <v>Trimestral</v>
          </cell>
          <cell r="M334" t="str">
            <v>Criterios de calidad de historia clinica evaluados que cumplen</v>
          </cell>
          <cell r="N334" t="str">
            <v>Total de criterios de calidad de historia clinica evaluados</v>
          </cell>
          <cell r="O334" t="str">
            <v>aplicativo de monitorización de historias clínicas</v>
          </cell>
          <cell r="P334" t="str">
            <v>aplicativo de monitorización de historias clínicas</v>
          </cell>
          <cell r="Q334" t="str">
            <v>%</v>
          </cell>
          <cell r="R334" t="str">
            <v>Criterios de calidad de historia clinica evaluados que cumplen / Total de criterios de calidad de historia clinica evaluados *100</v>
          </cell>
          <cell r="S334">
            <v>0</v>
          </cell>
          <cell r="T334" t="str">
            <v>proceso</v>
          </cell>
          <cell r="U334" t="str">
            <v>Creciente</v>
          </cell>
          <cell r="V334" t="str">
            <v>≥</v>
          </cell>
          <cell r="W334">
            <v>0.9</v>
          </cell>
          <cell r="X334" t="str">
            <v>&lt;</v>
          </cell>
          <cell r="Y334">
            <v>0.9</v>
          </cell>
        </row>
        <row r="335">
          <cell r="A335">
            <v>330</v>
          </cell>
          <cell r="B335" t="str">
            <v>Integralidad y efectividad en la prestación de servicios de salud</v>
          </cell>
          <cell r="C335" t="str">
            <v>Garantizar la accesibilidad, integralidad en los servicios, complementariedad y respaldo de las interdependencias</v>
          </cell>
          <cell r="D335" t="str">
            <v>Porcentaje de adherencia a guias de practica clinica</v>
          </cell>
          <cell r="E335" t="str">
            <v>Urgencias</v>
          </cell>
          <cell r="F335" t="str">
            <v>urg. pediatria</v>
          </cell>
          <cell r="G335" t="str">
            <v>x</v>
          </cell>
          <cell r="J335"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35">
            <v>0</v>
          </cell>
          <cell r="L335" t="str">
            <v>Trimestral</v>
          </cell>
          <cell r="M335" t="str">
            <v>Criterios evaluados que cumplen con la adherencia a guia</v>
          </cell>
          <cell r="N335" t="str">
            <v>Total de criterios evaluados en la adherencia a guia</v>
          </cell>
          <cell r="O335" t="str">
            <v>Consolidado Adherencia a Guías de Atención</v>
          </cell>
          <cell r="P335" t="str">
            <v>Consolidado Adherencia a Guías de Atención</v>
          </cell>
          <cell r="Q335" t="str">
            <v>%</v>
          </cell>
          <cell r="R335" t="str">
            <v>Criterios evaluados que cumplen con la adherencia a guia / Total de criterios evaluados en la adherencia a guia *100</v>
          </cell>
          <cell r="S335">
            <v>0</v>
          </cell>
          <cell r="T335" t="str">
            <v>proceso</v>
          </cell>
          <cell r="U335" t="str">
            <v>Creciente</v>
          </cell>
          <cell r="V335" t="str">
            <v>≥</v>
          </cell>
          <cell r="W335">
            <v>0.85</v>
          </cell>
          <cell r="X335" t="str">
            <v>&lt;</v>
          </cell>
          <cell r="Y335">
            <v>0.85</v>
          </cell>
        </row>
        <row r="336">
          <cell r="A336">
            <v>331</v>
          </cell>
          <cell r="B336" t="str">
            <v>Integralidad y efectividad en la prestación de servicios de salud</v>
          </cell>
          <cell r="C336" t="str">
            <v>Garantizar la accesibilidad, integralidad en los servicios, complementariedad y respaldo de las interdependencias</v>
          </cell>
          <cell r="D336" t="str">
            <v>Porcentaje de adherencia a protocolos de enfermería</v>
          </cell>
          <cell r="E336" t="str">
            <v>Urgencias</v>
          </cell>
          <cell r="F336" t="str">
            <v>urg. pediatria</v>
          </cell>
          <cell r="G336" t="str">
            <v>x</v>
          </cell>
          <cell r="J336" t="str">
            <v>Medir la adherencia a los protocolos de enfermeria en la prestación de servicios de salud para apoyar las desiciones clínicas y asistir a profesionales o pacientes en lo referente a los cuidados de salud apropiados para ciertas circunstancias clínicas especiales en el servicio de urgencias pediatria dentro del periodo evaluado</v>
          </cell>
          <cell r="K336">
            <v>0</v>
          </cell>
          <cell r="L336" t="str">
            <v>Trimestral</v>
          </cell>
          <cell r="M336" t="str">
            <v>Número de criterios que cumplen con la verificación</v>
          </cell>
          <cell r="N336" t="str">
            <v>Total de criterios evaluados</v>
          </cell>
          <cell r="O336" t="str">
            <v>Consolidado Adherencia a Protocolos</v>
          </cell>
          <cell r="P336" t="str">
            <v>Consolidado Adherencia a Protocolos</v>
          </cell>
          <cell r="Q336" t="str">
            <v>%</v>
          </cell>
          <cell r="R336" t="str">
            <v>Número de criterios que cumplen con la verificación / Total de criterios evaluados *100</v>
          </cell>
          <cell r="S336">
            <v>0</v>
          </cell>
          <cell r="T336" t="str">
            <v>proceso</v>
          </cell>
          <cell r="U336" t="str">
            <v>Creciente</v>
          </cell>
          <cell r="V336" t="str">
            <v>≥</v>
          </cell>
          <cell r="W336">
            <v>0.85</v>
          </cell>
          <cell r="X336" t="str">
            <v>&lt;</v>
          </cell>
          <cell r="Y336">
            <v>0.85</v>
          </cell>
        </row>
        <row r="337">
          <cell r="A337">
            <v>332</v>
          </cell>
          <cell r="B337" t="str">
            <v>Integralidad y efectividad en la prestación de servicios de salud</v>
          </cell>
          <cell r="C337" t="str">
            <v>Garantizar la accesibilidad, integralidad en los servicios, complementariedad y respaldo de las interdependencias</v>
          </cell>
          <cell r="D337" t="str">
            <v>Proporción de muertes menor a 48 horas</v>
          </cell>
          <cell r="E337" t="str">
            <v>Urgencias</v>
          </cell>
          <cell r="F337" t="str">
            <v>urg. pediatria</v>
          </cell>
          <cell r="G337" t="str">
            <v>x</v>
          </cell>
          <cell r="J337" t="str">
            <v>Medir la proporción de muertes intrahospitalarias menor a 48 horas, la cual refleja la gravedad del estado de salud con el que el paciente ingresa al servicio dentro del periodo evaluado</v>
          </cell>
          <cell r="K337">
            <v>0</v>
          </cell>
          <cell r="L337" t="str">
            <v>Trimestral</v>
          </cell>
          <cell r="M337" t="str">
            <v>Número total de pacientes hospitalizados que fallecen después de 48 horas del ingreso</v>
          </cell>
          <cell r="N337" t="str">
            <v>Número total de pacientes hospitalizados</v>
          </cell>
          <cell r="O337" t="str">
            <v>Estadistica</v>
          </cell>
          <cell r="P337" t="str">
            <v>Estadistica</v>
          </cell>
          <cell r="Q337" t="str">
            <v>Tasa</v>
          </cell>
          <cell r="R337" t="str">
            <v>Número total de pacientes hospitalizados que fallecen después de 48 horas del ingreso / Número total de pacientes hospitalizados *1000</v>
          </cell>
          <cell r="S337">
            <v>0</v>
          </cell>
          <cell r="T337" t="str">
            <v>resultado</v>
          </cell>
          <cell r="U337" t="str">
            <v>Decreciente</v>
          </cell>
          <cell r="V337" t="str">
            <v>≤</v>
          </cell>
          <cell r="W337">
            <v>13.1</v>
          </cell>
          <cell r="X337" t="str">
            <v>&gt;</v>
          </cell>
          <cell r="Y337">
            <v>13.1</v>
          </cell>
        </row>
        <row r="338">
          <cell r="A338">
            <v>333</v>
          </cell>
          <cell r="B338" t="str">
            <v>Integralidad y efectividad en la prestación de servicios de salud</v>
          </cell>
          <cell r="C338" t="str">
            <v>Garantizar la accesibilidad, integralidad en los servicios, complementariedad y respaldo de las interdependencias</v>
          </cell>
          <cell r="D338" t="str">
            <v>Tasa de mortalidad Intrahospitalaria después de 48 horas</v>
          </cell>
          <cell r="E338" t="str">
            <v>Urgencias</v>
          </cell>
          <cell r="F338" t="str">
            <v>urg. pediatria</v>
          </cell>
          <cell r="G338" t="str">
            <v>x</v>
          </cell>
          <cell r="J338" t="str">
            <v>Medir la tasa de mortalidad intrahospitalaria mayor a 48 horas la cual nos permite evaluar la efectividad de la intervención clínica que se le realiza a los pacientes en el servicio de urgencias pediatria dentro del periodo evaluado</v>
          </cell>
          <cell r="K338">
            <v>0</v>
          </cell>
          <cell r="L338" t="str">
            <v>Trimestral</v>
          </cell>
          <cell r="M338" t="str">
            <v>Número total de pacientes hospitalizados que fallecen después de 48 horas del ingreso</v>
          </cell>
          <cell r="N338" t="str">
            <v>Número total de pacientes hospitalizados</v>
          </cell>
          <cell r="O338" t="str">
            <v>Estadistica</v>
          </cell>
          <cell r="P338" t="str">
            <v>Estadistica</v>
          </cell>
          <cell r="Q338" t="str">
            <v>Tasa</v>
          </cell>
          <cell r="R338" t="str">
            <v>Número total de pacientes hospitalizados que fallecen después de 48 horas del ingreso / Número total de pacientes hospitalizados *1000</v>
          </cell>
          <cell r="S338">
            <v>0</v>
          </cell>
          <cell r="T338" t="str">
            <v>resultado</v>
          </cell>
          <cell r="U338" t="str">
            <v>Decreciente</v>
          </cell>
          <cell r="V338" t="str">
            <v>≤</v>
          </cell>
          <cell r="W338">
            <v>13.1</v>
          </cell>
          <cell r="X338" t="str">
            <v>&gt;</v>
          </cell>
          <cell r="Y338">
            <v>13.1</v>
          </cell>
        </row>
        <row r="339">
          <cell r="A339">
            <v>334</v>
          </cell>
          <cell r="B339" t="str">
            <v>Integralidad y efectividad en la prestación de servicios de salud</v>
          </cell>
          <cell r="C339" t="str">
            <v>Garantizar la accesibilidad, integralidad en los servicios, complementariedad y respaldo de las interdependencias</v>
          </cell>
          <cell r="D339" t="str">
            <v xml:space="preserve">Proporcion de reingreso de pacientes al servicio de Urgencias menos de 72 horas </v>
          </cell>
          <cell r="E339" t="str">
            <v>Urgencias</v>
          </cell>
          <cell r="F339" t="str">
            <v>urg. pediatria</v>
          </cell>
          <cell r="G339" t="str">
            <v>x</v>
          </cell>
          <cell r="J339" t="str">
            <v>Medir la proporción de los pacientes que reingresan a urgencias como consecuencia de un deficiente abordaje y solución del problema que generó la consulta o fallas en la calidad de la información dada al usuario sobre la evolución de la patología dentro del servicio de urgencias pediatría en el periodo evaluado</v>
          </cell>
          <cell r="K339" t="str">
            <v>Resolución 256</v>
          </cell>
          <cell r="L339" t="str">
            <v>Trimestral</v>
          </cell>
          <cell r="M339" t="str">
            <v xml:space="preserve">Numero de pacientes que reingresan al servicio de Urgencias  en la misma institucion antes de 72 horas con el mismo diagnostico de egreso * 100  </v>
          </cell>
          <cell r="N339" t="str">
            <v>Numero total de egresos vivos atendidos en el servicio de urgencias durante el periodo definido.</v>
          </cell>
          <cell r="O339" t="str">
            <v>Informe de reingresos /Coordinadores Especialistas</v>
          </cell>
          <cell r="P339" t="str">
            <v xml:space="preserve"> Estadística</v>
          </cell>
          <cell r="Q339" t="str">
            <v>%</v>
          </cell>
          <cell r="R339" t="str">
            <v>Numero de pacientes que reingresan al servicio de Urgencias  en la misma institucion antes de 72 horas con el mismo diagnostico de egreso * 100   / Numero total de egresos vivos atendidos en el servicio de urgencias durante el periodo definido. *100</v>
          </cell>
          <cell r="S339">
            <v>0</v>
          </cell>
          <cell r="T339" t="str">
            <v>proceso</v>
          </cell>
          <cell r="U339" t="str">
            <v>Decreciente</v>
          </cell>
          <cell r="V339" t="str">
            <v>≤</v>
          </cell>
          <cell r="W339">
            <v>0.01</v>
          </cell>
          <cell r="X339" t="str">
            <v>&gt;</v>
          </cell>
          <cell r="Y339">
            <v>0.01</v>
          </cell>
        </row>
        <row r="340">
          <cell r="A340">
            <v>335</v>
          </cell>
          <cell r="B340" t="str">
            <v>Integralidad y efectividad en la prestación de servicios de salud</v>
          </cell>
          <cell r="C340" t="str">
            <v>Garantizar la accesibilidad, integralidad en los servicios, complementariedad y respaldo de las interdependencias</v>
          </cell>
          <cell r="D340" t="str">
            <v>Porcentaje Ocupacional</v>
          </cell>
          <cell r="E340" t="str">
            <v>Urgencias</v>
          </cell>
          <cell r="F340" t="str">
            <v>urg. pediatria</v>
          </cell>
          <cell r="G340" t="str">
            <v>x</v>
          </cell>
          <cell r="J340" t="str">
            <v>Medir el porcentaje de ocupación hospitalario con el fin de determinar el aprovechamiento de la cama hospitalaria y la demanda del servicio  en un periodo evaluado</v>
          </cell>
          <cell r="K340">
            <v>0</v>
          </cell>
          <cell r="L340" t="str">
            <v>Trimestral</v>
          </cell>
          <cell r="M340" t="str">
            <v>Número de días cama ocupada en el período</v>
          </cell>
          <cell r="N340" t="str">
            <v>Número de días cama disponible en el período</v>
          </cell>
          <cell r="O340" t="str">
            <v xml:space="preserve"> Estadística</v>
          </cell>
          <cell r="P340" t="str">
            <v xml:space="preserve"> Estadística</v>
          </cell>
          <cell r="Q340" t="str">
            <v>%</v>
          </cell>
          <cell r="R340" t="str">
            <v>Número de días cama ocupada en el período / Número de días cama disponible en el período *100</v>
          </cell>
          <cell r="S340">
            <v>0</v>
          </cell>
          <cell r="T340" t="str">
            <v>proceso</v>
          </cell>
          <cell r="U340" t="str">
            <v>Creciente</v>
          </cell>
          <cell r="V340" t="str">
            <v>≥</v>
          </cell>
          <cell r="W340">
            <v>0.85</v>
          </cell>
          <cell r="X340" t="str">
            <v>&lt;</v>
          </cell>
          <cell r="Y340">
            <v>0.85</v>
          </cell>
        </row>
        <row r="341">
          <cell r="A341">
            <v>336</v>
          </cell>
          <cell r="B341" t="str">
            <v>Integralidad y efectividad en la prestación de servicios de salud</v>
          </cell>
          <cell r="C341" t="str">
            <v>Garantizar la accesibilidad, integralidad en los servicios, complementariedad y respaldo de las interdependencias</v>
          </cell>
          <cell r="D341" t="str">
            <v>Tiempo promedio de espera para la atención del paciente clasificado como Triage 2 en el servicio de urgencias</v>
          </cell>
          <cell r="E341" t="str">
            <v>Urgencias</v>
          </cell>
          <cell r="F341" t="str">
            <v>urg. pediatria</v>
          </cell>
          <cell r="G341" t="str">
            <v>x</v>
          </cell>
          <cell r="J341" t="str">
            <v>Medir la oportunidad de la atención del paciente clasificado con TRIAGE II para contribuir a la  disminución de la mortalidad,  la incapacidad, secuelas y riesgos inherentes al proceso patológico que origina la demanda de atención y disminuye la congestión en los servicios de urgencias</v>
          </cell>
          <cell r="K341" t="str">
            <v>Resolución 256</v>
          </cell>
          <cell r="L341" t="str">
            <v>Trimestral</v>
          </cell>
          <cell r="M341" t="str">
            <v>Sumatoria del número de minutos transcurridos entre la clasificación del triaje  y el momento en el cual es atendido el paciente en consulta por parte del médico</v>
          </cell>
          <cell r="N341" t="str">
            <v>Total de usuarios atendidos en consulta de urgencias</v>
          </cell>
          <cell r="O341" t="str">
            <v>Informe Urgencias</v>
          </cell>
          <cell r="P341" t="str">
            <v>Estadística</v>
          </cell>
          <cell r="Q341" t="str">
            <v>Minutos</v>
          </cell>
          <cell r="R341" t="str">
            <v>Sumatoria del número de minutos transcurridos entre la clasificación del triaje  y el momento en el cual es atendido el paciente en consulta por parte del médico / Total de usuarios atendidos en consulta de urgencias</v>
          </cell>
          <cell r="S341">
            <v>0</v>
          </cell>
          <cell r="T341" t="str">
            <v>resultado</v>
          </cell>
          <cell r="U341" t="str">
            <v>Decreciente</v>
          </cell>
          <cell r="V341" t="str">
            <v>≤</v>
          </cell>
          <cell r="W341">
            <v>30</v>
          </cell>
          <cell r="X341" t="str">
            <v>&gt;</v>
          </cell>
          <cell r="Y341">
            <v>30</v>
          </cell>
        </row>
        <row r="342">
          <cell r="A342">
            <v>337</v>
          </cell>
          <cell r="B342" t="str">
            <v>Integralidad y efectividad en la prestación de servicios de salud</v>
          </cell>
          <cell r="C342" t="str">
            <v>Garantizar la accesibilidad, integralidad en los servicios, complementariedad y respaldo de las interdependencias</v>
          </cell>
          <cell r="D342" t="str">
            <v>Porcentaje de pacientes con demanda insatisfecha de los servicios de urgencias</v>
          </cell>
          <cell r="E342" t="str">
            <v>Urgencias</v>
          </cell>
          <cell r="F342" t="str">
            <v>urg. ginecologia</v>
          </cell>
          <cell r="G342" t="str">
            <v>x</v>
          </cell>
          <cell r="J342" t="str">
            <v>Se requiere la medicion de este indicador para evidenciar posibles causas que afecten la continuidad y oportunidad de atencion inicial en los servicios de urgencias del hospital.</v>
          </cell>
          <cell r="K342">
            <v>0</v>
          </cell>
          <cell r="L342" t="str">
            <v>Trimestral</v>
          </cell>
          <cell r="M342" t="str">
            <v>Número de pacientes remitidos por falta de capacidad</v>
          </cell>
          <cell r="N342" t="str">
            <v>Número total de ingresos de urgencias ginecologia</v>
          </cell>
          <cell r="O342" t="str">
            <v>Dinamica gerencial - historia clinica - informes - reportes generados - HC base de datos matriz de remisiones</v>
          </cell>
          <cell r="P342" t="str">
            <v xml:space="preserve">Dinamica Gerencial </v>
          </cell>
          <cell r="Q342" t="str">
            <v>%</v>
          </cell>
          <cell r="R342" t="str">
            <v>Número de pacientes remitidos por falta de capacidad / Número total de ingresos de urgencias ginecologia *100</v>
          </cell>
          <cell r="S342">
            <v>0</v>
          </cell>
          <cell r="T342" t="str">
            <v>proceso</v>
          </cell>
          <cell r="U342" t="str">
            <v>Decreciente</v>
          </cell>
          <cell r="V342" t="str">
            <v>≤</v>
          </cell>
          <cell r="W342">
            <v>0.02</v>
          </cell>
          <cell r="X342" t="str">
            <v>&gt;</v>
          </cell>
          <cell r="Y342">
            <v>0.02</v>
          </cell>
        </row>
        <row r="343">
          <cell r="A343">
            <v>338</v>
          </cell>
          <cell r="B343" t="str">
            <v>Integralidad y efectividad en la prestación de servicios de salud</v>
          </cell>
          <cell r="C343" t="str">
            <v>Garantizar la accesibilidad, integralidad en los servicios, complementariedad y respaldo de las interdependencias</v>
          </cell>
          <cell r="D343" t="str">
            <v>Tiempo promedio de espera para la atención del paciente clasificado como Triage 2 en el servicio de urgencias</v>
          </cell>
          <cell r="E343" t="str">
            <v>Urgencias</v>
          </cell>
          <cell r="F343" t="str">
            <v>urg. ginecologia</v>
          </cell>
          <cell r="G343" t="str">
            <v>x</v>
          </cell>
          <cell r="J343" t="str">
            <v xml:space="preserve">La oportunidad de la atención  es directamente proporcional al acceso a los servicios ambulatorios y su resolutividad es vital para la seguridad y efectividad de la atención en salud a los usuarios. Una respuesta rápida en este nivel contribuye a la  disminución de la mortalidad,  la incapacidad, secuelas y riesgos inherentes al proceso patológico que origina la demanda de atención y disminuye la congestión en los servicios de urgencias. </v>
          </cell>
          <cell r="K343" t="str">
            <v>Resolución 256</v>
          </cell>
          <cell r="L343" t="str">
            <v>Trimestral</v>
          </cell>
          <cell r="M343" t="str">
            <v>Sumatoria del número de minutos transcurridos entre la clasificación del triage  y el momento en el cual es atendido el paciente en consulta por parte del médico</v>
          </cell>
          <cell r="N343" t="str">
            <v>Total de usuarios atendidos en consulta de urgencias</v>
          </cell>
          <cell r="O343" t="str">
            <v>Dinamica</v>
          </cell>
          <cell r="P343" t="str">
            <v>Dinamica</v>
          </cell>
          <cell r="Q343" t="str">
            <v>Minutos</v>
          </cell>
          <cell r="R343" t="str">
            <v>Sumatoria del número de minutos transcurridos entre la clasificación del triage  y el momento en el cual es atendido el paciente en consulta por parte del médico / Total de usuarios atendidos en consulta de urgencias</v>
          </cell>
          <cell r="S343">
            <v>0</v>
          </cell>
          <cell r="T343" t="str">
            <v>resultado</v>
          </cell>
          <cell r="U343" t="str">
            <v>Decreciente</v>
          </cell>
          <cell r="V343" t="str">
            <v>≤</v>
          </cell>
          <cell r="W343">
            <v>30</v>
          </cell>
          <cell r="X343" t="str">
            <v>&gt;</v>
          </cell>
          <cell r="Y343">
            <v>30</v>
          </cell>
        </row>
        <row r="344">
          <cell r="A344">
            <v>339</v>
          </cell>
          <cell r="B344" t="str">
            <v>Integralidad y efectividad en la prestación de servicios de salud</v>
          </cell>
          <cell r="C344" t="str">
            <v>Garantizar la accesibilidad, integralidad en los servicios, complementariedad y respaldo de las interdependencias</v>
          </cell>
          <cell r="D344" t="str">
            <v>Porcentaje de pacientes que  reingresan al servicio de urgencias por la misma causa antes de 72 Horas</v>
          </cell>
          <cell r="E344" t="str">
            <v>Urgencias</v>
          </cell>
          <cell r="F344" t="str">
            <v>urg. ginecologia</v>
          </cell>
          <cell r="G344" t="str">
            <v>x</v>
          </cell>
          <cell r="J344" t="str">
            <v>Este indicador permite identificar los motivos por los cuales los pacientes pueden solicitar nuevamente asistencia al servico de urgencias en un período breve, posterior a la primera atención, incluye aquellos en los que no se ha instaurado un tratamiento efectivo o han presentado complicaciones.</v>
          </cell>
          <cell r="K344" t="str">
            <v>Resolución 256</v>
          </cell>
          <cell r="L344" t="str">
            <v>Trimestral</v>
          </cell>
          <cell r="M344" t="str">
            <v>Número de pacientes que reingresan al servicio de urgencias por la misma causa antes de 72 horas</v>
          </cell>
          <cell r="N344" t="str">
            <v>Número de pacientes que egresan vivos</v>
          </cell>
          <cell r="O344" t="str">
            <v>DGH/ Coordinador de Urgencias</v>
          </cell>
          <cell r="P344" t="str">
            <v xml:space="preserve"> Estadística</v>
          </cell>
          <cell r="Q344" t="str">
            <v>%</v>
          </cell>
          <cell r="R344" t="str">
            <v>Número de pacientes que reingresan al servicio de urgencias por la misma causa antes de 72 horas / Número de pacientes que egresan vivos *100</v>
          </cell>
          <cell r="S344">
            <v>0</v>
          </cell>
          <cell r="T344" t="str">
            <v>resultado</v>
          </cell>
          <cell r="U344" t="str">
            <v>Decreciente</v>
          </cell>
          <cell r="V344" t="str">
            <v>≤</v>
          </cell>
          <cell r="W344">
            <v>0.01</v>
          </cell>
          <cell r="X344" t="str">
            <v>&gt;</v>
          </cell>
          <cell r="Y344">
            <v>0.01</v>
          </cell>
        </row>
        <row r="345">
          <cell r="A345">
            <v>340</v>
          </cell>
          <cell r="B345" t="str">
            <v>Integralidad y efectividad en la prestación de servicios de salud</v>
          </cell>
          <cell r="C345" t="str">
            <v>Garantizar la accesibilidad, integralidad en los servicios, complementariedad y respaldo de las interdependencias</v>
          </cell>
          <cell r="D345" t="str">
            <v>Porcentaje de desgarros vaginales   tipo III y IV</v>
          </cell>
          <cell r="E345" t="str">
            <v>Urgencias</v>
          </cell>
          <cell r="F345" t="str">
            <v>urg. ginecologia</v>
          </cell>
          <cell r="G345" t="str">
            <v>x</v>
          </cell>
          <cell r="J345" t="str">
            <v>Los desgarros vaginales grado III y IV presentan alto riesgo de incontinencia anal y pueden detectarse una lesión de la mucosa rectal con integridad del esfínter anal interno y externo, que es importante reparar correctamente, ya que puede ocasionar complicaciones tales como fístulas recto-vaginales y  secuelas a largo plazo.  Los desgarros uterinos pueden ser una causa seria que produce hemorragia interna o externa, por lo tanto es necesario medir las causas de trauma en el canal del parto.</v>
          </cell>
          <cell r="K345">
            <v>0</v>
          </cell>
          <cell r="L345" t="str">
            <v>Trimestral</v>
          </cell>
          <cell r="M345" t="str">
            <v>Total de desgarros vaginales tipo III y IV</v>
          </cell>
          <cell r="N345" t="str">
            <v>Total de partos vaginales</v>
          </cell>
          <cell r="O345" t="str">
            <v>Dinamica Gerencial</v>
          </cell>
          <cell r="P345" t="str">
            <v>Rips</v>
          </cell>
          <cell r="Q345" t="str">
            <v>%</v>
          </cell>
          <cell r="R345" t="str">
            <v>Total de desgarros vaginales tipo III y IV / Total de partos vaginales *100</v>
          </cell>
          <cell r="S345">
            <v>0</v>
          </cell>
          <cell r="T345" t="str">
            <v>resultado</v>
          </cell>
          <cell r="U345" t="str">
            <v>Decreciente</v>
          </cell>
          <cell r="V345" t="str">
            <v>≤</v>
          </cell>
          <cell r="W345">
            <v>0</v>
          </cell>
          <cell r="X345" t="str">
            <v>&gt;</v>
          </cell>
          <cell r="Y345">
            <v>0</v>
          </cell>
        </row>
        <row r="346">
          <cell r="A346">
            <v>341</v>
          </cell>
          <cell r="B346" t="str">
            <v>Integralidad y efectividad en la prestación de servicios de salud</v>
          </cell>
          <cell r="C346" t="str">
            <v>Garantizar la accesibilidad, integralidad en los servicios, complementariedad y respaldo de las interdependencias</v>
          </cell>
          <cell r="D346" t="str">
            <v>Porcentaje de endometritis en partos institucionales.</v>
          </cell>
          <cell r="E346" t="str">
            <v>Urgencias</v>
          </cell>
          <cell r="F346" t="str">
            <v>urg. ginecologia</v>
          </cell>
          <cell r="G346" t="str">
            <v>x</v>
          </cell>
          <cell r="J346" t="str">
            <v xml:space="preserve">La Endometritis Puerperal, es un cuadro clínico provocado por la infección del endometrio, que se desencadena como producto de la invasión de microorganismos a la cavidad endometrial, capaces de reproducirse provocando reacciones adversas en el huésped. Es de comienzo brusco, se inicia generalmente entre el 2º y 8º día post parto, es caracterizado por fiebre &gt;38ºC, útero involucionado blando y doloroso a la palpación o movilización, loquios turbios, de mal olor y puede existir de acuerdo a la gravedad del cuadro compromiso del estado general. Es un indicador de no cumplimiento de normas de asepsia y antisepsia, orden y aseo, propias de salas de parto, pabellones quirúrgicos y salas de hospitalización. El conocimiento de la tasa de endometritis permite planificar medidas de intervención a fin de disminuir dicha tasa. </v>
          </cell>
          <cell r="K346">
            <v>0</v>
          </cell>
          <cell r="L346" t="str">
            <v>Trimestral</v>
          </cell>
          <cell r="M346" t="str">
            <v xml:space="preserve">Número de endometritis </v>
          </cell>
          <cell r="N346" t="str">
            <v>Total de partos vaginales</v>
          </cell>
          <cell r="O346" t="str">
            <v>Dinamica Gerencial</v>
          </cell>
          <cell r="P346" t="str">
            <v>Rips</v>
          </cell>
          <cell r="Q346" t="str">
            <v>%</v>
          </cell>
          <cell r="R346" t="str">
            <v>Número de endometritis  / Total de partos vaginales *100</v>
          </cell>
          <cell r="S346">
            <v>0</v>
          </cell>
          <cell r="T346" t="str">
            <v>resultado</v>
          </cell>
          <cell r="U346" t="str">
            <v>Decreciente</v>
          </cell>
          <cell r="V346" t="str">
            <v>≤</v>
          </cell>
          <cell r="W346">
            <v>0</v>
          </cell>
          <cell r="X346" t="str">
            <v>&gt;</v>
          </cell>
          <cell r="Y346">
            <v>0</v>
          </cell>
        </row>
        <row r="347">
          <cell r="A347">
            <v>342</v>
          </cell>
          <cell r="B347" t="str">
            <v>Integralidad y efectividad en la prestación de servicios de salud</v>
          </cell>
          <cell r="C347" t="str">
            <v>Garantizar la accesibilidad, integralidad en los servicios, complementariedad y respaldo de las interdependencias</v>
          </cell>
          <cell r="D347" t="str">
            <v>Parto instrumentado (excepción: indicación única es perdida de bienestar fetal en desprendimiento</v>
          </cell>
          <cell r="E347" t="str">
            <v>Urgencias</v>
          </cell>
          <cell r="F347" t="str">
            <v>urg. ginecologia</v>
          </cell>
          <cell r="G347" t="str">
            <v>x</v>
          </cell>
          <cell r="J347" t="str">
            <v>Durante el manejo del parto deben realizarse las medidas que han demostrado útiles para reducir el número de partos instrumentados: favorecer el acompañamiento durante el parto, utilizar oxitócicos cuando la dinámica uterina no es adecuada, diligenciar el partográma y tener en cuenta las indicaciones en los casos de pérdida de bienestar fetal. Teniendo en cuenta las indicaciones de su uso, se hace necesario evitar este tipo de procedimiento para evitar su uso en los casos que no este indicado, debido a la alta incidencia de eventos adversos que se pueden provocar a la madre y su recién nacido.</v>
          </cell>
          <cell r="K347">
            <v>0</v>
          </cell>
          <cell r="L347" t="str">
            <v>Trimestral</v>
          </cell>
          <cell r="M347" t="str">
            <v>Número de partos instrumentados</v>
          </cell>
          <cell r="N347" t="str">
            <v>Total de partos vaginales</v>
          </cell>
          <cell r="O347" t="str">
            <v>Dinamica Gerencial</v>
          </cell>
          <cell r="P347" t="str">
            <v>Dinamica Gerencial</v>
          </cell>
          <cell r="Q347" t="str">
            <v>%</v>
          </cell>
          <cell r="R347" t="str">
            <v>Número de partos instrumentados / Total de partos vaginales *100</v>
          </cell>
          <cell r="S347">
            <v>0</v>
          </cell>
          <cell r="T347" t="str">
            <v>resultado</v>
          </cell>
          <cell r="U347" t="str">
            <v>Igual</v>
          </cell>
          <cell r="V347" t="str">
            <v>=</v>
          </cell>
          <cell r="W347">
            <v>0</v>
          </cell>
          <cell r="X347" t="str">
            <v>&gt;</v>
          </cell>
          <cell r="Y347">
            <v>0</v>
          </cell>
        </row>
        <row r="348">
          <cell r="A348">
            <v>343</v>
          </cell>
          <cell r="B348" t="str">
            <v>Integralidad y efectividad en la prestación de servicios de salud</v>
          </cell>
          <cell r="C348" t="str">
            <v>Garantizar la accesibilidad, integralidad en los servicios, complementariedad y respaldo de las interdependencias</v>
          </cell>
          <cell r="D348" t="str">
            <v>Oportunidad en la atención en servicios de Imagenología (Ecografia Obstetrica)</v>
          </cell>
          <cell r="E348" t="str">
            <v>Urgencias</v>
          </cell>
          <cell r="F348" t="str">
            <v>urg. ginecologia</v>
          </cell>
          <cell r="G348" t="str">
            <v>x</v>
          </cell>
          <cell r="J348" t="str">
            <v>La oportunidad de la atención en el servicio de imagenología  es vital para la seguridad y efectividad de la atención en salud a los usuarios.  La monitorización por parte de  las instituciones de este indicador debe incentivar las acciones de mejoramiento que incrementen la posibilidad del usuario de obtener los servicios que requiere, sin que se presenten retrasos que pongan en riesgo su vida o su salud, reducir las fallas relacionadas con la organización de la oferta de servicios en relación con la demanda, y con el nivel de coordinación institucional para gestionar el acceso a los servicios.</v>
          </cell>
          <cell r="K348">
            <v>0</v>
          </cell>
          <cell r="L348" t="str">
            <v>Trimestral</v>
          </cell>
          <cell r="M348" t="str">
            <v>Sumatoria del número de horas transcurridos entre la solicitud del servicio de imagenología y el momento en el cual es prestado el servicio</v>
          </cell>
          <cell r="N348" t="str">
            <v xml:space="preserve">Total de atenciónes en servicios de imagenología </v>
          </cell>
          <cell r="O348" t="str">
            <v>Dinamica Gerencial</v>
          </cell>
          <cell r="P348" t="str">
            <v>Dinamica Gerencial</v>
          </cell>
          <cell r="Q348" t="str">
            <v>Horas</v>
          </cell>
          <cell r="R348" t="str">
            <v xml:space="preserve">Sumatoria del número de horas transcurridos entre la solicitud del servicio de imagenología y el momento en el cual es prestado el servicio / Total de atenciónes en servicios de imagenología </v>
          </cell>
          <cell r="S348">
            <v>0</v>
          </cell>
          <cell r="T348" t="str">
            <v>resultado</v>
          </cell>
          <cell r="U348" t="str">
            <v>Decreciente</v>
          </cell>
          <cell r="V348" t="str">
            <v>≤</v>
          </cell>
          <cell r="W348">
            <v>5</v>
          </cell>
          <cell r="X348" t="str">
            <v>&gt;</v>
          </cell>
          <cell r="Y348">
            <v>5</v>
          </cell>
        </row>
        <row r="349">
          <cell r="A349">
            <v>344</v>
          </cell>
          <cell r="B349" t="str">
            <v>Integralidad y efectividad en la prestación de servicios de salud</v>
          </cell>
          <cell r="C349" t="str">
            <v>Garantizar la accesibilidad, integralidad en los servicios, complementariedad y respaldo de las interdependencias</v>
          </cell>
          <cell r="D349" t="str">
            <v>Calidad de registro en la historia clinica Enfermeria</v>
          </cell>
          <cell r="E349" t="str">
            <v>Urgencias</v>
          </cell>
          <cell r="F349" t="str">
            <v>urg. ginecologia</v>
          </cell>
          <cell r="G349" t="str">
            <v>x</v>
          </cell>
          <cell r="J34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49">
            <v>0</v>
          </cell>
          <cell r="L349" t="str">
            <v>Trimestral</v>
          </cell>
          <cell r="M349" t="str">
            <v>Criterios de calidad de historia clinica evaluados que cumplen</v>
          </cell>
          <cell r="N349" t="str">
            <v>Total de criterios de calidad de historia clinica evaluados</v>
          </cell>
          <cell r="O349" t="str">
            <v>aplicativo de monitorización de historias clínicas</v>
          </cell>
          <cell r="P349" t="str">
            <v>aplicativo de monitorización de historias clínicas</v>
          </cell>
          <cell r="Q349" t="str">
            <v>%</v>
          </cell>
          <cell r="R349" t="str">
            <v>Criterios de calidad de historia clinica evaluados que cumplen / Total de criterios de calidad de historia clinica evaluados *100</v>
          </cell>
          <cell r="S349">
            <v>0</v>
          </cell>
          <cell r="T349" t="str">
            <v>proceso</v>
          </cell>
          <cell r="U349" t="str">
            <v>Creciente</v>
          </cell>
          <cell r="V349" t="str">
            <v>≥</v>
          </cell>
          <cell r="W349">
            <v>0.9</v>
          </cell>
          <cell r="X349" t="str">
            <v>&lt;</v>
          </cell>
          <cell r="Y349">
            <v>0.9</v>
          </cell>
        </row>
        <row r="350">
          <cell r="A350">
            <v>345</v>
          </cell>
          <cell r="B350" t="str">
            <v>Integralidad y efectividad en la prestación de servicios de salud</v>
          </cell>
          <cell r="C350" t="str">
            <v>Garantizar la accesibilidad, integralidad en los servicios, complementariedad y respaldo de las interdependencias</v>
          </cell>
          <cell r="D350" t="str">
            <v>Evaluación de aplicación de guía de manejo específica: Hemorragias III trimestre 12</v>
          </cell>
          <cell r="E350" t="str">
            <v>Urgencias</v>
          </cell>
          <cell r="F350" t="str">
            <v>urg. ginecologia</v>
          </cell>
          <cell r="G350" t="str">
            <v>x</v>
          </cell>
          <cell r="J350" t="str">
            <v xml:space="preserve">La seguridad de la paciente obstétrica es fundamental para impactar la morbi mortalidad del binomio madre e hijo, dentro de la causalidad de las patologías se evidencia un gran componente prevenible que a través de diferentes estrategias  interdisciplinarias e intersectoriales pueden lograr disminuir las complicaciones y aparición de eventos adversos. Como parte de las estrategias es importante la gestión permanente del conocimiento de los equipos asistenciales  enfocado a las principales enfermedades obstétricas, especialmente a las hemorragias del tercer trimestre y los trastornos hipertensivos en la gestación. </v>
          </cell>
          <cell r="K350" t="str">
            <v>Resolución 408</v>
          </cell>
          <cell r="L350" t="str">
            <v>Anual</v>
          </cell>
          <cell r="M350" t="str">
            <v xml:space="preserve">Número de Historias Clínicas auditadas, que hacen parte de la muestra representativa con aplicación estricta de la guía de manejo hemorragias III trimestre </v>
          </cell>
          <cell r="N350" t="str">
            <v xml:space="preserve">Total Historias Clínicas auditadas de la muestra representativa de pacientes con edad gestacional &gt; 27 semanas diagnóstico hemorragia III trimestre </v>
          </cell>
          <cell r="O350" t="str">
            <v xml:space="preserve">Listas de verificación de adherencia a guías clínicas de obstetricia </v>
          </cell>
          <cell r="P350" t="str">
            <v xml:space="preserve">Listas de verificación de adherencia a guías clínicas de obstetricia </v>
          </cell>
          <cell r="Q350" t="str">
            <v>%</v>
          </cell>
          <cell r="R350" t="str">
            <v>Número de Historias Clínicas auditadas, que hacen parte de la muestra representativa con aplicación estricta de la guía de manejo hemorragias III trimestre  / Total Historias Clínicas auditadas de la muestra representativa de pacientes con edad gestacional &gt; 27 semanas diagnóstico hemorragia III trimestre  *100</v>
          </cell>
          <cell r="S350">
            <v>0</v>
          </cell>
          <cell r="T350" t="str">
            <v>resultado</v>
          </cell>
          <cell r="U350" t="str">
            <v>Creciente</v>
          </cell>
          <cell r="V350" t="str">
            <v>≥</v>
          </cell>
          <cell r="W350">
            <v>0.9</v>
          </cell>
          <cell r="X350" t="str">
            <v>&lt;</v>
          </cell>
          <cell r="Y350">
            <v>0.9</v>
          </cell>
        </row>
        <row r="351">
          <cell r="A351">
            <v>346</v>
          </cell>
          <cell r="B351" t="str">
            <v>Integralidad y efectividad en la prestación de servicios de salud</v>
          </cell>
          <cell r="C351" t="str">
            <v>Garantizar la accesibilidad, integralidad en los servicios, complementariedad y respaldo de las interdependencias</v>
          </cell>
          <cell r="D351" t="str">
            <v>Evaluación de aplicación de guía de manejo específica: trastornos hipertensivos en la gestación 12</v>
          </cell>
          <cell r="E351" t="str">
            <v>Urgencias</v>
          </cell>
          <cell r="F351" t="str">
            <v>urg. ginecologia</v>
          </cell>
          <cell r="G351" t="str">
            <v>x</v>
          </cell>
          <cell r="J351" t="str">
            <v xml:space="preserve">La seguridad de la paciente obstétrica es fundamental para impactar la morbi mortalidad del binomio madre e hijo, dentro de la causalidad de las patologías se evidencia un gran componente prevenible que a través de diferentes estrategias  interdisciplinarias e intersectoriales pueden lograr disminuir las complicaciones y aparición de eventos adversos. Como parte de las estrategias es importante la gestión permanente del conocimiento de los equipos asistenciales  enfocado a las principales enfermedades obstétricas, especialmente a las hemorragias del tercer trimestre y los trastornos hipertensivos en la gestación. </v>
          </cell>
          <cell r="K351" t="str">
            <v>Resolución 408</v>
          </cell>
          <cell r="L351" t="str">
            <v>Anual</v>
          </cell>
          <cell r="M351" t="str">
            <v>Número de Historias Clínicas auditadas, que hacen parte de la muestra representativa con aplicación estricta de la guía de  trastornos hipertensivos en la gestación</v>
          </cell>
          <cell r="N351" t="str">
            <v xml:space="preserve"> Total Historias Clínicas auditadas de la muestra representativa de pacientes con  trastornos hipertensivos en la  gestación</v>
          </cell>
          <cell r="O351" t="str">
            <v xml:space="preserve">Listas de verificación de adherencia a guías clínicas de obstetricia </v>
          </cell>
          <cell r="P351" t="str">
            <v xml:space="preserve">Listas de verificación de adherencia a guías clínicas de obstetricia </v>
          </cell>
          <cell r="Q351" t="str">
            <v>%</v>
          </cell>
          <cell r="R351" t="str">
            <v>Número de Historias Clínicas auditadas, que hacen parte de la muestra representativa con aplicación estricta de la guía de  trastornos hipertensivos en la gestación /  Total Historias Clínicas auditadas de la muestra representativa de pacientes con  trastornos hipertensivos en la  gestación *100</v>
          </cell>
          <cell r="S351">
            <v>0</v>
          </cell>
          <cell r="T351" t="str">
            <v>resultado</v>
          </cell>
          <cell r="U351" t="str">
            <v>Creciente</v>
          </cell>
          <cell r="V351" t="str">
            <v>≥</v>
          </cell>
          <cell r="W351">
            <v>0.9</v>
          </cell>
          <cell r="X351" t="str">
            <v>&lt;</v>
          </cell>
          <cell r="Y351">
            <v>0.9</v>
          </cell>
        </row>
        <row r="352">
          <cell r="A352">
            <v>347</v>
          </cell>
          <cell r="B352" t="str">
            <v>Integralidad y efectividad en la prestación de servicios de salud</v>
          </cell>
          <cell r="C352" t="str">
            <v>Garantizar la accesibilidad, integralidad en los servicios, complementariedad y respaldo de las interdependencias</v>
          </cell>
          <cell r="D352" t="str">
            <v xml:space="preserve">Calidad de Registro en la Historia Clínica Médica </v>
          </cell>
          <cell r="E352" t="str">
            <v>Urgencias</v>
          </cell>
          <cell r="F352" t="str">
            <v>urg. ginecologia</v>
          </cell>
          <cell r="G352" t="str">
            <v>x</v>
          </cell>
          <cell r="J352"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52">
            <v>0</v>
          </cell>
          <cell r="L352" t="str">
            <v>Trimestral</v>
          </cell>
          <cell r="M352" t="str">
            <v>Criterios de calidad de historia clinica evaluados que cumplen</v>
          </cell>
          <cell r="N352" t="str">
            <v>Total de criterios de calidad de historia clinica evaluados</v>
          </cell>
          <cell r="O352" t="str">
            <v>aplicativo de monitorización de historias clínicas</v>
          </cell>
          <cell r="P352" t="str">
            <v>aplicativo de monitorización de historias clínicas</v>
          </cell>
          <cell r="Q352" t="str">
            <v>%</v>
          </cell>
          <cell r="R352" t="str">
            <v>Criterios de calidad de historia clinica evaluados que cumplen / Total de criterios de calidad de historia clinica evaluados *100</v>
          </cell>
          <cell r="S352">
            <v>0</v>
          </cell>
          <cell r="T352" t="str">
            <v>proceso</v>
          </cell>
          <cell r="U352" t="str">
            <v>Creciente</v>
          </cell>
          <cell r="V352" t="str">
            <v>≥</v>
          </cell>
          <cell r="W352">
            <v>0.9</v>
          </cell>
          <cell r="X352" t="str">
            <v>&lt;</v>
          </cell>
          <cell r="Y352">
            <v>0.9</v>
          </cell>
        </row>
        <row r="353">
          <cell r="A353">
            <v>348</v>
          </cell>
          <cell r="B353" t="str">
            <v>Integralidad y efectividad en la prestación de servicios de salud</v>
          </cell>
          <cell r="C353" t="str">
            <v>Garantizar la accesibilidad, integralidad en los servicios, complementariedad y respaldo de las interdependencias</v>
          </cell>
          <cell r="D353" t="str">
            <v>Promedio  horas de estancia en Urgencias Ginecologicas</v>
          </cell>
          <cell r="E353" t="str">
            <v>Urgencias</v>
          </cell>
          <cell r="F353" t="str">
            <v>urg. ginecologia</v>
          </cell>
          <cell r="G353" t="str">
            <v>x</v>
          </cell>
          <cell r="J353">
            <v>0</v>
          </cell>
          <cell r="K353">
            <v>0</v>
          </cell>
          <cell r="L353" t="str">
            <v>Trimestral</v>
          </cell>
          <cell r="M353" t="str">
            <v>Sumatoria del numero de horas transcurridos desde el ingreso del paciente a urgencias y el momento en el cual el paciente es egresado o trasladado a otro servicio</v>
          </cell>
          <cell r="N353" t="str">
            <v xml:space="preserve"> Numero total de egresos y traslados a otros servicios</v>
          </cell>
          <cell r="O353" t="str">
            <v>Dinamica</v>
          </cell>
          <cell r="P353" t="str">
            <v>Dinamica</v>
          </cell>
          <cell r="Q353" t="str">
            <v>Minutos</v>
          </cell>
          <cell r="R353" t="str">
            <v>Sumatoria del numero de horas transcurridos desde el ingreso del paciente a urgencias y el momento en el cual el paciente es egresado o trasladado a otro servicio /  Numero total de egresos y traslados a otros servicios</v>
          </cell>
          <cell r="S353">
            <v>0</v>
          </cell>
          <cell r="T353" t="str">
            <v>proceso</v>
          </cell>
          <cell r="U353" t="str">
            <v>Decreciente</v>
          </cell>
          <cell r="V353" t="str">
            <v>≤</v>
          </cell>
          <cell r="W353">
            <v>12</v>
          </cell>
          <cell r="X353" t="str">
            <v>&gt;</v>
          </cell>
          <cell r="Y353">
            <v>12</v>
          </cell>
        </row>
        <row r="354">
          <cell r="A354">
            <v>349</v>
          </cell>
          <cell r="B354" t="str">
            <v>Integralidad y efectividad en la prestación de servicios de salud</v>
          </cell>
          <cell r="C354" t="str">
            <v>Garantizar la accesibilidad, integralidad en los servicios, complementariedad y respaldo de las interdependencias</v>
          </cell>
          <cell r="D354" t="str">
            <v>OPORTUNIDAD DE CESAREAS tipo 1</v>
          </cell>
          <cell r="E354" t="str">
            <v>Urgencias</v>
          </cell>
          <cell r="F354" t="str">
            <v>urg. ginecologia</v>
          </cell>
          <cell r="G354" t="str">
            <v>x</v>
          </cell>
          <cell r="J354" t="str">
            <v>Se requiere la medicion del indicador de OPORTUNIDAD DE CESAREAS tipo I teniendo en cuenta que el riesgo para el bonomio madre e hijo de presentar complicaciones es alto.</v>
          </cell>
          <cell r="K354">
            <v>0</v>
          </cell>
          <cell r="L354" t="str">
            <v>Trimestral</v>
          </cell>
          <cell r="M354" t="str">
            <v xml:space="preserve">Minutos transcurridos desde el momento en el que se solicita el turno quirurgico </v>
          </cell>
          <cell r="N354" t="str">
            <v xml:space="preserve"> Total de cesareas solicitadas por urgencia</v>
          </cell>
          <cell r="O354" t="str">
            <v>aplicativo de monitorización de historias clínicas</v>
          </cell>
          <cell r="P354" t="str">
            <v>aplicativo de monitorización de historias clínicas</v>
          </cell>
          <cell r="Q354" t="str">
            <v>Minutos</v>
          </cell>
          <cell r="R354" t="str">
            <v>Minutos transcurridos desde el momento en el que se solicita el turno quirurgico  /  Total de cesareas solicitadas por urgencia</v>
          </cell>
          <cell r="S354">
            <v>0</v>
          </cell>
          <cell r="T354" t="str">
            <v>resultado</v>
          </cell>
          <cell r="U354" t="str">
            <v>Decreciente</v>
          </cell>
          <cell r="V354" t="str">
            <v>≤</v>
          </cell>
          <cell r="W354">
            <v>30</v>
          </cell>
          <cell r="X354" t="str">
            <v>&gt;</v>
          </cell>
          <cell r="Y354">
            <v>30</v>
          </cell>
        </row>
        <row r="355">
          <cell r="A355">
            <v>350</v>
          </cell>
          <cell r="B355" t="str">
            <v>Integralidad y efectividad en la prestación de servicios de salud</v>
          </cell>
          <cell r="C355" t="str">
            <v>Garantizar la accesibilidad, integralidad en los servicios, complementariedad y respaldo de las interdependencias</v>
          </cell>
          <cell r="D355" t="str">
            <v>Relacion MME / MM</v>
          </cell>
          <cell r="E355" t="str">
            <v>Urgencias</v>
          </cell>
          <cell r="F355" t="str">
            <v>urg. ginecologia</v>
          </cell>
          <cell r="G355" t="str">
            <v>x</v>
          </cell>
          <cell r="J355" t="str">
            <v>Expresa la relacion de Mortalidad Materna Extrema / Mortalidad Materna  indica el numero de casos de Morbilidad Materna Extrema po cada caso de Muerte Materna Temprana</v>
          </cell>
          <cell r="K355">
            <v>0</v>
          </cell>
          <cell r="L355" t="str">
            <v>Trimestral</v>
          </cell>
          <cell r="M355" t="str">
            <v>Número de casos de Morbilidad Materna Extrema (MME)</v>
          </cell>
          <cell r="N355" t="str">
            <v xml:space="preserve"> Número de casos de muerte materna (42 dias)</v>
          </cell>
          <cell r="O355" t="str">
            <v>Estadistica</v>
          </cell>
          <cell r="P355" t="str">
            <v>Estadistica</v>
          </cell>
          <cell r="Q355" t="str">
            <v>Proporción</v>
          </cell>
          <cell r="R355" t="str">
            <v>Número de casos de Morbilidad Materna Extrema (MME) /  Número de casos de muerte materna (42 dias)</v>
          </cell>
          <cell r="S355">
            <v>0</v>
          </cell>
          <cell r="T355" t="str">
            <v>resultado</v>
          </cell>
          <cell r="U355" t="str">
            <v>Igual</v>
          </cell>
          <cell r="V355" t="str">
            <v>=</v>
          </cell>
          <cell r="W355">
            <v>0</v>
          </cell>
          <cell r="X355" t="str">
            <v>&gt;</v>
          </cell>
          <cell r="Y355">
            <v>0</v>
          </cell>
        </row>
        <row r="356">
          <cell r="A356">
            <v>351</v>
          </cell>
          <cell r="B356" t="str">
            <v>Integralidad y efectividad en la prestación de servicios de salud</v>
          </cell>
          <cell r="C356" t="str">
            <v>Garantizar la accesibilidad, integralidad en los servicios, complementariedad y respaldo de las interdependencias</v>
          </cell>
          <cell r="D356" t="str">
            <v>Indice de letalidad materna extrema</v>
          </cell>
          <cell r="E356" t="str">
            <v>Urgencias</v>
          </cell>
          <cell r="F356" t="str">
            <v>urg. ginecologia</v>
          </cell>
          <cell r="G356" t="str">
            <v>x</v>
          </cell>
          <cell r="J356" t="str">
            <v>La muerte materna es un evento de notificación obligatoria como parte del sistema de vigilancia epidemiológica en salud pública, pues se considera la maternidad uno de los sucesos significativos
en la vida de la mujer</v>
          </cell>
          <cell r="K356">
            <v>0</v>
          </cell>
          <cell r="L356" t="str">
            <v>Trimestral</v>
          </cell>
          <cell r="M356" t="str">
            <v>Número casos de muertes maternas tempranas</v>
          </cell>
          <cell r="N356" t="str">
            <v xml:space="preserve"> Número casos de muerte
materna temprana más número de MME </v>
          </cell>
          <cell r="O356" t="str">
            <v>Estadistica</v>
          </cell>
          <cell r="P356" t="str">
            <v>Estadistica</v>
          </cell>
          <cell r="Q356" t="str">
            <v>Proporción</v>
          </cell>
          <cell r="R356" t="str">
            <v xml:space="preserve">Número casos de muertes maternas tempranas /  Número casos de muerte
materna temprana más número de MME </v>
          </cell>
          <cell r="S356">
            <v>0</v>
          </cell>
          <cell r="T356" t="str">
            <v>resultado</v>
          </cell>
          <cell r="U356" t="str">
            <v>Decreciente</v>
          </cell>
          <cell r="V356" t="str">
            <v>≤</v>
          </cell>
          <cell r="W356">
            <v>3</v>
          </cell>
          <cell r="X356" t="str">
            <v>&gt;</v>
          </cell>
          <cell r="Y356">
            <v>3</v>
          </cell>
        </row>
        <row r="357">
          <cell r="A357">
            <v>352</v>
          </cell>
          <cell r="B357" t="str">
            <v>Integralidad y efectividad en la prestación de servicios de salud</v>
          </cell>
          <cell r="C357" t="str">
            <v>Garantizar la accesibilidad, integralidad en los servicios, complementariedad y respaldo de las interdependencias</v>
          </cell>
          <cell r="D357" t="str">
            <v>Calidad de registro en la historia clinica Enfermeria</v>
          </cell>
          <cell r="E357" t="str">
            <v>Apoyo diagnóstico y complementación terapeutica</v>
          </cell>
          <cell r="F357" t="str">
            <v>Quimioterapia</v>
          </cell>
          <cell r="G357" t="str">
            <v>x</v>
          </cell>
          <cell r="J357"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57">
            <v>0</v>
          </cell>
          <cell r="L357" t="str">
            <v>Trimestral</v>
          </cell>
          <cell r="M357" t="str">
            <v>Criterios de calidad de historia clinica evaluados que cumplen</v>
          </cell>
          <cell r="N357" t="str">
            <v>Total de criterios de calidad de historia clinica evaluados</v>
          </cell>
          <cell r="O357" t="str">
            <v>aplicativo de monitorización de historias clínicas</v>
          </cell>
          <cell r="P357" t="str">
            <v>aplicativo de monitorización de historias clínicas</v>
          </cell>
          <cell r="Q357" t="str">
            <v>%</v>
          </cell>
          <cell r="R357" t="str">
            <v>Criterios de calidad de historia clinica evaluados que cumplen / Total de criterios de calidad de historia clinica evaluados *100</v>
          </cell>
          <cell r="S357">
            <v>0</v>
          </cell>
          <cell r="T357" t="str">
            <v>proceso</v>
          </cell>
          <cell r="U357" t="str">
            <v>Creciente</v>
          </cell>
          <cell r="V357" t="str">
            <v>≥</v>
          </cell>
          <cell r="W357">
            <v>0.9</v>
          </cell>
          <cell r="X357" t="str">
            <v>&lt;</v>
          </cell>
          <cell r="Y357">
            <v>0.9</v>
          </cell>
        </row>
        <row r="358">
          <cell r="A358">
            <v>353</v>
          </cell>
          <cell r="B358" t="str">
            <v>Integralidad y efectividad en la prestación de servicios de salud</v>
          </cell>
          <cell r="C358" t="str">
            <v>Garantizar la accesibilidad, integralidad en los servicios, complementariedad y respaldo de las interdependencias</v>
          </cell>
          <cell r="D358" t="str">
            <v>Porcentaje de adherencia a protocolos de enfermeria</v>
          </cell>
          <cell r="E358" t="str">
            <v>Apoyo diagnóstico y complementación terapeutica</v>
          </cell>
          <cell r="F358" t="str">
            <v>Quimioterapia</v>
          </cell>
          <cell r="G358" t="str">
            <v>x</v>
          </cell>
          <cell r="J358"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358">
            <v>0</v>
          </cell>
          <cell r="L358" t="str">
            <v>Trimestral</v>
          </cell>
          <cell r="M358" t="str">
            <v>Número de criterios que cumplen con la verificación</v>
          </cell>
          <cell r="N358" t="str">
            <v>Total de criterios evaluados</v>
          </cell>
          <cell r="O358" t="str">
            <v>Consolidado Adherencia a Protocolos</v>
          </cell>
          <cell r="P358" t="str">
            <v>Consolidado Adherencia a Protocolos</v>
          </cell>
          <cell r="Q358" t="str">
            <v>%</v>
          </cell>
          <cell r="R358" t="str">
            <v>Número de criterios que cumplen con la verificación / Total de criterios evaluados *100</v>
          </cell>
          <cell r="S358">
            <v>0</v>
          </cell>
          <cell r="T358" t="str">
            <v>proceso</v>
          </cell>
          <cell r="U358" t="str">
            <v>Creciente</v>
          </cell>
          <cell r="V358" t="str">
            <v>≥</v>
          </cell>
          <cell r="W358">
            <v>0.9</v>
          </cell>
          <cell r="X358" t="str">
            <v>&lt;</v>
          </cell>
          <cell r="Y358">
            <v>0.9</v>
          </cell>
        </row>
        <row r="359">
          <cell r="A359">
            <v>354</v>
          </cell>
          <cell r="B359" t="str">
            <v>Integralidad y efectividad en la prestación de servicios de salud</v>
          </cell>
          <cell r="C359" t="str">
            <v>Garantizar la accesibilidad, integralidad en los servicios, complementariedad y respaldo de las interdependencias</v>
          </cell>
          <cell r="D359" t="str">
            <v>Cobertura de vacunación con BCG en nacidos vivos.</v>
          </cell>
          <cell r="E359" t="str">
            <v>Apoyo diagnóstico y complementación terapeutica</v>
          </cell>
          <cell r="F359" t="str">
            <v>Vacunación</v>
          </cell>
          <cell r="G359" t="str">
            <v>x</v>
          </cell>
          <cell r="J359" t="str">
            <v>Es el porcentaje de nacidos vivos que han recibido dosis única de vacuna contra tuberculosis.</v>
          </cell>
          <cell r="K359">
            <v>0</v>
          </cell>
          <cell r="L359" t="str">
            <v>Trimestral</v>
          </cell>
          <cell r="M359" t="str">
            <v>Número de Recién Nacidos vacunados con BCG</v>
          </cell>
          <cell r="N359" t="str">
            <v>Total de niños Nacidos</v>
          </cell>
          <cell r="O359" t="str">
            <v>Dinamica Gerencial</v>
          </cell>
          <cell r="P359" t="str">
            <v>Dinamica Gerencial</v>
          </cell>
          <cell r="Q359" t="str">
            <v>%</v>
          </cell>
          <cell r="R359" t="str">
            <v>Número de Recién Nacidos vacunados con BCG / Total de niños Nacidos *100</v>
          </cell>
          <cell r="S359">
            <v>0</v>
          </cell>
          <cell r="T359" t="str">
            <v>resultado</v>
          </cell>
          <cell r="U359" t="str">
            <v>Creciente</v>
          </cell>
          <cell r="V359" t="str">
            <v>≥</v>
          </cell>
          <cell r="W359">
            <v>0.9</v>
          </cell>
          <cell r="X359" t="str">
            <v>&lt;</v>
          </cell>
          <cell r="Y359">
            <v>0.9</v>
          </cell>
        </row>
        <row r="360">
          <cell r="A360">
            <v>355</v>
          </cell>
          <cell r="B360" t="str">
            <v>Integralidad y efectividad en la prestación de servicios de salud</v>
          </cell>
          <cell r="C360" t="str">
            <v>Garantizar la accesibilidad, integralidad en los servicios, complementariedad y respaldo de las interdependencias</v>
          </cell>
          <cell r="D360" t="str">
            <v>Cobertura de vacunación con HB en nacidos vivos</v>
          </cell>
          <cell r="E360" t="str">
            <v>Apoyo diagnóstico y complementación terapeutica</v>
          </cell>
          <cell r="F360" t="str">
            <v>Vacunación</v>
          </cell>
          <cell r="G360" t="str">
            <v>x</v>
          </cell>
          <cell r="J360" t="str">
            <v>Es el porcentaje de nacidos vivos que han recibido dosis única de vacuna contra HB.</v>
          </cell>
          <cell r="K360">
            <v>0</v>
          </cell>
          <cell r="L360" t="str">
            <v>Trimestral</v>
          </cell>
          <cell r="M360" t="str">
            <v>Numero de Recién Nacidos vacunados con HB</v>
          </cell>
          <cell r="N360" t="str">
            <v>Total de Recién Nacidos</v>
          </cell>
          <cell r="O360" t="str">
            <v>Dinamica Gerencial</v>
          </cell>
          <cell r="P360" t="str">
            <v>Dinamica Gerencial</v>
          </cell>
          <cell r="Q360" t="str">
            <v>%</v>
          </cell>
          <cell r="R360" t="str">
            <v>Numero de Recién Nacidos vacunados con HB / Total de Recién Nacidos *100</v>
          </cell>
          <cell r="S360">
            <v>0</v>
          </cell>
          <cell r="T360" t="str">
            <v>resultado</v>
          </cell>
          <cell r="U360" t="str">
            <v>Creciente</v>
          </cell>
          <cell r="V360" t="str">
            <v>≥</v>
          </cell>
          <cell r="W360">
            <v>0.9</v>
          </cell>
          <cell r="X360" t="str">
            <v>&lt;</v>
          </cell>
          <cell r="Y360">
            <v>0.9</v>
          </cell>
        </row>
        <row r="361">
          <cell r="A361">
            <v>356</v>
          </cell>
          <cell r="B361" t="str">
            <v>Integralidad y efectividad en la prestación de servicios de salud</v>
          </cell>
          <cell r="C361" t="str">
            <v>Garantizar la accesibilidad, integralidad en los servicios, complementariedad y respaldo de las interdependencias</v>
          </cell>
          <cell r="D361" t="str">
            <v xml:space="preserve"> Indicador de Oportunidad en la vacunación con HB en el Recién Nacido</v>
          </cell>
          <cell r="E361" t="str">
            <v>Apoyo diagnóstico y complementación terapeutica</v>
          </cell>
          <cell r="F361" t="str">
            <v>Vacunación</v>
          </cell>
          <cell r="G361" t="str">
            <v>x</v>
          </cell>
          <cell r="J361" t="str">
            <v>Es el porcentaje de Recién Nacidos que han recibido oportunamente la vacuna de HB</v>
          </cell>
          <cell r="K361">
            <v>0</v>
          </cell>
          <cell r="L361" t="str">
            <v>Trimestral</v>
          </cell>
          <cell r="M361" t="str">
            <v xml:space="preserve">Número de Recién Nacidos vacunados con HB en las primeras 12 horas </v>
          </cell>
          <cell r="N361" t="str">
            <v>Total de niños Nacidos</v>
          </cell>
          <cell r="O361" t="str">
            <v>Dinamica Gerencial</v>
          </cell>
          <cell r="P361" t="str">
            <v>Dinamica Gerencial</v>
          </cell>
          <cell r="Q361" t="str">
            <v>%</v>
          </cell>
          <cell r="R361" t="str">
            <v>Número de Recién Nacidos vacunados con HB en las primeras 12 horas  / Total de niños Nacidos *100</v>
          </cell>
          <cell r="S361">
            <v>0</v>
          </cell>
          <cell r="T361" t="str">
            <v>resultado</v>
          </cell>
          <cell r="U361" t="str">
            <v>Creciente</v>
          </cell>
          <cell r="V361" t="str">
            <v>≥</v>
          </cell>
          <cell r="W361">
            <v>0.9</v>
          </cell>
          <cell r="X361" t="str">
            <v>&lt;</v>
          </cell>
          <cell r="Y361">
            <v>0.9</v>
          </cell>
        </row>
        <row r="362">
          <cell r="A362">
            <v>357</v>
          </cell>
          <cell r="B362" t="str">
            <v>Integralidad y efectividad en la prestación de servicios de salud</v>
          </cell>
          <cell r="C362" t="str">
            <v>Garantizar la accesibilidad, integralidad en los servicios, complementariedad y respaldo de las interdependencias</v>
          </cell>
          <cell r="D362" t="str">
            <v>Porcentaje de  ESAVI presentados en el mes.</v>
          </cell>
          <cell r="E362" t="str">
            <v>Apoyo diagnóstico y complementación terapeutica</v>
          </cell>
          <cell r="F362" t="str">
            <v>Vacunación</v>
          </cell>
          <cell r="G362" t="str">
            <v>x</v>
          </cell>
          <cell r="J362" t="str">
            <v>Es el número de eventos adversos relacionados con la aplicación del biológico</v>
          </cell>
          <cell r="K362">
            <v>0</v>
          </cell>
          <cell r="L362" t="str">
            <v>Trimestral</v>
          </cell>
          <cell r="M362" t="str">
            <v xml:space="preserve">Número de ESAVI presentados </v>
          </cell>
          <cell r="N362" t="str">
            <v xml:space="preserve"> Número de Recién Nacidos vacunados.</v>
          </cell>
          <cell r="O362" t="str">
            <v>Dinamica Gerencial</v>
          </cell>
          <cell r="P362" t="str">
            <v>Dinamica Gerencial</v>
          </cell>
          <cell r="Q362" t="str">
            <v>%</v>
          </cell>
          <cell r="R362" t="str">
            <v>Número de ESAVI presentados  /  Número de Recién Nacidos vacunados. *100</v>
          </cell>
          <cell r="S362">
            <v>0</v>
          </cell>
          <cell r="T362" t="str">
            <v>resultado</v>
          </cell>
          <cell r="U362" t="str">
            <v>Creciente</v>
          </cell>
          <cell r="V362" t="str">
            <v>≥</v>
          </cell>
          <cell r="W362">
            <v>0.9</v>
          </cell>
          <cell r="X362" t="str">
            <v>&lt;</v>
          </cell>
          <cell r="Y362">
            <v>0.9</v>
          </cell>
        </row>
        <row r="363">
          <cell r="A363">
            <v>358</v>
          </cell>
          <cell r="B363" t="str">
            <v>Integralidad y efectividad en la prestación de servicios de salud</v>
          </cell>
          <cell r="C363" t="str">
            <v>Garantizar la accesibilidad, integralidad en los servicios, complementariedad y respaldo de las interdependencias</v>
          </cell>
          <cell r="D363" t="str">
            <v>Tasa de mortalidad Intrahospitalaria después de 48 horas</v>
          </cell>
          <cell r="E363" t="str">
            <v>Apoyo diagnóstico y complementación terapeutica</v>
          </cell>
          <cell r="F363" t="str">
            <v>Hemodinamia</v>
          </cell>
          <cell r="G363" t="str">
            <v>x</v>
          </cell>
          <cell r="J363" t="str">
            <v>Medir la tasa de mortalidad intrahospitalaria mayor a 48 horas la cual nos permite evaluar la efectividad de la intervención clínica que se le realiza a los pacientes en el servicio de urgencias pediatria dentro del periodo evaluado</v>
          </cell>
          <cell r="K363">
            <v>0</v>
          </cell>
          <cell r="L363" t="str">
            <v>Trimestral</v>
          </cell>
          <cell r="M363" t="str">
            <v>Número total de pacientes hospitalizados que fallecen después de 48 horas del ingreso</v>
          </cell>
          <cell r="N363" t="str">
            <v>Número total de pacientes hospitalizados</v>
          </cell>
          <cell r="O363" t="str">
            <v>Estadística / Coordinador Servicios</v>
          </cell>
          <cell r="P363" t="str">
            <v xml:space="preserve">Estadística. </v>
          </cell>
          <cell r="Q363" t="str">
            <v>Tasa</v>
          </cell>
          <cell r="R363" t="str">
            <v>Número total de pacientes hospitalizados que fallecen después de 48 horas del ingreso / Número total de pacientes hospitalizados *1000</v>
          </cell>
          <cell r="S363">
            <v>0</v>
          </cell>
          <cell r="T363" t="str">
            <v>resultado</v>
          </cell>
          <cell r="U363" t="str">
            <v>Decreciente</v>
          </cell>
          <cell r="W363">
            <v>0</v>
          </cell>
          <cell r="X363">
            <v>0</v>
          </cell>
          <cell r="Y363">
            <v>0</v>
          </cell>
        </row>
        <row r="364">
          <cell r="A364">
            <v>359</v>
          </cell>
          <cell r="B364" t="str">
            <v>Integralidad y efectividad en la prestación de servicios de salud</v>
          </cell>
          <cell r="C364" t="str">
            <v>Garantizar la accesibilidad, integralidad en los servicios, complementariedad y respaldo de las interdependencias</v>
          </cell>
          <cell r="D364" t="str">
            <v>Tasa infecciones infeccion en sitio operatorio (ISO)</v>
          </cell>
          <cell r="E364" t="str">
            <v>Apoyo diagnóstico y complementación terapeutica</v>
          </cell>
          <cell r="F364" t="str">
            <v>Hemodinamia</v>
          </cell>
          <cell r="G364" t="str">
            <v>x</v>
          </cell>
          <cell r="J364" t="str">
            <v>Medir la incidencia de los casos reportador de infecciones en el sitio operatorio del total de procedimientos realizados dentro de un periodo evaluado en el servicio</v>
          </cell>
          <cell r="K364">
            <v>0</v>
          </cell>
          <cell r="L364" t="str">
            <v>Trimestral</v>
          </cell>
          <cell r="M364" t="str">
            <v xml:space="preserve">Pacientes con infecciónes de sitio operatorio detectadas durante el seguimiento en el postquirúrgico intrahospitalario en el período   </v>
          </cell>
          <cell r="N364" t="str">
            <v>Total de procedimientos realizados</v>
          </cell>
          <cell r="O364" t="str">
            <v>Reporte Infecciones</v>
          </cell>
          <cell r="P364" t="str">
            <v>Estadistica</v>
          </cell>
          <cell r="Q364" t="str">
            <v>Tasa</v>
          </cell>
          <cell r="R364" t="str">
            <v>Pacientes con infecciónes de sitio operatorio detectadas durante el seguimiento en el postquirúrgico intrahospitalario en el período    / Total de procedimientos realizados *1000</v>
          </cell>
          <cell r="S364">
            <v>0</v>
          </cell>
          <cell r="T364" t="str">
            <v>resultado</v>
          </cell>
          <cell r="U364" t="str">
            <v>Decreciente</v>
          </cell>
          <cell r="V364" t="str">
            <v>≤</v>
          </cell>
          <cell r="W364">
            <v>1</v>
          </cell>
          <cell r="X364" t="str">
            <v>&gt;</v>
          </cell>
          <cell r="Y364">
            <v>1</v>
          </cell>
        </row>
        <row r="365">
          <cell r="A365">
            <v>360</v>
          </cell>
          <cell r="B365" t="str">
            <v>Integralidad y efectividad en la prestación de servicios de salud</v>
          </cell>
          <cell r="C365" t="str">
            <v>Garantizar la accesibilidad, integralidad en los servicios, complementariedad y respaldo de las interdependencias</v>
          </cell>
          <cell r="D365" t="str">
            <v>Calidad de Registro en la Historia Clínica Especialista</v>
          </cell>
          <cell r="E365" t="str">
            <v>Apoyo diagnóstico y complementación terapeutica</v>
          </cell>
          <cell r="F365" t="str">
            <v>Hemodinamia</v>
          </cell>
          <cell r="G365" t="str">
            <v>x</v>
          </cell>
          <cell r="J365" t="str">
            <v xml:space="preserve">Evaluar la adherencia del equipo de salud a las normas técnicas de obligatorio cumplimiento, así como la pertinencia y oportunidad en la toma de decisiones, según registros de las historias clínicas electrónicas. </v>
          </cell>
          <cell r="K365">
            <v>0</v>
          </cell>
          <cell r="L365" t="str">
            <v>Trimestral</v>
          </cell>
          <cell r="M365" t="str">
            <v>Criterios de calidad de historia clínica evaluados que cumplen</v>
          </cell>
          <cell r="N365" t="str">
            <v>Total de criterios de calidad de historia clínica evaluados</v>
          </cell>
          <cell r="O365" t="str">
            <v>Aplicativo de monitorización de historias clínicas</v>
          </cell>
          <cell r="P365" t="str">
            <v>Aplicativo de monitorización de historias clínicas</v>
          </cell>
          <cell r="Q365" t="str">
            <v>%</v>
          </cell>
          <cell r="R365" t="str">
            <v>Criterios de calidad de historia clínica evaluados que cumplen / Total de criterios de calidad de historia clínica evaluados *100</v>
          </cell>
          <cell r="S365">
            <v>0</v>
          </cell>
          <cell r="T365" t="str">
            <v>resultado</v>
          </cell>
          <cell r="U365" t="str">
            <v>Creciente</v>
          </cell>
          <cell r="V365" t="str">
            <v>≥</v>
          </cell>
          <cell r="W365">
            <v>0.9</v>
          </cell>
          <cell r="X365" t="str">
            <v>&lt;</v>
          </cell>
          <cell r="Y365">
            <v>0.9</v>
          </cell>
        </row>
        <row r="366">
          <cell r="A366">
            <v>361</v>
          </cell>
          <cell r="B366" t="str">
            <v>Integralidad y efectividad en la prestación de servicios de salud</v>
          </cell>
          <cell r="C366" t="str">
            <v>Garantizar la accesibilidad, integralidad en los servicios, complementariedad y respaldo de las interdependencias</v>
          </cell>
          <cell r="D366" t="str">
            <v>Calidad de Registro en la Historia Clínica de Enfermería</v>
          </cell>
          <cell r="E366" t="str">
            <v>Apoyo diagnóstico y complementación terapeutica</v>
          </cell>
          <cell r="F366" t="str">
            <v>Hemodinamia</v>
          </cell>
          <cell r="G366" t="str">
            <v>x</v>
          </cell>
          <cell r="J36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66">
            <v>0</v>
          </cell>
          <cell r="L366" t="str">
            <v>Trimestral</v>
          </cell>
          <cell r="M366" t="str">
            <v>Criterios de calidad de historia clínica evaluados que cumplen</v>
          </cell>
          <cell r="N366" t="str">
            <v>Total de criterios de calidad de historia clínica evaluados</v>
          </cell>
          <cell r="O366" t="str">
            <v>Aplicativo de monitorización de historias clínicas</v>
          </cell>
          <cell r="P366" t="str">
            <v>Aplicativo de monitorización de historias clínicas</v>
          </cell>
          <cell r="Q366" t="str">
            <v>%</v>
          </cell>
          <cell r="R366" t="str">
            <v>Criterios de calidad de historia clínica evaluados que cumplen / Total de criterios de calidad de historia clínica evaluados *100</v>
          </cell>
          <cell r="S366">
            <v>0</v>
          </cell>
          <cell r="T366" t="str">
            <v>resultado</v>
          </cell>
          <cell r="U366" t="str">
            <v>Creciente</v>
          </cell>
          <cell r="V366" t="str">
            <v>≥</v>
          </cell>
          <cell r="W366">
            <v>0.9</v>
          </cell>
          <cell r="X366" t="str">
            <v>&lt;</v>
          </cell>
          <cell r="Y366">
            <v>0.9</v>
          </cell>
        </row>
        <row r="367">
          <cell r="A367">
            <v>362</v>
          </cell>
          <cell r="B367" t="str">
            <v>Integralidad y efectividad en la prestación de servicios de salud</v>
          </cell>
          <cell r="C367" t="str">
            <v>Garantizar la accesibilidad, integralidad en los servicios, complementariedad y respaldo de las interdependencias</v>
          </cell>
          <cell r="D367" t="str">
            <v xml:space="preserve"> Porcentaje de Complicaciones en procedimientos</v>
          </cell>
          <cell r="E367" t="str">
            <v>Apoyo diagnóstico y complementación terapeutica</v>
          </cell>
          <cell r="F367" t="str">
            <v>Hemodinamia</v>
          </cell>
          <cell r="G367" t="str">
            <v>x</v>
          </cell>
          <cell r="J367" t="str">
            <v>Las complicaciones por procedimiento quirúrgico se definen como la incidencia de afecciones o alteraciones físicas o psicológicas transitorias o permanentes no presentes al momento del ingreso y que su aparición se relaciona con el proceso quirúrgico y anestésico a los cuales fue sometido al paciente. La utilización de este indicador como medida de calidad se ha expandido con el desarrollo de los servicios de salud, pues se considera que los riesgos quirúrgicos y anestésicos pueden ser sujetos de control y prevención en una alta proporción, mediante un proceso asistencial cuidadoso.</v>
          </cell>
          <cell r="K367">
            <v>0</v>
          </cell>
          <cell r="L367" t="str">
            <v>Trimestral</v>
          </cell>
          <cell r="M367" t="str">
            <v>número pacientes que presentaron complicaciónes derivadas de los procedimientos en angiografía en el período</v>
          </cell>
          <cell r="N367" t="str">
            <v xml:space="preserve">Total de pacientes sometidos a intervenciónes en Angiografía durante el período </v>
          </cell>
          <cell r="O367" t="str">
            <v>GES Asistencial</v>
          </cell>
          <cell r="P367" t="str">
            <v>GES Asistencial</v>
          </cell>
          <cell r="Q367" t="str">
            <v>%</v>
          </cell>
          <cell r="R367" t="str">
            <v>número pacientes que presentaron complicaciónes derivadas de los procedimientos en angiografía en el período / Total de pacientes sometidos a intervenciónes en Angiografía durante el período  *100</v>
          </cell>
          <cell r="S367">
            <v>0</v>
          </cell>
          <cell r="T367" t="str">
            <v>resultado</v>
          </cell>
          <cell r="U367" t="str">
            <v>Decreciente</v>
          </cell>
          <cell r="V367" t="str">
            <v>≤</v>
          </cell>
          <cell r="W367">
            <v>0.03</v>
          </cell>
          <cell r="X367" t="str">
            <v>&gt;</v>
          </cell>
          <cell r="Y367">
            <v>0.03</v>
          </cell>
        </row>
        <row r="368">
          <cell r="A368">
            <v>363</v>
          </cell>
          <cell r="B368" t="str">
            <v>Integralidad y efectividad en la prestación de servicios de salud</v>
          </cell>
          <cell r="C368" t="str">
            <v>Garantizar la accesibilidad, integralidad en los servicios, complementariedad y respaldo de las interdependencias</v>
          </cell>
          <cell r="D368" t="str">
            <v>Porcentaje de Complicaciones Anestesicas</v>
          </cell>
          <cell r="E368" t="str">
            <v>Apoyo diagnóstico y complementación terapeutica</v>
          </cell>
          <cell r="F368" t="str">
            <v>Hemodinamia</v>
          </cell>
          <cell r="G368" t="str">
            <v>x</v>
          </cell>
          <cell r="J368" t="str">
            <v>Es la ocurrencia de afecciones o alteraciones físicas o psicológicas transitorias o permanentes no presentes al momento del ingreso a cirugía y cuya aparición se relaciona con el suministro de anestésicos al paciente</v>
          </cell>
          <cell r="K368">
            <v>0</v>
          </cell>
          <cell r="L368" t="str">
            <v>Trimestral</v>
          </cell>
          <cell r="M368" t="str">
            <v>número pacientes que presentaron complicaciónes derivadas de los procedimientos quirúrgicos en el período</v>
          </cell>
          <cell r="N368" t="str">
            <v xml:space="preserve">Total de pacientes sometidos a intervenciónes quirúrgicas en la institución durante el período </v>
          </cell>
          <cell r="O368" t="str">
            <v>GES Asistencial</v>
          </cell>
          <cell r="P368" t="str">
            <v>GES Asistencial</v>
          </cell>
          <cell r="Q368" t="str">
            <v>%</v>
          </cell>
          <cell r="R368" t="str">
            <v>número pacientes que presentaron complicaciónes derivadas de los procedimientos quirúrgicos en el período / Total de pacientes sometidos a intervenciónes quirúrgicas en la institución durante el período  *100</v>
          </cell>
          <cell r="S368">
            <v>0</v>
          </cell>
          <cell r="T368" t="str">
            <v>resultado</v>
          </cell>
          <cell r="U368" t="str">
            <v>Decreciente</v>
          </cell>
          <cell r="V368" t="str">
            <v>≤</v>
          </cell>
          <cell r="W368">
            <v>0.03</v>
          </cell>
          <cell r="X368" t="str">
            <v>&gt;</v>
          </cell>
          <cell r="Y368">
            <v>0.03</v>
          </cell>
        </row>
        <row r="369">
          <cell r="A369">
            <v>364</v>
          </cell>
          <cell r="B369" t="str">
            <v>Integralidad y efectividad en la prestación de servicios de salud</v>
          </cell>
          <cell r="C369" t="str">
            <v>Garantizar la accesibilidad, integralidad en los servicios, complementariedad y respaldo de las interdependencias</v>
          </cell>
          <cell r="D369" t="str">
            <v>Porcentaje de adherencia a guias de practica clinica</v>
          </cell>
          <cell r="E369" t="str">
            <v>Apoyo diagnóstico y complementación terapeutica</v>
          </cell>
          <cell r="F369" t="str">
            <v>Hemodinamia</v>
          </cell>
          <cell r="G369" t="str">
            <v>x</v>
          </cell>
          <cell r="J369"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69">
            <v>0</v>
          </cell>
          <cell r="L369" t="str">
            <v>Trimestral</v>
          </cell>
          <cell r="M369" t="str">
            <v>Criterios evaluados que cumplen con la adherencia a guia</v>
          </cell>
          <cell r="N369" t="str">
            <v>Total de criterios evaluados en la adherencia a guia</v>
          </cell>
          <cell r="O369" t="str">
            <v>Consolidado Adherencia a Guías de Atención</v>
          </cell>
          <cell r="P369" t="str">
            <v>Consolidado Adherencia a Guías de Atención</v>
          </cell>
          <cell r="Q369" t="str">
            <v>%</v>
          </cell>
          <cell r="R369" t="str">
            <v>Criterios evaluados que cumplen con la adherencia a guia / Total de criterios evaluados en la adherencia a guia *100</v>
          </cell>
          <cell r="S369">
            <v>0</v>
          </cell>
          <cell r="T369" t="str">
            <v>proceso</v>
          </cell>
          <cell r="U369" t="str">
            <v>Creciente</v>
          </cell>
          <cell r="V369" t="str">
            <v>≥</v>
          </cell>
          <cell r="W369">
            <v>0.85</v>
          </cell>
          <cell r="X369" t="str">
            <v>&lt;</v>
          </cell>
          <cell r="Y369">
            <v>0.85</v>
          </cell>
        </row>
        <row r="370">
          <cell r="A370">
            <v>365</v>
          </cell>
          <cell r="B370" t="str">
            <v>Integralidad y efectividad en la prestación de servicios de salud</v>
          </cell>
          <cell r="C370" t="str">
            <v>Garantizar la accesibilidad, integralidad en los servicios, complementariedad y respaldo de las interdependencias</v>
          </cell>
          <cell r="D370" t="str">
            <v>Porcentaje de adherencia a Protocolos de enfermeria</v>
          </cell>
          <cell r="E370" t="str">
            <v>Apoyo diagnóstico y complementación terapeutica</v>
          </cell>
          <cell r="F370" t="str">
            <v>Hemodinamia</v>
          </cell>
          <cell r="G370" t="str">
            <v>x</v>
          </cell>
          <cell r="J37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370">
            <v>0</v>
          </cell>
          <cell r="L370" t="str">
            <v>Trimestral</v>
          </cell>
          <cell r="M370" t="str">
            <v xml:space="preserve">Número de protocolos con cumplimiento mayor al estándar establecido X 100 </v>
          </cell>
          <cell r="N370" t="str">
            <v xml:space="preserve"> Total protocolos evaluados</v>
          </cell>
          <cell r="O370" t="str">
            <v>Consolidado Adherencia a protocolos de enfermeria</v>
          </cell>
          <cell r="P370" t="str">
            <v>Consolidado Adherencia a Protocolos de enfermeria</v>
          </cell>
          <cell r="Q370" t="str">
            <v>%</v>
          </cell>
          <cell r="R370" t="str">
            <v>Número de protocolos con cumplimiento mayor al estándar establecido X 100  /  Total protocolos evaluados *100</v>
          </cell>
          <cell r="S370">
            <v>0</v>
          </cell>
          <cell r="T370" t="str">
            <v>proceso</v>
          </cell>
          <cell r="U370" t="str">
            <v>Creciente</v>
          </cell>
          <cell r="V370" t="str">
            <v>≥</v>
          </cell>
          <cell r="W370">
            <v>0.85</v>
          </cell>
          <cell r="X370" t="str">
            <v>&lt;</v>
          </cell>
          <cell r="Y370">
            <v>0.85</v>
          </cell>
        </row>
        <row r="371">
          <cell r="A371">
            <v>366</v>
          </cell>
          <cell r="B371" t="str">
            <v>Integralidad y efectividad en la prestación de servicios de salud</v>
          </cell>
          <cell r="C371" t="str">
            <v>Garantizar la accesibilidad, integralidad en los servicios, complementariedad y respaldo de las interdependencias</v>
          </cell>
          <cell r="D371" t="str">
            <v>Oportunidad procedimientos programados en hospitalizado</v>
          </cell>
          <cell r="E371" t="str">
            <v>Apoyo diagnóstico y complementación terapeutica</v>
          </cell>
          <cell r="F371" t="str">
            <v>Hemodinamia</v>
          </cell>
          <cell r="G371" t="str">
            <v>x</v>
          </cell>
          <cell r="J371" t="str">
            <v>La oportunidad en la respuesta a la necesidad de realización de procedimientos quirúrgicos tiene impacto sobre la capacidad resolutiva de los casos por su detección y atención temprana disminuyendo los riesgos de incapacidad en tiempo y severidad.</v>
          </cell>
          <cell r="K371">
            <v>0</v>
          </cell>
          <cell r="L371" t="str">
            <v>Trimestral</v>
          </cell>
          <cell r="M371" t="str">
            <v xml:space="preserve">Sumatoria de días transcurridos entre la fecha de solicitud de la Cirugía y la fecha en la cual es realizada la cirugía </v>
          </cell>
          <cell r="N371" t="str">
            <v>Total de usuarios programados</v>
          </cell>
          <cell r="O371" t="str">
            <v>Solicitud de turno quirúrgico, Aplicativo de programación de cirugia y Base de datos Cirugias realizadas</v>
          </cell>
          <cell r="P371" t="str">
            <v>Programación de cirugías</v>
          </cell>
          <cell r="Q371" t="str">
            <v>Días</v>
          </cell>
          <cell r="R371" t="str">
            <v>Sumatoria de días transcurridos entre la fecha de solicitud de la Cirugía y la fecha en la cual es realizada la cirugía  / Total de usuarios programados</v>
          </cell>
          <cell r="S371">
            <v>0</v>
          </cell>
          <cell r="T371" t="str">
            <v>resultado</v>
          </cell>
          <cell r="U371" t="str">
            <v>Decreciente</v>
          </cell>
          <cell r="V371" t="str">
            <v>≤</v>
          </cell>
          <cell r="W371">
            <v>3</v>
          </cell>
          <cell r="X371" t="str">
            <v>&gt;</v>
          </cell>
          <cell r="Y371">
            <v>3</v>
          </cell>
        </row>
        <row r="372">
          <cell r="A372">
            <v>367</v>
          </cell>
          <cell r="B372" t="str">
            <v>Integralidad y efectividad en la prestación de servicios de salud</v>
          </cell>
          <cell r="C372" t="str">
            <v>Garantizar la accesibilidad, integralidad en los servicios, complementariedad y respaldo de las interdependencias</v>
          </cell>
          <cell r="D372" t="str">
            <v>Oportunidad procedimientos programada ambulatorios</v>
          </cell>
          <cell r="E372" t="str">
            <v>Apoyo diagnóstico y complementación terapeutica</v>
          </cell>
          <cell r="F372" t="str">
            <v>Hemodinamia</v>
          </cell>
          <cell r="G372" t="str">
            <v>x</v>
          </cell>
          <cell r="J372" t="str">
            <v>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El tiempo de respuesta en los prestadores puede resultar útil para medir la suficiencia institucional para atender la demanda de servicios que genera su población, orientando decisiones de mejoramiento.  Igualmente es útil para el usuario en su decisión de elegir IPS en la cual desea ser atendido.</v>
          </cell>
          <cell r="K372">
            <v>0</v>
          </cell>
          <cell r="L372" t="str">
            <v>Trimestral</v>
          </cell>
          <cell r="M372" t="str">
            <v xml:space="preserve">Sumatoria de número de días transcurridos entre la fecha de solicitud de cirugia ambulatoria y la cirugía </v>
          </cell>
          <cell r="N372" t="str">
            <v>Total de usuarios programados</v>
          </cell>
          <cell r="O372" t="str">
            <v>Solictud de turno quirurgico, Aplciativo de progtamación de cirugía y GES asistencial</v>
          </cell>
          <cell r="P372" t="str">
            <v>Aplicativo de programación de cirugía</v>
          </cell>
          <cell r="Q372" t="str">
            <v>Días</v>
          </cell>
          <cell r="R372" t="str">
            <v>Sumatoria de número de días transcurridos entre la fecha de solicitud de cirugia ambulatoria y la cirugía  / Total de usuarios programados</v>
          </cell>
          <cell r="S372">
            <v>0</v>
          </cell>
          <cell r="T372" t="str">
            <v>resultado</v>
          </cell>
          <cell r="U372" t="str">
            <v>Decreciente</v>
          </cell>
          <cell r="V372" t="str">
            <v>≤</v>
          </cell>
          <cell r="W372">
            <v>15</v>
          </cell>
          <cell r="X372" t="str">
            <v>&gt;</v>
          </cell>
          <cell r="Y372">
            <v>15</v>
          </cell>
        </row>
        <row r="373">
          <cell r="A373">
            <v>368</v>
          </cell>
          <cell r="B373" t="str">
            <v>Integralidad y efectividad en la prestación de servicios de salud</v>
          </cell>
          <cell r="C373" t="str">
            <v>Garantizar la accesibilidad, integralidad en los servicios, complementariedad y respaldo de las interdependencias</v>
          </cell>
          <cell r="D373" t="str">
            <v>Proporción de cancelación de procedimientos programados por causas atribuibles a la institución</v>
          </cell>
          <cell r="E373" t="str">
            <v>Apoyo diagnóstico y complementación terapeutica</v>
          </cell>
          <cell r="F373" t="str">
            <v>Hemodinamia</v>
          </cell>
          <cell r="G373" t="str">
            <v>x</v>
          </cell>
          <cell r="J373" t="str">
            <v>La cancelación de cirugías programadas puede estar relacionada con ineficiencia en los procesos de programación o asignación de recursos, planificación de la atención al paciente, y son un fenómeno de frecuente ocurrencia en nuestras instituciones. 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v>
          </cell>
          <cell r="K373">
            <v>0</v>
          </cell>
          <cell r="L373" t="str">
            <v>Trimestral</v>
          </cell>
          <cell r="M373" t="str">
            <v>Número Total de cirugías canceladas por causas atribuibles a la institucion en el período</v>
          </cell>
          <cell r="N373" t="str">
            <v xml:space="preserve">Total de cirugías programadas en el período </v>
          </cell>
          <cell r="O373" t="str">
            <v>Porgramación de cirugía y registro de cancelación</v>
          </cell>
          <cell r="P373" t="str">
            <v>Programación de cirugías</v>
          </cell>
          <cell r="Q373" t="str">
            <v>%</v>
          </cell>
          <cell r="R373" t="str">
            <v>Número Total de cirugías canceladas por causas atribuibles a la institucion en el período / Total de cirugías programadas en el período  *100</v>
          </cell>
          <cell r="S373">
            <v>0</v>
          </cell>
          <cell r="T373" t="str">
            <v>proceso</v>
          </cell>
          <cell r="U373" t="str">
            <v>Decreciente</v>
          </cell>
          <cell r="V373" t="str">
            <v>≤</v>
          </cell>
          <cell r="W373">
            <v>0.04</v>
          </cell>
          <cell r="X373" t="str">
            <v>&gt;</v>
          </cell>
          <cell r="Y373">
            <v>0.04</v>
          </cell>
        </row>
        <row r="374">
          <cell r="A374">
            <v>369</v>
          </cell>
          <cell r="B374" t="str">
            <v>Integralidad y efectividad en la prestación de servicios de salud</v>
          </cell>
          <cell r="C374" t="str">
            <v>Garantizar la accesibilidad, integralidad en los servicios, complementariedad y respaldo de las interdependencias</v>
          </cell>
          <cell r="D374" t="str">
            <v>Demanda insatisfecha en hospitalización</v>
          </cell>
          <cell r="E374" t="str">
            <v>Apoyo diagnóstico y complementación terapeutica</v>
          </cell>
          <cell r="F374" t="str">
            <v>Hemodinamia</v>
          </cell>
          <cell r="G374" t="str">
            <v>x</v>
          </cell>
          <cell r="J374" t="str">
            <v>Permite la medición de la proporción de pacientes con acceso al proceso de hospitalización. Para luego identificar las principales barreras de acceso en la proporción que no tuvo acceso a la hospitalización.</v>
          </cell>
          <cell r="K374">
            <v>0</v>
          </cell>
          <cell r="L374" t="str">
            <v>Trimestral</v>
          </cell>
          <cell r="M374" t="str">
            <v>numero total de procedimientos solicitados que no se realizaron</v>
          </cell>
          <cell r="N374" t="str">
            <v>Total de procedimientos programados</v>
          </cell>
          <cell r="O374">
            <v>0</v>
          </cell>
          <cell r="P374">
            <v>0</v>
          </cell>
          <cell r="Q374" t="str">
            <v>%</v>
          </cell>
          <cell r="R374" t="str">
            <v>numero total de procedimientos solicitados que no se realizaron / Total de procedimientos programados *100</v>
          </cell>
          <cell r="S374">
            <v>0</v>
          </cell>
          <cell r="T374" t="str">
            <v>proceso</v>
          </cell>
          <cell r="U374" t="str">
            <v>Decreciente</v>
          </cell>
          <cell r="V374" t="str">
            <v>≤</v>
          </cell>
          <cell r="W374">
            <v>0.1</v>
          </cell>
          <cell r="X374" t="str">
            <v>&gt;</v>
          </cell>
          <cell r="Y374">
            <v>0.1</v>
          </cell>
        </row>
        <row r="375">
          <cell r="A375">
            <v>370</v>
          </cell>
          <cell r="B375" t="str">
            <v>Integralidad y efectividad en la prestación de servicios de salud</v>
          </cell>
          <cell r="C375" t="str">
            <v>Garantizar la accesibilidad, integralidad en los servicios, complementariedad y respaldo de las interdependencias</v>
          </cell>
          <cell r="D375" t="str">
            <v>Porcentaje de infusiones canceladas por falta de asignación de medicamentos</v>
          </cell>
          <cell r="E375" t="str">
            <v>Apoyo diagnóstico y complementación terapeutica</v>
          </cell>
          <cell r="F375" t="str">
            <v>Centro de infusión</v>
          </cell>
          <cell r="G375" t="str">
            <v>x</v>
          </cell>
          <cell r="J375" t="str">
            <v>Nos permite conocer el porcentaje de infusiones canceladas por falta de asignación de medicamentos para los tratamientos incluyendo.</v>
          </cell>
          <cell r="K375">
            <v>0</v>
          </cell>
          <cell r="L375" t="str">
            <v>Trimestral</v>
          </cell>
          <cell r="M375" t="str">
            <v>Sumatoria de infusiones cancelas por falta de medicamentos en el periodo</v>
          </cell>
          <cell r="N375" t="str">
            <v>total de infusiones realizadas en el periodo</v>
          </cell>
          <cell r="O375" t="str">
            <v>Base de Datos registrados en excel de total de infusiones del año</v>
          </cell>
          <cell r="P375" t="str">
            <v>Base de Datos registrados en Excel de total de infusiones del año</v>
          </cell>
          <cell r="Q375" t="str">
            <v>%</v>
          </cell>
          <cell r="R375" t="str">
            <v>Sumatoria de infusiones cancelas por falta de medicamentos en el periodo / total de infusiones realizadas en el periodo *100</v>
          </cell>
          <cell r="S375">
            <v>0</v>
          </cell>
          <cell r="T375" t="str">
            <v>proceso</v>
          </cell>
          <cell r="U375" t="str">
            <v>Decreciente</v>
          </cell>
          <cell r="V375" t="str">
            <v>≤</v>
          </cell>
          <cell r="W375">
            <v>0.05</v>
          </cell>
          <cell r="X375" t="str">
            <v>&gt;</v>
          </cell>
          <cell r="Y375">
            <v>0.05</v>
          </cell>
        </row>
        <row r="376">
          <cell r="A376">
            <v>371</v>
          </cell>
          <cell r="B376" t="str">
            <v>Integralidad y efectividad en la prestación de servicios de salud</v>
          </cell>
          <cell r="C376" t="str">
            <v>Garantizar la accesibilidad, integralidad en los servicios, complementariedad y respaldo de las interdependencias</v>
          </cell>
          <cell r="D376" t="str">
            <v>porcentaje de infusiones canceladas por estado critico del paciente</v>
          </cell>
          <cell r="E376" t="str">
            <v>Apoyo diagnóstico y complementación terapeutica</v>
          </cell>
          <cell r="F376" t="str">
            <v>Centro de infusión</v>
          </cell>
          <cell r="G376" t="str">
            <v>x</v>
          </cell>
          <cell r="J376" t="str">
            <v>Nos permite conocer el porcentaje de infusiones canceladas por el estado de los signos vitales del paciente.</v>
          </cell>
          <cell r="K376">
            <v>0</v>
          </cell>
          <cell r="L376" t="str">
            <v>Trimestral</v>
          </cell>
          <cell r="M376" t="str">
            <v>Sumatoria infusiones canceladas por estado critico del paciente</v>
          </cell>
          <cell r="N376" t="str">
            <v>total de infusiones realizadas en el periodo</v>
          </cell>
          <cell r="O376" t="str">
            <v>libro de centro de infusión pediatrica</v>
          </cell>
          <cell r="P376" t="str">
            <v>libro de centro de infusión pediatrica</v>
          </cell>
          <cell r="Q376" t="str">
            <v>%</v>
          </cell>
          <cell r="R376" t="str">
            <v>Sumatoria infusiones canceladas por estado critico del paciente / total de infusiones realizadas en el periodo *100</v>
          </cell>
          <cell r="S376">
            <v>0</v>
          </cell>
          <cell r="T376" t="str">
            <v>proceso</v>
          </cell>
          <cell r="U376" t="str">
            <v>Decreciente</v>
          </cell>
          <cell r="V376" t="str">
            <v>≤</v>
          </cell>
          <cell r="W376">
            <v>0.03</v>
          </cell>
          <cell r="X376" t="str">
            <v>&gt;</v>
          </cell>
          <cell r="Y376">
            <v>0.03</v>
          </cell>
        </row>
        <row r="377">
          <cell r="A377">
            <v>372</v>
          </cell>
          <cell r="B377" t="str">
            <v>Integralidad y efectividad en la prestación de servicios de salud</v>
          </cell>
          <cell r="C377" t="str">
            <v>Garantizar la accesibilidad, integralidad en los servicios, complementariedad y respaldo de las interdependencias</v>
          </cell>
          <cell r="D377" t="str">
            <v>Porcentaje de quejas y observaciones reportadas por el cliente interno y externo</v>
          </cell>
          <cell r="E377" t="str">
            <v>Central de Esterilizacion</v>
          </cell>
          <cell r="F377" t="str">
            <v>Central de Esterilización</v>
          </cell>
          <cell r="G377" t="str">
            <v>x</v>
          </cell>
          <cell r="J377" t="str">
            <v>La queja de un cliente no tiene que ser necesariamente algo malo, cuando la recibimos nos da la oportunidad de corregir un error y de brindarle un mejor servicio en el futuro. Sin embargo, la posibilidad de convertir este evento aparentemente desafortunado en algo positivo para la imagen de nuestro servicio depende, en gran medida, de la forma en que respondemos esa queja.</v>
          </cell>
          <cell r="K377">
            <v>0</v>
          </cell>
          <cell r="L377" t="str">
            <v>Trimestral</v>
          </cell>
          <cell r="M377" t="str">
            <v>Número de quejas por retraso deterioro o pérdidas reportadas a la central de esterilización</v>
          </cell>
          <cell r="N377" t="str">
            <v xml:space="preserve">Total de cargas de esterilización realizadas al mes  </v>
          </cell>
          <cell r="O377" t="str">
            <v>Reporte de inconformidades de la central de esterilización o reporte de eventos adversos</v>
          </cell>
          <cell r="P377" t="str">
            <v>Registro de cargas de esterilización</v>
          </cell>
          <cell r="Q377" t="str">
            <v>%</v>
          </cell>
          <cell r="R377" t="str">
            <v>Número de quejas por retraso deterioro o pérdidas reportadas a la central de esterilización / Total de cargas de esterilización realizadas al mes   *100</v>
          </cell>
          <cell r="S377">
            <v>0</v>
          </cell>
          <cell r="T377" t="str">
            <v>proceso</v>
          </cell>
          <cell r="U377" t="str">
            <v>Decreciente</v>
          </cell>
          <cell r="V377" t="str">
            <v>≤</v>
          </cell>
          <cell r="W377">
            <v>0.01</v>
          </cell>
          <cell r="X377" t="str">
            <v>&gt;</v>
          </cell>
          <cell r="Y377">
            <v>0.01</v>
          </cell>
        </row>
        <row r="378">
          <cell r="A378">
            <v>373</v>
          </cell>
          <cell r="B378" t="str">
            <v>Integralidad y efectividad en la prestación de servicios de salud</v>
          </cell>
          <cell r="C378" t="str">
            <v>Garantizar la accesibilidad, integralidad en los servicios, complementariedad y respaldo de las interdependencias</v>
          </cell>
          <cell r="D378" t="str">
            <v>Porcentaje de Indicadores Biológicos Positivos</v>
          </cell>
          <cell r="E378" t="str">
            <v>Central de Esterilizacion</v>
          </cell>
          <cell r="F378" t="str">
            <v>Central de Esterilización</v>
          </cell>
          <cell r="G378" t="str">
            <v>x</v>
          </cell>
          <cell r="J378" t="str">
            <v xml:space="preserve">Realizar procesos de esterilización con el fin de suministrar dispositivos médicos estériles seguros  y con calidad para el proceso de atención en salud.  </v>
          </cell>
          <cell r="K378">
            <v>0</v>
          </cell>
          <cell r="L378" t="str">
            <v>Trimestral</v>
          </cell>
          <cell r="M378" t="str">
            <v>Número de cargas con control Biológico Positivo</v>
          </cell>
          <cell r="N378" t="str">
            <v>Total de cargas con Control Biológico</v>
          </cell>
          <cell r="O378" t="str">
            <v>Registro de Indicadores Biológicos</v>
          </cell>
          <cell r="P378" t="str">
            <v>Registro de Cargas</v>
          </cell>
          <cell r="Q378" t="str">
            <v>%</v>
          </cell>
          <cell r="R378" t="str">
            <v>Número de cargas con control Biológico Positivo / Total de cargas con Control Biológico *100</v>
          </cell>
          <cell r="S378">
            <v>0</v>
          </cell>
          <cell r="T378" t="str">
            <v>proceso</v>
          </cell>
          <cell r="U378" t="str">
            <v>Decreciente</v>
          </cell>
          <cell r="V378" t="str">
            <v>≤</v>
          </cell>
          <cell r="W378">
            <v>5.0000000000000001E-3</v>
          </cell>
          <cell r="X378" t="str">
            <v>&gt;</v>
          </cell>
          <cell r="Y378">
            <v>5.0000000000000001E-3</v>
          </cell>
        </row>
        <row r="379">
          <cell r="A379">
            <v>374</v>
          </cell>
          <cell r="B379" t="str">
            <v>Integralidad y efectividad en la prestación de servicios de salud</v>
          </cell>
          <cell r="C379" t="str">
            <v>Garantizar la accesibilidad, integralidad en los servicios, complementariedad y respaldo de las interdependencias</v>
          </cell>
          <cell r="D379" t="str">
            <v xml:space="preserve">Porcentaje de Adherencia protocolos de Central de Esterilización </v>
          </cell>
          <cell r="E379" t="str">
            <v>Central de Esterilizacion</v>
          </cell>
          <cell r="F379" t="str">
            <v>Central de Esterilización</v>
          </cell>
          <cell r="G379" t="str">
            <v>x</v>
          </cell>
          <cell r="J379" t="str">
            <v>Los protocolos de Central de Esterilización permiten minimizar las diferencias en la secuencia de actividades para desarrollar un procedimiento, en beneficio del paciente y del personal del proceso. Son útiles para evitar errores, especialmente en el marco actual de constantes avances y aparición de nuevos recursos que hacen complejo la ejecución de los procedimientos; por ello es importante evaluar el grado de cumplimiento a los protocolos y analizar las causas por las que el personal no lo adopta en sus pautas de actuación</v>
          </cell>
          <cell r="K379">
            <v>0</v>
          </cell>
          <cell r="L379" t="str">
            <v>Trimestral</v>
          </cell>
          <cell r="M379" t="str">
            <v>Total criterios que cumple</v>
          </cell>
          <cell r="N379" t="str">
            <v>100%  criterios evaluados</v>
          </cell>
          <cell r="O379" t="str">
            <v>Consolidado Adherencia a Protocolos</v>
          </cell>
          <cell r="P379" t="str">
            <v>Consolidado Adherencia a Protocolos</v>
          </cell>
          <cell r="Q379" t="str">
            <v>%</v>
          </cell>
          <cell r="R379" t="str">
            <v>Total criterios que cumple / 100%  criterios evaluados *100</v>
          </cell>
          <cell r="S379">
            <v>0</v>
          </cell>
          <cell r="T379" t="str">
            <v>proceso</v>
          </cell>
          <cell r="U379" t="str">
            <v>Creciente</v>
          </cell>
          <cell r="V379" t="str">
            <v>≥</v>
          </cell>
          <cell r="W379">
            <v>0.8</v>
          </cell>
          <cell r="X379" t="str">
            <v>&lt;</v>
          </cell>
          <cell r="Y379">
            <v>0.8</v>
          </cell>
        </row>
        <row r="380">
          <cell r="A380">
            <v>375</v>
          </cell>
          <cell r="B380" t="str">
            <v>Integralidad y efectividad en la prestación de servicios de salud</v>
          </cell>
          <cell r="C380" t="str">
            <v>Garantizar la accesibilidad, integralidad en los servicios, complementariedad y respaldo de las interdependencias</v>
          </cell>
          <cell r="D380" t="str">
            <v>Porcentaje de cargas canceladas de los diferentes métodos de esterilización</v>
          </cell>
          <cell r="E380" t="str">
            <v>Central de Esterilizacion</v>
          </cell>
          <cell r="F380" t="str">
            <v>Central de Esterilización</v>
          </cell>
          <cell r="G380" t="str">
            <v>x</v>
          </cell>
          <cell r="J380" t="str">
            <v>Mejorar la prestación del servicio para no generar retrasos en la oportunidad de entrega del material esteril  y optimizar recursos.</v>
          </cell>
          <cell r="K380">
            <v>0</v>
          </cell>
          <cell r="L380" t="str">
            <v>Trimestral</v>
          </cell>
          <cell r="M380" t="str">
            <v>Numero de cargas canceladas de vapor, oxido de etileno y peroxido de hidrogeno</v>
          </cell>
          <cell r="N380" t="str">
            <v>Número de cargas enviadas de vapor, oxido de etileno y peroxido de hidrogeno</v>
          </cell>
          <cell r="O380" t="str">
            <v>Registros de carga de cada método de esterilización</v>
          </cell>
          <cell r="P380" t="str">
            <v>Registros de carga de cada método de esterilización</v>
          </cell>
          <cell r="Q380" t="str">
            <v>%</v>
          </cell>
          <cell r="R380" t="str">
            <v>Numero de cargas canceladas de vapor, oxido de etileno y peroxido de hidrogeno / Número de cargas enviadas de vapor, oxido de etileno y peroxido de hidrogeno *100</v>
          </cell>
          <cell r="S380">
            <v>0</v>
          </cell>
          <cell r="T380" t="str">
            <v>proceso</v>
          </cell>
          <cell r="U380" t="str">
            <v>Decreciente</v>
          </cell>
          <cell r="V380" t="str">
            <v>≤</v>
          </cell>
          <cell r="W380">
            <v>0.03</v>
          </cell>
          <cell r="X380" t="str">
            <v>&gt;</v>
          </cell>
          <cell r="Y380">
            <v>0.03</v>
          </cell>
        </row>
        <row r="381">
          <cell r="A381">
            <v>376</v>
          </cell>
          <cell r="B381" t="str">
            <v>Integralidad y efectividad en la prestación de servicios de salud</v>
          </cell>
          <cell r="C381" t="str">
            <v>Garantizar la accesibilidad, integralidad en los servicios, complementariedad y respaldo de las interdependencias</v>
          </cell>
          <cell r="D381" t="str">
            <v>Porcentaje de ejecución de investigaciones programadas</v>
          </cell>
          <cell r="E381" t="str">
            <v>Ética</v>
          </cell>
          <cell r="F381" t="str">
            <v>Ética</v>
          </cell>
          <cell r="G381" t="str">
            <v>x</v>
          </cell>
          <cell r="J381" t="str">
            <v>El Hospital San José tiene carácter Universitario y dentro de los convenios docentes asistenciales tiene  establecido que sirva de escenario de práctica para investigaciones de personal de salud en formación, los cuales deben ser aprobados por el Comité de Etica e Investigaciones de la Institución. Se evidencia que no todos las investigaciones aprobadas contribuyen al mejoramiento institucional, lo que se debe verificar cuantas de todas ellas si lo hacen y fomentarlas.</v>
          </cell>
          <cell r="K381">
            <v>0</v>
          </cell>
          <cell r="L381" t="str">
            <v>Trimestral</v>
          </cell>
          <cell r="M381" t="str">
            <v>Total de investigaciones que contribuyeron al mejoramiento institucional</v>
          </cell>
          <cell r="N381" t="str">
            <v>Total de investigaciones</v>
          </cell>
          <cell r="O381" t="str">
            <v>Formato de consolidado de investigaciones</v>
          </cell>
          <cell r="P381" t="str">
            <v>Total de investigaciones</v>
          </cell>
          <cell r="Q381" t="str">
            <v>%</v>
          </cell>
          <cell r="R381" t="str">
            <v>Total de investigaciones que contribuyeron al mejoramiento institucional / Total de investigaciones *100</v>
          </cell>
          <cell r="S381">
            <v>0</v>
          </cell>
          <cell r="T381" t="str">
            <v>proceso</v>
          </cell>
          <cell r="U381" t="str">
            <v>Creciente</v>
          </cell>
          <cell r="V381" t="str">
            <v>≥</v>
          </cell>
          <cell r="W381">
            <v>0.2</v>
          </cell>
          <cell r="X381" t="str">
            <v>&lt;</v>
          </cell>
          <cell r="Y381">
            <v>0.2</v>
          </cell>
        </row>
        <row r="382">
          <cell r="A382">
            <v>377</v>
          </cell>
          <cell r="B382" t="str">
            <v>Integralidad y efectividad en la prestación de servicios de salud</v>
          </cell>
          <cell r="C382" t="str">
            <v>Garantizar la accesibilidad, integralidad en los servicios, complementariedad y respaldo de las interdependencias</v>
          </cell>
          <cell r="D382" t="str">
            <v>Porcentaje de asesorias eticolegales realizadas</v>
          </cell>
          <cell r="E382" t="str">
            <v>Ética</v>
          </cell>
          <cell r="F382" t="str">
            <v>Ética</v>
          </cell>
          <cell r="G382" t="str">
            <v>x</v>
          </cell>
          <cell r="J382" t="str">
            <v xml:space="preserve">Medir la proporcion de interconsultas realizadas para toma de decisiones oportunas buscando lo mejor para los pacientes. </v>
          </cell>
          <cell r="K382">
            <v>0</v>
          </cell>
          <cell r="L382" t="str">
            <v>Trimestral</v>
          </cell>
          <cell r="M382" t="str">
            <v>N° de asesorias etico legal realizadas</v>
          </cell>
          <cell r="N382" t="str">
            <v xml:space="preserve">Total solicitudes etico legales </v>
          </cell>
          <cell r="O382" t="str">
            <v>Dinamica Gerencial</v>
          </cell>
          <cell r="P382" t="str">
            <v>Dinamica Gerencial</v>
          </cell>
          <cell r="Q382" t="str">
            <v>%</v>
          </cell>
          <cell r="R382" t="str">
            <v>N° de asesorias etico legal realizadas / Total solicitudes etico legales  *100</v>
          </cell>
          <cell r="S382">
            <v>0</v>
          </cell>
          <cell r="T382" t="str">
            <v>proceso</v>
          </cell>
          <cell r="U382" t="str">
            <v>Creciente</v>
          </cell>
          <cell r="V382" t="str">
            <v>≥</v>
          </cell>
          <cell r="W382">
            <v>0.9</v>
          </cell>
          <cell r="X382" t="str">
            <v>&lt;</v>
          </cell>
          <cell r="Y382">
            <v>0.9</v>
          </cell>
        </row>
        <row r="383">
          <cell r="A383">
            <v>378</v>
          </cell>
          <cell r="B383" t="str">
            <v>Integralidad y efectividad en la prestación de servicios de salud</v>
          </cell>
          <cell r="C383" t="str">
            <v>Garantizar la accesibilidad, integralidad en los servicios, complementariedad y respaldo de las interdependencias</v>
          </cell>
          <cell r="D383" t="str">
            <v>Porcentaje de capacitaciones realizadas</v>
          </cell>
          <cell r="E383" t="str">
            <v>Ética</v>
          </cell>
          <cell r="F383" t="str">
            <v>Ética</v>
          </cell>
          <cell r="G383" t="str">
            <v>x</v>
          </cell>
          <cell r="J383" t="str">
            <v xml:space="preserve">
Los acuerdos, compromisos o protocolos éticos establecen las declaraciones explicitas que en
relación con las conductas de los servidores públicos del Hospital, son acordados en
forma participativa para la consecución de los propósitos de la entidad.</v>
          </cell>
          <cell r="K383">
            <v>0</v>
          </cell>
          <cell r="L383" t="str">
            <v>Trimestral</v>
          </cell>
          <cell r="M383" t="str">
            <v>Total capacitaciones realiazadas</v>
          </cell>
          <cell r="N383" t="str">
            <v>Total capacitaciones solicitadas</v>
          </cell>
          <cell r="O383">
            <v>0</v>
          </cell>
          <cell r="P383">
            <v>0</v>
          </cell>
          <cell r="Q383" t="str">
            <v>%</v>
          </cell>
          <cell r="R383" t="str">
            <v>Total capacitaciones realiazadas / Total capacitaciones solicitadas *100</v>
          </cell>
          <cell r="S383">
            <v>0</v>
          </cell>
          <cell r="T383" t="str">
            <v>proceso</v>
          </cell>
          <cell r="U383" t="str">
            <v>Creciente</v>
          </cell>
          <cell r="V383" t="str">
            <v>≥</v>
          </cell>
          <cell r="W383">
            <v>0.2</v>
          </cell>
          <cell r="X383" t="str">
            <v>&lt;</v>
          </cell>
          <cell r="Y383">
            <v>0.2</v>
          </cell>
        </row>
        <row r="384">
          <cell r="A384">
            <v>379</v>
          </cell>
          <cell r="B384" t="str">
            <v>Integralidad y efectividad en la prestación de servicios de salud</v>
          </cell>
          <cell r="C384" t="str">
            <v>Garantizar la accesibilidad, integralidad en los servicios, complementariedad y respaldo de las interdependencias</v>
          </cell>
          <cell r="D384" t="str">
            <v>Tasa de infecciones intrahospitalarias</v>
          </cell>
          <cell r="E384" t="str">
            <v>Prevención y Control de Infecciónes</v>
          </cell>
          <cell r="F384" t="str">
            <v>Comité de infecciones</v>
          </cell>
          <cell r="G384" t="str">
            <v>x</v>
          </cell>
          <cell r="J384" t="str">
            <v xml:space="preserve">Se define como la incidencia de infecciónes que aparecen dentro del ámbito hospitalario o asistencial, como complicación de un proceso de atención ambulatorio o con internación. A través de él puede monitorizarse la eficiencia de los procesos de asepsia y antisepsia utilizados para el control de microorganismos patógenos en el personal asistencial, las áreas físicas, los equipos y materiales de la institución. Su incidencia es importante en la medida en que puede indicar fallas en los procesos asistenciales y su utilización como medida de la calidad en las instituciónes prestadoras de servicios de salud es universal. </v>
          </cell>
          <cell r="K384">
            <v>0</v>
          </cell>
          <cell r="L384" t="str">
            <v>Trimestral</v>
          </cell>
          <cell r="M384" t="str">
            <v>Número de pacientes con infecciónes asociada a la atención de la salud (IAAS)</v>
          </cell>
          <cell r="N384" t="str">
            <v>Número total de pacientes hospitalizados</v>
          </cell>
          <cell r="O384" t="str">
            <v>Informe comité de infecciónes/ Coordinador de comité de infecciónes.</v>
          </cell>
          <cell r="P384" t="str">
            <v>Estadistica</v>
          </cell>
          <cell r="Q384" t="str">
            <v>Tasa</v>
          </cell>
          <cell r="R384" t="str">
            <v>Número de pacientes con infecciónes asociada a la atención de la salud (IAAS) / Número total de pacientes hospitalizados *1000</v>
          </cell>
          <cell r="S384">
            <v>0</v>
          </cell>
          <cell r="T384" t="str">
            <v>resultado</v>
          </cell>
          <cell r="U384" t="str">
            <v>Decreciente</v>
          </cell>
          <cell r="V384" t="str">
            <v>≤</v>
          </cell>
          <cell r="W384">
            <v>5</v>
          </cell>
          <cell r="X384" t="str">
            <v>&gt;</v>
          </cell>
          <cell r="Y384">
            <v>5</v>
          </cell>
        </row>
        <row r="385">
          <cell r="A385">
            <v>380</v>
          </cell>
          <cell r="B385" t="str">
            <v>Integralidad y efectividad en la prestación de servicios de salud</v>
          </cell>
          <cell r="C385" t="str">
            <v>Garantizar la accesibilidad, integralidad en los servicios, complementariedad y respaldo de las interdependencias</v>
          </cell>
          <cell r="D385" t="str">
            <v xml:space="preserve">Tasa de infeccion intrahospitalaria sin UCIS </v>
          </cell>
          <cell r="E385" t="str">
            <v>Prevención y Control de Infecciónes</v>
          </cell>
          <cell r="F385" t="str">
            <v>Comité de infecciones</v>
          </cell>
          <cell r="G385" t="str">
            <v>x</v>
          </cell>
          <cell r="J385" t="str">
            <v xml:space="preserve">Se define como la incidencia de infecciónes que aparecen dentro del ámbito hospitalario o asistencial, como complicación de un proceso de atención ambulatorio o con internación. A través de él puede monitorizarse la eficiencia de los procesos de asepsia y antisepsia utilizados para el control de microorganismos patógenos en el personal asistencial, las áreas físicas, los equipos y materiales de la institución. Su incidencia es importante en la medida en que puede indicar fallas en los procesos asistenciales y su utilización como medida de la calidad en las instituciónes prestadoras de servicios de salud es universal. </v>
          </cell>
          <cell r="K385">
            <v>0</v>
          </cell>
          <cell r="L385" t="str">
            <v>Trimestral</v>
          </cell>
          <cell r="M385" t="str">
            <v>Número de pacientes con infecciónes asociada a la atención de la salus(IAAS)</v>
          </cell>
          <cell r="N385" t="str">
            <v>Número total de pacientes hospitalizados</v>
          </cell>
          <cell r="O385" t="str">
            <v>Informe comité de infecciónes/ Coordinador de comité de infecciónes.</v>
          </cell>
          <cell r="P385" t="str">
            <v>Estadistica</v>
          </cell>
          <cell r="Q385" t="str">
            <v>Tasa</v>
          </cell>
          <cell r="R385" t="str">
            <v>Número de pacientes con infecciónes asociada a la atención de la salus(IAAS) / Número total de pacientes hospitalizados *1000</v>
          </cell>
          <cell r="S385">
            <v>0</v>
          </cell>
          <cell r="T385" t="str">
            <v>resultado</v>
          </cell>
          <cell r="U385" t="str">
            <v>Decreciente</v>
          </cell>
          <cell r="V385" t="str">
            <v>≤</v>
          </cell>
          <cell r="W385">
            <v>4</v>
          </cell>
          <cell r="X385" t="str">
            <v>&gt;</v>
          </cell>
          <cell r="Y385">
            <v>4</v>
          </cell>
        </row>
        <row r="386">
          <cell r="A386">
            <v>381</v>
          </cell>
          <cell r="B386" t="str">
            <v>Integralidad y efectividad en la prestación de servicios de salud</v>
          </cell>
          <cell r="C386" t="str">
            <v>Garantizar la accesibilidad, integralidad en los servicios, complementariedad y respaldo de las interdependencias</v>
          </cell>
          <cell r="D386" t="str">
            <v>Tasa de incidencia de infeccion del torrente sanguineo asociada a catéter venoso central (CVC)</v>
          </cell>
          <cell r="E386" t="str">
            <v>Prevención y Control de Infecciónes</v>
          </cell>
          <cell r="F386" t="str">
            <v>Comité de infecciones</v>
          </cell>
          <cell r="G386" t="str">
            <v>x</v>
          </cell>
          <cell r="J386" t="str">
            <v>Medir la incidencia de los casos reportador de infeccion del torrente sanguineo asociado a cateter venoso central por cada 1000 días de cateter venoso central dentro de un periodo evaluado en el servicio</v>
          </cell>
          <cell r="K386">
            <v>0</v>
          </cell>
          <cell r="L386" t="str">
            <v>Trimestral</v>
          </cell>
          <cell r="M386" t="str">
            <v>Sumatoria de casos nuevos de infeccion del torrente sanguineo asociada a cateter en un mes de seguimiento</v>
          </cell>
          <cell r="N386" t="str">
            <v>Numero de dias cateter central en un mes de seguimiento</v>
          </cell>
          <cell r="O386" t="str">
            <v>Reporte Infecciones</v>
          </cell>
          <cell r="P386" t="str">
            <v>Control de preveción de IAAS.</v>
          </cell>
          <cell r="Q386" t="str">
            <v>Tasa</v>
          </cell>
          <cell r="R386" t="str">
            <v>Sumatoria de casos nuevos de infeccion del torrente sanguineo asociada a cateter en un mes de seguimiento / Numero de dias cateter central en un mes de seguimiento *1000</v>
          </cell>
          <cell r="S386">
            <v>0</v>
          </cell>
          <cell r="T386" t="str">
            <v>resultado</v>
          </cell>
          <cell r="U386" t="str">
            <v>Decreciente</v>
          </cell>
          <cell r="V386" t="str">
            <v>≤</v>
          </cell>
          <cell r="W386">
            <v>5</v>
          </cell>
          <cell r="X386" t="str">
            <v>&gt;</v>
          </cell>
          <cell r="Y386">
            <v>5</v>
          </cell>
        </row>
        <row r="387">
          <cell r="A387">
            <v>382</v>
          </cell>
          <cell r="B387" t="str">
            <v>Integralidad y efectividad en la prestación de servicios de salud</v>
          </cell>
          <cell r="C387" t="str">
            <v>Garantizar la accesibilidad, integralidad en los servicios, complementariedad y respaldo de las interdependencias</v>
          </cell>
          <cell r="D387" t="str">
            <v>Tasa de incidencia de infección del tracto urinario asociada a catéter (IVU)</v>
          </cell>
          <cell r="E387" t="str">
            <v>Prevención y Control de Infecciónes</v>
          </cell>
          <cell r="F387" t="str">
            <v>Comité de infecciones</v>
          </cell>
          <cell r="G387" t="str">
            <v>x</v>
          </cell>
          <cell r="J387" t="str">
            <v>Medir la incidencia de los casos reportador de infecciones asociadas a la inserción y mantenimiento de sondas vesicales por cada 1000 días de sonda  vesical dentro de un periodo evaluado en el servicio</v>
          </cell>
          <cell r="K387">
            <v>0</v>
          </cell>
          <cell r="L387" t="str">
            <v>Trimestral</v>
          </cell>
          <cell r="M387" t="str">
            <v>Sumatoria de los casos nuevos de infección del tracto urinario asociada a catéter en un mes de seguimiento</v>
          </cell>
          <cell r="N387" t="str">
            <v>Numero de días catéter urinario en un mes de seguimiento</v>
          </cell>
          <cell r="O387" t="str">
            <v>Reporte Infecciones</v>
          </cell>
          <cell r="P387" t="str">
            <v>Reporte Infecciones</v>
          </cell>
          <cell r="Q387" t="str">
            <v>Tasa</v>
          </cell>
          <cell r="R387" t="str">
            <v>Sumatoria de los casos nuevos de infección del tracto urinario asociada a catéter en un mes de seguimiento / Numero de días catéter urinario en un mes de seguimiento *1000</v>
          </cell>
          <cell r="S387">
            <v>0</v>
          </cell>
          <cell r="T387" t="str">
            <v>resultado</v>
          </cell>
          <cell r="U387" t="str">
            <v>Decreciente</v>
          </cell>
          <cell r="V387" t="str">
            <v>≤</v>
          </cell>
          <cell r="W387">
            <v>5</v>
          </cell>
          <cell r="X387" t="str">
            <v>&gt;</v>
          </cell>
          <cell r="Y387">
            <v>5</v>
          </cell>
        </row>
        <row r="388">
          <cell r="A388">
            <v>383</v>
          </cell>
          <cell r="B388" t="str">
            <v>Integralidad y efectividad en la prestación de servicios de salud</v>
          </cell>
          <cell r="C388" t="str">
            <v>Garantizar la accesibilidad, integralidad en los servicios, complementariedad y respaldo de las interdependencias</v>
          </cell>
          <cell r="D388" t="str">
            <v>Tasa de incidencia de neumonia asociada a ventilador mecanico (NAV)</v>
          </cell>
          <cell r="E388" t="str">
            <v>Prevención y Control de Infecciónes</v>
          </cell>
          <cell r="F388" t="str">
            <v>Comité de infecciones</v>
          </cell>
          <cell r="G388" t="str">
            <v>x</v>
          </cell>
          <cell r="J388" t="str">
            <v>Medir la incidencia de los casos reportador de infecciones asociadas al uso de ventilador por cada 1000 días de ventilación dentro de un periodo evaluado en el servicio</v>
          </cell>
          <cell r="K388">
            <v>0</v>
          </cell>
          <cell r="L388" t="str">
            <v>Trimestral</v>
          </cell>
          <cell r="M388" t="str">
            <v>Numero de neumonias asociadas a ventilador nuevas en la uci</v>
          </cell>
          <cell r="N388" t="str">
            <v>Numero de dias ventilador mecanico en uci</v>
          </cell>
          <cell r="O388" t="str">
            <v>Reporte Infecciones</v>
          </cell>
          <cell r="P388" t="str">
            <v>Reporte Infecciones</v>
          </cell>
          <cell r="Q388" t="str">
            <v>Tasa</v>
          </cell>
          <cell r="R388" t="str">
            <v>Numero de neumonias asociadas a ventilador nuevas en la uci / Numero de dias ventilador mecanico en uci *1000</v>
          </cell>
          <cell r="S388">
            <v>0</v>
          </cell>
          <cell r="T388" t="str">
            <v>resultado</v>
          </cell>
          <cell r="U388" t="str">
            <v>Decreciente</v>
          </cell>
          <cell r="V388" t="str">
            <v>≤</v>
          </cell>
          <cell r="W388">
            <v>7</v>
          </cell>
          <cell r="X388" t="str">
            <v>&gt;</v>
          </cell>
          <cell r="Y388">
            <v>7</v>
          </cell>
        </row>
        <row r="389">
          <cell r="A389">
            <v>384</v>
          </cell>
          <cell r="B389" t="str">
            <v>Integralidad y efectividad en la prestación de servicios de salud</v>
          </cell>
          <cell r="C389" t="str">
            <v>Garantizar la accesibilidad, integralidad en los servicios, complementariedad y respaldo de las interdependencias</v>
          </cell>
          <cell r="D389" t="str">
            <v>Tasa infecciones infeccion en sitio operatorio (ISO)</v>
          </cell>
          <cell r="E389" t="str">
            <v>Prevención y Control de Infecciónes</v>
          </cell>
          <cell r="F389" t="str">
            <v>Comité de infecciones</v>
          </cell>
          <cell r="G389" t="str">
            <v>x</v>
          </cell>
          <cell r="J389" t="str">
            <v>Medir la incidencia de los casos reportador de infecciones en el sitio operatorio del total de procedimientos realizados dentro de un periodo evaluado en el servicio</v>
          </cell>
          <cell r="K389">
            <v>0</v>
          </cell>
          <cell r="L389" t="str">
            <v>Trimestral</v>
          </cell>
          <cell r="M389" t="str">
            <v xml:space="preserve">Pacientes con infecciónes de sitio operatorio detectadas durante el seguimiento en el postquirúrgico intrahospitalario en el período   </v>
          </cell>
          <cell r="N389" t="str">
            <v>Total de procedimientos realizados</v>
          </cell>
          <cell r="O389" t="str">
            <v>Reporte Infecciones</v>
          </cell>
          <cell r="P389" t="str">
            <v>Estadistica</v>
          </cell>
          <cell r="Q389" t="str">
            <v>Tasa</v>
          </cell>
          <cell r="R389" t="str">
            <v>Pacientes con infecciónes de sitio operatorio detectadas durante el seguimiento en el postquirúrgico intrahospitalario en el período    / Total de procedimientos realizados *1000</v>
          </cell>
          <cell r="S389">
            <v>0</v>
          </cell>
          <cell r="T389" t="str">
            <v>resultado</v>
          </cell>
          <cell r="U389" t="str">
            <v>Decreciente</v>
          </cell>
          <cell r="V389" t="str">
            <v>≤</v>
          </cell>
          <cell r="W389">
            <v>1</v>
          </cell>
          <cell r="X389" t="str">
            <v>&gt;</v>
          </cell>
          <cell r="Y389">
            <v>1</v>
          </cell>
        </row>
        <row r="390">
          <cell r="A390">
            <v>385</v>
          </cell>
          <cell r="B390" t="str">
            <v>Integralidad y efectividad en la prestación de servicios de salud</v>
          </cell>
          <cell r="C390" t="str">
            <v>Garantizar la accesibilidad, integralidad en los servicios, complementariedad y respaldo de las interdependencias</v>
          </cell>
          <cell r="D390" t="str">
            <v>Adherencia al protocolo de higiene de manos</v>
          </cell>
          <cell r="E390" t="str">
            <v>Prevención y Control de Infecciónes</v>
          </cell>
          <cell r="F390" t="str">
            <v>Comité de infecciones</v>
          </cell>
          <cell r="G390" t="str">
            <v>x</v>
          </cell>
          <cell r="J390" t="str">
            <v xml:space="preserve">Es la estrategia número uno recomendada por el Centro de Control de Enfermedades (CDC) de Atlanta para contribuir a la dismunición de infecciones asociadas al cuidado de la salud (IACS)  </v>
          </cell>
          <cell r="K390">
            <v>0</v>
          </cell>
          <cell r="L390" t="str">
            <v>Trimestral</v>
          </cell>
          <cell r="M390" t="str">
            <v>Número de personas evaluadas que cumplen los 5 momentos de Higiene de manos y la técnica en el periodo</v>
          </cell>
          <cell r="N390" t="str">
            <v>Total de personas evaluadas por cargo y servicio en un periodo</v>
          </cell>
          <cell r="O390" t="str">
            <v>Informe de adherencia a Higiene de Manos</v>
          </cell>
          <cell r="P390" t="str">
            <v>Comité de Infecciones</v>
          </cell>
          <cell r="Q390" t="str">
            <v>%</v>
          </cell>
          <cell r="R390" t="str">
            <v>Número de personas evaluadas que cumplen los 5 momentos de Higiene de manos y la técnica en el periodo / Total de personas evaluadas por cargo y servicio en un periodo *100</v>
          </cell>
          <cell r="S390">
            <v>0</v>
          </cell>
          <cell r="T390" t="str">
            <v>proceso</v>
          </cell>
          <cell r="U390" t="str">
            <v>Creciente</v>
          </cell>
          <cell r="V390" t="str">
            <v>≥</v>
          </cell>
          <cell r="W390">
            <v>0.8</v>
          </cell>
          <cell r="X390" t="str">
            <v>&lt;</v>
          </cell>
          <cell r="Y390">
            <v>0.8</v>
          </cell>
        </row>
        <row r="391">
          <cell r="A391">
            <v>386</v>
          </cell>
          <cell r="B391" t="str">
            <v>Integralidad y efectividad en la prestación de servicios de salud</v>
          </cell>
          <cell r="C391" t="str">
            <v>Garantizar la accesibilidad, integralidad en los servicios, complementariedad y respaldo de las interdependencias</v>
          </cell>
          <cell r="D391" t="str">
            <v>Adherencia a la técnica correcta de higiene de manos</v>
          </cell>
          <cell r="E391" t="str">
            <v>Prevención y Control de Infecciónes</v>
          </cell>
          <cell r="F391" t="str">
            <v>Comité de infecciones</v>
          </cell>
          <cell r="G391" t="str">
            <v>x</v>
          </cell>
          <cell r="J391" t="str">
            <v xml:space="preserve">Es la estrategia número uno recomendada por el Centro de Control de Enfermedades (CDC) de Atlanta para contribuir a la dismunición de infecciones asociadas al cuidado de la salud (IACS)  </v>
          </cell>
          <cell r="K391">
            <v>0</v>
          </cell>
          <cell r="L391" t="str">
            <v>Trimestral</v>
          </cell>
          <cell r="M391" t="str">
            <v>Número de personas evaluadas que cumplen los 5 momentos de Higiene de manos y la técnica en el periodo</v>
          </cell>
          <cell r="N391" t="str">
            <v>Total de personas evaluadas por cargo y servicio en un periodo</v>
          </cell>
          <cell r="O391" t="str">
            <v>Informe de adherencia a Higiene de Manos</v>
          </cell>
          <cell r="P391" t="str">
            <v>Comité de Infecciones</v>
          </cell>
          <cell r="Q391" t="str">
            <v>%</v>
          </cell>
          <cell r="R391" t="str">
            <v>Número de personas evaluadas que cumplen los 5 momentos de Higiene de manos y la técnica en el periodo / Total de personas evaluadas por cargo y servicio en un periodo *100</v>
          </cell>
          <cell r="S391">
            <v>0</v>
          </cell>
          <cell r="T391" t="str">
            <v>proceso</v>
          </cell>
          <cell r="U391" t="str">
            <v>Creciente</v>
          </cell>
          <cell r="V391" t="str">
            <v>≥</v>
          </cell>
          <cell r="W391">
            <v>0.4</v>
          </cell>
          <cell r="X391" t="str">
            <v>&lt;</v>
          </cell>
          <cell r="Y391">
            <v>0.4</v>
          </cell>
        </row>
        <row r="392">
          <cell r="A392">
            <v>387</v>
          </cell>
          <cell r="B392" t="str">
            <v>Integralidad y efectividad en la prestación de servicios de salud</v>
          </cell>
          <cell r="C392" t="str">
            <v>Garantizar la accesibilidad, integralidad en los servicios, complementariedad y respaldo de las interdependencias</v>
          </cell>
          <cell r="D392" t="str">
            <v>Lactancia materna exclusiva a las 40 semamas</v>
          </cell>
          <cell r="E392" t="str">
            <v>Apoyo diagnóstico y complementación terapeutica</v>
          </cell>
          <cell r="F392" t="str">
            <v>Madre canguro</v>
          </cell>
          <cell r="G392" t="str">
            <v>x</v>
          </cell>
          <cell r="J392" t="str">
            <v>La leche materna es el mejor alimento para los niños menores de dos años.</v>
          </cell>
          <cell r="K392">
            <v>0</v>
          </cell>
          <cell r="L392" t="str">
            <v>Trimestral</v>
          </cell>
          <cell r="M392" t="str">
            <v xml:space="preserve">Numero de niños alimentados con lactancia materna exclusiva a las 40 semanas </v>
          </cell>
          <cell r="N392" t="str">
            <v xml:space="preserve"> Numero de niños que culminaron la fase I del programa madre canguro</v>
          </cell>
          <cell r="O392" t="str">
            <v>Historia clínica programa madre canguro</v>
          </cell>
          <cell r="P392" t="str">
            <v>Estadísticas mensuales del programa madre canguro</v>
          </cell>
          <cell r="Q392" t="str">
            <v>%</v>
          </cell>
          <cell r="R392" t="str">
            <v>Numero de niños alimentados con lactancia materna exclusiva a las 40 semanas  /  Numero de niños que culminaron la fase I del programa madre canguro *100</v>
          </cell>
          <cell r="S392">
            <v>0</v>
          </cell>
          <cell r="T392" t="str">
            <v>proceso</v>
          </cell>
          <cell r="U392" t="str">
            <v>Creciente</v>
          </cell>
          <cell r="V392" t="str">
            <v>≥</v>
          </cell>
          <cell r="W392">
            <v>0.7</v>
          </cell>
          <cell r="X392" t="str">
            <v>&lt;</v>
          </cell>
          <cell r="Y392">
            <v>0.7</v>
          </cell>
        </row>
        <row r="393">
          <cell r="A393">
            <v>388</v>
          </cell>
          <cell r="B393" t="str">
            <v>Integralidad y efectividad en la prestación de servicios de salud</v>
          </cell>
          <cell r="C393" t="str">
            <v>Garantizar la accesibilidad, integralidad en los servicios, complementariedad y respaldo de las interdependencias</v>
          </cell>
          <cell r="D393" t="str">
            <v>Rehospitalizacion a las 40 semamas</v>
          </cell>
          <cell r="E393" t="str">
            <v>Apoyo diagnóstico y complementación terapeutica</v>
          </cell>
          <cell r="F393" t="str">
            <v>Madre canguro</v>
          </cell>
          <cell r="G393" t="str">
            <v>x</v>
          </cell>
          <cell r="J393" t="str">
            <v>Es importante conocer cuantas hospitalizaciones en menos de 40 semanas ocurren y cuantas de esas son debias a hipoglicemia, broncoaspiraciones, falla en el crecimiento, apneas, anemia e infecciones, reflejando la fragilidad de estos menores, el respecto de los criterios de salida y la practica correcta de la consulta canguro</v>
          </cell>
          <cell r="K393">
            <v>0</v>
          </cell>
          <cell r="L393" t="str">
            <v>Trimestral</v>
          </cell>
          <cell r="M393" t="str">
            <v xml:space="preserve">Numero de niños que requirieron rehospitalización por alguna causa antes de cumplir las 40 semanas </v>
          </cell>
          <cell r="N393" t="str">
            <v xml:space="preserve"> Numero de niños que culminaron la fase I del programa madre canguro</v>
          </cell>
          <cell r="O393" t="str">
            <v>Historia clínica canguro Estadística de ingreso programa madre canguro</v>
          </cell>
          <cell r="P393" t="str">
            <v>Estadística ingresos mensuales del programa madre canguro</v>
          </cell>
          <cell r="Q393" t="str">
            <v>%</v>
          </cell>
          <cell r="R393" t="str">
            <v>Numero de niños que requirieron rehospitalización por alguna causa antes de cumplir las 40 semanas  /  Numero de niños que culminaron la fase I del programa madre canguro *100</v>
          </cell>
          <cell r="S393">
            <v>0</v>
          </cell>
          <cell r="T393" t="str">
            <v>proceso</v>
          </cell>
          <cell r="U393" t="str">
            <v>Decreciente</v>
          </cell>
          <cell r="V393" t="str">
            <v>≤</v>
          </cell>
          <cell r="W393">
            <v>0.08</v>
          </cell>
          <cell r="X393" t="str">
            <v>&gt;</v>
          </cell>
          <cell r="Y393">
            <v>0.08</v>
          </cell>
        </row>
        <row r="394">
          <cell r="A394">
            <v>389</v>
          </cell>
          <cell r="B394" t="str">
            <v>Integralidad y efectividad en la prestación de servicios de salud</v>
          </cell>
          <cell r="C394" t="str">
            <v>Garantizar la accesibilidad, integralidad en los servicios, complementariedad y respaldo de las interdependencias</v>
          </cell>
          <cell r="D394" t="str">
            <v>Mortalidad a las 40 semamas</v>
          </cell>
          <cell r="E394" t="str">
            <v>Apoyo diagnóstico y complementación terapeutica</v>
          </cell>
          <cell r="F394" t="str">
            <v>Madre canguro</v>
          </cell>
          <cell r="G394" t="str">
            <v>x</v>
          </cell>
          <cell r="J394" t="str">
            <v>El metodo madre canguro pretende mejorar la calidad de vida de los bebes prematuros y por tanto es necesario saber las causas del fallecimiento de dichos niños y si esta causa era prevenible.</v>
          </cell>
          <cell r="K394">
            <v>0</v>
          </cell>
          <cell r="L394" t="str">
            <v>Trimestral</v>
          </cell>
          <cell r="M394" t="str">
            <v>Numero de niños que fallecen por alguna causa antes de cumplir las 40 semanas de edad corregida</v>
          </cell>
          <cell r="N394" t="str">
            <v xml:space="preserve"> Numero de niños que iniciaron la fase I del programa madre canguro</v>
          </cell>
          <cell r="O394" t="str">
            <v>Historias clínicas de los pacientes del programa canguro</v>
          </cell>
          <cell r="P394" t="str">
            <v>Estadísticas mensuales del programa madre canguro</v>
          </cell>
          <cell r="Q394" t="str">
            <v>%</v>
          </cell>
          <cell r="R394" t="str">
            <v>Numero de niños que fallecen por alguna causa antes de cumplir las 40 semanas de edad corregida /  Numero de niños que iniciaron la fase I del programa madre canguro *100</v>
          </cell>
          <cell r="S394">
            <v>0</v>
          </cell>
          <cell r="T394" t="str">
            <v>proceso</v>
          </cell>
          <cell r="U394" t="str">
            <v>Decreciente</v>
          </cell>
          <cell r="V394" t="str">
            <v>≤</v>
          </cell>
          <cell r="W394">
            <v>0.01</v>
          </cell>
          <cell r="X394" t="str">
            <v>&gt;</v>
          </cell>
          <cell r="Y394">
            <v>0.01</v>
          </cell>
        </row>
        <row r="395">
          <cell r="A395">
            <v>390</v>
          </cell>
          <cell r="B395" t="str">
            <v>Integralidad y efectividad en la prestación de servicios de salud</v>
          </cell>
          <cell r="C395" t="str">
            <v>Garantizar la accesibilidad, integralidad en los servicios, complementariedad y respaldo de las interdependencias</v>
          </cell>
          <cell r="D395" t="str">
            <v>Deserción a las 40 semamas</v>
          </cell>
          <cell r="E395" t="str">
            <v>Apoyo diagnóstico y complementación terapeutica</v>
          </cell>
          <cell r="F395" t="str">
            <v>Madre canguro</v>
          </cell>
          <cell r="G395" t="str">
            <v>x</v>
          </cell>
          <cell r="J395" t="str">
            <v>Conocer los motivos por los cuales los pacientes no continúen el programa canguro, dada la fragilidad de estos menores</v>
          </cell>
          <cell r="K395">
            <v>0</v>
          </cell>
          <cell r="L395" t="str">
            <v>Trimestral</v>
          </cell>
          <cell r="M395" t="str">
            <v xml:space="preserve">Numero de niños alimentados que desertaron antes de cumplir las 40 semanas </v>
          </cell>
          <cell r="N395" t="str">
            <v xml:space="preserve"> Numero de niños que ingresaron a  la fase I del programa madre canguro</v>
          </cell>
          <cell r="O395" t="str">
            <v>historia clínica, estadistica mensual del programa</v>
          </cell>
          <cell r="P395" t="str">
            <v>estadisticas mensuales del programa madre canguro</v>
          </cell>
          <cell r="Q395" t="str">
            <v>%</v>
          </cell>
          <cell r="R395" t="str">
            <v>Numero de niños alimentados que desertaron antes de cumplir las 40 semanas  /  Numero de niños que ingresaron a  la fase I del programa madre canguro *100</v>
          </cell>
          <cell r="S395">
            <v>0</v>
          </cell>
          <cell r="T395" t="str">
            <v>proceso</v>
          </cell>
          <cell r="U395" t="str">
            <v>Decreciente</v>
          </cell>
          <cell r="V395" t="str">
            <v>≤</v>
          </cell>
          <cell r="W395">
            <v>0.1</v>
          </cell>
          <cell r="X395" t="str">
            <v>&gt;</v>
          </cell>
          <cell r="Y395">
            <v>0.1</v>
          </cell>
        </row>
        <row r="396">
          <cell r="A396">
            <v>391</v>
          </cell>
          <cell r="B396" t="str">
            <v>Integralidad y efectividad en la prestación de servicios de salud</v>
          </cell>
          <cell r="C396" t="str">
            <v>Garantizar la accesibilidad, integralidad en los servicios, complementariedad y respaldo de las interdependencias</v>
          </cell>
          <cell r="D396" t="str">
            <v>Deserción 1 año</v>
          </cell>
          <cell r="E396" t="str">
            <v>Apoyo diagnóstico y complementación terapeutica</v>
          </cell>
          <cell r="F396" t="str">
            <v>Madre canguro</v>
          </cell>
          <cell r="G396" t="str">
            <v>x</v>
          </cell>
          <cell r="J396" t="str">
            <v xml:space="preserve">Indicador de adherencia al programa, no se incluyen los pacientes que se pierden por problemas de autorizacion de las aseguradoras (si se están incluyendo) </v>
          </cell>
          <cell r="K396">
            <v>0</v>
          </cell>
          <cell r="L396" t="str">
            <v>Trimestral</v>
          </cell>
          <cell r="M396" t="str">
            <v xml:space="preserve">Número de pacientes que desertaron del programa madre canguro en fase II </v>
          </cell>
          <cell r="N396" t="str">
            <v>Número de pacientes que ingresaron al programa madre canguro fase II</v>
          </cell>
          <cell r="O396" t="str">
            <v>Historia clínica de los pacientes del programa</v>
          </cell>
          <cell r="P396" t="str">
            <v>Estadistica mensual del programa madre canguro</v>
          </cell>
          <cell r="Q396" t="str">
            <v>%</v>
          </cell>
          <cell r="R396" t="str">
            <v>Número de pacientes que desertaron del programa madre canguro en fase II  / Número de pacientes que ingresaron al programa madre canguro fase II *100</v>
          </cell>
          <cell r="S396">
            <v>0</v>
          </cell>
          <cell r="T396" t="str">
            <v>proceso</v>
          </cell>
          <cell r="U396" t="str">
            <v>Decreciente</v>
          </cell>
          <cell r="V396" t="str">
            <v>≤</v>
          </cell>
          <cell r="W396">
            <v>0.01</v>
          </cell>
          <cell r="X396" t="str">
            <v>&gt;</v>
          </cell>
          <cell r="Y396">
            <v>0.01</v>
          </cell>
        </row>
        <row r="397">
          <cell r="A397">
            <v>392</v>
          </cell>
          <cell r="B397" t="str">
            <v>Integralidad y efectividad en la prestación de servicios de salud</v>
          </cell>
          <cell r="C397" t="str">
            <v>Garantizar la accesibilidad, integralidad en los servicios, complementariedad y respaldo de las interdependencias</v>
          </cell>
          <cell r="D397" t="str">
            <v>Rehospitalizacion 1 año</v>
          </cell>
          <cell r="E397" t="str">
            <v>Apoyo diagnóstico y complementación terapeutica</v>
          </cell>
          <cell r="F397" t="str">
            <v>Madre canguro</v>
          </cell>
          <cell r="G397" t="str">
            <v>x</v>
          </cell>
          <cell r="J397" t="str">
            <v>Es necesario conocer las causas que llevaron a rehospitalizacion a la poblacion canguro de alto riesgo</v>
          </cell>
          <cell r="K397">
            <v>0</v>
          </cell>
          <cell r="L397" t="str">
            <v>Trimestral</v>
          </cell>
          <cell r="M397" t="str">
            <v>Numero de niños rehospitalizados durante la segunda etapa del programa canguro</v>
          </cell>
          <cell r="N397" t="str">
            <v xml:space="preserve"> Numero de niños que culminaron la fase II del programa madre canguro</v>
          </cell>
          <cell r="O397" t="str">
            <v>Historias clínicas de los pacientes programa canguro</v>
          </cell>
          <cell r="P397" t="str">
            <v>Estadistica mensual programa canguro</v>
          </cell>
          <cell r="Q397" t="str">
            <v>%</v>
          </cell>
          <cell r="R397" t="str">
            <v>Numero de niños rehospitalizados durante la segunda etapa del programa canguro /  Numero de niños que culminaron la fase II del programa madre canguro *100</v>
          </cell>
          <cell r="S397">
            <v>0</v>
          </cell>
          <cell r="T397" t="str">
            <v>proceso</v>
          </cell>
          <cell r="U397" t="str">
            <v>Decreciente</v>
          </cell>
          <cell r="V397" t="str">
            <v>≤</v>
          </cell>
          <cell r="W397">
            <v>0.2</v>
          </cell>
          <cell r="X397" t="str">
            <v>&gt;</v>
          </cell>
          <cell r="Y397">
            <v>0.2</v>
          </cell>
        </row>
        <row r="398">
          <cell r="A398">
            <v>393</v>
          </cell>
          <cell r="B398" t="str">
            <v>Integralidad y efectividad en la prestación de servicios de salud</v>
          </cell>
          <cell r="C398" t="str">
            <v>Garantizar la accesibilidad, integralidad en los servicios, complementariedad y respaldo de las interdependencias</v>
          </cell>
          <cell r="D398" t="str">
            <v>Mortalidad 1 año</v>
          </cell>
          <cell r="E398" t="str">
            <v>Apoyo diagnóstico y complementación terapeutica</v>
          </cell>
          <cell r="F398" t="str">
            <v>Madre canguro</v>
          </cell>
          <cell r="G398" t="str">
            <v>x</v>
          </cell>
          <cell r="J398" t="str">
            <v>Conocer las causas de mortalidad para realizar intervenciones necesarias</v>
          </cell>
          <cell r="K398">
            <v>0</v>
          </cell>
          <cell r="L398" t="str">
            <v>Trimestral</v>
          </cell>
          <cell r="M398" t="str">
            <v xml:space="preserve">Número de niños que asisten al programa de madre canguro fase II que fallecen </v>
          </cell>
          <cell r="N398" t="str">
            <v>Numero total de niños que ingresan al programa madre canguro fase II</v>
          </cell>
          <cell r="O398" t="str">
            <v>Historia clínica de los pacientes que asisten al programa canguro</v>
          </cell>
          <cell r="P398" t="str">
            <v>estadística mensual del programa canguro</v>
          </cell>
          <cell r="Q398" t="str">
            <v>%</v>
          </cell>
          <cell r="R398" t="str">
            <v>Número de niños que asisten al programa de madre canguro fase II que fallecen  / Numero total de niños que ingresan al programa madre canguro fase II *100</v>
          </cell>
          <cell r="S398">
            <v>0</v>
          </cell>
          <cell r="T398" t="str">
            <v>proceso</v>
          </cell>
          <cell r="U398" t="str">
            <v>Decreciente</v>
          </cell>
          <cell r="V398" t="str">
            <v>≤</v>
          </cell>
          <cell r="W398">
            <v>0.02</v>
          </cell>
          <cell r="X398" t="str">
            <v>&gt;</v>
          </cell>
          <cell r="Y398">
            <v>0.02</v>
          </cell>
        </row>
        <row r="399">
          <cell r="A399">
            <v>394</v>
          </cell>
          <cell r="B399" t="str">
            <v>Integralidad y efectividad en la prestación de servicios de salud</v>
          </cell>
          <cell r="C399" t="str">
            <v>Garantizar la accesibilidad, integralidad en los servicios, complementariedad y respaldo de las interdependencias</v>
          </cell>
          <cell r="D399" t="str">
            <v xml:space="preserve">Continuidad de terapia nutricional en casa </v>
          </cell>
          <cell r="E399" t="str">
            <v>Apoyo diagnóstico y complementación terapeutica</v>
          </cell>
          <cell r="F399" t="str">
            <v>Nutrición y dietética</v>
          </cell>
          <cell r="G399" t="str">
            <v>x</v>
          </cell>
          <cell r="J399" t="str">
            <v>La continuidad del soporte nutricional en casa tiene como objetivo remplazar al hospital en enfermedades prolongadas, acortar la estancia hospitalaria, disminuir costos y prevenir complicaciones.   Los pacientes , familiares ó cuidadores deben recibir las indicaciones nutricionales para el manejo en casa (tipo de nutricion, cantidad, via, equipos) por 8 dias post-egreso,  despues el  profesional en nutrición del cuidado en casa debe evaluar y realizar un nuevo plan de manejo.</v>
          </cell>
          <cell r="K399">
            <v>0</v>
          </cell>
          <cell r="L399" t="str">
            <v>Trimestral</v>
          </cell>
          <cell r="M399" t="str">
            <v xml:space="preserve">Numero de pacientes egresados con soporte nutricional por sonda y plan nutricional </v>
          </cell>
          <cell r="N399" t="str">
            <v>Total de pacientes con soporte nutricional enteral por sonda.</v>
          </cell>
          <cell r="O399" t="str">
            <v xml:space="preserve">Dinámica Gerencial </v>
          </cell>
          <cell r="P399" t="str">
            <v xml:space="preserve">Dinámica Gerencial </v>
          </cell>
          <cell r="Q399" t="str">
            <v>%</v>
          </cell>
          <cell r="R399" t="str">
            <v>Numero de pacientes egresados con soporte nutricional por sonda y plan nutricional  / Total de pacientes con soporte nutricional enteral por sonda. *100</v>
          </cell>
          <cell r="S399">
            <v>0</v>
          </cell>
          <cell r="T399" t="str">
            <v>proceso</v>
          </cell>
          <cell r="U399" t="str">
            <v>Creciente</v>
          </cell>
          <cell r="V399" t="str">
            <v>≥</v>
          </cell>
          <cell r="W399">
            <v>0.9</v>
          </cell>
          <cell r="X399" t="str">
            <v>&lt;</v>
          </cell>
          <cell r="Y399">
            <v>0.9</v>
          </cell>
        </row>
        <row r="400">
          <cell r="A400">
            <v>395</v>
          </cell>
          <cell r="B400" t="str">
            <v>Integralidad y efectividad en la prestación de servicios de salud</v>
          </cell>
          <cell r="C400" t="str">
            <v>Garantizar la accesibilidad, integralidad en los servicios, complementariedad y respaldo de las interdependencias</v>
          </cell>
          <cell r="D400" t="str">
            <v>Posición semiincorporada en pacientes con nutrición enteral (NE) por sonda gástrica</v>
          </cell>
          <cell r="E400" t="str">
            <v>Apoyo diagnóstico y complementación terapeutica</v>
          </cell>
          <cell r="F400" t="str">
            <v>Nutrición y dietética</v>
          </cell>
          <cell r="G400" t="str">
            <v>x</v>
          </cell>
          <cell r="J400" t="str">
            <v>La posición de semiincorporación disminuye la incidencia de regurgitación, vómitos, aspiración y neumonía aspirativa en los pacientes con alimentación enteral por sonda</v>
          </cell>
          <cell r="K400">
            <v>0</v>
          </cell>
          <cell r="L400" t="str">
            <v>Trimestral</v>
          </cell>
          <cell r="M400" t="str">
            <v>Numero de pacientes con nutricion enteral por sonda naso enteral en pisicion semiincorporada</v>
          </cell>
          <cell r="N400" t="str">
            <v xml:space="preserve">Numero total de pacientes con nutricion nasoenteral. </v>
          </cell>
          <cell r="O400" t="str">
            <v xml:space="preserve">Dinámica Gerencial </v>
          </cell>
          <cell r="P400" t="str">
            <v xml:space="preserve">Dinámica Gerencial </v>
          </cell>
          <cell r="Q400" t="str">
            <v>%</v>
          </cell>
          <cell r="R400" t="str">
            <v>Numero de pacientes con nutricion enteral por sonda naso enteral en pisicion semiincorporada / Numero total de pacientes con nutricion nasoenteral.  *100</v>
          </cell>
          <cell r="S400">
            <v>0</v>
          </cell>
          <cell r="T400" t="str">
            <v>proceso</v>
          </cell>
          <cell r="U400" t="str">
            <v>Creciente</v>
          </cell>
          <cell r="V400" t="str">
            <v>≥</v>
          </cell>
          <cell r="W400">
            <v>0.9</v>
          </cell>
          <cell r="X400" t="str">
            <v>&lt;</v>
          </cell>
          <cell r="Y400">
            <v>0.9</v>
          </cell>
        </row>
        <row r="401">
          <cell r="A401">
            <v>396</v>
          </cell>
          <cell r="B401" t="str">
            <v>Integralidad y efectividad en la prestación de servicios de salud</v>
          </cell>
          <cell r="C401" t="str">
            <v>Garantizar la accesibilidad, integralidad en los servicios, complementariedad y respaldo de las interdependencias</v>
          </cell>
          <cell r="D401" t="str">
            <v>Monitorización de la nutrición enteral (NE)</v>
          </cell>
          <cell r="E401" t="str">
            <v>Apoyo diagnóstico y complementación terapeutica</v>
          </cell>
          <cell r="F401" t="str">
            <v>Nutrición y dietética</v>
          </cell>
          <cell r="G401" t="str">
            <v>x</v>
          </cell>
          <cell r="J401" t="str">
            <v>El seguimiento de los pacientes que reciben Nutrición Enteral es imprescindibles para detectar si el aporte de los requerimientos calóricos es el adecuado y si se presentan complicaciones que puedan incidir sobre la eficacia en el aporte nutricional o sobre la evolución de los pacientes.</v>
          </cell>
          <cell r="K401">
            <v>0</v>
          </cell>
          <cell r="L401" t="str">
            <v>Trimestral</v>
          </cell>
          <cell r="M401" t="str">
            <v xml:space="preserve">Numero de incidentes relacionados con la administracion de nutricion enteral </v>
          </cell>
          <cell r="N401" t="str">
            <v>Número total de pacientes que reciben nutricion Enteral por sonda</v>
          </cell>
          <cell r="O401" t="str">
            <v xml:space="preserve">Dinámica Gerencial </v>
          </cell>
          <cell r="P401" t="str">
            <v xml:space="preserve">Dinámica Gerencial </v>
          </cell>
          <cell r="Q401" t="str">
            <v>%</v>
          </cell>
          <cell r="R401" t="str">
            <v>Numero de incidentes relacionados con la administracion de nutricion enteral  / Número total de pacientes que reciben nutricion Enteral por sonda *100</v>
          </cell>
          <cell r="S401">
            <v>0</v>
          </cell>
          <cell r="T401" t="str">
            <v>proceso</v>
          </cell>
          <cell r="U401" t="str">
            <v>Decreciente</v>
          </cell>
          <cell r="V401" t="str">
            <v>≤</v>
          </cell>
          <cell r="W401">
            <v>0.05</v>
          </cell>
          <cell r="X401" t="str">
            <v>&gt;</v>
          </cell>
          <cell r="Y401">
            <v>0.05</v>
          </cell>
        </row>
        <row r="402">
          <cell r="A402">
            <v>397</v>
          </cell>
          <cell r="B402" t="str">
            <v>Integralidad y efectividad en la prestación de servicios de salud</v>
          </cell>
          <cell r="C402" t="str">
            <v>Garantizar la accesibilidad, integralidad en los servicios, complementariedad y respaldo de las interdependencias</v>
          </cell>
          <cell r="D402" t="str">
            <v>Monitorización de la nutrición parenteral (NP)</v>
          </cell>
          <cell r="E402" t="str">
            <v>Apoyo diagnóstico y complementación terapeutica</v>
          </cell>
          <cell r="F402" t="str">
            <v>Nutrición y dietética</v>
          </cell>
          <cell r="G402" t="str">
            <v>x</v>
          </cell>
          <cell r="J402" t="str">
            <v>El seguimiento de los pacientes que reciben Nutrición parenteral es imprescindible para detectar si el aporte de los requerimientos calóricos es el adecuado y si se presentan complicaciones (colocación y mantenimiento del catéter, a infección asociada a catéter,  metabólicas) que puedan incidir sobre la eficacia en el aporte de la formula de NP  o sobre la evolución de los pacientes.</v>
          </cell>
          <cell r="K402">
            <v>0</v>
          </cell>
          <cell r="L402" t="str">
            <v>Trimestral</v>
          </cell>
          <cell r="M402" t="str">
            <v>Numero de incidentes relacionados con la administracion de nutricion parenteral</v>
          </cell>
          <cell r="N402" t="str">
            <v xml:space="preserve"> Número total de pacientes que reciben nutricion parenteral</v>
          </cell>
          <cell r="O402" t="str">
            <v xml:space="preserve">Dinámica Gerencial </v>
          </cell>
          <cell r="P402" t="str">
            <v xml:space="preserve">Dinámica Gerencial </v>
          </cell>
          <cell r="Q402" t="str">
            <v>%</v>
          </cell>
          <cell r="R402" t="str">
            <v>Numero de incidentes relacionados con la administracion de nutricion parenteral /  Número total de pacientes que reciben nutricion parenteral *100</v>
          </cell>
          <cell r="S402">
            <v>0</v>
          </cell>
          <cell r="T402" t="str">
            <v>proceso</v>
          </cell>
          <cell r="U402" t="str">
            <v>Decreciente</v>
          </cell>
          <cell r="V402" t="str">
            <v>≤</v>
          </cell>
          <cell r="W402">
            <v>0.25</v>
          </cell>
          <cell r="X402" t="str">
            <v>&gt;</v>
          </cell>
          <cell r="Y402">
            <v>0.25</v>
          </cell>
        </row>
        <row r="403">
          <cell r="A403">
            <v>398</v>
          </cell>
          <cell r="B403" t="str">
            <v>Integralidad y efectividad en la prestación de servicios de salud</v>
          </cell>
          <cell r="C403" t="str">
            <v>Garantizar la accesibilidad, integralidad en los servicios, complementariedad y respaldo de las interdependencias</v>
          </cell>
          <cell r="D403" t="str">
            <v>Pacientes con tamizaje nutricional</v>
          </cell>
          <cell r="E403" t="str">
            <v>Apoyo diagnóstico y complementación terapeutica</v>
          </cell>
          <cell r="F403" t="str">
            <v>Nutrición y dietética</v>
          </cell>
          <cell r="G403" t="str">
            <v>x</v>
          </cell>
          <cell r="J403" t="str">
            <v>Permite identificar y categorizar los pacientes malnutridos o en riesgo de desnutrición, con el fin de planificar una asistencia nutricional precoz y eficiente, de acuerdo a las necesidades de la población asistida</v>
          </cell>
          <cell r="K403">
            <v>0</v>
          </cell>
          <cell r="L403" t="str">
            <v>Trimestral</v>
          </cell>
          <cell r="M403" t="str">
            <v xml:space="preserve">Numero de pacientes con tamizaje nutricional </v>
          </cell>
          <cell r="N403" t="str">
            <v>Número total de pacientes adultos egresados de la institución</v>
          </cell>
          <cell r="O403" t="str">
            <v xml:space="preserve">Dinámica Gerencial </v>
          </cell>
          <cell r="P403" t="str">
            <v xml:space="preserve">Dinámica Gerencial </v>
          </cell>
          <cell r="Q403" t="str">
            <v>%</v>
          </cell>
          <cell r="R403" t="str">
            <v>Numero de pacientes con tamizaje nutricional  / Número total de pacientes adultos egresados de la institución *100</v>
          </cell>
          <cell r="S403">
            <v>0</v>
          </cell>
          <cell r="T403" t="str">
            <v>proceso</v>
          </cell>
          <cell r="U403" t="str">
            <v>Creciente</v>
          </cell>
          <cell r="V403" t="str">
            <v>=</v>
          </cell>
          <cell r="W403">
            <v>1</v>
          </cell>
          <cell r="X403" t="str">
            <v>&lt;</v>
          </cell>
          <cell r="Y403">
            <v>1</v>
          </cell>
        </row>
        <row r="404">
          <cell r="A404">
            <v>399</v>
          </cell>
          <cell r="B404" t="str">
            <v>Integralidad y efectividad en la prestación de servicios de salud</v>
          </cell>
          <cell r="C404" t="str">
            <v>Garantizar la accesibilidad, integralidad en los servicios, complementariedad y respaldo de las interdependencias</v>
          </cell>
          <cell r="D404" t="str">
            <v>Pacientes que reciben terapia nutricional</v>
          </cell>
          <cell r="E404" t="str">
            <v>Apoyo diagnóstico y complementación terapeutica</v>
          </cell>
          <cell r="F404" t="str">
            <v>Nutrición y dietética</v>
          </cell>
          <cell r="G404" t="str">
            <v>x</v>
          </cell>
          <cell r="H404">
            <v>0</v>
          </cell>
          <cell r="I404">
            <v>0</v>
          </cell>
          <cell r="J404">
            <v>0</v>
          </cell>
          <cell r="K404">
            <v>0</v>
          </cell>
          <cell r="L404" t="str">
            <v>Trimestral</v>
          </cell>
          <cell r="M404" t="str">
            <v xml:space="preserve">Numero de pacientes con tamizaje nutricional </v>
          </cell>
          <cell r="N404" t="str">
            <v xml:space="preserve"> Numero total de pacientes ingresados a la institucion</v>
          </cell>
          <cell r="O404" t="str">
            <v xml:space="preserve">Dinámica Gerencial </v>
          </cell>
          <cell r="P404" t="str">
            <v xml:space="preserve">Dinámica Gerencial </v>
          </cell>
          <cell r="Q404" t="str">
            <v>%</v>
          </cell>
          <cell r="R404" t="str">
            <v>Numero de pacientes con tamizaje nutricional  /  Numero total de pacientes ingresados a la institucion *100</v>
          </cell>
          <cell r="S404">
            <v>0</v>
          </cell>
          <cell r="T404" t="str">
            <v>proceso</v>
          </cell>
          <cell r="U404" t="str">
            <v>Creciente</v>
          </cell>
          <cell r="V404">
            <v>0</v>
          </cell>
          <cell r="W404">
            <v>0</v>
          </cell>
          <cell r="X404">
            <v>0</v>
          </cell>
          <cell r="Y404">
            <v>0</v>
          </cell>
        </row>
        <row r="405">
          <cell r="A405">
            <v>400</v>
          </cell>
          <cell r="B405" t="str">
            <v>Integralidad y efectividad en la prestación de servicios de salud</v>
          </cell>
          <cell r="C405" t="str">
            <v>Garantizar la accesibilidad, integralidad en los servicios, complementariedad y respaldo de las interdependencias</v>
          </cell>
          <cell r="D405" t="str">
            <v>Errores en la formulacion en pacientes con soporte nutricional especializado</v>
          </cell>
          <cell r="E405" t="str">
            <v>Apoyo diagnóstico y complementación terapeutica</v>
          </cell>
          <cell r="F405" t="str">
            <v>Nutrición y dietética</v>
          </cell>
          <cell r="G405" t="str">
            <v>x</v>
          </cell>
          <cell r="H405">
            <v>0</v>
          </cell>
          <cell r="I405">
            <v>0</v>
          </cell>
          <cell r="J405">
            <v>0</v>
          </cell>
          <cell r="K405">
            <v>0</v>
          </cell>
          <cell r="L405" t="str">
            <v>Trimestral</v>
          </cell>
          <cell r="M405" t="str">
            <v xml:space="preserve">Numero de errores en la formulacion de pacientes con soporte nutricional especializado </v>
          </cell>
          <cell r="N405" t="str">
            <v>Total de pacientes formulados con soporte nutricional especializado * 100</v>
          </cell>
          <cell r="O405" t="str">
            <v xml:space="preserve">Dinámica Gerencial </v>
          </cell>
          <cell r="P405" t="str">
            <v xml:space="preserve">Dinámica Gerencial </v>
          </cell>
          <cell r="Q405" t="str">
            <v>Horas</v>
          </cell>
          <cell r="R405" t="str">
            <v>Numero de errores en la formulacion de pacientes con soporte nutricional especializado  / Total de pacientes formulados con soporte nutricional especializado * 100</v>
          </cell>
          <cell r="S405">
            <v>0</v>
          </cell>
          <cell r="T405" t="str">
            <v>proceso</v>
          </cell>
          <cell r="U405" t="str">
            <v>Decreciente</v>
          </cell>
          <cell r="V405" t="str">
            <v>≤</v>
          </cell>
          <cell r="W405">
            <v>0.05</v>
          </cell>
          <cell r="X405" t="str">
            <v>&gt;</v>
          </cell>
          <cell r="Y405">
            <v>0.05</v>
          </cell>
        </row>
        <row r="406">
          <cell r="A406">
            <v>401</v>
          </cell>
          <cell r="B406" t="str">
            <v>Integralidad y efectividad en la prestación de servicios de salud</v>
          </cell>
          <cell r="C406" t="str">
            <v>Garantizar la accesibilidad, integralidad en los servicios, complementariedad y respaldo de las interdependencias</v>
          </cell>
          <cell r="D406" t="str">
            <v>Oportunidad de respuesta a interconsultas Regular/Prioritaria
 - Nutrición</v>
          </cell>
          <cell r="E406" t="str">
            <v>Apoyo diagnóstico y complementación terapeutica</v>
          </cell>
          <cell r="F406" t="str">
            <v>Nutrición y dietética</v>
          </cell>
          <cell r="G406" t="str">
            <v>x</v>
          </cell>
          <cell r="J406" t="str">
            <v>El Hospital requiere definir los indicadores y estándares de oportunidad para los servicios ambulatorios
y de respuesta hospitalaria con los que cuenta y se encuentran dentro de o supera los umbrales
definidos en el Sistema de Información para la Calidad.</v>
          </cell>
          <cell r="K406">
            <v>0</v>
          </cell>
          <cell r="L406" t="str">
            <v>Trimestral</v>
          </cell>
          <cell r="M406" t="str">
            <v>Sumatoria de las horas transcurridas desde que se solicita la interconsulta hasta el momento en se responde</v>
          </cell>
          <cell r="N406" t="str">
            <v>Número de interconsultas solicitadas</v>
          </cell>
          <cell r="O406" t="str">
            <v>Dinamica Gerencial</v>
          </cell>
          <cell r="P406" t="str">
            <v>Dinamica Gerencial</v>
          </cell>
          <cell r="Q406" t="str">
            <v>Horas</v>
          </cell>
          <cell r="R406" t="str">
            <v>Sumatoria de las horas transcurridas desde que se solicita la interconsulta hasta el momento en se responde / Número de interconsultas solicitadas</v>
          </cell>
          <cell r="S406">
            <v>0</v>
          </cell>
          <cell r="T406" t="str">
            <v>proceso</v>
          </cell>
          <cell r="U406" t="str">
            <v>Decreciente</v>
          </cell>
          <cell r="V406" t="str">
            <v>≤</v>
          </cell>
          <cell r="W406">
            <v>24</v>
          </cell>
          <cell r="X406" t="str">
            <v>&gt;</v>
          </cell>
          <cell r="Y406">
            <v>24</v>
          </cell>
        </row>
        <row r="407">
          <cell r="A407">
            <v>402</v>
          </cell>
          <cell r="B407" t="str">
            <v>Integralidad y efectividad en la prestación de servicios de salud</v>
          </cell>
          <cell r="C407" t="str">
            <v>Garantizar la accesibilidad, integralidad en los servicios, complementariedad y respaldo de las interdependencias</v>
          </cell>
          <cell r="D407" t="str">
            <v>Oportunidad de respuesta a interconsultas Urgente - Nutrición</v>
          </cell>
          <cell r="E407" t="str">
            <v>Apoyo diagnóstico y complementación terapeutica</v>
          </cell>
          <cell r="F407" t="str">
            <v>Nutrición y dietética</v>
          </cell>
          <cell r="G407" t="str">
            <v>x</v>
          </cell>
          <cell r="H407">
            <v>0</v>
          </cell>
          <cell r="I407">
            <v>0</v>
          </cell>
          <cell r="J407" t="str">
            <v>El Hospital requiere definir los indicadores y estándares de oportunidad para los servicios ambulatorios
y de respuesta hospitalaria con los que cuenta y se encuentran dentro de o supera los umbrales
definidos en el Sistema de Información para la Calidad.</v>
          </cell>
          <cell r="K407">
            <v>0</v>
          </cell>
          <cell r="L407" t="str">
            <v>Trimestral</v>
          </cell>
          <cell r="M407" t="str">
            <v>Sumatoria de las horas transcurridas desde que se solicita la interconsulta hasta el momento en se responde</v>
          </cell>
          <cell r="N407" t="str">
            <v>Número de interconsultas solicitadas</v>
          </cell>
          <cell r="O407" t="str">
            <v>Dinamica Gerencial</v>
          </cell>
          <cell r="P407" t="str">
            <v>Dinamica Gerencial</v>
          </cell>
          <cell r="Q407" t="str">
            <v>Horas</v>
          </cell>
          <cell r="R407" t="str">
            <v>Sumatoria de las horas transcurridas desde que se solicita la interconsulta hasta el momento en se responde / Número de interconsultas solicitadas</v>
          </cell>
          <cell r="S407">
            <v>0</v>
          </cell>
          <cell r="T407" t="str">
            <v>proceso</v>
          </cell>
          <cell r="U407" t="str">
            <v>Decreciente</v>
          </cell>
          <cell r="V407" t="str">
            <v>≤</v>
          </cell>
          <cell r="W407">
            <v>2</v>
          </cell>
          <cell r="X407" t="str">
            <v>&gt;</v>
          </cell>
          <cell r="Y407">
            <v>2</v>
          </cell>
        </row>
        <row r="408">
          <cell r="A408">
            <v>403</v>
          </cell>
          <cell r="B408" t="str">
            <v>Calidad de los servicios es nuestro compromiso</v>
          </cell>
          <cell r="C408" t="str">
            <v>Prestar servicios de salud con altos estándares de calidad, seguridad y humanización en la atención de los pacientes</v>
          </cell>
          <cell r="D408" t="str">
            <v>Planes de mejora</v>
          </cell>
          <cell r="E408" t="str">
            <v>Aseguramiento de la Calidad</v>
          </cell>
          <cell r="F408" t="str">
            <v>Aseguramiento de la calidad</v>
          </cell>
          <cell r="H408" t="str">
            <v>x</v>
          </cell>
          <cell r="J408" t="str">
            <v>Se necesita priorizar los hallazgos administrados por planes de mejora</v>
          </cell>
          <cell r="K408">
            <v>0</v>
          </cell>
          <cell r="L408" t="str">
            <v>Trimestral</v>
          </cell>
          <cell r="M408" t="str">
            <v>Total de hallazgos cerrados</v>
          </cell>
          <cell r="N408" t="str">
            <v>Total de hallazgos administrados por plan de mejora</v>
          </cell>
          <cell r="O408" t="str">
            <v>Matriz de plan de mejora</v>
          </cell>
          <cell r="P408" t="str">
            <v>Matriz de plan de mejora</v>
          </cell>
          <cell r="Q408" t="str">
            <v>%</v>
          </cell>
          <cell r="R408" t="str">
            <v>Total de hallazgos cerrados / Total de hallazgos administrados por plan de mejora *100</v>
          </cell>
          <cell r="S408">
            <v>0</v>
          </cell>
          <cell r="T408" t="str">
            <v>proceso</v>
          </cell>
          <cell r="U408" t="str">
            <v>Creciente</v>
          </cell>
          <cell r="V408" t="str">
            <v>≥</v>
          </cell>
          <cell r="W408">
            <v>0.7</v>
          </cell>
          <cell r="X408" t="str">
            <v>&lt;</v>
          </cell>
          <cell r="Y408">
            <v>0.7</v>
          </cell>
        </row>
        <row r="409">
          <cell r="A409">
            <v>404</v>
          </cell>
          <cell r="B409" t="str">
            <v>Calidad de los servicios es nuestro compromiso</v>
          </cell>
          <cell r="C409" t="str">
            <v>Prestar servicios de salud con altos estándares de calidad, seguridad y humanización en la atención de los pacientes</v>
          </cell>
          <cell r="D409" t="str">
            <v>Resultado de paciente trazador</v>
          </cell>
          <cell r="E409" t="str">
            <v>Aseguramiento de la Calidad</v>
          </cell>
          <cell r="F409" t="str">
            <v>Aseguramiento de la calidad</v>
          </cell>
          <cell r="H409" t="str">
            <v>x</v>
          </cell>
          <cell r="J409" t="str">
            <v>identificar los logros del mejoramiento de la calidad mediante la metodologia de paciente trazador, que evalua, la seguridad, humanizacion, y el ciclo AREPEES-R, los grupos de estandares de acreditación y los lineamientos instruccionales de seguridad del paciente</v>
          </cell>
          <cell r="K409">
            <v>0</v>
          </cell>
          <cell r="L409" t="str">
            <v>Trimestral</v>
          </cell>
          <cell r="M409" t="str">
            <v>Ponderado de paciente trazador</v>
          </cell>
          <cell r="N409" t="str">
            <v>Puntuación mas alta posible de paciente trazador</v>
          </cell>
          <cell r="O409" t="str">
            <v>Seguridad del Paciente</v>
          </cell>
          <cell r="P409" t="str">
            <v>Seguridad del Paciente</v>
          </cell>
          <cell r="Q409" t="str">
            <v>%</v>
          </cell>
          <cell r="R409" t="str">
            <v>Ponderado de paciente trazador / Puntuación mas alta posible de paciente trazador *100</v>
          </cell>
          <cell r="S409">
            <v>0</v>
          </cell>
          <cell r="T409" t="str">
            <v>proceso</v>
          </cell>
          <cell r="U409" t="str">
            <v>Creciente</v>
          </cell>
          <cell r="V409" t="str">
            <v>≥</v>
          </cell>
          <cell r="W409">
            <v>0.64</v>
          </cell>
          <cell r="X409" t="str">
            <v>&lt;</v>
          </cell>
          <cell r="Y409">
            <v>0.64</v>
          </cell>
        </row>
        <row r="410">
          <cell r="A410">
            <v>405</v>
          </cell>
          <cell r="B410" t="str">
            <v>Calidad de los servicios es nuestro compromiso</v>
          </cell>
          <cell r="C410" t="str">
            <v>Prestar servicios de salud con altos estándares de calidad, seguridad y humanización en la atención de los pacientes</v>
          </cell>
          <cell r="D410" t="str">
            <v>Porcentaje de adherencia a protocolos de enfermeria</v>
          </cell>
          <cell r="E410" t="str">
            <v>Aseguramiento de la Calidad</v>
          </cell>
          <cell r="F410" t="str">
            <v>Aseguramiento de la calidad</v>
          </cell>
          <cell r="H410" t="str">
            <v>x</v>
          </cell>
          <cell r="J41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410">
            <v>0</v>
          </cell>
          <cell r="L410" t="str">
            <v>Trimestral</v>
          </cell>
          <cell r="M410" t="str">
            <v>Número de protocolos con cumplimiento mayor al estándar establecido</v>
          </cell>
          <cell r="N410" t="str">
            <v>Total protocolos evaluados</v>
          </cell>
          <cell r="O410" t="str">
            <v>Consolidado Adherencia a Protocolos</v>
          </cell>
          <cell r="P410" t="str">
            <v>Consolidado Adherencia a Protocolos</v>
          </cell>
          <cell r="Q410" t="str">
            <v>%</v>
          </cell>
          <cell r="R410" t="str">
            <v>Número de protocolos con cumplimiento mayor al estándar establecido / Total protocolos evaluados *100</v>
          </cell>
          <cell r="S410">
            <v>0</v>
          </cell>
          <cell r="T410" t="str">
            <v>proceso</v>
          </cell>
          <cell r="U410" t="str">
            <v>Creciente</v>
          </cell>
          <cell r="V410" t="str">
            <v>≥</v>
          </cell>
          <cell r="W410">
            <v>0.9</v>
          </cell>
          <cell r="X410" t="str">
            <v>&lt;</v>
          </cell>
          <cell r="Y410">
            <v>0.9</v>
          </cell>
        </row>
        <row r="411">
          <cell r="A411">
            <v>406</v>
          </cell>
          <cell r="B411" t="str">
            <v>Calidad de los servicios es nuestro compromiso</v>
          </cell>
          <cell r="C411" t="str">
            <v>Prestar servicios de salud con altos estándares de calidad, seguridad y humanización en la atención de los pacientes</v>
          </cell>
          <cell r="D411" t="str">
            <v>Proporción de vigilancia de eventos adversos</v>
          </cell>
          <cell r="E411" t="str">
            <v>Aseguramiento de la Calidad</v>
          </cell>
          <cell r="F411" t="str">
            <v>Aseguramiento de la calidad</v>
          </cell>
          <cell r="H411" t="str">
            <v>x</v>
          </cell>
          <cell r="J411" t="str">
            <v>Los Eventos Adversos son lesiones o complicaciones involuntarias que son causadas con mayor probabilidad por la atención en salud,  que por la enfermedad subyacente del paciente, y que conducen a la muerte, la inhabilidad a la hora del alta o a la hospitalización prolongada. Muchos de estos eventos pueden ser prevenibles. Existe evidencia que demuestra la asociación entre la calidad de la atención y la ocurrencia de eventos adversos. La monitorización de este indicador debe impactar en la eficiencia y efectividad clínica.</v>
          </cell>
          <cell r="K411">
            <v>0</v>
          </cell>
          <cell r="L411" t="str">
            <v>Trimestral</v>
          </cell>
          <cell r="M411" t="str">
            <v>Número total de eventos adversos detectados y gestionados</v>
          </cell>
          <cell r="N411" t="str">
            <v>Número total de eventos adversos detectados</v>
          </cell>
          <cell r="O411" t="str">
            <v>Informe de Seguridad del Paciente / Líder Seguridad del Paciente</v>
          </cell>
          <cell r="P411" t="str">
            <v>Informe de Seguridad del Paciente / Líder Seguridad del Paciente</v>
          </cell>
          <cell r="Q411" t="str">
            <v>%</v>
          </cell>
          <cell r="R411" t="str">
            <v>Número total de eventos adversos detectados y gestionados / Número total de eventos adversos detectados *100</v>
          </cell>
          <cell r="S411">
            <v>0</v>
          </cell>
          <cell r="T411" t="str">
            <v>proceso</v>
          </cell>
          <cell r="U411" t="str">
            <v>Creciente</v>
          </cell>
          <cell r="V411" t="str">
            <v>≥</v>
          </cell>
          <cell r="W411">
            <v>0.9</v>
          </cell>
          <cell r="X411" t="str">
            <v>&lt;</v>
          </cell>
          <cell r="Y411">
            <v>0.9</v>
          </cell>
        </row>
        <row r="412">
          <cell r="A412">
            <v>407</v>
          </cell>
          <cell r="B412" t="str">
            <v>Calidad de los servicios es nuestro compromiso</v>
          </cell>
          <cell r="C412" t="str">
            <v>Prestar servicios de salud con altos estándares de calidad, seguridad y humanización en la atención de los pacientes</v>
          </cell>
          <cell r="D412" t="str">
            <v>Porcentaje de servicios certificados</v>
          </cell>
          <cell r="E412" t="str">
            <v>Aseguramiento de la Calidad</v>
          </cell>
          <cell r="F412" t="str">
            <v>Aseguramiento de la calidad</v>
          </cell>
          <cell r="H412" t="str">
            <v>x</v>
          </cell>
          <cell r="J412" t="str">
            <v>Cumplir con los estándares mínimos de habilitación con el fin de prestar un servicio seguro a la comunidad</v>
          </cell>
          <cell r="K412">
            <v>0</v>
          </cell>
          <cell r="L412" t="str">
            <v>Trimestral</v>
          </cell>
          <cell r="M412" t="str">
            <v>Servicios certificados en habilitación</v>
          </cell>
          <cell r="N412" t="str">
            <v>Servicios Inscritos en REPS</v>
          </cell>
          <cell r="O412" t="str">
            <v>Certificación de habiitación por parte de la Secretaría Departamental de Salud del Cauca</v>
          </cell>
          <cell r="P412" t="str">
            <v>Registro Especial de Prestadores de Servicios de Salud</v>
          </cell>
          <cell r="Q412" t="str">
            <v>%</v>
          </cell>
          <cell r="R412" t="str">
            <v>Servicios certificados en habilitación / Servicios Inscritos en REPS *100</v>
          </cell>
          <cell r="S412">
            <v>0</v>
          </cell>
          <cell r="T412" t="str">
            <v>proceso</v>
          </cell>
          <cell r="U412" t="str">
            <v>Creciente</v>
          </cell>
          <cell r="V412" t="str">
            <v>≥</v>
          </cell>
          <cell r="W412">
            <v>0.9</v>
          </cell>
          <cell r="X412" t="str">
            <v>&lt;</v>
          </cell>
          <cell r="Y412">
            <v>0.9</v>
          </cell>
        </row>
        <row r="413">
          <cell r="A413">
            <v>408</v>
          </cell>
          <cell r="B413" t="str">
            <v>Calidad de los servicios es nuestro compromiso</v>
          </cell>
          <cell r="C413" t="str">
            <v>Prestar servicios de salud con altos estándares de calidad, seguridad y humanización en la atención de los pacientes</v>
          </cell>
          <cell r="D413" t="str">
            <v>Porcentaje de Auditorias para el Mejoramiento de la Calidad</v>
          </cell>
          <cell r="E413" t="str">
            <v>Aseguramiento de la Calidad</v>
          </cell>
          <cell r="F413" t="str">
            <v>Aseguramiento de la calidad</v>
          </cell>
          <cell r="H413" t="str">
            <v>x</v>
          </cell>
          <cell r="J413" t="str">
            <v>identificar los logros del mejoramiento de la calidad</v>
          </cell>
          <cell r="K413">
            <v>0</v>
          </cell>
          <cell r="L413" t="str">
            <v>Anual</v>
          </cell>
          <cell r="M413" t="str">
            <v>Total de servicios Auditados</v>
          </cell>
          <cell r="N413" t="str">
            <v>Total de Servicios</v>
          </cell>
          <cell r="O413" t="str">
            <v>Aseguramiento de la Calidad</v>
          </cell>
          <cell r="P413" t="str">
            <v>Aseguramiento de la Calidad</v>
          </cell>
          <cell r="Q413" t="str">
            <v>%</v>
          </cell>
          <cell r="R413" t="str">
            <v>Total de servicios Auditados / Total de Servicios *100</v>
          </cell>
          <cell r="S413">
            <v>0</v>
          </cell>
          <cell r="T413" t="str">
            <v>proceso</v>
          </cell>
          <cell r="U413" t="str">
            <v>Creciente</v>
          </cell>
          <cell r="V413" t="str">
            <v>≥</v>
          </cell>
          <cell r="W413">
            <v>0.9</v>
          </cell>
          <cell r="X413" t="str">
            <v>&lt;</v>
          </cell>
          <cell r="Y413">
            <v>0.9</v>
          </cell>
        </row>
        <row r="414">
          <cell r="A414">
            <v>409</v>
          </cell>
          <cell r="B414" t="str">
            <v>Calidad de los servicios es nuestro compromiso</v>
          </cell>
          <cell r="C414" t="str">
            <v>Prestar servicios de salud con altos estándares de calidad, seguridad y humanización en la atención de los pacientes</v>
          </cell>
          <cell r="D414" t="str">
            <v>cumplimiento de las actividades programadas en el PAMEC</v>
          </cell>
          <cell r="E414" t="str">
            <v>Aseguramiento de la Calidad</v>
          </cell>
          <cell r="F414" t="str">
            <v>Aseguramiento de la calidad</v>
          </cell>
          <cell r="H414" t="str">
            <v>x</v>
          </cell>
          <cell r="J414" t="str">
            <v>Evaluar el avance en la implementación de las oportunidades de mejora detectadas y tomar acciones frente a las desviaciones.</v>
          </cell>
          <cell r="K414">
            <v>0</v>
          </cell>
          <cell r="L414" t="str">
            <v>Semestral</v>
          </cell>
          <cell r="M414" t="str">
            <v>total de actividades cumplidas</v>
          </cell>
          <cell r="N414" t="str">
            <v>total de actividades programadas</v>
          </cell>
          <cell r="O414" t="str">
            <v>Certificación de la oficina de aseguramiento de la calidad</v>
          </cell>
          <cell r="P414" t="str">
            <v>Programa de auditoría para el mejoramiento de la calidad</v>
          </cell>
          <cell r="Q414" t="str">
            <v>%</v>
          </cell>
          <cell r="R414" t="str">
            <v>total de actividades cumplidas / total de actividades programadas *100</v>
          </cell>
          <cell r="S414">
            <v>0</v>
          </cell>
          <cell r="T414" t="str">
            <v>proceso</v>
          </cell>
          <cell r="U414" t="str">
            <v>Creciente</v>
          </cell>
          <cell r="V414" t="str">
            <v>≥</v>
          </cell>
          <cell r="W414">
            <v>0.9</v>
          </cell>
          <cell r="X414" t="str">
            <v>&lt;</v>
          </cell>
          <cell r="Y414">
            <v>0.9</v>
          </cell>
        </row>
        <row r="415">
          <cell r="A415">
            <v>410</v>
          </cell>
          <cell r="B415" t="str">
            <v>Calidad de los servicios es nuestro compromiso</v>
          </cell>
          <cell r="C415" t="str">
            <v>Prestar servicios de salud con altos estándares de calidad, seguridad y humanización en la atención de los pacientes</v>
          </cell>
          <cell r="D415" t="str">
            <v>porcentaje de satisfacción en la politica de humanización</v>
          </cell>
          <cell r="E415" t="str">
            <v>Aseguramiento de la Calidad</v>
          </cell>
          <cell r="F415" t="str">
            <v>Aseguramiento de la calidad</v>
          </cell>
          <cell r="H415" t="str">
            <v>x</v>
          </cell>
          <cell r="J415" t="str">
            <v>identificar la satisfacción de los usuarios en cuanto a la implementación de la politica institucional de humanización que acceden al servicio de salud en la institución</v>
          </cell>
          <cell r="K415">
            <v>0</v>
          </cell>
          <cell r="L415" t="str">
            <v>Trimestral</v>
          </cell>
          <cell r="M415" t="str">
            <v>sumatoria de los usuarios que respondieron “muy buena” o “buena” a los items de trato digno, información y hoteleria y confort</v>
          </cell>
          <cell r="N415" t="str">
            <v>Número de usuarios que respondieron la pregunta</v>
          </cell>
          <cell r="O415" t="str">
            <v>Encuestas de Satisfacción</v>
          </cell>
          <cell r="P415" t="str">
            <v>Encuestas de Satisfacción</v>
          </cell>
          <cell r="Q415" t="str">
            <v>%</v>
          </cell>
          <cell r="R415" t="str">
            <v>sumatoria de los usuarios que respondieron “muy buena” o “buena” a los items de trato digno, información y hoteleria y confort / Número de usuarios que respondieron la pregunta *100</v>
          </cell>
          <cell r="S415">
            <v>0</v>
          </cell>
          <cell r="T415" t="str">
            <v>proceso</v>
          </cell>
          <cell r="U415" t="str">
            <v>Creciente</v>
          </cell>
          <cell r="V415" t="str">
            <v>≥</v>
          </cell>
          <cell r="W415">
            <v>0.9</v>
          </cell>
          <cell r="X415" t="str">
            <v>&lt;</v>
          </cell>
          <cell r="Y415">
            <v>0.9</v>
          </cell>
        </row>
        <row r="416">
          <cell r="A416">
            <v>411</v>
          </cell>
          <cell r="B416" t="str">
            <v>Calidad de los servicios es nuestro compromiso</v>
          </cell>
          <cell r="C416" t="str">
            <v>Prestar servicios de salud con altos estándares de calidad, seguridad y humanización en la atención de los pacientes</v>
          </cell>
          <cell r="D416" t="str">
            <v>porcentaje de necesidades identificadas del paciente y su familia</v>
          </cell>
          <cell r="E416" t="str">
            <v>Aseguramiento de la Calidad</v>
          </cell>
          <cell r="F416" t="str">
            <v>Aseguramiento de la calidad</v>
          </cell>
          <cell r="H416" t="str">
            <v>x</v>
          </cell>
          <cell r="J416" t="str">
            <v xml:space="preserve">Dado que se realiza actividades para identificacion de necesidades del paciente y su familia , es importante tener informacion sobre las necesidades que se les puede dar respuesta y  las que no  para realizar planes de mejora que contribuyan al mejoramiento de la atencion y a la satisfaccion del usuario </v>
          </cell>
          <cell r="K416">
            <v>0</v>
          </cell>
          <cell r="L416" t="str">
            <v>Trimestral</v>
          </cell>
          <cell r="M416" t="str">
            <v xml:space="preserve">Numero de necesidades resueltas </v>
          </cell>
          <cell r="N416" t="str">
            <v>Numero de necesidades identificadas</v>
          </cell>
          <cell r="O416" t="str">
            <v xml:space="preserve">rondas de identificacion de necesidades </v>
          </cell>
          <cell r="P416" t="str">
            <v xml:space="preserve">Rondas de identificacion de necesidades </v>
          </cell>
          <cell r="Q416" t="str">
            <v>%</v>
          </cell>
          <cell r="R416" t="str">
            <v>Numero de necesidades resueltas  / Numero de necesidades identificadas *100</v>
          </cell>
          <cell r="S416">
            <v>0</v>
          </cell>
          <cell r="T416" t="str">
            <v>proceso</v>
          </cell>
          <cell r="U416" t="str">
            <v>Creciente</v>
          </cell>
          <cell r="V416" t="str">
            <v>≥</v>
          </cell>
          <cell r="W416">
            <v>0.8</v>
          </cell>
          <cell r="X416" t="str">
            <v>&lt;</v>
          </cell>
          <cell r="Y416">
            <v>0.8</v>
          </cell>
        </row>
        <row r="417">
          <cell r="A417">
            <v>412</v>
          </cell>
          <cell r="B417" t="str">
            <v>Calidad de los servicios es nuestro compromiso</v>
          </cell>
          <cell r="C417" t="str">
            <v>Prestar servicios de salud con altos estándares de calidad, seguridad y humanización en la atención de los pacientes</v>
          </cell>
          <cell r="D417" t="str">
            <v>Porcentaje de consultadores crónicos</v>
          </cell>
          <cell r="E417" t="str">
            <v>Aseguramiento de la Calidad</v>
          </cell>
          <cell r="F417" t="str">
            <v>Aseguramiento de la calidad</v>
          </cell>
          <cell r="H417" t="str">
            <v>x</v>
          </cell>
          <cell r="J417" t="str">
            <v>Este indicador permite medir la proporción de pacientes clasificados como consultadores crónicos que saturan el servicio y aumentan la oportunidad en la atención, comparados con una población atendida en el servicio de urgencias dentro del mismo grupo etario y dentro de un periodo establecido, con el fin de generar acciones encaminadas a evaluar y controlar tal situación.</v>
          </cell>
          <cell r="K417">
            <v>0</v>
          </cell>
          <cell r="L417" t="str">
            <v>Anual</v>
          </cell>
          <cell r="M417" t="str">
            <v xml:space="preserve">Numero de necesidades resueltas </v>
          </cell>
          <cell r="N417" t="str">
            <v>Numero de necesidades identificadas</v>
          </cell>
          <cell r="O417" t="str">
            <v>Consulta en Dinamica gerencial</v>
          </cell>
          <cell r="P417" t="str">
            <v>Estadistica</v>
          </cell>
          <cell r="Q417" t="str">
            <v>%</v>
          </cell>
          <cell r="R417" t="str">
            <v>Numero de necesidades resueltas  / Numero de necesidades identificadas *100</v>
          </cell>
          <cell r="S417">
            <v>0</v>
          </cell>
          <cell r="T417" t="str">
            <v>proceso</v>
          </cell>
          <cell r="U417" t="str">
            <v>Decreciente</v>
          </cell>
          <cell r="V417" t="str">
            <v>≤</v>
          </cell>
          <cell r="W417">
            <v>0.2</v>
          </cell>
          <cell r="X417" t="str">
            <v>&gt;</v>
          </cell>
          <cell r="Y417">
            <v>0.2</v>
          </cell>
        </row>
        <row r="418">
          <cell r="A418">
            <v>413</v>
          </cell>
          <cell r="B418" t="str">
            <v>Calidad de los servicios es nuestro compromiso</v>
          </cell>
          <cell r="C418" t="str">
            <v>Prestar servicios de salud con altos estándares de calidad, seguridad y humanización en la atención de los pacientes</v>
          </cell>
          <cell r="D418" t="str">
            <v>Porcentaje de implementación de ruta promocion y mantenimiento de la salud  y materno perinatal</v>
          </cell>
          <cell r="E418" t="str">
            <v>Aseguramiento de la Calidad</v>
          </cell>
          <cell r="F418" t="str">
            <v>Aseguramiento de la calidad</v>
          </cell>
          <cell r="H418" t="str">
            <v>x</v>
          </cell>
          <cell r="J418" t="str">
            <v>Medir el avance en la implementación de las rutas integrales de atención en salud</v>
          </cell>
          <cell r="K418">
            <v>0</v>
          </cell>
          <cell r="L418" t="str">
            <v>Cuatrimestral</v>
          </cell>
          <cell r="M418" t="str">
            <v>total de acciones realizadas en las rutas</v>
          </cell>
          <cell r="N418" t="str">
            <v>Acciones propuestas</v>
          </cell>
          <cell r="O418" t="str">
            <v>Grupos de trabajo de la RIAMP - Referente de RIAS</v>
          </cell>
          <cell r="P418" t="str">
            <v>Referente de RIAS</v>
          </cell>
          <cell r="Q418" t="str">
            <v>%</v>
          </cell>
          <cell r="R418" t="str">
            <v>total de acciones realizadas en las rutas / Acciones propuestas *100</v>
          </cell>
          <cell r="S418">
            <v>0</v>
          </cell>
          <cell r="T418" t="str">
            <v>proceso</v>
          </cell>
          <cell r="U418" t="str">
            <v>Creciente</v>
          </cell>
          <cell r="V418" t="str">
            <v>≥</v>
          </cell>
          <cell r="W418">
            <v>0.3</v>
          </cell>
          <cell r="X418" t="str">
            <v>&lt;</v>
          </cell>
          <cell r="Y418">
            <v>0.3</v>
          </cell>
        </row>
        <row r="419">
          <cell r="A419">
            <v>414</v>
          </cell>
          <cell r="B419" t="str">
            <v>Calidad de los servicios es nuestro compromiso</v>
          </cell>
          <cell r="C419" t="str">
            <v>Prestar servicios de salud con altos estándares de calidad, seguridad y humanización en la atención de los pacientes</v>
          </cell>
          <cell r="D419" t="str">
            <v>Porcentaje de implementación de ruta de Cáncer, cerebro-cardio-pulmonar, enfermedades huerfanas y salud mental</v>
          </cell>
          <cell r="E419" t="str">
            <v>Aseguramiento de la Calidad</v>
          </cell>
          <cell r="F419" t="str">
            <v>Aseguramiento de la calidad</v>
          </cell>
          <cell r="H419" t="str">
            <v>x</v>
          </cell>
          <cell r="J419" t="str">
            <v>Medir el avance en la implementación de las rutas integrales de atención en salud</v>
          </cell>
          <cell r="K419">
            <v>0</v>
          </cell>
          <cell r="L419" t="str">
            <v>Cuatrimestral</v>
          </cell>
          <cell r="M419" t="str">
            <v>total de acciones realizadas en las rutas</v>
          </cell>
          <cell r="N419" t="str">
            <v>Acciones propuestas</v>
          </cell>
          <cell r="O419" t="str">
            <v>Grupos de trabajo de la RIAMP - Referente de RIAS</v>
          </cell>
          <cell r="P419" t="str">
            <v>Referente de RIAS</v>
          </cell>
          <cell r="Q419" t="str">
            <v>%</v>
          </cell>
          <cell r="R419" t="str">
            <v>total de acciones realizadas en las rutas / Acciones propuestas *100</v>
          </cell>
          <cell r="S419">
            <v>0</v>
          </cell>
          <cell r="T419" t="str">
            <v>proceso</v>
          </cell>
          <cell r="U419" t="str">
            <v>Creciente</v>
          </cell>
          <cell r="V419" t="str">
            <v>≥</v>
          </cell>
          <cell r="W419">
            <v>0.2</v>
          </cell>
          <cell r="X419" t="str">
            <v>&lt;</v>
          </cell>
          <cell r="Y419">
            <v>0.2</v>
          </cell>
        </row>
        <row r="420">
          <cell r="A420">
            <v>415</v>
          </cell>
          <cell r="B420" t="str">
            <v>Investigación, conocimiento e innovación, la mejor inversión</v>
          </cell>
          <cell r="C420" t="str">
            <v>Incrementar la generación de conocimiento y la innovación aplicadas al proceso de atención en salud</v>
          </cell>
          <cell r="D420" t="str">
            <v>Porcentaje de convenios con Instituciones  Educativas  Acreditadas.</v>
          </cell>
          <cell r="E420" t="str">
            <v>Gestión de Innovación e investigación</v>
          </cell>
          <cell r="F420" t="str">
            <v>Docencia Servicio</v>
          </cell>
          <cell r="H420" t="str">
            <v>x</v>
          </cell>
          <cell r="J420" t="str">
            <v>Para lograr la acreditación como Hospital Universitario, las Instituciones Educativas, deben estar acreditados en los cinco años anteriores a la evaluacion de la relación.</v>
          </cell>
          <cell r="K420">
            <v>0</v>
          </cell>
          <cell r="L420" t="str">
            <v>Trimestral</v>
          </cell>
          <cell r="M420" t="str">
            <v>Número de instituciones Educativas Acreditadas</v>
          </cell>
          <cell r="N420" t="str">
            <v>Total de instituciones</v>
          </cell>
          <cell r="O420" t="str">
            <v>Certificación  de Calidad</v>
          </cell>
          <cell r="P420" t="str">
            <v>Número de convenios activos.</v>
          </cell>
          <cell r="Q420" t="str">
            <v>%</v>
          </cell>
          <cell r="R420" t="str">
            <v>Número de instituciones Educativas Acreditadas / Total de instituciones *100</v>
          </cell>
          <cell r="S420">
            <v>0</v>
          </cell>
          <cell r="T420" t="str">
            <v>proceso</v>
          </cell>
          <cell r="U420" t="str">
            <v>Creciente</v>
          </cell>
          <cell r="V420" t="str">
            <v>=</v>
          </cell>
          <cell r="W420">
            <v>1</v>
          </cell>
          <cell r="X420" t="str">
            <v>&lt;</v>
          </cell>
          <cell r="Y420">
            <v>1</v>
          </cell>
        </row>
        <row r="421">
          <cell r="A421">
            <v>416</v>
          </cell>
          <cell r="B421" t="str">
            <v>Investigación, conocimiento e innovación, la mejor inversión</v>
          </cell>
          <cell r="C421" t="str">
            <v>Incrementar la generación de conocimiento y la innovación aplicadas al proceso de atención en salud</v>
          </cell>
          <cell r="D421" t="str">
            <v>Porcentaje de eventos Adversos relacionados con estudiantes</v>
          </cell>
          <cell r="E421" t="str">
            <v>Gestión de Innovación e investigación</v>
          </cell>
          <cell r="F421" t="str">
            <v>Docencia Servicio</v>
          </cell>
          <cell r="H421" t="str">
            <v>x</v>
          </cell>
          <cell r="J421" t="str">
            <v>La ocurrencia trazadora de eventos adversos, es un indicador de la ejecución y supervision de la práctica formativa.</v>
          </cell>
          <cell r="K421">
            <v>0</v>
          </cell>
          <cell r="L421" t="str">
            <v>Trimestral</v>
          </cell>
          <cell r="M421" t="str">
            <v>Número de Eventos Adversos relacionados con estudiantes de convenio</v>
          </cell>
          <cell r="N421" t="str">
            <v>N/A</v>
          </cell>
          <cell r="O421" t="str">
            <v>Seguridad del Paciente</v>
          </cell>
          <cell r="P421" t="str">
            <v>N/A</v>
          </cell>
          <cell r="Q421" t="str">
            <v>%</v>
          </cell>
          <cell r="R421" t="str">
            <v>Número de Eventos Adversos relacionados con estudiantes de convenio / N/A *100</v>
          </cell>
          <cell r="S421">
            <v>0</v>
          </cell>
          <cell r="T421" t="str">
            <v>proceso</v>
          </cell>
          <cell r="U421" t="str">
            <v>Decreciente</v>
          </cell>
          <cell r="V421" t="str">
            <v>=</v>
          </cell>
          <cell r="W421">
            <v>0</v>
          </cell>
          <cell r="X421" t="str">
            <v>&gt;</v>
          </cell>
          <cell r="Y421">
            <v>0</v>
          </cell>
        </row>
        <row r="422">
          <cell r="A422">
            <v>417</v>
          </cell>
          <cell r="B422" t="str">
            <v>Investigación, conocimiento e innovación, la mejor inversión</v>
          </cell>
          <cell r="C422" t="str">
            <v>Incrementar la generación de conocimiento y la innovación aplicadas al proceso de atención en salud</v>
          </cell>
          <cell r="D422" t="str">
            <v>Satisfacción de los estudiantes y  docentes, con el escenario de práctica.</v>
          </cell>
          <cell r="E422" t="str">
            <v>Gestión de Innovación e investigación</v>
          </cell>
          <cell r="F422" t="str">
            <v>Docencia Servicio</v>
          </cell>
          <cell r="H422" t="str">
            <v>x</v>
          </cell>
          <cell r="J422" t="str">
            <v xml:space="preserve"> Referente del grado de satisfaccion de estudiantes y docentes, con el escenario de practica, para elaborar planes de mejora.</v>
          </cell>
          <cell r="K422">
            <v>0</v>
          </cell>
          <cell r="L422" t="str">
            <v>Trimestral</v>
          </cell>
          <cell r="M422" t="str">
            <v>Número de estudiantes y docentes  que se consideran satisfechos con el escenario de  práctica</v>
          </cell>
          <cell r="N422" t="str">
            <v>Total de estudiantes encuestados.</v>
          </cell>
          <cell r="O422" t="str">
            <v>Resultados de encuesta</v>
          </cell>
          <cell r="P422" t="str">
            <v>Resultados de encuesta</v>
          </cell>
          <cell r="Q422" t="str">
            <v>%</v>
          </cell>
          <cell r="R422" t="str">
            <v>Número de estudiantes y docentes  que se consideran satisfechos con el escenario de  práctica / Total de estudiantes encuestados. *100</v>
          </cell>
          <cell r="S422">
            <v>0</v>
          </cell>
          <cell r="T422" t="str">
            <v>proceso</v>
          </cell>
          <cell r="U422" t="str">
            <v>Creciente</v>
          </cell>
          <cell r="V422" t="str">
            <v>≥</v>
          </cell>
          <cell r="W422">
            <v>0.95</v>
          </cell>
          <cell r="X422" t="str">
            <v>&lt;</v>
          </cell>
          <cell r="Y422">
            <v>0.95</v>
          </cell>
        </row>
        <row r="423">
          <cell r="A423">
            <v>418</v>
          </cell>
          <cell r="B423" t="str">
            <v>Investigación, conocimiento e innovación, la mejor inversión</v>
          </cell>
          <cell r="C423" t="str">
            <v>Incrementar la generación de conocimiento y la innovación aplicadas al proceso de atención en salud</v>
          </cell>
          <cell r="D423" t="str">
            <v>Porcentaje de cumplimiento del plan de costo y beneficios docencia servicio</v>
          </cell>
          <cell r="E423" t="str">
            <v>Gestión de Innovación e investigación</v>
          </cell>
          <cell r="F423" t="str">
            <v>Docencia Servicio</v>
          </cell>
          <cell r="H423" t="str">
            <v>x</v>
          </cell>
          <cell r="J423" t="str">
            <v>Hacer seguimiento de los compromisos adquiridos entre el Hospital y las instituciones edcucativas que generen beneficios retributivos a las partes.</v>
          </cell>
          <cell r="K423">
            <v>0</v>
          </cell>
          <cell r="L423" t="str">
            <v>Trimestral</v>
          </cell>
          <cell r="M423" t="str">
            <v>Número de beneficios alcanzados</v>
          </cell>
          <cell r="N423" t="str">
            <v>Total de compromisos definidos en el convenio</v>
          </cell>
          <cell r="O423" t="str">
            <v>Convenio de cada institución educativa-contraprestación</v>
          </cell>
          <cell r="P423" t="str">
            <v>Convenio de cada institución educativa-contraprestación</v>
          </cell>
          <cell r="Q423" t="str">
            <v>%</v>
          </cell>
          <cell r="R423" t="str">
            <v>Número de beneficios alcanzados / Total de compromisos definidos en el convenio *100</v>
          </cell>
          <cell r="S423">
            <v>0</v>
          </cell>
          <cell r="T423" t="str">
            <v>proceso</v>
          </cell>
          <cell r="U423" t="str">
            <v>Creciente</v>
          </cell>
          <cell r="V423" t="str">
            <v>=</v>
          </cell>
          <cell r="W423">
            <v>1</v>
          </cell>
          <cell r="X423" t="str">
            <v>&lt;</v>
          </cell>
          <cell r="Y423">
            <v>1</v>
          </cell>
        </row>
        <row r="424">
          <cell r="A424">
            <v>419</v>
          </cell>
          <cell r="B424" t="str">
            <v>Investigación, conocimiento e innovación, la mejor inversión</v>
          </cell>
          <cell r="C424" t="str">
            <v>Incrementar la generación de conocimiento y la innovación aplicadas al proceso de atención en salud</v>
          </cell>
          <cell r="D424" t="str">
            <v>Porcentaje de programas con registro calificado</v>
          </cell>
          <cell r="E424" t="str">
            <v>Gestión de Innovación e investigación</v>
          </cell>
          <cell r="F424" t="str">
            <v>Docencia Servicio</v>
          </cell>
          <cell r="H424" t="str">
            <v>x</v>
          </cell>
          <cell r="J424" t="str">
            <v>Para lograr la acreditación como Hospital Universitario, las Instituciones Educativas, deben tener registro calificado ante el Ministerio de Educacion Nacional</v>
          </cell>
          <cell r="K424">
            <v>0</v>
          </cell>
          <cell r="L424" t="str">
            <v>Trimestral</v>
          </cell>
          <cell r="M424" t="str">
            <v>Número de Programas con registro calificado</v>
          </cell>
          <cell r="N424" t="str">
            <v>Total de Programas</v>
          </cell>
          <cell r="O424" t="str">
            <v>Certificación  de Calidad</v>
          </cell>
          <cell r="P424" t="str">
            <v>Número de convenios activos.</v>
          </cell>
          <cell r="Q424" t="str">
            <v>%</v>
          </cell>
          <cell r="R424" t="str">
            <v>Número de Programas con registro calificado / Total de Programas *100</v>
          </cell>
          <cell r="S424">
            <v>0</v>
          </cell>
          <cell r="T424" t="str">
            <v>proceso</v>
          </cell>
          <cell r="U424" t="str">
            <v>Creciente</v>
          </cell>
          <cell r="V424" t="str">
            <v>=</v>
          </cell>
          <cell r="W424">
            <v>1</v>
          </cell>
          <cell r="X424" t="str">
            <v>&lt;</v>
          </cell>
          <cell r="Y424">
            <v>1</v>
          </cell>
        </row>
        <row r="425">
          <cell r="A425">
            <v>420</v>
          </cell>
          <cell r="B425" t="str">
            <v>Investigación, conocimiento e innovación, la mejor inversión</v>
          </cell>
          <cell r="C425" t="str">
            <v>Incrementar la generación de conocimiento y la innovación aplicadas al proceso de atención en salud</v>
          </cell>
          <cell r="D425" t="str">
            <v>Porcentaje de cumplimiento requisitos de practica</v>
          </cell>
          <cell r="E425" t="str">
            <v>Gestión de Innovación e investigación</v>
          </cell>
          <cell r="F425" t="str">
            <v>Docencia Servicio</v>
          </cell>
          <cell r="H425" t="str">
            <v>x</v>
          </cell>
          <cell r="J425" t="str">
            <v>Para lograr la acreditación como Hospital Universitario, las Instituciones Educativas, deben cumplir con requisitos de practica y prerrogativas necesarias para ingreso a  practicas formativas</v>
          </cell>
          <cell r="K425">
            <v>0</v>
          </cell>
          <cell r="L425" t="str">
            <v>Trimestral</v>
          </cell>
          <cell r="M425" t="str">
            <v>Número de programas activos, que cumplen con los requisitos de practica</v>
          </cell>
          <cell r="N425" t="str">
            <v>Total de programas activos</v>
          </cell>
          <cell r="O425" t="str">
            <v>Certificación  de Calidad</v>
          </cell>
          <cell r="P425" t="str">
            <v>Número de convenios activos.</v>
          </cell>
          <cell r="Q425" t="str">
            <v>%</v>
          </cell>
          <cell r="R425" t="str">
            <v>Número de programas activos, que cumplen con los requisitos de practica / Total de programas activos *100</v>
          </cell>
          <cell r="S425">
            <v>0</v>
          </cell>
          <cell r="T425" t="str">
            <v>proceso</v>
          </cell>
          <cell r="U425" t="str">
            <v>Creciente</v>
          </cell>
          <cell r="V425" t="str">
            <v>=</v>
          </cell>
          <cell r="W425">
            <v>1</v>
          </cell>
          <cell r="X425" t="str">
            <v>&lt;</v>
          </cell>
          <cell r="Y425">
            <v>1</v>
          </cell>
        </row>
        <row r="426">
          <cell r="A426">
            <v>421</v>
          </cell>
          <cell r="B426" t="str">
            <v>Investigación, conocimiento e innovación, la mejor inversión</v>
          </cell>
          <cell r="C426" t="str">
            <v>Incrementar la generación de conocimiento y la innovación aplicadas al proceso de atención en salud</v>
          </cell>
          <cell r="D426" t="str">
            <v>Porcentaje de accidentes de laborales de estudiantes</v>
          </cell>
          <cell r="E426" t="str">
            <v>Gestión de Innovación e investigación</v>
          </cell>
          <cell r="F426" t="str">
            <v>Docencia Servicio</v>
          </cell>
          <cell r="H426" t="str">
            <v>x</v>
          </cell>
          <cell r="J426" t="str">
            <v xml:space="preserve">El seguimiento a los accidentes laborales de estudiantes y docentes, nos permiten conocer los riesgos de exposicion y la manera de prevenirlos </v>
          </cell>
          <cell r="K426">
            <v>0</v>
          </cell>
          <cell r="L426" t="str">
            <v>Trimestral</v>
          </cell>
          <cell r="M426" t="str">
            <v>Número de accidentes laborales  reportados por mes</v>
          </cell>
          <cell r="N426" t="str">
            <v>Total  de estudiantes en el periodo academico</v>
          </cell>
          <cell r="O426" t="str">
            <v>Certificación  de Calidad</v>
          </cell>
          <cell r="P426" t="str">
            <v>Número de convenios activos.</v>
          </cell>
          <cell r="Q426" t="str">
            <v>Cantidad</v>
          </cell>
          <cell r="R426" t="str">
            <v>Número de accidentes laborales  reportados por mes / Total  de estudiantes en el periodo academico</v>
          </cell>
          <cell r="S426">
            <v>0</v>
          </cell>
          <cell r="T426" t="str">
            <v>proceso</v>
          </cell>
          <cell r="U426" t="str">
            <v>Decreciente</v>
          </cell>
          <cell r="V426" t="str">
            <v>=</v>
          </cell>
          <cell r="W426">
            <v>0</v>
          </cell>
          <cell r="X426" t="str">
            <v>&gt;</v>
          </cell>
          <cell r="Y426">
            <v>0</v>
          </cell>
        </row>
        <row r="427">
          <cell r="A427">
            <v>422</v>
          </cell>
          <cell r="B427" t="str">
            <v>Integralidad y efectividad en la prestación de servicios de salud</v>
          </cell>
          <cell r="C427" t="str">
            <v>Garantizar la accesibilidad, integralidad en los servicios, complementariedad y respaldo de las interdependencias</v>
          </cell>
          <cell r="D427" t="str">
            <v>Gestión para la ejecución de proyectos</v>
          </cell>
          <cell r="E427" t="str">
            <v>Oficina asesora de planeación</v>
          </cell>
          <cell r="F427" t="str">
            <v>Planeación</v>
          </cell>
          <cell r="H427" t="str">
            <v>x</v>
          </cell>
          <cell r="J427" t="str">
            <v>Hacer seguimientoo a la gestión realizada para acceder a recursos del sistema general de regalías u otros para la financiación  de proyectos en pro del desarrollo institucional.</v>
          </cell>
          <cell r="K427">
            <v>0</v>
          </cell>
          <cell r="L427" t="str">
            <v>Trimestral</v>
          </cell>
          <cell r="M427" t="str">
            <v>Número de actividades de gestión ejecutadas</v>
          </cell>
          <cell r="N427" t="str">
            <v>Número de actividades de gestión programadas</v>
          </cell>
          <cell r="O427" t="str">
            <v>Oficina Asesora de Planeación</v>
          </cell>
          <cell r="P427" t="str">
            <v>Oficina Asesora de Planeación</v>
          </cell>
          <cell r="Q427" t="str">
            <v>%</v>
          </cell>
          <cell r="R427" t="str">
            <v>Número de actividades de gestión ejecutadas / Número de actividades de gestión programadas *100</v>
          </cell>
          <cell r="S427">
            <v>0</v>
          </cell>
          <cell r="T427" t="str">
            <v>proceso</v>
          </cell>
          <cell r="U427" t="str">
            <v>Creciente</v>
          </cell>
          <cell r="V427" t="str">
            <v>=</v>
          </cell>
          <cell r="W427">
            <v>1</v>
          </cell>
          <cell r="X427" t="str">
            <v>&lt;</v>
          </cell>
          <cell r="Y427">
            <v>1</v>
          </cell>
        </row>
        <row r="428">
          <cell r="A428">
            <v>423</v>
          </cell>
          <cell r="B428" t="str">
            <v>Integralidad y efectividad en la prestación de servicios de salud</v>
          </cell>
          <cell r="C428" t="str">
            <v>Garantizar la accesibilidad, integralidad en los servicios, complementariedad y respaldo de las interdependencias</v>
          </cell>
          <cell r="D428" t="str">
            <v>Utilización de información de Registro individual de prestaciones - RIPS</v>
          </cell>
          <cell r="E428" t="str">
            <v>Oficina asesora de planeación</v>
          </cell>
          <cell r="F428" t="str">
            <v>Planeación</v>
          </cell>
          <cell r="H428" t="str">
            <v>x</v>
          </cell>
          <cell r="J428" t="str">
            <v>La resolucion 743 de 2013 estableció la metodología para la evaluación del plan de gestión de los Gerentes de las ESE. La Junta Directiva de la ESE debe conocer y analizar periodicamente la producción realizada por la empresa, para definir lineamientos estratégicos como ente directivo de la institución.</v>
          </cell>
          <cell r="K428">
            <v>0</v>
          </cell>
          <cell r="L428" t="str">
            <v>Trimestral</v>
          </cell>
          <cell r="M428" t="str">
            <v>Número de informes del análisis de la prestación de servicios de la ESE a la Junta Directiva con base en RIPS en la vigencia</v>
          </cell>
          <cell r="N428" t="str">
            <v>Número de informes programados a realizar en el año</v>
          </cell>
          <cell r="O428" t="str">
            <v>Oficina Asesora de Planeación</v>
          </cell>
          <cell r="P428" t="str">
            <v>Oficina Asesora de Planeación</v>
          </cell>
          <cell r="Q428" t="str">
            <v>Cantidad</v>
          </cell>
          <cell r="R428" t="str">
            <v>Número de informes del análisis de la prestación de servicios de la ESE a la Junta Directiva con base en RIPS en la vigencia / Número de informes programados a realizar en el año</v>
          </cell>
          <cell r="S428">
            <v>0</v>
          </cell>
          <cell r="T428" t="str">
            <v>proceso</v>
          </cell>
          <cell r="U428" t="str">
            <v>Creciente</v>
          </cell>
          <cell r="V428" t="str">
            <v>=</v>
          </cell>
          <cell r="W428">
            <v>4</v>
          </cell>
          <cell r="X428" t="str">
            <v>&lt;</v>
          </cell>
          <cell r="Y428">
            <v>4</v>
          </cell>
        </row>
        <row r="429">
          <cell r="A429">
            <v>424</v>
          </cell>
          <cell r="B429" t="str">
            <v>Integralidad y efectividad en la prestación de servicios de salud</v>
          </cell>
          <cell r="C429" t="str">
            <v>Garantizar la accesibilidad, integralidad en los servicios, complementariedad y respaldo de las interdependencias</v>
          </cell>
          <cell r="D429" t="str">
            <v>Porcentaje de notificaciones de mala calidad en el producto entregado</v>
          </cell>
          <cell r="E429" t="str">
            <v>Oficina asesora de planeación</v>
          </cell>
          <cell r="F429" t="str">
            <v>Planeación</v>
          </cell>
          <cell r="H429" t="str">
            <v>x</v>
          </cell>
          <cell r="J429" t="str">
            <v>Busca determinar que porcentaje de los procesos (clientes) de la institución muestran inconformidad frente a los productos recibidos.El seguimiento al indicador permitirá adoptar medidas para que cada proveedor cumpla con los requerimientos del producto a entregar y facilite el flujo en la operación de la Institución</v>
          </cell>
          <cell r="K429">
            <v>0</v>
          </cell>
          <cell r="L429" t="str">
            <v>Trimestral</v>
          </cell>
          <cell r="M429" t="str">
            <v>Numero de procesos que reportan mala calidad en el producto entregado en el periodo</v>
          </cell>
          <cell r="N429" t="str">
            <v>Numero de procesos de la institución</v>
          </cell>
          <cell r="O429" t="str">
            <v>Procesos que reportan mala calidad en los productos(insumos) recibidos para el desarrollo de su actividad</v>
          </cell>
          <cell r="P429" t="str">
            <v>Oficina de planecaion</v>
          </cell>
          <cell r="Q429" t="str">
            <v>%</v>
          </cell>
          <cell r="R429" t="str">
            <v>Numero de procesos que reportan mala calidad en el producto entregado en el periodo / Numero de procesos de la institución *100</v>
          </cell>
          <cell r="S429">
            <v>0</v>
          </cell>
          <cell r="T429" t="str">
            <v>resultado</v>
          </cell>
          <cell r="U429" t="str">
            <v>Decreciente</v>
          </cell>
          <cell r="V429" t="str">
            <v>≤</v>
          </cell>
          <cell r="W429">
            <v>0.1</v>
          </cell>
          <cell r="X429" t="str">
            <v>&gt;</v>
          </cell>
          <cell r="Y429">
            <v>0.1</v>
          </cell>
        </row>
        <row r="430">
          <cell r="A430">
            <v>425</v>
          </cell>
          <cell r="B430" t="str">
            <v>Integralidad y efectividad en la prestación de servicios de salud</v>
          </cell>
          <cell r="C430" t="str">
            <v>Garantizar la accesibilidad, integralidad en los servicios, complementariedad y respaldo de las interdependencias</v>
          </cell>
          <cell r="D430" t="str">
            <v>Adopción de buenas prácticas de referenciación (I)</v>
          </cell>
          <cell r="E430" t="str">
            <v>Oficina asesora de planeación</v>
          </cell>
          <cell r="F430" t="str">
            <v>Planeación</v>
          </cell>
          <cell r="H430" t="str">
            <v>x</v>
          </cell>
          <cell r="J430" t="str">
            <v>Hacer seguimiento a la gestión realizada por el procesos que solicitó la referenciación, para adoptar las buenas prácticas adelantadas en otro proceso al interior de la organización</v>
          </cell>
          <cell r="K430">
            <v>0</v>
          </cell>
          <cell r="L430" t="str">
            <v>Trimestral</v>
          </cell>
          <cell r="M430" t="str">
            <v>No. Buenas prácticas de referenciación intrahospitalaria adoptadas</v>
          </cell>
          <cell r="N430" t="str">
            <v>No. Buenas prácticas de referenciación intrahospitalaria por adoptar</v>
          </cell>
          <cell r="O430" t="str">
            <v>Proceso que solicitó referenciación interna</v>
          </cell>
          <cell r="P430" t="str">
            <v>Proceso interno que recibió la referenciación</v>
          </cell>
          <cell r="Q430" t="str">
            <v>Cantidad</v>
          </cell>
          <cell r="R430" t="str">
            <v>No. Buenas prácticas de referenciación intrahospitalaria adoptadas / No. Buenas prácticas de referenciación intrahospitalaria por adoptar</v>
          </cell>
          <cell r="S430">
            <v>0</v>
          </cell>
          <cell r="T430" t="str">
            <v>proceso</v>
          </cell>
          <cell r="U430" t="str">
            <v>Creciente</v>
          </cell>
          <cell r="V430" t="str">
            <v>≥</v>
          </cell>
          <cell r="W430">
            <v>1</v>
          </cell>
          <cell r="X430" t="str">
            <v>&lt;</v>
          </cell>
          <cell r="Y430">
            <v>1</v>
          </cell>
        </row>
        <row r="431">
          <cell r="A431">
            <v>426</v>
          </cell>
          <cell r="B431" t="str">
            <v>Integralidad y efectividad en la prestación de servicios de salud</v>
          </cell>
          <cell r="C431" t="str">
            <v>Garantizar la accesibilidad, integralidad en los servicios, complementariedad y respaldo de las interdependencias</v>
          </cell>
          <cell r="D431" t="str">
            <v>Adopción de buenas prácticas de referenciación (E)</v>
          </cell>
          <cell r="E431" t="str">
            <v>Oficina asesora de planeación</v>
          </cell>
          <cell r="F431" t="str">
            <v>Planeación</v>
          </cell>
          <cell r="H431" t="str">
            <v>x</v>
          </cell>
          <cell r="J431" t="str">
            <v>Hacer seguimiento a la gestión realizada por el procesos que solicitó la referenciación, para adoptar las buenas prácticas adelantadas en instituciones externas</v>
          </cell>
          <cell r="K431">
            <v>0</v>
          </cell>
          <cell r="L431" t="str">
            <v>Trimestral</v>
          </cell>
          <cell r="M431" t="str">
            <v>No. Buenas prácticas de referenciación comparativa y/o competitiva externa adoptadas</v>
          </cell>
          <cell r="N431" t="str">
            <v xml:space="preserve">No. Buenas prácticas de referenciación externas por adoptar </v>
          </cell>
          <cell r="O431" t="str">
            <v>Proceso que solicitó referenciación interna</v>
          </cell>
          <cell r="P431" t="str">
            <v>Proceso interno que recibió la referenciación</v>
          </cell>
          <cell r="Q431" t="str">
            <v>Cantidad</v>
          </cell>
          <cell r="R431" t="str">
            <v xml:space="preserve">No. Buenas prácticas de referenciación comparativa y/o competitiva externa adoptadas / No. Buenas prácticas de referenciación externas por adoptar </v>
          </cell>
          <cell r="S431">
            <v>0</v>
          </cell>
          <cell r="T431" t="str">
            <v>proceso</v>
          </cell>
          <cell r="U431" t="str">
            <v>Creciente</v>
          </cell>
          <cell r="V431" t="str">
            <v>≥</v>
          </cell>
          <cell r="W431">
            <v>1</v>
          </cell>
          <cell r="X431" t="str">
            <v>&lt;</v>
          </cell>
          <cell r="Y431">
            <v>1</v>
          </cell>
        </row>
        <row r="432">
          <cell r="A432">
            <v>427</v>
          </cell>
          <cell r="B432" t="str">
            <v>Integralidad y efectividad en la prestación de servicios de salud</v>
          </cell>
          <cell r="C432" t="str">
            <v>Garantizar la accesibilidad, integralidad en los servicios, complementariedad y respaldo de las interdependencias</v>
          </cell>
          <cell r="D432" t="str">
            <v>Hospital Universitario San José, partner de la referenciación</v>
          </cell>
          <cell r="E432" t="str">
            <v>Oficina asesora de planeación</v>
          </cell>
          <cell r="F432" t="str">
            <v>Planeación</v>
          </cell>
          <cell r="H432" t="str">
            <v>x</v>
          </cell>
          <cell r="J432" t="str">
            <v>Hacer seguimiento a la respuesta que da el Hospital Universitario San José ante las solicitudes de referenciación comparativa y/o competitiva por parte de instituciones y/o entidades externas</v>
          </cell>
          <cell r="K432">
            <v>0</v>
          </cell>
          <cell r="L432" t="str">
            <v>Trimestral</v>
          </cell>
          <cell r="M432" t="str">
            <v>No. visitas de referenciación atendidas</v>
          </cell>
          <cell r="N432" t="str">
            <v>No. visitas de referenciación solicitadas al Hospital Universitario San José</v>
          </cell>
          <cell r="O432" t="str">
            <v xml:space="preserve">Informe consolidado de las visitas realizadas de referenciación </v>
          </cell>
          <cell r="P432" t="str">
            <v xml:space="preserve">Informe consolidado de las visitas realizadas de referenciación </v>
          </cell>
          <cell r="Q432" t="str">
            <v>Cantidad</v>
          </cell>
          <cell r="R432" t="str">
            <v>No. visitas de referenciación atendidas / No. visitas de referenciación solicitadas al Hospital Universitario San José</v>
          </cell>
          <cell r="S432">
            <v>0</v>
          </cell>
          <cell r="T432" t="str">
            <v>proceso</v>
          </cell>
          <cell r="U432" t="str">
            <v>Creciente</v>
          </cell>
          <cell r="V432" t="str">
            <v>≥</v>
          </cell>
          <cell r="W432">
            <v>1</v>
          </cell>
          <cell r="X432" t="str">
            <v>&lt;</v>
          </cell>
          <cell r="Y432">
            <v>1</v>
          </cell>
        </row>
        <row r="433">
          <cell r="A433">
            <v>428</v>
          </cell>
          <cell r="B433" t="str">
            <v>Integralidad y efectividad en la prestación de servicios de salud</v>
          </cell>
          <cell r="C433" t="str">
            <v>Garantizar la accesibilidad, integralidad en los servicios, complementariedad y respaldo de las interdependencias</v>
          </cell>
          <cell r="D433" t="str">
            <v>Indice de Transparencia y Acceso  a la información Pública</v>
          </cell>
          <cell r="E433" t="str">
            <v>Oficina asesora de planeación</v>
          </cell>
          <cell r="F433" t="str">
            <v>Planeación</v>
          </cell>
          <cell r="H433" t="str">
            <v>x</v>
          </cell>
          <cell r="J433" t="str">
            <v xml:space="preserve">Es un indicador sintético de pesos preestablecidos que se alimenta de un formulario de autodiligenciamiento, compuesto de una serie de preguntas agrupadas por Niveles, Secciones y Anexos, que a su vez se discriminan por las temáticas descritas en la Resolución 1519 de 2020 y los anexos 1, 2, 3 y 4 emitidas por MINTIC,  las cuales describen el cumplimiento del sujeto frente a las obligaciones de Ley; por lo tanto, estas opciones establecen el nivel de observancia de cada pregunta agregada y que constituyen la Matriz de Cumplimiento de la Ley 1712 de 2014, diseñada por la Procuraduría General de la Nación. Según lo anterior, el cálculo del indicador se genera a partir del porcentaje de cumplimiento que resulta del autodiligenciamiento del formulario por parte de los sujetos obligados. Este indicador sintético se establece en una escala ordinal de 0 a 100 puntos, donde a mayor valor se obtenga, mayor será el nivel de cumplimiento de la Ley.  </v>
          </cell>
          <cell r="K433">
            <v>0</v>
          </cell>
          <cell r="L433" t="str">
            <v>Trimestral</v>
          </cell>
          <cell r="M433" t="str">
            <v>Puntos aprobados en la encuesta</v>
          </cell>
          <cell r="N433" t="str">
            <v>total de puntos en la encuesta</v>
          </cell>
          <cell r="O433" t="str">
            <v>Informe de ITA</v>
          </cell>
          <cell r="P433" t="str">
            <v>Informe de ITA</v>
          </cell>
          <cell r="Q433" t="str">
            <v>%</v>
          </cell>
          <cell r="R433" t="str">
            <v>Puntos aprobados en la encuesta / total de puntos en la encuesta *100</v>
          </cell>
          <cell r="S433">
            <v>0</v>
          </cell>
          <cell r="T433" t="str">
            <v>proceso</v>
          </cell>
          <cell r="U433" t="str">
            <v>Creciente</v>
          </cell>
          <cell r="V433" t="str">
            <v>≥</v>
          </cell>
          <cell r="W433">
            <v>0.9</v>
          </cell>
          <cell r="X433" t="str">
            <v>&lt;</v>
          </cell>
          <cell r="Y433">
            <v>0.9</v>
          </cell>
        </row>
        <row r="434">
          <cell r="A434">
            <v>429</v>
          </cell>
          <cell r="B434" t="str">
            <v>Hospital líder en buenas prácticas de gobierno corporativo y de gestión pública</v>
          </cell>
          <cell r="C434" t="str">
            <v>Garantizar rentabilidad, competitividad y sostenibilidad financiera</v>
          </cell>
          <cell r="D434" t="str">
            <v>Porcentaje de control de vencimiento en elementos de consumo</v>
          </cell>
          <cell r="E434" t="str">
            <v>Gestión del recursos físico</v>
          </cell>
          <cell r="F434" t="str">
            <v>Almacén</v>
          </cell>
          <cell r="H434" t="str">
            <v>x</v>
          </cell>
          <cell r="J434" t="str">
            <v>Es necesario para el Hospital el monitoreo y la intervención oportuna en los casos de existencia de insumos en stock y su rotación, que evite la disponibilidad de los recursos financieros por deficiencias en los mecanismos de control y redistribución de los stock.</v>
          </cell>
          <cell r="K434">
            <v>0</v>
          </cell>
          <cell r="L434" t="str">
            <v>Trimestral</v>
          </cell>
          <cell r="M434" t="str">
            <v>Número de productos vencidos en el mes</v>
          </cell>
          <cell r="N434" t="str">
            <v>Total de productos en inventario</v>
          </cell>
          <cell r="O434" t="str">
            <v>DGH</v>
          </cell>
          <cell r="P434" t="str">
            <v>DGH</v>
          </cell>
          <cell r="Q434" t="str">
            <v>%</v>
          </cell>
          <cell r="R434" t="str">
            <v>Número de productos vencidos en el mes / Total de productos en inventario *100</v>
          </cell>
          <cell r="S434">
            <v>0</v>
          </cell>
          <cell r="T434" t="str">
            <v>resultado</v>
          </cell>
          <cell r="U434" t="str">
            <v>Decreciente</v>
          </cell>
          <cell r="V434" t="str">
            <v>≤</v>
          </cell>
          <cell r="W434">
            <v>1</v>
          </cell>
          <cell r="X434" t="str">
            <v>&gt;</v>
          </cell>
          <cell r="Y434">
            <v>1</v>
          </cell>
        </row>
        <row r="435">
          <cell r="A435">
            <v>430</v>
          </cell>
          <cell r="B435" t="str">
            <v>Hospital líder en buenas prácticas de gobierno corporativo y de gestión pública</v>
          </cell>
          <cell r="C435" t="str">
            <v>Garantizar rentabilidad, competitividad y sostenibilidad financiera</v>
          </cell>
          <cell r="D435" t="str">
            <v>Tiempo promedio de inventario en existencia</v>
          </cell>
          <cell r="E435" t="str">
            <v>Gestión del recursos físico</v>
          </cell>
          <cell r="F435" t="str">
            <v>Almacén</v>
          </cell>
          <cell r="H435" t="str">
            <v>x</v>
          </cell>
          <cell r="J435" t="str">
            <v>El Hospital debe determinar que se esta garantizando que el suministro oportuno de los bienes y servicios que requieren las distintas dependencias  para que el desarrollo de sus operaciones se realice bajo parámetros de eficacia, eficiencia, calidad, oportunidad y transparencia con el fin de corregir desviaciones y garantizar el aprovechamiento de los recursos.</v>
          </cell>
          <cell r="K435">
            <v>0</v>
          </cell>
          <cell r="L435" t="str">
            <v>Trimestral</v>
          </cell>
          <cell r="M435" t="str">
            <v>Costo Inventario Hospitalario promedio
Sugerencia: Costo inventario Hospitalario TOTAL</v>
          </cell>
          <cell r="N435" t="str">
            <v>Costo Total Ordenes de Despacho por MES</v>
          </cell>
          <cell r="O435" t="str">
            <v>Dinamica Gerencial</v>
          </cell>
          <cell r="P435" t="str">
            <v>Dinamica Gerencial</v>
          </cell>
          <cell r="Q435" t="str">
            <v>Cantidad</v>
          </cell>
          <cell r="R435" t="str">
            <v>Costo Inventario Hospitalario promedio
Sugerencia: Costo inventario Hospitalario TOTAL / Costo Total Ordenes de Despacho por MES</v>
          </cell>
          <cell r="S435">
            <v>0</v>
          </cell>
          <cell r="T435" t="str">
            <v>resultado</v>
          </cell>
          <cell r="U435" t="str">
            <v>Decreciente</v>
          </cell>
          <cell r="V435" t="str">
            <v>≤</v>
          </cell>
          <cell r="W435">
            <v>2</v>
          </cell>
          <cell r="X435" t="str">
            <v>&gt;</v>
          </cell>
          <cell r="Y435">
            <v>1</v>
          </cell>
        </row>
        <row r="436">
          <cell r="A436">
            <v>431</v>
          </cell>
          <cell r="B436" t="str">
            <v>Hospital líder en buenas prácticas de gobierno corporativo y de gestión pública</v>
          </cell>
          <cell r="C436" t="str">
            <v>Garantizar rentabilidad, competitividad y sostenibilidad financiera</v>
          </cell>
          <cell r="D436" t="str">
            <v>Porcentaje de cumplimiento al plan anual de adquisiciones</v>
          </cell>
          <cell r="E436" t="str">
            <v>Gestión del recursos físico</v>
          </cell>
          <cell r="F436" t="str">
            <v>Almacén</v>
          </cell>
          <cell r="H436" t="str">
            <v>x</v>
          </cell>
          <cell r="J436" t="str">
            <v>El Hospital debe determinar que se esta garantizando que el suministro oportuno de los bienes y servicios que requieren las distintas dependencias  para que el desarrollo de sus operaciones se realice bajo parámetros de eficacia, eficiencia, calidad, oportunidad y transparencia con el fin de corregir desviaciones y garantizar el aprovechamiento de los recursos.</v>
          </cell>
          <cell r="K436">
            <v>0</v>
          </cell>
          <cell r="L436" t="str">
            <v>Trimestral</v>
          </cell>
          <cell r="M436" t="str">
            <v xml:space="preserve">compras realizadas del plan anual de adquisiciones </v>
          </cell>
          <cell r="N436" t="str">
            <v>TOTAL DE PAA APROBADO</v>
          </cell>
          <cell r="O436" t="str">
            <v>Documento Plan Anual de Adquisiciones</v>
          </cell>
          <cell r="P436" t="str">
            <v>Documento Plan Anual de Adquisiciones</v>
          </cell>
          <cell r="Q436" t="str">
            <v>%</v>
          </cell>
          <cell r="R436" t="str">
            <v>compras realizadas del plan anual de adquisiciones  / TOTAL DE PAA APROBADO *100</v>
          </cell>
          <cell r="S436">
            <v>0</v>
          </cell>
          <cell r="T436" t="str">
            <v>proceso</v>
          </cell>
          <cell r="U436" t="str">
            <v>Creciente</v>
          </cell>
          <cell r="V436" t="str">
            <v>=</v>
          </cell>
          <cell r="W436">
            <v>1</v>
          </cell>
          <cell r="X436" t="str">
            <v>&lt;</v>
          </cell>
          <cell r="Y436">
            <v>1</v>
          </cell>
        </row>
        <row r="437">
          <cell r="A437">
            <v>432</v>
          </cell>
          <cell r="B437" t="str">
            <v>Hospital líder en buenas prácticas de gobierno corporativo y de gestión pública</v>
          </cell>
          <cell r="C437" t="str">
            <v>Garantizar rentabilidad, competitividad y sostenibilidad financiera</v>
          </cell>
          <cell r="D437" t="str">
            <v xml:space="preserve">Estudios previos realizados por fuera del plan anual de adquisiciones </v>
          </cell>
          <cell r="E437" t="str">
            <v>Gestión del recursos físico</v>
          </cell>
          <cell r="F437" t="str">
            <v>Almacén</v>
          </cell>
          <cell r="H437" t="str">
            <v>x</v>
          </cell>
          <cell r="J437" t="str">
            <v>Este indicador presenta los estuduios previos realizados por fuera del plan de adquisicion garantizando que el suministro oportuno de los bienes y servicios que requieren las distintas dependencias  para que el desarrollo de sus operaciones.</v>
          </cell>
          <cell r="K437">
            <v>0</v>
          </cell>
          <cell r="L437" t="str">
            <v>Trimestral</v>
          </cell>
          <cell r="M437" t="str">
            <v>Compras realizadas por fuera del PAA</v>
          </cell>
          <cell r="N437" t="str">
            <v>Total del PAA aprobado</v>
          </cell>
          <cell r="O437" t="str">
            <v>Documento Plan Anual de Adquisiciones</v>
          </cell>
          <cell r="P437" t="str">
            <v>Documento Plan Anual de Adquisiciones</v>
          </cell>
          <cell r="Q437" t="str">
            <v>%</v>
          </cell>
          <cell r="R437" t="str">
            <v>Compras realizadas por fuera del PAA / Total del PAA aprobado *100</v>
          </cell>
          <cell r="S437">
            <v>0</v>
          </cell>
          <cell r="T437" t="str">
            <v>resultado</v>
          </cell>
          <cell r="U437" t="str">
            <v>Creciente</v>
          </cell>
          <cell r="V437" t="str">
            <v>=</v>
          </cell>
          <cell r="W437">
            <v>100</v>
          </cell>
          <cell r="X437" t="str">
            <v>&lt;</v>
          </cell>
          <cell r="Y437">
            <v>1</v>
          </cell>
        </row>
        <row r="438">
          <cell r="A438">
            <v>433</v>
          </cell>
          <cell r="B438" t="str">
            <v>Hospital líder en buenas prácticas de gobierno corporativo y de gestión pública</v>
          </cell>
          <cell r="C438" t="str">
            <v>Garantizar rentabilidad, competitividad y sostenibilidad financiera</v>
          </cell>
          <cell r="D438" t="str">
            <v>Cumplimiento  a la revison de inventario fisico por centro de costo</v>
          </cell>
          <cell r="E438" t="str">
            <v>Gestión del recursos físico</v>
          </cell>
          <cell r="F438" t="str">
            <v>Almacén</v>
          </cell>
          <cell r="H438" t="str">
            <v>x</v>
          </cell>
          <cell r="J438" t="str">
            <v>Este indicador permite mostrar el avance de los inventarios realizados por el area del almacen a todos los servicios asistenciales y administrativos de la institucion</v>
          </cell>
          <cell r="K438">
            <v>0</v>
          </cell>
          <cell r="L438" t="str">
            <v>Trimestral</v>
          </cell>
          <cell r="M438" t="str">
            <v>N° de inventarios fisicos realizados</v>
          </cell>
          <cell r="N438" t="str">
            <v>N° de inventarios fisicos programados por centro de costo</v>
          </cell>
          <cell r="O438" t="str">
            <v>Dinamica Gerencial</v>
          </cell>
          <cell r="P438" t="str">
            <v>Dinamica Gerencial</v>
          </cell>
          <cell r="Q438" t="str">
            <v>%</v>
          </cell>
          <cell r="R438" t="str">
            <v>N° de inventarios fisicos realizados / N° de inventarios fisicos programados por centro de costo *100</v>
          </cell>
          <cell r="S438">
            <v>0</v>
          </cell>
          <cell r="T438" t="str">
            <v>resultado</v>
          </cell>
          <cell r="U438" t="str">
            <v>Creciente</v>
          </cell>
          <cell r="V438" t="str">
            <v>=</v>
          </cell>
          <cell r="W438">
            <v>100</v>
          </cell>
          <cell r="X438" t="str">
            <v>&lt;</v>
          </cell>
          <cell r="Y438">
            <v>1</v>
          </cell>
        </row>
        <row r="439">
          <cell r="A439">
            <v>434</v>
          </cell>
          <cell r="B439" t="str">
            <v>Hospital líder en buenas prácticas de gobierno corporativo y de gestión pública</v>
          </cell>
          <cell r="C439" t="str">
            <v>Garantizar rentabilidad, competitividad y sostenibilidad financiera</v>
          </cell>
          <cell r="D439" t="str">
            <v>Inventario de bienes obsoletos de propiedad planta y equipo</v>
          </cell>
          <cell r="E439" t="str">
            <v>Gestión del recursos físico</v>
          </cell>
          <cell r="F439" t="str">
            <v>Almacén</v>
          </cell>
          <cell r="H439" t="str">
            <v>x</v>
          </cell>
          <cell r="J439" t="str">
            <v xml:space="preserve">este indicador permite dar cumplimiento a lo establecido al manual de bienes de almacen general teniendo encuenta que se debe establecer el valor de los inventarios de bienes obsoletos dañados y/o dados de baja </v>
          </cell>
          <cell r="K439">
            <v>0</v>
          </cell>
          <cell r="L439" t="str">
            <v>Trimestral</v>
          </cell>
          <cell r="M439" t="str">
            <v>valor inventarios de bienes obsoletos, dañados, irreparables, inservibles e innecesarios</v>
          </cell>
          <cell r="N439" t="str">
            <v>valor de inventario propiedad planta y equipo total</v>
          </cell>
          <cell r="O439" t="str">
            <v>DGH</v>
          </cell>
          <cell r="P439" t="str">
            <v>DGH</v>
          </cell>
          <cell r="Q439" t="str">
            <v>%</v>
          </cell>
          <cell r="R439" t="str">
            <v>valor inventarios de bienes obsoletos, dañados, irreparables, inservibles e innecesarios / valor de inventario propiedad planta y equipo total *100</v>
          </cell>
          <cell r="S439">
            <v>0</v>
          </cell>
          <cell r="T439" t="str">
            <v>proceso</v>
          </cell>
          <cell r="U439" t="str">
            <v>Decreciente</v>
          </cell>
          <cell r="V439" t="str">
            <v>≤</v>
          </cell>
          <cell r="W439">
            <v>1.4999999999999999E-2</v>
          </cell>
          <cell r="X439" t="str">
            <v>&gt;</v>
          </cell>
          <cell r="Y439">
            <v>1.4999999999999999E-2</v>
          </cell>
        </row>
        <row r="440">
          <cell r="A440">
            <v>435</v>
          </cell>
          <cell r="B440" t="str">
            <v>Hospital líder en buenas prácticas de gobierno corporativo y de gestión pública</v>
          </cell>
          <cell r="C440" t="str">
            <v>Garantizar rentabilidad, competitividad y sostenibilidad financiera</v>
          </cell>
          <cell r="D440" t="str">
            <v>porcentaje de facturas radicadas</v>
          </cell>
          <cell r="E440" t="str">
            <v>Gestión del recursos físico</v>
          </cell>
          <cell r="F440" t="str">
            <v>Almacén</v>
          </cell>
          <cell r="H440" t="str">
            <v>x</v>
          </cell>
          <cell r="J440" t="str">
            <v>Este indicador permite establecer el numero de cuentas por pagar  que esten pendientes de radicar al area de vigilacia y control de contratos</v>
          </cell>
          <cell r="K440">
            <v>0</v>
          </cell>
          <cell r="L440" t="str">
            <v>Trimestral</v>
          </cell>
          <cell r="M440" t="str">
            <v>Numero de facturas radicadas en supervision de contratos</v>
          </cell>
          <cell r="N440" t="str">
            <v xml:space="preserve">Total de facturas radicas en el area de almacen </v>
          </cell>
          <cell r="O440" t="str">
            <v>Dinamica Gerencial</v>
          </cell>
          <cell r="P440" t="str">
            <v>Dinamica Gerencial</v>
          </cell>
          <cell r="Q440" t="str">
            <v>%</v>
          </cell>
          <cell r="R440" t="str">
            <v>Numero de facturas radicadas en supervision de contratos / Total de facturas radicas en el area de almacen  *100</v>
          </cell>
          <cell r="S440">
            <v>0</v>
          </cell>
          <cell r="T440" t="str">
            <v>proceso</v>
          </cell>
          <cell r="U440" t="str">
            <v>Creciente</v>
          </cell>
          <cell r="V440" t="str">
            <v>=</v>
          </cell>
          <cell r="W440">
            <v>1</v>
          </cell>
          <cell r="X440" t="str">
            <v>&lt;</v>
          </cell>
          <cell r="Y440">
            <v>1</v>
          </cell>
        </row>
        <row r="441">
          <cell r="A441">
            <v>436</v>
          </cell>
          <cell r="B441" t="str">
            <v>Hospital líder en buenas prácticas de gobierno corporativo y de gestión pública</v>
          </cell>
          <cell r="C441" t="str">
            <v>Garantizar rentabilidad, competitividad y sostenibilidad financiera</v>
          </cell>
          <cell r="D441" t="str">
            <v>Oportunidad para presentar la Cuenta contable de almacen general</v>
          </cell>
          <cell r="E441" t="str">
            <v>Gestión del recursos físico</v>
          </cell>
          <cell r="F441" t="str">
            <v>Almacén</v>
          </cell>
          <cell r="H441" t="str">
            <v>x</v>
          </cell>
          <cell r="J441" t="str">
            <v xml:space="preserve">Este indicador permite dar cumplimiento a lo establecido en las politicas contables de la insititucion  </v>
          </cell>
          <cell r="K441">
            <v>0</v>
          </cell>
          <cell r="L441" t="str">
            <v>Trimestral</v>
          </cell>
          <cell r="M441" t="str">
            <v xml:space="preserve">Sumatoria de los dias transcurridos entre el momento del cierre de mes y el dia en que se presenta la cuenta contable </v>
          </cell>
          <cell r="N441" t="str">
            <v>Numero de dias establecidos para la presentacion de la cuenta contable</v>
          </cell>
          <cell r="O441" t="str">
            <v xml:space="preserve">Libro Radicador u oficio remisorio </v>
          </cell>
          <cell r="P441" t="str">
            <v xml:space="preserve">Comité financiero </v>
          </cell>
          <cell r="Q441" t="str">
            <v>Días</v>
          </cell>
          <cell r="R441" t="str">
            <v>Sumatoria de los dias transcurridos entre el momento del cierre de mes y el dia en que se presenta la cuenta contable  / Numero de dias establecidos para la presentacion de la cuenta contable</v>
          </cell>
          <cell r="S441">
            <v>0</v>
          </cell>
          <cell r="T441" t="str">
            <v>resultado</v>
          </cell>
          <cell r="U441" t="str">
            <v>Decreciente</v>
          </cell>
          <cell r="V441" t="str">
            <v>≤</v>
          </cell>
          <cell r="W441">
            <v>1</v>
          </cell>
          <cell r="X441" t="str">
            <v>&gt;</v>
          </cell>
          <cell r="Y441">
            <v>1</v>
          </cell>
        </row>
        <row r="442">
          <cell r="A442">
            <v>437</v>
          </cell>
          <cell r="B442" t="str">
            <v>Hospital líder en buenas prácticas de gobierno corporativo y de gestión pública</v>
          </cell>
          <cell r="C442" t="str">
            <v>Garantizar rentabilidad, competitividad y sostenibilidad financiera</v>
          </cell>
          <cell r="D442" t="str">
            <v xml:space="preserve">Porcentaje de cumpliento de la ordenes de compra </v>
          </cell>
          <cell r="E442" t="str">
            <v>Gestión del recursos físico</v>
          </cell>
          <cell r="F442" t="str">
            <v>Almacén</v>
          </cell>
          <cell r="H442" t="str">
            <v>x</v>
          </cell>
          <cell r="J442" t="str">
            <v xml:space="preserve">este indicador permite hacer seguimiento a las ordenes de compra que se realizan mensualmente </v>
          </cell>
          <cell r="K442">
            <v>0</v>
          </cell>
          <cell r="L442" t="str">
            <v>Trimestral</v>
          </cell>
          <cell r="M442" t="str">
            <v>Numero de ordenes de compra que cumplen con los requisitos</v>
          </cell>
          <cell r="N442" t="str">
            <v xml:space="preserve">Total de solicitudes de compra </v>
          </cell>
          <cell r="O442" t="str">
            <v>Dinamica Gerencial</v>
          </cell>
          <cell r="P442" t="str">
            <v>Dinamica Gerencial</v>
          </cell>
          <cell r="Q442" t="str">
            <v>%</v>
          </cell>
          <cell r="R442" t="str">
            <v>Numero de ordenes de compra que cumplen con los requisitos / Total de solicitudes de compra  *100</v>
          </cell>
          <cell r="S442">
            <v>0</v>
          </cell>
          <cell r="T442" t="str">
            <v>proceso</v>
          </cell>
          <cell r="U442" t="str">
            <v>Creciente</v>
          </cell>
          <cell r="V442" t="str">
            <v>=</v>
          </cell>
          <cell r="W442">
            <v>1</v>
          </cell>
          <cell r="X442" t="str">
            <v>&lt;</v>
          </cell>
          <cell r="Y442">
            <v>1</v>
          </cell>
        </row>
        <row r="443">
          <cell r="A443">
            <v>438</v>
          </cell>
          <cell r="B443" t="str">
            <v>Hospital líder en buenas prácticas de gobierno corporativo y de gestión pública</v>
          </cell>
          <cell r="C443" t="str">
            <v>Garantizar rentabilidad, competitividad y sostenibilidad financiera</v>
          </cell>
          <cell r="D443" t="str">
            <v>Porcentaje del presupuesto asignado para las necesidades no priorizadas</v>
          </cell>
          <cell r="E443" t="str">
            <v>Gestión del recursos físico</v>
          </cell>
          <cell r="F443" t="str">
            <v>Almacén</v>
          </cell>
          <cell r="H443" t="str">
            <v>x</v>
          </cell>
          <cell r="J443" t="str">
            <v xml:space="preserve">Este indicador permite medir el presupuesto asignado para la atencion de las necesidades no priorizadas de los servicios asistenciales y administrativos </v>
          </cell>
          <cell r="K443">
            <v>0</v>
          </cell>
          <cell r="L443" t="str">
            <v>Trimestral</v>
          </cell>
          <cell r="M443" t="str">
            <v>total de necesidades no priorizadas (no ejecutadas)</v>
          </cell>
          <cell r="N443" t="str">
            <v>total de necesidades proyectadas en el PAA en la vigencia</v>
          </cell>
          <cell r="O443" t="str">
            <v>PAA</v>
          </cell>
          <cell r="P443" t="str">
            <v>PAA</v>
          </cell>
          <cell r="Q443" t="str">
            <v>%</v>
          </cell>
          <cell r="R443" t="str">
            <v>total de necesidades no priorizadas (no ejecutadas) / total de necesidades proyectadas en el PAA en la vigencia *100</v>
          </cell>
          <cell r="S443">
            <v>0</v>
          </cell>
          <cell r="T443" t="str">
            <v>proceso</v>
          </cell>
          <cell r="U443" t="str">
            <v>Decreciente</v>
          </cell>
          <cell r="V443" t="str">
            <v>≤</v>
          </cell>
          <cell r="W443">
            <v>0.2</v>
          </cell>
          <cell r="X443" t="str">
            <v>&gt;</v>
          </cell>
          <cell r="Y443">
            <v>0.2</v>
          </cell>
        </row>
        <row r="444">
          <cell r="A444">
            <v>439</v>
          </cell>
          <cell r="B444" t="str">
            <v>Investigación, conocimiento e innovación, la mejor inversión</v>
          </cell>
          <cell r="C444" t="str">
            <v>Incrementar la generación de conocimiento y la innovación aplicadas al proceso de atención en salud</v>
          </cell>
          <cell r="D444" t="str">
            <v>Porcentaje de cumplimiento plan de acción</v>
          </cell>
          <cell r="E444" t="str">
            <v>Gestión de Innovación e investigación</v>
          </cell>
          <cell r="F444" t="str">
            <v>Innovación</v>
          </cell>
          <cell r="H444" t="str">
            <v>x</v>
          </cell>
          <cell r="J444" t="str">
            <v>La implementación del proceso de innovación e investigación requiere del cumplimiento de actividades misionales y normativas, definidas como política institucional en la caracterización del proceso y las demás que se definan para el cumplimiento de la visión de la ESE, por lo cual se considera necesario el seguimiento del cumplimiento periódico.</v>
          </cell>
          <cell r="K444">
            <v>0</v>
          </cell>
          <cell r="L444" t="str">
            <v>Trimestral</v>
          </cell>
          <cell r="M444" t="str">
            <v>Número de actividades del PAI ejecutadas</v>
          </cell>
          <cell r="N444" t="str">
            <v>Número de actividades del PAI programadas</v>
          </cell>
          <cell r="O444" t="str">
            <v>Oficina de Innovación e Investigación</v>
          </cell>
          <cell r="P444" t="str">
            <v>Oficina de Innovación e Investigación</v>
          </cell>
          <cell r="Q444" t="str">
            <v>%</v>
          </cell>
          <cell r="R444" t="str">
            <v>Número de actividades del PAI ejecutadas / Número de actividades del PAI programadas *100</v>
          </cell>
          <cell r="S444">
            <v>0</v>
          </cell>
          <cell r="T444" t="str">
            <v>resultado</v>
          </cell>
          <cell r="U444" t="str">
            <v>Creciente</v>
          </cell>
          <cell r="V444" t="str">
            <v>≥</v>
          </cell>
          <cell r="W444">
            <v>0.6</v>
          </cell>
          <cell r="X444" t="str">
            <v>&lt;</v>
          </cell>
          <cell r="Y444">
            <v>0.6</v>
          </cell>
        </row>
        <row r="445">
          <cell r="A445">
            <v>440</v>
          </cell>
          <cell r="B445" t="str">
            <v>Investigación, conocimiento e innovación, la mejor inversión</v>
          </cell>
          <cell r="C445" t="str">
            <v>Incrementar la generación de conocimiento y la innovación aplicadas al proceso de atención en salud</v>
          </cell>
          <cell r="D445" t="str">
            <v>Número de publicaciones realizadas en revistas cientificas</v>
          </cell>
          <cell r="E445" t="str">
            <v>Gestión de Innovación e investigación</v>
          </cell>
          <cell r="F445" t="str">
            <v>Innovación</v>
          </cell>
          <cell r="H445" t="str">
            <v>x</v>
          </cell>
          <cell r="J445" t="str">
            <v>En las actividades de gestión del conocimiento y las exigidas para la certificación de la institución como hospital universitario se incluye la de gestionar, apropiar y difundir el conocimiento mediante la publicación de documentos científicos de alto nivel, de manera que las actividades de investigación que se desarrollen en el Hospital cumplan con la rigurosidad científica y se proyecten con un alto impacto a la sociedad.</v>
          </cell>
          <cell r="K445">
            <v>0</v>
          </cell>
          <cell r="L445" t="str">
            <v>Trimestral</v>
          </cell>
          <cell r="M445" t="str">
            <v>Número de publicaciones realizadas en revistas cientificas</v>
          </cell>
          <cell r="N445" t="str">
            <v>N/A</v>
          </cell>
          <cell r="O445" t="str">
            <v>Oficina de Innovación e Investigación</v>
          </cell>
          <cell r="P445" t="str">
            <v>N/A</v>
          </cell>
          <cell r="Q445" t="str">
            <v>Cantidad</v>
          </cell>
          <cell r="R445" t="str">
            <v>Número de publicaciones realizadas en revistas cientificas / N/A</v>
          </cell>
          <cell r="S445">
            <v>0</v>
          </cell>
          <cell r="T445" t="str">
            <v>resultado</v>
          </cell>
          <cell r="U445" t="str">
            <v>Creciente</v>
          </cell>
          <cell r="V445" t="str">
            <v>≥</v>
          </cell>
          <cell r="W445">
            <v>2</v>
          </cell>
          <cell r="X445" t="str">
            <v>&lt;</v>
          </cell>
          <cell r="Y445">
            <v>2</v>
          </cell>
        </row>
        <row r="446">
          <cell r="A446">
            <v>441</v>
          </cell>
          <cell r="B446" t="str">
            <v>Investigación, conocimiento e innovación, la mejor inversión</v>
          </cell>
          <cell r="C446" t="str">
            <v>Incrementar la generación de conocimiento y la innovación aplicadas al proceso de atención en salud</v>
          </cell>
          <cell r="D446" t="str">
            <v xml:space="preserve">Porcentaje de cumplimiento de las condiciones de calidad para proyección como hospital universitario </v>
          </cell>
          <cell r="E446" t="str">
            <v>Gestión de Innovación e investigación</v>
          </cell>
          <cell r="F446" t="str">
            <v>Innovación</v>
          </cell>
          <cell r="H446" t="str">
            <v>x</v>
          </cell>
          <cell r="J446" t="str">
            <v>En Colombia se expidió la Resolución 3409 de 2012, por la cual se definen las condiciones necesarias para la certificación de las instituciones de salud como Hospitales Universitarios, razón por la cual en cumplimiento del plan de desarrollo, misión y visión definidas por la actual Gerencia, se considera pertinente el desarrollo y cumplimiento de los 7 requisitos que permitan la certificación en el mediano plazo.</v>
          </cell>
          <cell r="K446">
            <v>0</v>
          </cell>
          <cell r="L446" t="str">
            <v>Trimestral</v>
          </cell>
          <cell r="M446" t="str">
            <v>Número de condiciones ejecutadas</v>
          </cell>
          <cell r="N446" t="str">
            <v>Número de condiciones exigidas</v>
          </cell>
          <cell r="O446" t="str">
            <v>Oficina de Innovación e Investigación</v>
          </cell>
          <cell r="P446" t="str">
            <v>Oficina de Innovación e Investigación</v>
          </cell>
          <cell r="Q446" t="str">
            <v>%</v>
          </cell>
          <cell r="R446" t="str">
            <v>Número de condiciones ejecutadas / Número de condiciones exigidas *100</v>
          </cell>
          <cell r="S446">
            <v>0</v>
          </cell>
          <cell r="T446" t="str">
            <v>resultado</v>
          </cell>
          <cell r="U446" t="str">
            <v>Creciente</v>
          </cell>
          <cell r="V446" t="str">
            <v>≥</v>
          </cell>
          <cell r="W446">
            <v>0.5</v>
          </cell>
          <cell r="X446" t="str">
            <v>&lt;</v>
          </cell>
          <cell r="Y446">
            <v>0.5</v>
          </cell>
        </row>
        <row r="447">
          <cell r="A447">
            <v>442</v>
          </cell>
          <cell r="B447" t="str">
            <v>Investigación, conocimiento e innovación, la mejor inversión</v>
          </cell>
          <cell r="C447" t="str">
            <v>Incrementar la generación de conocimiento y la innovación aplicadas al proceso de atención en salud</v>
          </cell>
          <cell r="D447" t="str">
            <v>Número de redes de investigación a las que se vincula el HUSJ</v>
          </cell>
          <cell r="E447" t="str">
            <v>Gestión de Innovación e investigación</v>
          </cell>
          <cell r="F447" t="str">
            <v>Innovación</v>
          </cell>
          <cell r="H447" t="str">
            <v>x</v>
          </cell>
          <cell r="J447" t="str">
            <v>La participación en espacios de conocimiento y participación local, regional, nacional e internacional permitirá al Hospital garantizar un posicionamiento en el desarrollo de la gestión del conocimiento y el aporte al desarrollo de políticas públicas, procedimientos o referenciación de expertos para la búsqueda de las soluciones a las oportunidades de mejora identificadas institucionalmente y su proyección a la red de servicios de salud.</v>
          </cell>
          <cell r="K447">
            <v>0</v>
          </cell>
          <cell r="L447" t="str">
            <v>Trimestral</v>
          </cell>
          <cell r="M447" t="str">
            <v>Número de redes a las que se encuentra vinculado el HUSJ</v>
          </cell>
          <cell r="N447" t="str">
            <v>N/A</v>
          </cell>
          <cell r="O447" t="str">
            <v>Oficina de Innovación e Investigación</v>
          </cell>
          <cell r="P447" t="str">
            <v>N/A</v>
          </cell>
          <cell r="Q447" t="str">
            <v>Cantidad</v>
          </cell>
          <cell r="R447" t="str">
            <v>Número de redes a las que se encuentra vinculado el HUSJ / N/A</v>
          </cell>
          <cell r="S447">
            <v>0</v>
          </cell>
          <cell r="T447" t="str">
            <v>proceso</v>
          </cell>
          <cell r="U447" t="str">
            <v>Creciente</v>
          </cell>
          <cell r="V447" t="str">
            <v>≥</v>
          </cell>
          <cell r="W447">
            <v>1</v>
          </cell>
          <cell r="X447" t="str">
            <v>&lt;</v>
          </cell>
          <cell r="Y447">
            <v>1</v>
          </cell>
        </row>
        <row r="448">
          <cell r="A448">
            <v>443</v>
          </cell>
          <cell r="B448" t="str">
            <v>Investigación, conocimiento e innovación, la mejor inversión</v>
          </cell>
          <cell r="C448" t="str">
            <v>Incrementar la generación de conocimiento y la innovación aplicadas al proceso de atención en salud</v>
          </cell>
          <cell r="D448" t="str">
            <v xml:space="preserve">Número de asesorias de innovación e investigación </v>
          </cell>
          <cell r="E448" t="str">
            <v>Gestión de Innovación e investigación</v>
          </cell>
          <cell r="F448" t="str">
            <v>Innovación</v>
          </cell>
          <cell r="H448" t="str">
            <v>x</v>
          </cell>
          <cell r="J448" t="str">
            <v>La gestión del conocimiento y la innovación surge a partir del interés y la disposición de los equipos de trabajo en las  áreas misionales y de apoyo del Hospital, de manera que en el marco de las actividades proyectadas por el proceso de Innovación e Investigación se considera pertinente mantener un diálogo con el recurso humano dispuesto a presentar su inquietudes y proyección de servicios desde la innovación para mejorar la atención o la inclusión de nuevas maneras o rutas de atención del paciente, asi como la motivación en la ideación de propuestas para el desarrollo de los procesos de investigación que permitan alcanzar la meta de innovar para aplicar el conocimiento de manera local y su proyección global hasta la posibilidad del generar patentes de alto impacto social y economico.</v>
          </cell>
          <cell r="K448">
            <v>0</v>
          </cell>
          <cell r="L448" t="str">
            <v>Trimestral</v>
          </cell>
          <cell r="M448" t="str">
            <v>Número de asesorias registradas en el proceso de innovación e investigación</v>
          </cell>
          <cell r="N448" t="str">
            <v>N/A</v>
          </cell>
          <cell r="O448" t="str">
            <v>Oficina de Innovación e Investigación</v>
          </cell>
          <cell r="P448" t="str">
            <v>N/A</v>
          </cell>
          <cell r="Q448" t="str">
            <v>Cantidad</v>
          </cell>
          <cell r="R448" t="str">
            <v>Número de asesorias registradas en el proceso de innovación e investigación / N/A</v>
          </cell>
          <cell r="S448">
            <v>0</v>
          </cell>
          <cell r="T448" t="str">
            <v>proceso</v>
          </cell>
          <cell r="U448" t="str">
            <v>Creciente</v>
          </cell>
          <cell r="V448" t="str">
            <v>≥</v>
          </cell>
          <cell r="W448">
            <v>2</v>
          </cell>
          <cell r="X448" t="str">
            <v>&lt;</v>
          </cell>
          <cell r="Y448">
            <v>2</v>
          </cell>
        </row>
        <row r="449">
          <cell r="A449">
            <v>444</v>
          </cell>
          <cell r="B449" t="str">
            <v>Hospital líder en buenas prácticas de gobierno corporativo y de gestión pública</v>
          </cell>
          <cell r="C449" t="str">
            <v>Ser social y ambientalmente responsables</v>
          </cell>
          <cell r="D449" t="str">
            <v>Consumo de agua por persona</v>
          </cell>
          <cell r="E449" t="str">
            <v>Gestión del recursos físico</v>
          </cell>
          <cell r="F449" t="str">
            <v>Gestión Ambiental</v>
          </cell>
          <cell r="H449" t="str">
            <v>x</v>
          </cell>
          <cell r="J449" t="str">
            <v>Optimizar el consumo de agua</v>
          </cell>
          <cell r="K449">
            <v>0</v>
          </cell>
          <cell r="L449" t="str">
            <v>Trimestral</v>
          </cell>
          <cell r="M449" t="str">
            <v>Total de m3 de agua mensual</v>
          </cell>
          <cell r="N449" t="str">
            <v>N/A</v>
          </cell>
          <cell r="O449" t="str">
            <v xml:space="preserve">Factura de servicio de agua </v>
          </cell>
          <cell r="P449" t="str">
            <v>Departamento de estadística- indicador mensual de pacientes ingresados</v>
          </cell>
          <cell r="Q449" t="str">
            <v>m3</v>
          </cell>
          <cell r="R449" t="str">
            <v>Total de m3 de agua mensual / N/A</v>
          </cell>
          <cell r="S449">
            <v>0</v>
          </cell>
          <cell r="T449" t="str">
            <v>resultado</v>
          </cell>
          <cell r="U449" t="str">
            <v>Decreciente</v>
          </cell>
          <cell r="V449" t="str">
            <v>≤</v>
          </cell>
          <cell r="W449">
            <v>7700</v>
          </cell>
          <cell r="X449" t="str">
            <v>&gt;</v>
          </cell>
          <cell r="Y449">
            <v>7700</v>
          </cell>
        </row>
        <row r="450">
          <cell r="A450">
            <v>445</v>
          </cell>
          <cell r="B450" t="str">
            <v>Hospital líder en buenas prácticas de gobierno corporativo y de gestión pública</v>
          </cell>
          <cell r="C450" t="str">
            <v>Ser social y ambientalmente responsables</v>
          </cell>
          <cell r="D450" t="str">
            <v>Consumo de energía por persona</v>
          </cell>
          <cell r="E450" t="str">
            <v>Gestión del recursos físico</v>
          </cell>
          <cell r="F450" t="str">
            <v>Gestión Ambiental</v>
          </cell>
          <cell r="H450" t="str">
            <v>x</v>
          </cell>
          <cell r="J450" t="str">
            <v>Optimizar el consumo de energía</v>
          </cell>
          <cell r="K450">
            <v>0</v>
          </cell>
          <cell r="L450" t="str">
            <v>Trimestral</v>
          </cell>
          <cell r="M450" t="str">
            <v>Total de KW de energía mensual</v>
          </cell>
          <cell r="N450" t="str">
            <v>N/A</v>
          </cell>
          <cell r="O450" t="str">
            <v xml:space="preserve">Factura de servicio de energía </v>
          </cell>
          <cell r="P450" t="str">
            <v>Departamento de estadística- indicador mensual de pacientes ingresados</v>
          </cell>
          <cell r="Q450" t="str">
            <v>KW</v>
          </cell>
          <cell r="R450" t="str">
            <v>Total de KW de energía mensual / N/A</v>
          </cell>
          <cell r="S450">
            <v>0</v>
          </cell>
          <cell r="T450" t="str">
            <v>resultado</v>
          </cell>
          <cell r="U450" t="str">
            <v>Decreciente</v>
          </cell>
          <cell r="V450" t="str">
            <v>≤</v>
          </cell>
          <cell r="W450">
            <v>2500</v>
          </cell>
          <cell r="X450" t="str">
            <v>&gt;</v>
          </cell>
          <cell r="Y450">
            <v>2500</v>
          </cell>
        </row>
        <row r="451">
          <cell r="A451">
            <v>446</v>
          </cell>
          <cell r="B451" t="str">
            <v>Hospital líder en buenas prácticas de gobierno corporativo y de gestión pública</v>
          </cell>
          <cell r="C451" t="str">
            <v>Ser social y ambientalmente responsables</v>
          </cell>
          <cell r="D451" t="str">
            <v>Destinación de residuos para incineración</v>
          </cell>
          <cell r="E451" t="str">
            <v>Gestión del recursos físico</v>
          </cell>
          <cell r="F451" t="str">
            <v>Gestión Ambiental</v>
          </cell>
          <cell r="H451" t="str">
            <v>x</v>
          </cell>
          <cell r="J451" t="str">
            <v>Llevar un control adecuado de la generación de residuos peligrosos en la institución, para mitigar impactos ambientales y disminuir su generación.</v>
          </cell>
          <cell r="K451">
            <v>0</v>
          </cell>
          <cell r="L451" t="str">
            <v>Trimestral</v>
          </cell>
          <cell r="M451" t="str">
            <v xml:space="preserve">Kg residuos peligrosos generados </v>
          </cell>
          <cell r="N451" t="str">
            <v>Cantidad total de residuos producidos por el hospital en Kg/mes</v>
          </cell>
          <cell r="O451" t="str">
            <v>Formato mensual de pesaje consolidado de los residuos peligrosos por servicios o áreas.</v>
          </cell>
          <cell r="P451" t="str">
            <v>Formato RH1 - Gestión Ambiental</v>
          </cell>
          <cell r="Q451" t="str">
            <v>%</v>
          </cell>
          <cell r="R451" t="str">
            <v>Kg residuos peligrosos generados  / Cantidad total de residuos producidos por el hospital en Kg/mes *100</v>
          </cell>
          <cell r="S451">
            <v>0</v>
          </cell>
          <cell r="T451" t="str">
            <v>resultado</v>
          </cell>
          <cell r="U451" t="str">
            <v>Decreciente</v>
          </cell>
          <cell r="V451" t="str">
            <v>≤</v>
          </cell>
          <cell r="W451">
            <v>0.5</v>
          </cell>
          <cell r="X451" t="str">
            <v>&gt;</v>
          </cell>
          <cell r="Y451">
            <v>0.5</v>
          </cell>
        </row>
        <row r="452">
          <cell r="A452">
            <v>447</v>
          </cell>
          <cell r="B452" t="str">
            <v>Hospital líder en buenas prácticas de gobierno corporativo y de gestión pública</v>
          </cell>
          <cell r="C452" t="str">
            <v>Ser social y ambientalmente responsables</v>
          </cell>
          <cell r="D452" t="str">
            <v>Destinación de residuos para relleno sanitario</v>
          </cell>
          <cell r="E452" t="str">
            <v>Gestión del recursos físico</v>
          </cell>
          <cell r="F452" t="str">
            <v>Gestión Ambiental</v>
          </cell>
          <cell r="H452" t="str">
            <v>x</v>
          </cell>
          <cell r="J452" t="str">
            <v>Llevar un control adecuado de la generación de residuos ordinarios  en la institución, para mitigar impactos ambientales y disminuir su generación.</v>
          </cell>
          <cell r="K452">
            <v>0</v>
          </cell>
          <cell r="L452" t="str">
            <v>Trimestral</v>
          </cell>
          <cell r="M452" t="str">
            <v xml:space="preserve">Kg residuos ordinarios generados </v>
          </cell>
          <cell r="N452" t="str">
            <v>Cantidad total de residuos producidos por el hospital en Kg/mes</v>
          </cell>
          <cell r="O452" t="str">
            <v>Formato mensual de pesaje consolidado de los residuos no peligrosos por servicios o áreas.</v>
          </cell>
          <cell r="P452" t="str">
            <v>Formato RH1 - Gestión Ambiental</v>
          </cell>
          <cell r="Q452" t="str">
            <v>%</v>
          </cell>
          <cell r="R452" t="str">
            <v>Kg residuos ordinarios generados  / Cantidad total de residuos producidos por el hospital en Kg/mes *100</v>
          </cell>
          <cell r="S452">
            <v>0</v>
          </cell>
          <cell r="T452" t="str">
            <v>resultado</v>
          </cell>
          <cell r="U452" t="str">
            <v>Creciente</v>
          </cell>
          <cell r="V452" t="str">
            <v>≥</v>
          </cell>
          <cell r="W452">
            <v>0.45</v>
          </cell>
          <cell r="X452" t="str">
            <v>&gt;</v>
          </cell>
          <cell r="Y452">
            <v>0.45</v>
          </cell>
        </row>
        <row r="453">
          <cell r="A453">
            <v>448</v>
          </cell>
          <cell r="B453" t="str">
            <v>Hospital líder en buenas prácticas de gobierno corporativo y de gestión pública</v>
          </cell>
          <cell r="C453" t="str">
            <v>Ser social y ambientalmente responsables</v>
          </cell>
          <cell r="D453" t="str">
            <v>Destinación de residuos para reciclaje</v>
          </cell>
          <cell r="E453" t="str">
            <v>Gestión del recursos físico</v>
          </cell>
          <cell r="F453" t="str">
            <v>Gestión Ambiental</v>
          </cell>
          <cell r="H453" t="str">
            <v>x</v>
          </cell>
          <cell r="J453" t="str">
            <v>Llevar un control adecuado de la generación de residuos reciclables  en la institución, para mitigar impactos ambientales y garantizar su aprovechamiento.</v>
          </cell>
          <cell r="K453">
            <v>0</v>
          </cell>
          <cell r="L453" t="str">
            <v>Trimestral</v>
          </cell>
          <cell r="M453" t="str">
            <v>Kg residuos aprovechables generados</v>
          </cell>
          <cell r="N453" t="str">
            <v>Cantidad total de residuos producidos por el hospital en Kg/mes</v>
          </cell>
          <cell r="O453" t="str">
            <v>Formato mensual de pesaje consolidado de los residuos no peligrosos por servicios o áreas.</v>
          </cell>
          <cell r="P453" t="str">
            <v>Formato RH1 - Gestión Ambiental</v>
          </cell>
          <cell r="Q453" t="str">
            <v>%</v>
          </cell>
          <cell r="R453" t="str">
            <v>Kg residuos aprovechables generados / Cantidad total de residuos producidos por el hospital en Kg/mes *100</v>
          </cell>
          <cell r="S453">
            <v>0</v>
          </cell>
          <cell r="T453" t="str">
            <v>resultado</v>
          </cell>
          <cell r="U453" t="str">
            <v>Creciente</v>
          </cell>
          <cell r="V453" t="str">
            <v>≥</v>
          </cell>
          <cell r="W453">
            <v>0.05</v>
          </cell>
          <cell r="X453" t="str">
            <v>&lt;</v>
          </cell>
          <cell r="Y453">
            <v>0.05</v>
          </cell>
        </row>
        <row r="454">
          <cell r="A454">
            <v>449</v>
          </cell>
          <cell r="B454" t="str">
            <v>Hospital líder en buenas prácticas de gobierno corporativo y de gestión pública</v>
          </cell>
          <cell r="C454" t="str">
            <v>Ser social y ambientalmente responsables</v>
          </cell>
          <cell r="D454" t="str">
            <v>Consumo de gas</v>
          </cell>
          <cell r="E454" t="str">
            <v>Gestión del recursos físico</v>
          </cell>
          <cell r="F454" t="str">
            <v>Gestión Ambiental</v>
          </cell>
          <cell r="H454" t="str">
            <v>x</v>
          </cell>
          <cell r="J454" t="str">
            <v>Llevar un control adecuado del consumo de gas</v>
          </cell>
          <cell r="K454">
            <v>0</v>
          </cell>
          <cell r="L454" t="str">
            <v>Trimestral</v>
          </cell>
          <cell r="M454" t="str">
            <v xml:space="preserve">M3 consumidos </v>
          </cell>
          <cell r="N454" t="str">
            <v>N/A</v>
          </cell>
          <cell r="O454" t="str">
            <v>Certificación del gasto discriminado por servicio</v>
          </cell>
          <cell r="P454" t="str">
            <v>N/A</v>
          </cell>
          <cell r="Q454" t="str">
            <v>m3</v>
          </cell>
          <cell r="R454" t="str">
            <v>M3 consumidos  / N/A</v>
          </cell>
          <cell r="S454">
            <v>0</v>
          </cell>
          <cell r="T454" t="str">
            <v>resultado</v>
          </cell>
          <cell r="U454" t="str">
            <v>Decreciente</v>
          </cell>
          <cell r="V454" t="str">
            <v>≤</v>
          </cell>
          <cell r="W454">
            <v>17500</v>
          </cell>
          <cell r="X454" t="str">
            <v>&gt;</v>
          </cell>
          <cell r="Y454">
            <v>17500</v>
          </cell>
        </row>
        <row r="455">
          <cell r="A455">
            <v>450</v>
          </cell>
          <cell r="B455" t="str">
            <v>Hospital líder en buenas prácticas de gobierno corporativo y de gestión pública</v>
          </cell>
          <cell r="C455" t="str">
            <v>Ser social y ambientalmente responsables</v>
          </cell>
          <cell r="D455" t="str">
            <v>Consumo de gas en Lavandería</v>
          </cell>
          <cell r="E455" t="str">
            <v>Gestión del recursos físico</v>
          </cell>
          <cell r="F455" t="str">
            <v>Gestión Ambiental</v>
          </cell>
          <cell r="G455">
            <v>0</v>
          </cell>
          <cell r="H455" t="str">
            <v>x</v>
          </cell>
          <cell r="I455">
            <v>0</v>
          </cell>
          <cell r="J455" t="str">
            <v>Llevar un control adecuado del consumo de gas en el servicio</v>
          </cell>
          <cell r="K455">
            <v>0</v>
          </cell>
          <cell r="L455" t="str">
            <v>Trimestral</v>
          </cell>
          <cell r="M455" t="str">
            <v xml:space="preserve">M3 consumidos </v>
          </cell>
          <cell r="N455" t="str">
            <v>N/A</v>
          </cell>
          <cell r="O455" t="str">
            <v>Certificación del gasto discriminado por servicio</v>
          </cell>
          <cell r="P455" t="str">
            <v>N/A</v>
          </cell>
          <cell r="Q455" t="str">
            <v>m3</v>
          </cell>
          <cell r="R455" t="str">
            <v>M3 consumidos  / N/A</v>
          </cell>
          <cell r="S455">
            <v>0</v>
          </cell>
          <cell r="T455" t="str">
            <v>resultado</v>
          </cell>
          <cell r="U455" t="str">
            <v>Decreciente</v>
          </cell>
          <cell r="V455" t="str">
            <v>≤</v>
          </cell>
          <cell r="W455">
            <v>15500</v>
          </cell>
          <cell r="X455" t="str">
            <v>&gt;</v>
          </cell>
          <cell r="Y455">
            <v>15500</v>
          </cell>
        </row>
        <row r="456">
          <cell r="A456">
            <v>451</v>
          </cell>
          <cell r="B456" t="str">
            <v>Hospital líder en buenas prácticas de gobierno corporativo y de gestión pública</v>
          </cell>
          <cell r="C456" t="str">
            <v>Garantizar rentabilidad, competitividad y sostenibilidad financiera</v>
          </cell>
          <cell r="D456" t="str">
            <v>Porcentaje de seguimiento a los mapas de riesgo administrativos (31 procesos administrativos con seguimiento semestral)</v>
          </cell>
          <cell r="E456" t="str">
            <v>Control interno</v>
          </cell>
          <cell r="F456" t="str">
            <v>Control interno</v>
          </cell>
          <cell r="H456" t="str">
            <v>x</v>
          </cell>
          <cell r="J456" t="str">
            <v xml:space="preserve">Para el Hospital Universitario San José de Popayán E.S.E. es necesario conocer los Riesgos en el desarrollo de la prestación del servicio como  herramienta que permite organizar la información  sobre los riesgos de las empresas y visualizar su magnitud, con el fin de establecer las estrategias adecuadas para su manejo. </v>
          </cell>
          <cell r="K456">
            <v>0</v>
          </cell>
          <cell r="L456" t="str">
            <v>Trimestral</v>
          </cell>
          <cell r="M456" t="str">
            <v>Número de evaluaciones realizadas a los mapas de riesgo</v>
          </cell>
          <cell r="N456" t="str">
            <v xml:space="preserve">Número de evaluaciones a realizar  </v>
          </cell>
          <cell r="O456" t="str">
            <v>Actas</v>
          </cell>
          <cell r="P456" t="str">
            <v>Mapas de Riesgos Elaborados.</v>
          </cell>
          <cell r="Q456" t="str">
            <v>%</v>
          </cell>
          <cell r="R456" t="str">
            <v>Número de evaluaciones realizadas a los mapas de riesgo / Número de evaluaciones a realizar   *100</v>
          </cell>
          <cell r="S456">
            <v>0</v>
          </cell>
          <cell r="T456" t="str">
            <v>resultado</v>
          </cell>
          <cell r="U456" t="str">
            <v>Creciente</v>
          </cell>
          <cell r="V456" t="str">
            <v>=</v>
          </cell>
          <cell r="W456">
            <v>1</v>
          </cell>
          <cell r="X456" t="str">
            <v>&lt;</v>
          </cell>
          <cell r="Y456">
            <v>1</v>
          </cell>
        </row>
        <row r="457">
          <cell r="A457">
            <v>452</v>
          </cell>
          <cell r="B457" t="str">
            <v>Hospital líder en buenas prácticas de gobierno corporativo y de gestión pública</v>
          </cell>
          <cell r="C457" t="str">
            <v>Garantizar rentabilidad, competitividad y sostenibilidad financiera</v>
          </cell>
          <cell r="D457" t="str">
            <v>Porcentaje de auditorias realizadas (para la vigencia 2022 dentro del PGA quedaron seleccionados los procesos de Urgencias, Facturacion, Consulta extena y Sistemas de informacion)</v>
          </cell>
          <cell r="E457" t="str">
            <v>Control interno</v>
          </cell>
          <cell r="F457" t="str">
            <v>Control interno</v>
          </cell>
          <cell r="H457" t="str">
            <v>x</v>
          </cell>
          <cell r="J457" t="str">
            <v>Se requiere verificar que el plan general de auditorias sea conocido por todos los responsables de los diferentes procesos para que cumplan con las evaluaciones periódicas y seguimientos a la gestión de los procesos del Hospital y así generar recomendaciones para orientar las acciones de mejoramiento de la entidad, en las fechas definidas.</v>
          </cell>
          <cell r="K457">
            <v>0</v>
          </cell>
          <cell r="L457" t="str">
            <v>Trimestral</v>
          </cell>
          <cell r="M457" t="str">
            <v>Número de auditoria realizadas</v>
          </cell>
          <cell r="N457" t="str">
            <v xml:space="preserve"> Número de auditorias a realizar  </v>
          </cell>
          <cell r="O457" t="str">
            <v>Actas</v>
          </cell>
          <cell r="P457" t="str">
            <v>Cronograma Plan General de Auditorias.</v>
          </cell>
          <cell r="Q457" t="str">
            <v>%</v>
          </cell>
          <cell r="R457" t="str">
            <v>Número de auditoria realizadas /  Número de auditorias a realizar   *100</v>
          </cell>
          <cell r="S457">
            <v>0</v>
          </cell>
          <cell r="T457" t="str">
            <v>resultado</v>
          </cell>
          <cell r="U457" t="str">
            <v>Creciente</v>
          </cell>
          <cell r="V457" t="str">
            <v>=</v>
          </cell>
          <cell r="W457">
            <v>1</v>
          </cell>
          <cell r="X457" t="str">
            <v>&lt;</v>
          </cell>
          <cell r="Y457">
            <v>1</v>
          </cell>
        </row>
        <row r="458">
          <cell r="A458">
            <v>453</v>
          </cell>
          <cell r="B458" t="str">
            <v>Hospital líder en buenas prácticas de gobierno corporativo y de gestión pública</v>
          </cell>
          <cell r="C458" t="str">
            <v>Garantizar rentabilidad, competitividad y sostenibilidad financiera</v>
          </cell>
          <cell r="D458" t="str">
            <v>Seguimiento y evaluacion a los planes de mejoramiento suscritos (En el marco del PGA 2022 se programo y aprobo el seguimiento dentro de toda la vigencia a 5 planes de mejora suscritos)</v>
          </cell>
          <cell r="E458" t="str">
            <v>Control interno</v>
          </cell>
          <cell r="F458" t="str">
            <v>Control interno</v>
          </cell>
          <cell r="H458" t="str">
            <v>x</v>
          </cell>
          <cell r="J458" t="str">
            <v xml:space="preserve">La Oficina  Asesora de Control Interno  tiene a su cargo la  Ejecución del procedimiento de Seguimiento a los  Planes  Institucionales, en cumplimiento a lo establecido en el Decreto No  989 de julio 2020, se ajustan lo relacionado con las competencias y requisito especificos para el empleo de Jefe de la oficina de control interno  El Plan de Mejoramiento, es un elemento de control que permite subsanar  las observaciones o hallazgos presentados ya sea por la oficina de control interno, o los entes de control como la Contraloría Municipal de Popayán , en cumplimiento de las auditorias practicadas.  </v>
          </cell>
          <cell r="K458">
            <v>0</v>
          </cell>
          <cell r="L458" t="str">
            <v>Trimestral</v>
          </cell>
          <cell r="M458" t="str">
            <v>Número de planes de mejoramiento ejecutados</v>
          </cell>
          <cell r="N458" t="str">
            <v>Número de Planes de Mejoramiento suscritos.</v>
          </cell>
          <cell r="O458" t="str">
            <v>Actas</v>
          </cell>
          <cell r="P458" t="str">
            <v>Cronograma Plan General de Auditorias.</v>
          </cell>
          <cell r="Q458" t="str">
            <v>%</v>
          </cell>
          <cell r="R458" t="str">
            <v>Número de planes de mejoramiento ejecutados / Número de Planes de Mejoramiento suscritos. *100</v>
          </cell>
          <cell r="S458">
            <v>0</v>
          </cell>
          <cell r="T458" t="str">
            <v>resultado</v>
          </cell>
          <cell r="U458" t="str">
            <v>Creciente</v>
          </cell>
          <cell r="V458" t="str">
            <v>=</v>
          </cell>
          <cell r="W458">
            <v>1</v>
          </cell>
          <cell r="X458" t="str">
            <v>&lt;</v>
          </cell>
          <cell r="Y458">
            <v>1</v>
          </cell>
        </row>
        <row r="459">
          <cell r="A459">
            <v>454</v>
          </cell>
          <cell r="B459" t="str">
            <v>Hospital líder en buenas prácticas de gobierno corporativo y de gestión pública</v>
          </cell>
          <cell r="C459" t="str">
            <v>Garantizar rentabilidad, competitividad y sostenibilidad financiera</v>
          </cell>
          <cell r="D459" t="str">
            <v>Porcentaje de Recaudo de cartera no corriente</v>
          </cell>
          <cell r="E459" t="str">
            <v>Gestión Financiera</v>
          </cell>
          <cell r="F459" t="str">
            <v>Cartera</v>
          </cell>
          <cell r="H459" t="str">
            <v>x</v>
          </cell>
          <cell r="J459" t="str">
            <v>El seguimiento a la  información del recaudo de cartera institucional se convierte en herramienta fundamental para definir el apalancamiento financiero de la E.S.E.</v>
          </cell>
          <cell r="K459">
            <v>0</v>
          </cell>
          <cell r="L459" t="str">
            <v>Trimestral</v>
          </cell>
          <cell r="M459" t="str">
            <v xml:space="preserve">Total ingresos recaudados por ventas de servicios de salud mayor a 360 días </v>
          </cell>
          <cell r="N459" t="str">
            <v>Total  cartera mayor a 360 días</v>
          </cell>
          <cell r="O459" t="str">
            <v>Cartera</v>
          </cell>
          <cell r="P459" t="str">
            <v>SIHO 2193</v>
          </cell>
          <cell r="Q459" t="str">
            <v>%</v>
          </cell>
          <cell r="R459" t="str">
            <v>Total ingresos recaudados por ventas de servicios de salud mayor a 360 días  / Total  cartera mayor a 360 días *100</v>
          </cell>
          <cell r="S459">
            <v>0</v>
          </cell>
          <cell r="T459" t="str">
            <v>resultado</v>
          </cell>
          <cell r="U459" t="str">
            <v>Creciente</v>
          </cell>
          <cell r="V459" t="str">
            <v>≥</v>
          </cell>
          <cell r="W459">
            <v>0.6</v>
          </cell>
          <cell r="X459" t="str">
            <v>&lt;</v>
          </cell>
          <cell r="Y459">
            <v>0.6</v>
          </cell>
        </row>
        <row r="460">
          <cell r="A460">
            <v>455</v>
          </cell>
          <cell r="B460" t="str">
            <v>Hospital líder en buenas prácticas de gobierno corporativo y de gestión pública</v>
          </cell>
          <cell r="C460" t="str">
            <v>Garantizar rentabilidad, competitividad y sostenibilidad financiera</v>
          </cell>
          <cell r="D460" t="str">
            <v>Dinero recaudado por giro directo</v>
          </cell>
          <cell r="E460" t="str">
            <v>Gestión Financiera</v>
          </cell>
          <cell r="F460" t="str">
            <v>Cartera</v>
          </cell>
          <cell r="H460" t="str">
            <v>x</v>
          </cell>
          <cell r="J460" t="str">
            <v>El seguimiento a la  información del recaudo de cartera institucional se convierte en herramienta fundamental para definir el apalancamiento financiero de la Institución.</v>
          </cell>
          <cell r="K460">
            <v>0</v>
          </cell>
          <cell r="L460" t="str">
            <v>Trimestral</v>
          </cell>
          <cell r="M460" t="str">
            <v>Total recibido mes por giro directo</v>
          </cell>
          <cell r="N460" t="str">
            <v>Facturacion radicada mes anterior</v>
          </cell>
          <cell r="O460" t="str">
            <v>ADRES</v>
          </cell>
          <cell r="P460" t="str">
            <v>SIHO - FACTURACION</v>
          </cell>
          <cell r="Q460" t="str">
            <v>%</v>
          </cell>
          <cell r="R460" t="str">
            <v>Total recibido mes por giro directo / Facturacion radicada mes anterior *100</v>
          </cell>
          <cell r="S460">
            <v>0</v>
          </cell>
          <cell r="T460" t="str">
            <v>resultado</v>
          </cell>
          <cell r="U460" t="str">
            <v>Creciente</v>
          </cell>
          <cell r="V460" t="str">
            <v>≥</v>
          </cell>
          <cell r="W460">
            <v>0.5</v>
          </cell>
          <cell r="X460" t="str">
            <v>&lt;</v>
          </cell>
          <cell r="Y460">
            <v>0.5</v>
          </cell>
        </row>
        <row r="461">
          <cell r="A461">
            <v>456</v>
          </cell>
          <cell r="B461" t="str">
            <v>Investigación, conocimiento e innovación, la mejor inversión</v>
          </cell>
          <cell r="C461" t="str">
            <v>Disponer de información confiable para la asistencia y la gestión del conocimiento</v>
          </cell>
          <cell r="D461" t="str">
            <v>Porcentaje de Reporte de registros de entrega copia de Historia Clinica a terceros.</v>
          </cell>
          <cell r="E461" t="str">
            <v>Gestión de la información y Comunicaciones</v>
          </cell>
          <cell r="F461" t="str">
            <v>Estadistica</v>
          </cell>
          <cell r="H461" t="str">
            <v>x</v>
          </cell>
          <cell r="J461" t="str">
            <v>Medir el cumplimiento en la entrega de la copia de la hisotria clínica a terceros que cumplan con los requisitos</v>
          </cell>
          <cell r="K461">
            <v>0</v>
          </cell>
          <cell r="L461" t="str">
            <v>Trimestral</v>
          </cell>
          <cell r="M461" t="str">
            <v>Número de HC entregadas a terceros</v>
          </cell>
          <cell r="N461" t="str">
            <v>Número de solicitudes de HC recibidas de terceros</v>
          </cell>
          <cell r="O461" t="str">
            <v>Estadistica</v>
          </cell>
          <cell r="P461" t="str">
            <v>Estadistica</v>
          </cell>
          <cell r="Q461" t="str">
            <v>%</v>
          </cell>
          <cell r="R461" t="str">
            <v>Número de HC entregadas a terceros / Número de solicitudes de HC recibidas de terceros *100</v>
          </cell>
          <cell r="S461">
            <v>0</v>
          </cell>
          <cell r="T461" t="str">
            <v>proceso</v>
          </cell>
          <cell r="U461" t="str">
            <v>Creciente</v>
          </cell>
          <cell r="V461" t="str">
            <v>≥</v>
          </cell>
          <cell r="W461">
            <v>0.9</v>
          </cell>
          <cell r="X461" t="str">
            <v>&lt;</v>
          </cell>
          <cell r="Y461">
            <v>0.9</v>
          </cell>
        </row>
        <row r="462">
          <cell r="A462">
            <v>457</v>
          </cell>
          <cell r="B462" t="str">
            <v>Investigación, conocimiento e innovación, la mejor inversión</v>
          </cell>
          <cell r="C462" t="str">
            <v>Disponer de información confiable para la asistencia y la gestión del conocimiento</v>
          </cell>
          <cell r="D462" t="str">
            <v>Porcentaje de Reporte de registros de entrega copia de Historia Clinica a  ente Judicial.</v>
          </cell>
          <cell r="E462" t="str">
            <v>Gestión de la información y Comunicaciones</v>
          </cell>
          <cell r="F462" t="str">
            <v>Estadistica</v>
          </cell>
          <cell r="H462" t="str">
            <v>x</v>
          </cell>
          <cell r="J462" t="str">
            <v>Medir el cumplimiento en la entrega de la copia de la hisotria clínica a entes judiciales que cumplan con los requisitos</v>
          </cell>
          <cell r="K462">
            <v>0</v>
          </cell>
          <cell r="L462" t="str">
            <v>Trimestral</v>
          </cell>
          <cell r="M462" t="str">
            <v>Número de HC entregadas a ente judicial</v>
          </cell>
          <cell r="N462" t="str">
            <v>Número de solicitudes de HC recibidas del ente judicial</v>
          </cell>
          <cell r="O462" t="str">
            <v>Estadistica</v>
          </cell>
          <cell r="P462" t="str">
            <v>Estadistica</v>
          </cell>
          <cell r="Q462" t="str">
            <v>%</v>
          </cell>
          <cell r="R462" t="str">
            <v>Número de HC entregadas a ente judicial / Número de solicitudes de HC recibidas del ente judicial *100</v>
          </cell>
          <cell r="S462">
            <v>0</v>
          </cell>
          <cell r="T462" t="str">
            <v>proceso</v>
          </cell>
          <cell r="U462" t="str">
            <v>Creciente</v>
          </cell>
          <cell r="V462" t="str">
            <v>≥</v>
          </cell>
          <cell r="W462">
            <v>0.9</v>
          </cell>
          <cell r="X462" t="str">
            <v>&lt;</v>
          </cell>
          <cell r="Y462">
            <v>0.9</v>
          </cell>
        </row>
        <row r="463">
          <cell r="A463">
            <v>458</v>
          </cell>
          <cell r="B463" t="str">
            <v>Investigación, conocimiento e innovación, la mejor inversión</v>
          </cell>
          <cell r="C463" t="str">
            <v>Disponer de información confiable para la asistencia y la gestión del conocimiento</v>
          </cell>
          <cell r="D463" t="str">
            <v>Porcentaje de Satisfacción de los Usuarios en la entrega de resgistros de Historia Clínica</v>
          </cell>
          <cell r="E463" t="str">
            <v>Gestión de la información y Comunicaciones</v>
          </cell>
          <cell r="F463" t="str">
            <v>Estadistica</v>
          </cell>
          <cell r="H463" t="str">
            <v>x</v>
          </cell>
          <cell r="J463" t="str">
            <v>Medir la proporción de usuarios satisfechos con el proceso de entrega de registros de la historia clínica</v>
          </cell>
          <cell r="K463">
            <v>0</v>
          </cell>
          <cell r="L463" t="str">
            <v>Trimestral</v>
          </cell>
          <cell r="M463" t="str">
            <v>Número de encuestas diligeciadas "excelente" y "bueno" por usuarios en ventanilla</v>
          </cell>
          <cell r="N463" t="str">
            <v>Número de usuarios atendidos por ventanilla que responden la encuesta</v>
          </cell>
          <cell r="O463" t="str">
            <v>Estadistica</v>
          </cell>
          <cell r="P463" t="str">
            <v>Estadistica</v>
          </cell>
          <cell r="Q463" t="str">
            <v>%</v>
          </cell>
          <cell r="R463" t="str">
            <v>Número de encuestas diligeciadas "excelente" y "bueno" por usuarios en ventanilla / Número de usuarios atendidos por ventanilla que responden la encuesta *100</v>
          </cell>
          <cell r="S463">
            <v>0</v>
          </cell>
          <cell r="T463" t="str">
            <v>resultado</v>
          </cell>
          <cell r="U463" t="str">
            <v>Creciente</v>
          </cell>
          <cell r="V463" t="str">
            <v>≥</v>
          </cell>
          <cell r="W463">
            <v>0.9</v>
          </cell>
          <cell r="X463" t="str">
            <v>&lt;</v>
          </cell>
          <cell r="Y463">
            <v>0.9</v>
          </cell>
        </row>
        <row r="464">
          <cell r="A464">
            <v>459</v>
          </cell>
          <cell r="B464" t="str">
            <v>Investigación, conocimiento e innovación, la mejor inversión</v>
          </cell>
          <cell r="C464" t="str">
            <v>Disponer de información confiable para la asistencia y la gestión del conocimiento</v>
          </cell>
          <cell r="D464" t="str">
            <v>Porcentaje  de niños y niñas con registro civil institucional</v>
          </cell>
          <cell r="E464" t="str">
            <v>Gestión de la información y Comunicaciones</v>
          </cell>
          <cell r="F464" t="str">
            <v>Estadistica</v>
          </cell>
          <cell r="H464" t="str">
            <v>x</v>
          </cell>
          <cell r="J464" t="str">
            <v>Medir la proporción de niños y niñas que nacen en la institución y egresan con registro civil de la misma</v>
          </cell>
          <cell r="K464">
            <v>0</v>
          </cell>
          <cell r="L464" t="str">
            <v>Trimestral</v>
          </cell>
          <cell r="M464" t="str">
            <v>Numero de registros realizados</v>
          </cell>
          <cell r="N464" t="str">
            <v>Número de nacidos vivos</v>
          </cell>
          <cell r="O464" t="str">
            <v>Estadistica</v>
          </cell>
          <cell r="P464" t="str">
            <v>Estadistica</v>
          </cell>
          <cell r="Q464" t="str">
            <v>%</v>
          </cell>
          <cell r="R464" t="str">
            <v>Numero de registros realizados / Número de nacidos vivos *100</v>
          </cell>
          <cell r="S464">
            <v>0</v>
          </cell>
          <cell r="T464" t="str">
            <v>proceso</v>
          </cell>
          <cell r="U464" t="str">
            <v>Creciente</v>
          </cell>
          <cell r="V464" t="str">
            <v>≥</v>
          </cell>
          <cell r="W464">
            <v>0.3</v>
          </cell>
          <cell r="X464" t="str">
            <v>&lt;</v>
          </cell>
          <cell r="Y464">
            <v>0.3</v>
          </cell>
        </row>
        <row r="465">
          <cell r="A465">
            <v>460</v>
          </cell>
          <cell r="B465" t="str">
            <v>Investigación, conocimiento e innovación, la mejor inversión</v>
          </cell>
          <cell r="C465" t="str">
            <v>Disponer de información confiable para la asistencia y la gestión del conocimiento</v>
          </cell>
          <cell r="D465" t="str">
            <v>Oportunidad de la respuesta en la solicitud de soporte del sistema de información</v>
          </cell>
          <cell r="E465" t="str">
            <v>Gestión de la información y Comunicaciones</v>
          </cell>
          <cell r="F465" t="str">
            <v>Sistemas</v>
          </cell>
          <cell r="H465" t="str">
            <v>x</v>
          </cell>
          <cell r="J465" t="str">
            <v>Permite evidenciar el tiempo de respuesta de soporte al sistema de información</v>
          </cell>
          <cell r="K465">
            <v>0</v>
          </cell>
          <cell r="L465" t="str">
            <v>Trimestral</v>
          </cell>
          <cell r="M465" t="str">
            <v>Sumatoria total de horas transcurridos entre la solicitud y la atención del soporte (período)</v>
          </cell>
          <cell r="N465" t="str">
            <v>Total de soportes solicitados al área (período)</v>
          </cell>
          <cell r="O465" t="str">
            <v xml:space="preserve">Aplicativo Registro de Soporte (mesa de ayuda) </v>
          </cell>
          <cell r="P465" t="str">
            <v xml:space="preserve">Aplicativo Registro de Soporte (mesa de ayuda) </v>
          </cell>
          <cell r="Q465" t="str">
            <v>Horas</v>
          </cell>
          <cell r="R465" t="str">
            <v>Sumatoria total de horas transcurridos entre la solicitud y la atención del soporte (período) / Total de soportes solicitados al área (período)</v>
          </cell>
          <cell r="S465">
            <v>0</v>
          </cell>
          <cell r="T465" t="str">
            <v>resultado</v>
          </cell>
          <cell r="U465" t="str">
            <v>Decreciente</v>
          </cell>
          <cell r="V465" t="str">
            <v>≤</v>
          </cell>
          <cell r="W465">
            <v>2</v>
          </cell>
          <cell r="X465" t="str">
            <v>&gt;</v>
          </cell>
          <cell r="Y465">
            <v>2</v>
          </cell>
        </row>
        <row r="466">
          <cell r="A466">
            <v>461</v>
          </cell>
          <cell r="B466" t="str">
            <v>Investigación, conocimiento e innovación, la mejor inversión</v>
          </cell>
          <cell r="C466" t="str">
            <v>Disponer de información confiable para la asistencia y la gestión del conocimiento</v>
          </cell>
          <cell r="D466" t="str">
            <v>Porcentaje de casos reportados y confirmados de perdida de la información en Dinamica Gerencial DGH</v>
          </cell>
          <cell r="E466" t="str">
            <v>Gestión de la información y Comunicaciones</v>
          </cell>
          <cell r="F466" t="str">
            <v>Sistemas</v>
          </cell>
          <cell r="H466" t="str">
            <v>x</v>
          </cell>
          <cell r="J466" t="str">
            <v xml:space="preserve">Permite determinar el número de casos de pérdida de información en Dinamica Gerencial reportados en el período medido, de tal forma que permita  identificar los factores que están generando la perdida de información </v>
          </cell>
          <cell r="K466">
            <v>0</v>
          </cell>
          <cell r="L466" t="str">
            <v>Trimestral</v>
          </cell>
          <cell r="M466" t="str">
            <v xml:space="preserve">Numero de casos confirmados de perdida de informacion  </v>
          </cell>
          <cell r="N466" t="str">
            <v xml:space="preserve">
Número de casos de pérdida de información reportados </v>
          </cell>
          <cell r="O466" t="str">
            <v xml:space="preserve">Mesa de ayuda, Docunet, Correo Electronico y Comunicaciones. </v>
          </cell>
          <cell r="P466" t="str">
            <v>Analisis realizado por ingenieros de soporte tecnico</v>
          </cell>
          <cell r="Q466" t="str">
            <v>%</v>
          </cell>
          <cell r="R466" t="str">
            <v>Numero de casos confirmados de perdida de informacion   / 
Número de casos de pérdida de información reportados  *100</v>
          </cell>
          <cell r="S466">
            <v>0</v>
          </cell>
          <cell r="T466" t="str">
            <v>resultado</v>
          </cell>
          <cell r="U466" t="str">
            <v>Decreciente</v>
          </cell>
          <cell r="V466" t="str">
            <v>=</v>
          </cell>
          <cell r="W466">
            <v>0</v>
          </cell>
          <cell r="X466" t="str">
            <v>&gt;</v>
          </cell>
          <cell r="Y466">
            <v>0</v>
          </cell>
        </row>
        <row r="467">
          <cell r="A467">
            <v>462</v>
          </cell>
          <cell r="B467" t="str">
            <v>Investigación, conocimiento e innovación, la mejor inversión</v>
          </cell>
          <cell r="C467" t="str">
            <v>Disponer de información confiable para la asistencia y la gestión del conocimiento</v>
          </cell>
          <cell r="D467" t="str">
            <v>Numero de casos de caida de la Red</v>
          </cell>
          <cell r="E467" t="str">
            <v>Gestión de la información y Comunicaciones</v>
          </cell>
          <cell r="F467" t="str">
            <v>Sistemas</v>
          </cell>
          <cell r="H467" t="str">
            <v>x</v>
          </cell>
          <cell r="J467" t="str">
            <v xml:space="preserve">Permite determinar el número de caídas de la red de datos reportadas en el período medido, de tal forma que se pueda realizar un análisis de los casos reportados e identificar los factores que están generando la caída de la red de datos. </v>
          </cell>
          <cell r="K467">
            <v>0</v>
          </cell>
          <cell r="L467" t="str">
            <v>Trimestral</v>
          </cell>
          <cell r="M467" t="str">
            <v>Numero de casos confirmados de caida de la red de datos</v>
          </cell>
          <cell r="N467" t="str">
            <v>N/A</v>
          </cell>
          <cell r="O467" t="str">
            <v xml:space="preserve">Mesa de ayuda, Docunet, Correo Electronico y Comunicaciones. </v>
          </cell>
          <cell r="P467" t="str">
            <v>N/A</v>
          </cell>
          <cell r="Q467" t="str">
            <v>Cantidad</v>
          </cell>
          <cell r="R467" t="str">
            <v>Numero de casos confirmados de caida de la red de datos / N/A</v>
          </cell>
          <cell r="S467">
            <v>0</v>
          </cell>
          <cell r="T467" t="str">
            <v>resultado</v>
          </cell>
          <cell r="U467" t="str">
            <v>Decreciente</v>
          </cell>
          <cell r="V467" t="str">
            <v>≤</v>
          </cell>
          <cell r="W467">
            <v>1</v>
          </cell>
          <cell r="X467" t="str">
            <v>&gt;</v>
          </cell>
          <cell r="Y467">
            <v>1</v>
          </cell>
        </row>
        <row r="468">
          <cell r="A468">
            <v>463</v>
          </cell>
          <cell r="B468" t="str">
            <v>Investigación, conocimiento e innovación, la mejor inversión</v>
          </cell>
          <cell r="C468" t="str">
            <v>Disponer de información confiable para la asistencia y la gestión del conocimiento</v>
          </cell>
          <cell r="D468" t="str">
            <v>Nùmero de Caidas del aplicativo LABCORE</v>
          </cell>
          <cell r="E468" t="str">
            <v>Gestión de la información y Comunicaciones</v>
          </cell>
          <cell r="F468" t="str">
            <v>Sistemas</v>
          </cell>
          <cell r="H468" t="str">
            <v>x</v>
          </cell>
          <cell r="J468" t="str">
            <v>Establecer el número de caidas durante el mes que se presente en el aplicativo LABCORE</v>
          </cell>
          <cell r="K468">
            <v>0</v>
          </cell>
          <cell r="L468" t="str">
            <v>Trimestral</v>
          </cell>
          <cell r="M468" t="str">
            <v xml:space="preserve">Numero de caidas del aplicativo LABCORE registradas durante el mes  </v>
          </cell>
          <cell r="N468" t="str">
            <v>N/A</v>
          </cell>
          <cell r="O468">
            <v>0</v>
          </cell>
          <cell r="P468" t="str">
            <v>N/A</v>
          </cell>
          <cell r="Q468" t="str">
            <v>Cantidad</v>
          </cell>
          <cell r="R468" t="str">
            <v xml:space="preserve">Numero de caidas del aplicativo LABCORE registradas durante el mes  </v>
          </cell>
          <cell r="S468">
            <v>0</v>
          </cell>
          <cell r="T468" t="str">
            <v>proceso</v>
          </cell>
          <cell r="U468" t="str">
            <v>Decreciente</v>
          </cell>
          <cell r="V468" t="str">
            <v>≤</v>
          </cell>
          <cell r="W468">
            <v>1</v>
          </cell>
          <cell r="X468" t="str">
            <v>&gt;</v>
          </cell>
          <cell r="Y468">
            <v>1</v>
          </cell>
        </row>
        <row r="469">
          <cell r="A469">
            <v>464</v>
          </cell>
          <cell r="B469" t="str">
            <v>Investigación, conocimiento e innovación, la mejor inversión</v>
          </cell>
          <cell r="C469" t="str">
            <v>Disponer de información confiable para la asistencia y la gestión del conocimiento</v>
          </cell>
          <cell r="D469" t="str">
            <v>Porcentaje de personal capacitado en tecnologias de informacion y comunicaciones adoptadas</v>
          </cell>
          <cell r="E469" t="str">
            <v>Gestión de la información y Comunicaciones</v>
          </cell>
          <cell r="F469" t="str">
            <v>Sistemas</v>
          </cell>
          <cell r="H469" t="str">
            <v>x</v>
          </cell>
          <cell r="J469" t="str">
            <v xml:space="preserve">Establecer el número de personas capacitadas por el proceso </v>
          </cell>
          <cell r="K469">
            <v>0</v>
          </cell>
          <cell r="L469" t="str">
            <v>Trimestral</v>
          </cell>
          <cell r="M469" t="str">
            <v>Numero de capacitaciones realizadas</v>
          </cell>
          <cell r="N469" t="str">
            <v>total colaboradores</v>
          </cell>
          <cell r="O469" t="str">
            <v>E-learning y planillas de firmas</v>
          </cell>
          <cell r="P469" t="str">
            <v>Talento Humano</v>
          </cell>
          <cell r="Q469" t="str">
            <v>%</v>
          </cell>
          <cell r="R469" t="str">
            <v>Numero de capacitaciones realizadas / total colaboradores *100</v>
          </cell>
          <cell r="S469">
            <v>0</v>
          </cell>
          <cell r="T469" t="str">
            <v>proceso</v>
          </cell>
          <cell r="U469" t="str">
            <v>Creciente</v>
          </cell>
          <cell r="V469" t="str">
            <v>≥</v>
          </cell>
          <cell r="W469">
            <v>0.9</v>
          </cell>
          <cell r="X469" t="str">
            <v>&lt;</v>
          </cell>
          <cell r="Y469">
            <v>0.9</v>
          </cell>
        </row>
        <row r="470">
          <cell r="A470">
            <v>465</v>
          </cell>
          <cell r="B470" t="str">
            <v>Investigación, conocimiento e innovación, la mejor inversión</v>
          </cell>
          <cell r="C470" t="str">
            <v>Disponer de información confiable para la asistencia y la gestión del conocimiento</v>
          </cell>
          <cell r="D470" t="str">
            <v>Porcentaje de Equipos con Antivirus</v>
          </cell>
          <cell r="E470" t="str">
            <v>Gestión de la información y Comunicaciones</v>
          </cell>
          <cell r="F470" t="str">
            <v>Sistemas</v>
          </cell>
          <cell r="H470" t="str">
            <v>x</v>
          </cell>
          <cell r="J470" t="str">
            <v>En todos y cada uno de los equipos de computo disponibles en la institución se debe tener Instalado el Antivirus debidamente licenciado al Hospital, para asi  proteger el sistema contra programas maliciosos</v>
          </cell>
          <cell r="K470">
            <v>0</v>
          </cell>
          <cell r="L470" t="str">
            <v>Trimestral</v>
          </cell>
          <cell r="M470" t="str">
            <v>Nùmero de equipos con antivirus</v>
          </cell>
          <cell r="N470" t="str">
            <v>Nùmero Total de Equipos en la Entidad</v>
          </cell>
          <cell r="O470" t="str">
            <v>SOPHOS</v>
          </cell>
          <cell r="P470" t="str">
            <v>Inventario de Equipos</v>
          </cell>
          <cell r="Q470" t="str">
            <v>%</v>
          </cell>
          <cell r="R470" t="str">
            <v>Nùmero de equipos con antivirus / Nùmero Total de Equipos en la Entidad *100</v>
          </cell>
          <cell r="S470">
            <v>0</v>
          </cell>
          <cell r="T470" t="str">
            <v>resultado</v>
          </cell>
          <cell r="U470" t="str">
            <v>Creciente</v>
          </cell>
          <cell r="V470" t="str">
            <v>=</v>
          </cell>
          <cell r="W470">
            <v>1</v>
          </cell>
          <cell r="X470" t="str">
            <v>&lt;</v>
          </cell>
          <cell r="Y470">
            <v>1</v>
          </cell>
        </row>
        <row r="471">
          <cell r="A471">
            <v>466</v>
          </cell>
          <cell r="B471" t="str">
            <v>Investigación, conocimiento e innovación, la mejor inversión</v>
          </cell>
          <cell r="C471" t="str">
            <v>Disponer de información confiable para la asistencia y la gestión del conocimiento</v>
          </cell>
          <cell r="D471" t="str">
            <v>Nùmero de Backup diarios realizados</v>
          </cell>
          <cell r="E471" t="str">
            <v>Gestión de la información y Comunicaciones</v>
          </cell>
          <cell r="F471" t="str">
            <v>Sistemas</v>
          </cell>
          <cell r="H471" t="str">
            <v>x</v>
          </cell>
          <cell r="J471" t="str">
            <v xml:space="preserve">Medir la cantidad de backups de la base de datos de Dinamica Gerencial que son realizados </v>
          </cell>
          <cell r="K471">
            <v>0</v>
          </cell>
          <cell r="L471" t="str">
            <v>Trimestral</v>
          </cell>
          <cell r="M471" t="str">
            <v>Nùmero de backups diarios realizados</v>
          </cell>
          <cell r="N471" t="str">
            <v>nùmero de dias</v>
          </cell>
          <cell r="O471" t="str">
            <v>Sophos</v>
          </cell>
          <cell r="P471">
            <v>0</v>
          </cell>
          <cell r="Q471" t="str">
            <v>Cantidad</v>
          </cell>
          <cell r="R471" t="str">
            <v>Nùmero de backups diarios realizados / nùmero de dias</v>
          </cell>
          <cell r="S471">
            <v>0</v>
          </cell>
          <cell r="T471" t="str">
            <v>resultado</v>
          </cell>
          <cell r="U471" t="str">
            <v>Creciente</v>
          </cell>
          <cell r="V471" t="str">
            <v>≥</v>
          </cell>
          <cell r="W471">
            <v>2</v>
          </cell>
          <cell r="X471" t="str">
            <v>&lt;</v>
          </cell>
          <cell r="Y471">
            <v>2</v>
          </cell>
        </row>
        <row r="472">
          <cell r="A472">
            <v>467</v>
          </cell>
          <cell r="B472" t="str">
            <v>Investigación, conocimiento e innovación, la mejor inversión</v>
          </cell>
          <cell r="C472" t="str">
            <v>Disponer de información confiable para la asistencia y la gestión del conocimiento</v>
          </cell>
          <cell r="D472" t="str">
            <v>Porcentaje de cumplimiento actividades Plan de Gerencia de la Información</v>
          </cell>
          <cell r="E472">
            <v>0</v>
          </cell>
          <cell r="F472" t="str">
            <v>Sistemas</v>
          </cell>
          <cell r="G472">
            <v>0</v>
          </cell>
          <cell r="H472" t="str">
            <v>x</v>
          </cell>
          <cell r="I472">
            <v>0</v>
          </cell>
          <cell r="J472" t="str">
            <v xml:space="preserve"> Establecer el cumplimiento de las actividades planteadas en el plan de Gerencia de la Información</v>
          </cell>
          <cell r="K472">
            <v>0</v>
          </cell>
          <cell r="L472" t="str">
            <v>Trimestral</v>
          </cell>
          <cell r="M472" t="str">
            <v>Numero de actividades cumplidas</v>
          </cell>
          <cell r="N472" t="str">
            <v xml:space="preserve"> Número total de actividades programadas</v>
          </cell>
          <cell r="O472" t="str">
            <v>Informes de cumplimiento de los diferentes planes institucionales</v>
          </cell>
          <cell r="P472" t="str">
            <v>plan de gerencia de la información</v>
          </cell>
          <cell r="Q472" t="str">
            <v>%</v>
          </cell>
          <cell r="R472" t="str">
            <v>Numero de actividades cumplidas /  Número total de actividades programadas *100</v>
          </cell>
          <cell r="S472">
            <v>0</v>
          </cell>
          <cell r="T472" t="str">
            <v>proceso</v>
          </cell>
          <cell r="U472" t="str">
            <v>Creciente</v>
          </cell>
          <cell r="V472" t="str">
            <v>≥</v>
          </cell>
          <cell r="W472">
            <v>0.9</v>
          </cell>
          <cell r="X472" t="str">
            <v>&lt;</v>
          </cell>
          <cell r="Y472">
            <v>0.9</v>
          </cell>
        </row>
        <row r="473">
          <cell r="A473">
            <v>468</v>
          </cell>
          <cell r="B473" t="str">
            <v>Investigación, conocimiento e innovación, la mejor inversión</v>
          </cell>
          <cell r="C473" t="str">
            <v>Disponer de información confiable para la asistencia y la gestión del conocimiento</v>
          </cell>
          <cell r="D473" t="str">
            <v>Porcentaje de necesidad de adquisicion de equipos Hardware</v>
          </cell>
          <cell r="E473">
            <v>0</v>
          </cell>
          <cell r="F473" t="str">
            <v>Sistemas</v>
          </cell>
          <cell r="G473">
            <v>0</v>
          </cell>
          <cell r="H473" t="str">
            <v>x</v>
          </cell>
          <cell r="I473">
            <v>0</v>
          </cell>
          <cell r="J473" t="str">
            <v>Determinar la suficiencia de equipos computacionales requeridos por el personal que trabaja en la institucion para el desarrollo de sus actividades.</v>
          </cell>
          <cell r="K473">
            <v>0</v>
          </cell>
          <cell r="L473" t="str">
            <v>Trimestral</v>
          </cell>
          <cell r="M473" t="str">
            <v xml:space="preserve">Numero de equipos tecnológicos entregados a los servicios y/o procesos  </v>
          </cell>
          <cell r="N473" t="str">
            <v xml:space="preserve"> Número de equipos tecnológicos solicitados por las dependencias y/o procesos</v>
          </cell>
          <cell r="O473" t="str">
            <v xml:space="preserve">Número de equipos compututacionales entregados a los servicios y/o procesos  </v>
          </cell>
          <cell r="P473" t="str">
            <v>Encuesta de Necesidades de Sistemas de Información 2019</v>
          </cell>
          <cell r="Q473" t="str">
            <v>%</v>
          </cell>
          <cell r="R473" t="str">
            <v>Numero de equipos tecnológicos entregados a los servicios y/o procesos   /  Número de equipos tecnológicos solicitados por las dependencias y/o procesos *100</v>
          </cell>
          <cell r="S473">
            <v>0</v>
          </cell>
          <cell r="T473" t="str">
            <v>proceso</v>
          </cell>
          <cell r="U473" t="str">
            <v>Decreciente</v>
          </cell>
          <cell r="V473" t="str">
            <v>≤</v>
          </cell>
          <cell r="W473">
            <v>0.5</v>
          </cell>
          <cell r="X473" t="str">
            <v>&gt;</v>
          </cell>
          <cell r="Y473">
            <v>0.5</v>
          </cell>
        </row>
        <row r="474">
          <cell r="A474">
            <v>469</v>
          </cell>
          <cell r="B474" t="str">
            <v>Hospital líder en buenas prácticas de gobierno corporativo y de gestión pública</v>
          </cell>
          <cell r="C474" t="str">
            <v>Garantizar rentabilidad, competitividad y sostenibilidad financiera</v>
          </cell>
          <cell r="D474" t="str">
            <v>Valores Contratados por periodo</v>
          </cell>
          <cell r="E474" t="str">
            <v>Gestión de venta de servicios</v>
          </cell>
          <cell r="F474" t="str">
            <v>Venta de servicios</v>
          </cell>
          <cell r="H474" t="str">
            <v>x</v>
          </cell>
          <cell r="J474" t="str">
            <v>El ejercicio de venta de servicios hace necesario el crecimiento constante de la misma, durante toda la vigencia, para contribuir en el apalancamiento económico de la institución</v>
          </cell>
          <cell r="K474">
            <v>0</v>
          </cell>
          <cell r="L474" t="str">
            <v>Trimestral</v>
          </cell>
          <cell r="M474" t="str">
            <v>Valor en pesos  de los contratos legalizados por prestación de servicios de salud durante un periodo</v>
          </cell>
          <cell r="N474" t="str">
            <v>Valor en pesos (en millones)de los contratos legalizados por prestación de servicios de salud durante el mismo periodo en la vigencia inmediatamente anterior</v>
          </cell>
          <cell r="O474" t="str">
            <v>INFORME DE SIHO DE LA VIGENCIA</v>
          </cell>
          <cell r="P474" t="str">
            <v>INDICADORES VIGENCIA ANTERIOR</v>
          </cell>
          <cell r="Q474" t="str">
            <v>%</v>
          </cell>
          <cell r="R474" t="str">
            <v>Valor en pesos  de los contratos legalizados por prestación de servicios de salud durante un periodo / Valor en pesos (en millones)de los contratos legalizados por prestación de servicios de salud durante el mismo periodo en la vigencia inmediatamente anterior</v>
          </cell>
          <cell r="S474">
            <v>0</v>
          </cell>
          <cell r="T474" t="str">
            <v>resultado</v>
          </cell>
          <cell r="U474" t="str">
            <v>Creciente</v>
          </cell>
          <cell r="V474" t="str">
            <v>=</v>
          </cell>
          <cell r="W474">
            <v>1</v>
          </cell>
          <cell r="X474" t="str">
            <v>&lt;</v>
          </cell>
          <cell r="Y474">
            <v>1</v>
          </cell>
        </row>
        <row r="475">
          <cell r="A475">
            <v>470</v>
          </cell>
          <cell r="B475" t="str">
            <v>Hospital líder en buenas prácticas de gobierno corporativo y de gestión pública</v>
          </cell>
          <cell r="C475" t="str">
            <v>Garantizar rentabilidad, competitividad y sostenibilidad financiera</v>
          </cell>
          <cell r="D475" t="str">
            <v>Porcentaje de clientes con contrato</v>
          </cell>
          <cell r="E475" t="str">
            <v>Gestión de venta de servicios</v>
          </cell>
          <cell r="F475" t="str">
            <v>Venta de servicios</v>
          </cell>
          <cell r="H475" t="str">
            <v>x</v>
          </cell>
          <cell r="J475" t="str">
            <v>Ante una atención en salud, el contar con un respaldo contractual, hace más fácil el proceso de cobro y recuado de los servicios prestados, disminuyendo el riesgo de pérdida de recursos por no pago</v>
          </cell>
          <cell r="K475">
            <v>0</v>
          </cell>
          <cell r="L475" t="str">
            <v>Trimestral</v>
          </cell>
          <cell r="M475" t="str">
            <v>Total Clientes con contrato nuevo en el mes</v>
          </cell>
          <cell r="N475" t="str">
            <v>Total de gestiones realizadas en el mes</v>
          </cell>
          <cell r="O475" t="str">
            <v>Archivo documental de Venta de Servicios</v>
          </cell>
          <cell r="P475" t="str">
            <v xml:space="preserve">Carpetas contractuales </v>
          </cell>
          <cell r="Q475" t="str">
            <v>%</v>
          </cell>
          <cell r="R475" t="str">
            <v>Total Clientes con contrato nuevo en el mes / Total de gestiones realizadas en el mes *100</v>
          </cell>
          <cell r="S475">
            <v>0</v>
          </cell>
          <cell r="T475" t="str">
            <v>proceso</v>
          </cell>
          <cell r="U475" t="str">
            <v>Creciente</v>
          </cell>
          <cell r="V475" t="str">
            <v>≥</v>
          </cell>
          <cell r="W475">
            <v>0.5</v>
          </cell>
          <cell r="X475" t="str">
            <v>&lt;</v>
          </cell>
          <cell r="Y475">
            <v>0.5</v>
          </cell>
        </row>
        <row r="476">
          <cell r="A476">
            <v>471</v>
          </cell>
          <cell r="B476" t="str">
            <v>Calidad de los servicios es nuestro compromiso</v>
          </cell>
          <cell r="C476" t="str">
            <v xml:space="preserve">Prestar servicios de salud con altos estándares de calidad, seguridad y humanización en la atención de los pacientes </v>
          </cell>
          <cell r="D476" t="str">
            <v xml:space="preserve">Porcentaje de cumplimiento en pruebas de luminometría </v>
          </cell>
          <cell r="E476" t="str">
            <v>Gestión del recursos físico</v>
          </cell>
          <cell r="F476" t="str">
            <v>Servicios Generales</v>
          </cell>
          <cell r="H476" t="str">
            <v>x</v>
          </cell>
          <cell r="J476" t="str">
            <v xml:space="preserve">Mejorar los procesos de limpieza y desinfección </v>
          </cell>
          <cell r="K476">
            <v>0</v>
          </cell>
          <cell r="L476" t="str">
            <v>Trimestral</v>
          </cell>
          <cell r="M476" t="str">
            <v>Número de pruebas  que resultan ≤ A 250 unidades de ATP</v>
          </cell>
          <cell r="N476" t="str">
            <v xml:space="preserve">Número total de pruebas realizadas </v>
          </cell>
          <cell r="O476" t="str">
            <v>Consolidado de resultados de  pruebas de luminometría</v>
          </cell>
          <cell r="P476" t="str">
            <v>Consolidado de resultados de pruebas de luminometría</v>
          </cell>
          <cell r="Q476" t="str">
            <v>%</v>
          </cell>
          <cell r="R476" t="str">
            <v>Número de pruebas  que resultan ≤ A 250 unidades de ATP / Número total de pruebas realizadas  *100</v>
          </cell>
          <cell r="S476">
            <v>0</v>
          </cell>
          <cell r="T476" t="str">
            <v>proceso</v>
          </cell>
          <cell r="U476" t="str">
            <v>Creciente</v>
          </cell>
          <cell r="V476" t="str">
            <v xml:space="preserve">≥ </v>
          </cell>
          <cell r="W476">
            <v>0.8</v>
          </cell>
          <cell r="X476" t="str">
            <v>&lt;</v>
          </cell>
          <cell r="Y476">
            <v>0.8</v>
          </cell>
        </row>
        <row r="477">
          <cell r="A477">
            <v>472</v>
          </cell>
          <cell r="B477" t="str">
            <v>Calidad de los servicios es nuestro compromiso</v>
          </cell>
          <cell r="C477" t="str">
            <v xml:space="preserve">Prestar servicios de salud con altos estándares de calidad, seguridad y humanización en la atención de los pacientes </v>
          </cell>
          <cell r="D477" t="str">
            <v xml:space="preserve">Satisfacción de los usuarios respecto a los procesos de limpieza y desinfección </v>
          </cell>
          <cell r="E477" t="str">
            <v>Gestión del recursos físico</v>
          </cell>
          <cell r="F477" t="str">
            <v>Servicios Generales</v>
          </cell>
          <cell r="H477" t="str">
            <v>x</v>
          </cell>
          <cell r="J477" t="str">
            <v xml:space="preserve">Mejorar el nivel de satisfacción de los usuarios respecto a los procesos de limpieza y desinfección </v>
          </cell>
          <cell r="K477">
            <v>0</v>
          </cell>
          <cell r="L477" t="str">
            <v>Trimestral</v>
          </cell>
          <cell r="M477" t="str">
            <v xml:space="preserve">Número de usuarios que perciben optimas condiciones de limpieza y desinfección </v>
          </cell>
          <cell r="N477" t="str">
            <v xml:space="preserve">Número total usuarios encuestados </v>
          </cell>
          <cell r="O477" t="str">
            <v xml:space="preserve">Servicios Generales </v>
          </cell>
          <cell r="P477" t="str">
            <v xml:space="preserve">Servicios Generales </v>
          </cell>
          <cell r="Q477" t="str">
            <v>%</v>
          </cell>
          <cell r="R477" t="str">
            <v>Número de usuarios que perciben optimas condiciones de limpieza y desinfección  / Número total usuarios encuestados  *100</v>
          </cell>
          <cell r="S477">
            <v>0</v>
          </cell>
          <cell r="T477" t="str">
            <v>proceso</v>
          </cell>
          <cell r="U477" t="str">
            <v>Creciente</v>
          </cell>
          <cell r="V477" t="str">
            <v xml:space="preserve">≥ </v>
          </cell>
          <cell r="W477">
            <v>0.8</v>
          </cell>
          <cell r="X477" t="str">
            <v>&lt;</v>
          </cell>
          <cell r="Y477">
            <v>0.8</v>
          </cell>
        </row>
        <row r="478">
          <cell r="A478">
            <v>473</v>
          </cell>
          <cell r="B478" t="str">
            <v>Calidad de los servicios es nuestro compromiso</v>
          </cell>
          <cell r="C478" t="str">
            <v xml:space="preserve">Prestar servicios de salud con altos estándares de calidad, seguridad y humanización en la atención de los pacientes </v>
          </cell>
          <cell r="D478" t="str">
            <v>Porcentaje de cumplimiento en pruebas de luz ultravioleta</v>
          </cell>
          <cell r="E478" t="str">
            <v>Gestión del recursos físico</v>
          </cell>
          <cell r="F478" t="str">
            <v>Servicios Generales</v>
          </cell>
          <cell r="H478" t="str">
            <v>x</v>
          </cell>
          <cell r="J478" t="str">
            <v>Minimizar los riesgos de infecciones</v>
          </cell>
          <cell r="K478">
            <v>0</v>
          </cell>
          <cell r="L478" t="str">
            <v>Trimestral</v>
          </cell>
          <cell r="M478" t="str">
            <v xml:space="preserve">Número de pruebas de luz ultravioleta  (ubicadas en superficies de alto toque)  que resultan satisfactorias </v>
          </cell>
          <cell r="N478" t="str">
            <v>Número total pruebas de luz ultravioleta realizadas  (en superficies de alto toque)</v>
          </cell>
          <cell r="O478" t="str">
            <v xml:space="preserve">Consolidado de pruebas de luz ultravioleta </v>
          </cell>
          <cell r="P478" t="str">
            <v xml:space="preserve">Consolidado de pruebas de luz ultravioleta </v>
          </cell>
          <cell r="Q478" t="str">
            <v>%</v>
          </cell>
          <cell r="R478" t="str">
            <v>Número de pruebas de luz ultravioleta  (ubicadas en superficies de alto toque)  que resultan satisfactorias  / Número total pruebas de luz ultravioleta realizadas  (en superficies de alto toque) *100</v>
          </cell>
          <cell r="S478">
            <v>0</v>
          </cell>
          <cell r="T478" t="str">
            <v>proceso</v>
          </cell>
          <cell r="U478" t="str">
            <v>Creciente</v>
          </cell>
          <cell r="V478" t="str">
            <v xml:space="preserve">≥ </v>
          </cell>
          <cell r="W478">
            <v>0.8</v>
          </cell>
          <cell r="X478" t="str">
            <v>&lt;</v>
          </cell>
          <cell r="Y478">
            <v>0.8</v>
          </cell>
        </row>
        <row r="479">
          <cell r="A479">
            <v>474</v>
          </cell>
          <cell r="B479" t="str">
            <v>Hospital líder en buenas prácticas de gobierno corporativo y de gestión pública</v>
          </cell>
          <cell r="C479" t="str">
            <v>Garantizar rentabilidad, competitividad y sostenibilidad financiera</v>
          </cell>
          <cell r="D479" t="str">
            <v>Cumplimiento al plan de acción</v>
          </cell>
          <cell r="E479" t="str">
            <v>Gestión de venta de servicios</v>
          </cell>
          <cell r="F479" t="str">
            <v>Mercadeo</v>
          </cell>
          <cell r="H479" t="str">
            <v>x</v>
          </cell>
          <cell r="J479" t="str">
            <v>Medir el porcentaje de cumplimiento al plan de acción del proceso en el periodo de evaluación</v>
          </cell>
          <cell r="K479">
            <v>0</v>
          </cell>
          <cell r="L479" t="str">
            <v>Trimestral</v>
          </cell>
          <cell r="M479" t="str">
            <v>Acitivdades realizadas en el periodo</v>
          </cell>
          <cell r="N479" t="str">
            <v>Total de actividades planeadas</v>
          </cell>
          <cell r="O479" t="str">
            <v>Plan de acción</v>
          </cell>
          <cell r="P479" t="str">
            <v>Plan de acción</v>
          </cell>
          <cell r="Q479" t="str">
            <v>%</v>
          </cell>
          <cell r="R479" t="str">
            <v>Acitivdades realizadas en el periodo / Total de actividades planeadas *100</v>
          </cell>
          <cell r="S479">
            <v>0</v>
          </cell>
          <cell r="T479" t="str">
            <v>proceso</v>
          </cell>
          <cell r="U479" t="str">
            <v>Creciente</v>
          </cell>
          <cell r="V479" t="str">
            <v>≥</v>
          </cell>
          <cell r="W479">
            <v>0.9</v>
          </cell>
          <cell r="X479" t="str">
            <v>&lt;</v>
          </cell>
          <cell r="Y479">
            <v>0.9</v>
          </cell>
        </row>
        <row r="480">
          <cell r="A480">
            <v>475</v>
          </cell>
          <cell r="B480" t="str">
            <v>Hospital líder en buenas prácticas de gobierno corporativo y de gestión pública</v>
          </cell>
          <cell r="C480" t="str">
            <v>Garantizar rentabilidad, competitividad y sostenibilidad financiera</v>
          </cell>
          <cell r="D480" t="str">
            <v>Cumplimiento en las estrategias de mercadeo</v>
          </cell>
          <cell r="E480" t="str">
            <v>Gestión de venta de servicios</v>
          </cell>
          <cell r="F480" t="str">
            <v>Mercadeo</v>
          </cell>
          <cell r="H480" t="str">
            <v>x</v>
          </cell>
          <cell r="J480" t="str">
            <v>Registrar la cantidad de estrategias de mercadeo en cumplimiento durante toda la vigencia en curso</v>
          </cell>
          <cell r="K480">
            <v>0</v>
          </cell>
          <cell r="L480" t="str">
            <v>Trimestral</v>
          </cell>
          <cell r="M480" t="str">
            <v>Número de estrategias en cumplimiento</v>
          </cell>
          <cell r="N480" t="str">
            <v>N/A</v>
          </cell>
          <cell r="O480" t="str">
            <v>Plan de Acción</v>
          </cell>
          <cell r="P480" t="str">
            <v>N/A</v>
          </cell>
          <cell r="Q480" t="str">
            <v>Cantidad</v>
          </cell>
          <cell r="R480" t="str">
            <v>Número de estrategias en cumplimiento / N/A</v>
          </cell>
          <cell r="S480">
            <v>0</v>
          </cell>
          <cell r="T480" t="str">
            <v>resultado</v>
          </cell>
          <cell r="U480" t="str">
            <v>Creciente</v>
          </cell>
          <cell r="V480" t="str">
            <v>≥</v>
          </cell>
          <cell r="W480">
            <v>4</v>
          </cell>
          <cell r="X480" t="str">
            <v>&lt;</v>
          </cell>
          <cell r="Y480">
            <v>4</v>
          </cell>
        </row>
        <row r="481">
          <cell r="A481">
            <v>476</v>
          </cell>
          <cell r="B481" t="str">
            <v>Hospital líder en buenas prácticas de gobierno corporativo y de gestión pública</v>
          </cell>
          <cell r="C481" t="str">
            <v>Garantizar rentabilidad, competitividad y sostenibilidad financiera</v>
          </cell>
          <cell r="D481" t="str">
            <v>Comparativa de ventas con vigencia anterior</v>
          </cell>
          <cell r="E481" t="str">
            <v>Gestión de venta de servicios</v>
          </cell>
          <cell r="F481" t="str">
            <v>Mercadeo</v>
          </cell>
          <cell r="H481" t="str">
            <v>x</v>
          </cell>
          <cell r="J481" t="str">
            <v>Realizar una comparativa de las ventas con la vigencia directamente anterior teniendo en cuenta el indice del precio del consumidor (IPC)</v>
          </cell>
          <cell r="K481">
            <v>0</v>
          </cell>
          <cell r="L481" t="str">
            <v>Trimestral</v>
          </cell>
          <cell r="M481" t="str">
            <v>Total de ventas en la vigencia</v>
          </cell>
          <cell r="N481" t="str">
            <v>Total de ventas en la vigencia pasada</v>
          </cell>
          <cell r="O481" t="str">
            <v>Plan de Marketing</v>
          </cell>
          <cell r="P481" t="str">
            <v>Plan de Marketing</v>
          </cell>
          <cell r="Q481" t="str">
            <v>Razón</v>
          </cell>
          <cell r="R481" t="str">
            <v>Total de ventas en la vigencia / Total de ventas en la vigencia pasada</v>
          </cell>
          <cell r="S481">
            <v>0</v>
          </cell>
          <cell r="T481" t="str">
            <v>resultado</v>
          </cell>
          <cell r="U481" t="str">
            <v>Creciente</v>
          </cell>
          <cell r="V481" t="str">
            <v>≥</v>
          </cell>
          <cell r="W481">
            <v>1</v>
          </cell>
          <cell r="X481" t="str">
            <v>&lt;</v>
          </cell>
          <cell r="Y481">
            <v>1</v>
          </cell>
        </row>
        <row r="482">
          <cell r="A482">
            <v>477</v>
          </cell>
          <cell r="B482" t="str">
            <v>Hospital líder en buenas prácticas de gobierno corporativo y de gestión pública</v>
          </cell>
          <cell r="C482" t="str">
            <v>Garantizar rentabilidad, competitividad y sostenibilidad financiera</v>
          </cell>
          <cell r="D482" t="str">
            <v>Investigaciones de mercado</v>
          </cell>
          <cell r="E482" t="str">
            <v>Gestión de venta de servicios</v>
          </cell>
          <cell r="F482" t="str">
            <v>Mercadeo</v>
          </cell>
          <cell r="H482" t="str">
            <v>x</v>
          </cell>
          <cell r="J482" t="str">
            <v>Registrar el numero total de investigaciones de mercado realizadas durante la vigencia en curso</v>
          </cell>
          <cell r="K482">
            <v>0</v>
          </cell>
          <cell r="L482" t="str">
            <v>Anual</v>
          </cell>
          <cell r="M482" t="str">
            <v>Numero de investicaciones de mercado realizadas</v>
          </cell>
          <cell r="N482" t="str">
            <v>N/A</v>
          </cell>
          <cell r="O482" t="str">
            <v>Plan de Marketing</v>
          </cell>
          <cell r="P482" t="str">
            <v>N/A</v>
          </cell>
          <cell r="Q482" t="str">
            <v>Cantidad</v>
          </cell>
          <cell r="R482" t="str">
            <v>Numero de investicaciones de mercado realizadas / N/A</v>
          </cell>
          <cell r="S482">
            <v>0</v>
          </cell>
          <cell r="T482" t="str">
            <v>proceso</v>
          </cell>
          <cell r="U482" t="str">
            <v>Creciente</v>
          </cell>
          <cell r="V482" t="str">
            <v>≥</v>
          </cell>
          <cell r="W482">
            <v>1</v>
          </cell>
          <cell r="X482" t="str">
            <v>&lt;</v>
          </cell>
          <cell r="Y482">
            <v>1</v>
          </cell>
        </row>
        <row r="483">
          <cell r="A483">
            <v>478</v>
          </cell>
          <cell r="B483" t="str">
            <v>Hospital líder en buenas prácticas de gobierno corporativo y de gestión pública</v>
          </cell>
          <cell r="C483" t="str">
            <v>Implementar un modelo de gestión por competencias y de bienestar para los colaboradores del HUSJ</v>
          </cell>
          <cell r="D483" t="str">
            <v>Cobertura Capacitación (trimestral)</v>
          </cell>
          <cell r="E483" t="str">
            <v>Gestion del talento humano</v>
          </cell>
          <cell r="F483" t="str">
            <v>Talento humano</v>
          </cell>
          <cell r="H483" t="str">
            <v>x</v>
          </cell>
          <cell r="J483" t="str">
            <v>Este indicador nos permite identificar el nivel de participacion de los funcionarios y colaboradores, en los procesos de capacitación que se realizan en el hospital, con el proposito de establecer el compromiso de los mismos en el mejoramiento de sus competencias.</v>
          </cell>
          <cell r="K483">
            <v>0</v>
          </cell>
          <cell r="L483" t="str">
            <v>Trimestral</v>
          </cell>
          <cell r="M483" t="str">
            <v>Número de Colaboradores participantes</v>
          </cell>
          <cell r="N483" t="str">
            <v>Número de Colaboradores Inscritos</v>
          </cell>
          <cell r="O483" t="str">
            <v>Lista de asistencia dilingenciada</v>
          </cell>
          <cell r="P483" t="str">
            <v>Listado de Colaboradores Inscritos</v>
          </cell>
          <cell r="Q483" t="str">
            <v>%</v>
          </cell>
          <cell r="R483" t="str">
            <v>Número de Colaboradores participantes / Número de Colaboradores Inscritos *100</v>
          </cell>
          <cell r="S483">
            <v>0</v>
          </cell>
          <cell r="T483" t="str">
            <v>resultado</v>
          </cell>
          <cell r="U483" t="str">
            <v>Creciente</v>
          </cell>
          <cell r="V483" t="str">
            <v>≥</v>
          </cell>
          <cell r="W483">
            <v>0.8</v>
          </cell>
          <cell r="X483" t="str">
            <v>&lt;</v>
          </cell>
          <cell r="Y483">
            <v>0.8</v>
          </cell>
        </row>
        <row r="484">
          <cell r="A484">
            <v>479</v>
          </cell>
          <cell r="B484" t="str">
            <v>Hospital líder en buenas prácticas de gobierno corporativo y de gestión pública</v>
          </cell>
          <cell r="C484" t="str">
            <v>Implementar un modelo de gestión por competencias y de bienestar para los colaboradores del HUSJ</v>
          </cell>
          <cell r="D484" t="str">
            <v>Ejecución Plan de Capacitación</v>
          </cell>
          <cell r="E484" t="str">
            <v>Gestion del talento humano</v>
          </cell>
          <cell r="F484" t="str">
            <v>Talento humano</v>
          </cell>
          <cell r="H484" t="str">
            <v>x</v>
          </cell>
          <cell r="J484" t="str">
            <v>Este indicador permite verificar el nivel de ejecución y cumplimiento de las actividades de capacitación programadas en el Plan Institucional de Capacitación de la vigencia.</v>
          </cell>
          <cell r="K484">
            <v>0</v>
          </cell>
          <cell r="L484" t="str">
            <v>Trimestral</v>
          </cell>
          <cell r="M484" t="str">
            <v>Número de total de capacitaciones realizadas.</v>
          </cell>
          <cell r="N484" t="str">
            <v>Número total de capacitaciones PIC.</v>
          </cell>
          <cell r="O484" t="str">
            <v>Listado de Asistencia</v>
          </cell>
          <cell r="P484" t="str">
            <v xml:space="preserve">Cronograma PIC de la vigencia </v>
          </cell>
          <cell r="Q484" t="str">
            <v>%</v>
          </cell>
          <cell r="R484" t="str">
            <v>Número de total de capacitaciones realizadas. / Número total de capacitaciones PIC. *100</v>
          </cell>
          <cell r="S484">
            <v>0</v>
          </cell>
          <cell r="T484" t="str">
            <v>resultado</v>
          </cell>
          <cell r="U484" t="str">
            <v>Creciente</v>
          </cell>
          <cell r="V484" t="str">
            <v>≥</v>
          </cell>
          <cell r="W484">
            <v>0.8</v>
          </cell>
          <cell r="X484" t="str">
            <v>&lt;</v>
          </cell>
          <cell r="Y484">
            <v>0.8</v>
          </cell>
        </row>
        <row r="485">
          <cell r="A485">
            <v>480</v>
          </cell>
          <cell r="B485" t="str">
            <v>Hospital líder en buenas prácticas de gobierno corporativo y de gestión pública</v>
          </cell>
          <cell r="C485" t="str">
            <v>Implementar un modelo de gestión por competencias y de bienestar para los colaboradores del HUSJ</v>
          </cell>
          <cell r="D485" t="str">
            <v>Cumplimiento del Sistema de Evaluación del Desempeño Laboral - Empleados de Carrera Administrativa</v>
          </cell>
          <cell r="E485" t="str">
            <v>Gestion del talento humano</v>
          </cell>
          <cell r="F485" t="str">
            <v>Talento humano</v>
          </cell>
          <cell r="H485" t="str">
            <v>x</v>
          </cell>
          <cell r="J485" t="str">
            <v>La Evaluación de Desempeño Laboral es una herramienta de gestión que permite medir las competencias laborales y habilidades comportamentales de los funcionarios, con el fín de establecer planes de mejora. El estándar 111 establece que: " La organización garantiza la evaluación sistemática y periódica de la competencia y el desempeño del talento humano de la institución, profesional y no profesional, asistencial, administrativo, de
docentes e investigadores, si aplica, y de terceros subcontratados, si aplica.
aplican para los servicios contratados con terceros y es responsabilidad de la organización contratante
la verificación documentada de dichas competencias".</v>
          </cell>
          <cell r="K485">
            <v>0</v>
          </cell>
          <cell r="L485" t="str">
            <v>Semestral</v>
          </cell>
          <cell r="M485" t="str">
            <v>Número de funcionarios con evaluacion de desempeño realizadas</v>
          </cell>
          <cell r="N485" t="str">
            <v>Número de funcionarios a quienes se les debe aplicar Evaluacion del desempeño *100</v>
          </cell>
          <cell r="O485" t="str">
            <v>Consolidado de Evaluaciones de desempeño realizadas</v>
          </cell>
          <cell r="P485" t="str">
            <v>Acto administrativo de asignacion de evaluadores y comisiones evaluadoras</v>
          </cell>
          <cell r="Q485" t="str">
            <v>%</v>
          </cell>
          <cell r="R485" t="str">
            <v>Número de funcionarios con evaluacion de desempeño realizadas / Número de funcionarios a quienes se les debe aplicar Evaluacion del desempeño *100 *100</v>
          </cell>
          <cell r="S485">
            <v>0</v>
          </cell>
          <cell r="T485" t="str">
            <v>resultado</v>
          </cell>
          <cell r="U485" t="str">
            <v>Creciente</v>
          </cell>
          <cell r="V485" t="str">
            <v>≥</v>
          </cell>
          <cell r="W485">
            <v>0.9</v>
          </cell>
          <cell r="X485" t="str">
            <v>&lt;</v>
          </cell>
          <cell r="Y485">
            <v>0.9</v>
          </cell>
        </row>
        <row r="486">
          <cell r="A486">
            <v>481</v>
          </cell>
          <cell r="B486" t="str">
            <v>Hospital líder en buenas prácticas de gobierno corporativo y de gestión pública</v>
          </cell>
          <cell r="C486" t="str">
            <v>Implementar un modelo de gestión por competencias y de bienestar para los colaboradores del HUSJ</v>
          </cell>
          <cell r="D486" t="str">
            <v>Cumplimiento del Sistema de Medición del Desempeño Laboral - Empleados en Provisonalidad</v>
          </cell>
          <cell r="E486" t="str">
            <v>Gestion del talento humano</v>
          </cell>
          <cell r="F486" t="str">
            <v>Talento humano</v>
          </cell>
          <cell r="H486" t="str">
            <v>x</v>
          </cell>
          <cell r="J486" t="str">
            <v>La Evaluación de Desempeño Laboral es una herramienta de gestión que permite medir las competencias laborales y habilidades comportamentales de los funcionarios, con el fín de establecer planes de mejora. El estándar 111 establece que: " La organización garantiza la evaluación sistemática y periódica de la competencia y el desempeño del talento humano de la institución, profesional y no profesional, asistencial, administrativo, de
docentes e investigadores, si aplica, y de terceros subcontratados, si aplica.
aplican para los servicios contratados con terceros y es responsabilidad de la organización contratante
la verificación documentada de dichas competencias".</v>
          </cell>
          <cell r="K486">
            <v>0</v>
          </cell>
          <cell r="L486" t="str">
            <v>Semestral</v>
          </cell>
          <cell r="M486" t="str">
            <v>Número de funcionarios con medición de desempeño realizada</v>
          </cell>
          <cell r="N486" t="str">
            <v xml:space="preserve">Numero de funcionarios a quienes aplica el sistema de medición. </v>
          </cell>
          <cell r="O486" t="str">
            <v>Consolidado de Evaluaciones de desempeño realizada</v>
          </cell>
          <cell r="P486" t="str">
            <v xml:space="preserve">Planta de personal de Servidores en Provisionalidad excepto quienes se encuentran en permiso sindical </v>
          </cell>
          <cell r="Q486" t="str">
            <v>%</v>
          </cell>
          <cell r="R486" t="str">
            <v>Número de funcionarios con medición de desempeño realizada / Numero de funcionarios a quienes aplica el sistema de medición.  *100</v>
          </cell>
          <cell r="S486">
            <v>0</v>
          </cell>
          <cell r="T486" t="str">
            <v>resultado</v>
          </cell>
          <cell r="U486" t="str">
            <v>Creciente</v>
          </cell>
          <cell r="V486" t="str">
            <v>≥</v>
          </cell>
          <cell r="W486">
            <v>0.9</v>
          </cell>
          <cell r="X486" t="str">
            <v>&lt;</v>
          </cell>
          <cell r="Y486">
            <v>0.9</v>
          </cell>
        </row>
        <row r="487">
          <cell r="A487">
            <v>482</v>
          </cell>
          <cell r="B487" t="str">
            <v>Hospital líder en buenas prácticas de gobierno corporativo y de gestión pública</v>
          </cell>
          <cell r="C487" t="str">
            <v>Implementar un modelo de gestión por competencias y de bienestar para los colaboradores del HUSJ</v>
          </cell>
          <cell r="D487" t="str">
            <v xml:space="preserve">Cumplimiento de procesos de inducción general </v>
          </cell>
          <cell r="E487" t="str">
            <v>Gestion del talento humano</v>
          </cell>
          <cell r="F487" t="str">
            <v>Talento humano</v>
          </cell>
          <cell r="G487">
            <v>0</v>
          </cell>
          <cell r="H487" t="str">
            <v>x</v>
          </cell>
          <cell r="I487">
            <v>0</v>
          </cell>
          <cell r="J487" t="str">
            <v>La institución cuenta con proceso de inducción general para el personal que ingresa a la entidad permitiendo adquirir los conocimientos y habilidades necesarias para convertirse en miembro activo de la organización. Estandar 107 establece que: "La institución tiene definido el programa de Inducción de personal (nuevos colaboradores contratados, trabajadores de empresas subcontratadas, personal en formación o en entrenamiento).</v>
          </cell>
          <cell r="K487">
            <v>0</v>
          </cell>
          <cell r="L487" t="str">
            <v>Trimestral</v>
          </cell>
          <cell r="M487" t="str">
            <v>Número de personas con Inducción General</v>
          </cell>
          <cell r="N487" t="str">
            <v>Numero de personas vinculadas o contratadas</v>
          </cell>
          <cell r="O487" t="str">
            <v xml:space="preserve">Listado de asistencia </v>
          </cell>
          <cell r="P487" t="str">
            <v>Ruta de Ingreso Seguro</v>
          </cell>
          <cell r="Q487" t="str">
            <v>%</v>
          </cell>
          <cell r="R487" t="str">
            <v>Número de personas con Inducción General / Numero de personas vinculadas o contratadas *100</v>
          </cell>
          <cell r="S487">
            <v>0</v>
          </cell>
          <cell r="T487" t="str">
            <v>resultado</v>
          </cell>
          <cell r="U487" t="str">
            <v>Creciente</v>
          </cell>
          <cell r="V487" t="str">
            <v>≥</v>
          </cell>
          <cell r="W487">
            <v>0.8</v>
          </cell>
          <cell r="X487" t="str">
            <v>&lt;</v>
          </cell>
          <cell r="Y487">
            <v>0.8</v>
          </cell>
        </row>
        <row r="488">
          <cell r="A488">
            <v>483</v>
          </cell>
          <cell r="B488" t="str">
            <v>Hospital líder en buenas prácticas de gobierno corporativo y de gestión pública</v>
          </cell>
          <cell r="C488" t="str">
            <v>Implementar un modelo de gestión por competencias y de bienestar para los colaboradores del HUSJ</v>
          </cell>
          <cell r="D488" t="str">
            <v>Cumplimiento de procesos de reinducción</v>
          </cell>
          <cell r="E488" t="str">
            <v>Gestion del talento humano</v>
          </cell>
          <cell r="F488" t="str">
            <v>Talento humano</v>
          </cell>
          <cell r="G488">
            <v>0</v>
          </cell>
          <cell r="H488" t="str">
            <v>x</v>
          </cell>
          <cell r="I488">
            <v>0</v>
          </cell>
          <cell r="J488" t="str">
            <v>Dar cumplimiento al estandar de acreditación de talento humano y fortalecer la Política Institucional y de Administración del Talento Humano, dentro de un marco de apoyo y seguimiento a la gestión . El estandar 110 establece que: "Existe un proceso diseñado, implementado y evaluado de educación, capacitación y entrenamiento permanente que promueve las competencias del personal de acuerdo con las necesidades identificadas en la organización."</v>
          </cell>
          <cell r="K488">
            <v>0</v>
          </cell>
          <cell r="L488" t="str">
            <v>Trimestral</v>
          </cell>
          <cell r="M488" t="str">
            <v xml:space="preserve">Número de Colaboradores con Reinduccion </v>
          </cell>
          <cell r="N488" t="str">
            <v>Numero de Colaboradores vinculados ó contratados</v>
          </cell>
          <cell r="O488" t="str">
            <v>Lista de asistencia Reinducción- Evaluacion en el aplicativo</v>
          </cell>
          <cell r="P488" t="str">
            <v>Actas de posesion, contratos, hojas de ruta</v>
          </cell>
          <cell r="Q488" t="str">
            <v>%</v>
          </cell>
          <cell r="R488" t="str">
            <v>Número de Colaboradores con Reinduccion  / Numero de Colaboradores vinculados ó contratados *100</v>
          </cell>
          <cell r="S488">
            <v>0</v>
          </cell>
          <cell r="T488" t="str">
            <v>proceso</v>
          </cell>
          <cell r="U488" t="str">
            <v>Creciente</v>
          </cell>
          <cell r="V488" t="str">
            <v>≥</v>
          </cell>
          <cell r="W488">
            <v>0.9</v>
          </cell>
          <cell r="X488" t="str">
            <v>&lt;</v>
          </cell>
          <cell r="Y488">
            <v>0.9</v>
          </cell>
        </row>
        <row r="489">
          <cell r="A489">
            <v>484</v>
          </cell>
          <cell r="B489" t="str">
            <v>Hospital líder en buenas prácticas de gobierno corporativo y de gestión pública</v>
          </cell>
          <cell r="C489" t="str">
            <v>Implementar un modelo de gestión por competencias y de bienestar para los colaboradores del HUSJ</v>
          </cell>
          <cell r="D489" t="str">
            <v xml:space="preserve">Verificación de resultados del  Seguimiento al Cumplimiento de objetivos y Metas Institucionales de Terceros. </v>
          </cell>
          <cell r="E489" t="str">
            <v>Gestion del talento humano</v>
          </cell>
          <cell r="F489" t="str">
            <v>Talento humano</v>
          </cell>
          <cell r="G489">
            <v>0</v>
          </cell>
          <cell r="H489" t="str">
            <v>x</v>
          </cell>
          <cell r="I489">
            <v>0</v>
          </cell>
          <cell r="J489" t="str">
            <v>El estándar 111 " La organización garantiza la evaluación sistemática y periódica de la competencia y el desempeño
del talento humano de la institución, profesional y no profesional, asistencial, administrativo, de
docentes e investigadores, si aplica, y de terceros subcontratados, si aplica.
aplican para los servicios contratados con terceros y es responsabilidad de la organización contratante
la verificación documentada de dichas competencias".</v>
          </cell>
          <cell r="K489">
            <v>0</v>
          </cell>
          <cell r="L489" t="str">
            <v>Semestral</v>
          </cell>
          <cell r="M489" t="str">
            <v>Número de colaboradores a los cuales se les aplica el Seguimiento al Cumplimiento de Metas y Objetivos</v>
          </cell>
          <cell r="N489" t="str">
            <v>Número de Colaboradores que prestan sus servicios en el Hospital reportados a Talento Humano</v>
          </cell>
          <cell r="O489" t="str">
            <v xml:space="preserve">Informe de Evaluación </v>
          </cell>
          <cell r="P489" t="str">
            <v>Base de datos</v>
          </cell>
          <cell r="Q489" t="str">
            <v>%</v>
          </cell>
          <cell r="R489" t="str">
            <v>Número de colaboradores a los cuales se les aplica el Seguimiento al Cumplimiento de Metas y Objetivos / Número de Colaboradores que prestan sus servicios en el Hospital reportados a Talento Humano *100</v>
          </cell>
          <cell r="S489">
            <v>0</v>
          </cell>
          <cell r="T489" t="str">
            <v>proceso</v>
          </cell>
          <cell r="U489" t="str">
            <v>Creciente</v>
          </cell>
          <cell r="V489" t="str">
            <v>≥</v>
          </cell>
          <cell r="W489">
            <v>0.8</v>
          </cell>
          <cell r="X489" t="str">
            <v>&lt;</v>
          </cell>
          <cell r="Y489">
            <v>0.8</v>
          </cell>
        </row>
        <row r="490">
          <cell r="A490">
            <v>485</v>
          </cell>
          <cell r="B490" t="str">
            <v>Hospital líder en buenas prácticas de gobierno corporativo y de gestión pública</v>
          </cell>
          <cell r="C490" t="str">
            <v>Implementar un modelo de gestión por competencias y de bienestar para los colaboradores del HUSJ</v>
          </cell>
          <cell r="D490" t="str">
            <v xml:space="preserve">Cobertura actividades de Bienestar Social e Incentivos. </v>
          </cell>
          <cell r="E490" t="str">
            <v>Gestion del talento humano</v>
          </cell>
          <cell r="F490" t="str">
            <v>Talento humano</v>
          </cell>
          <cell r="G490">
            <v>0</v>
          </cell>
          <cell r="H490" t="str">
            <v>x</v>
          </cell>
          <cell r="I490">
            <v>0</v>
          </cell>
          <cell r="J490" t="str">
            <v>Este indicador nos permite identificar el nivel de participacion de los funcionarios y colaboradores en los actividades de Bienestar Social e Incentivos que se realizan en el hospital, con el proposito de establecer el compromiso de los mismos en el mejoramiento de su entorno laboral y familiar. El Estandar 115 establece que: "La organización promueve, desarrollay evalua estrategias para mantener y mejorar la calidad de vida de los colaboradores."</v>
          </cell>
          <cell r="K490">
            <v>0</v>
          </cell>
          <cell r="L490" t="str">
            <v>Trimestral</v>
          </cell>
          <cell r="M490" t="str">
            <v>Número de Colaboradores que participan de las Actividades</v>
          </cell>
          <cell r="N490" t="str">
            <v>Número de Colaboradores Inscritos</v>
          </cell>
          <cell r="O490" t="str">
            <v>Listas de asistencia de las actividades</v>
          </cell>
          <cell r="P490" t="str">
            <v>Numero total de Colaboradores Inscritos</v>
          </cell>
          <cell r="Q490" t="str">
            <v>%</v>
          </cell>
          <cell r="R490" t="str">
            <v>Número de Colaboradores que participan de las Actividades / Número de Colaboradores Inscritos *100</v>
          </cell>
          <cell r="S490">
            <v>0</v>
          </cell>
          <cell r="T490" t="str">
            <v>resultado</v>
          </cell>
          <cell r="U490" t="str">
            <v>Creciente</v>
          </cell>
          <cell r="V490" t="str">
            <v>≥</v>
          </cell>
          <cell r="W490">
            <v>0.8</v>
          </cell>
          <cell r="X490" t="str">
            <v>&lt;</v>
          </cell>
          <cell r="Y490">
            <v>0.8</v>
          </cell>
        </row>
        <row r="491">
          <cell r="A491">
            <v>486</v>
          </cell>
          <cell r="B491" t="str">
            <v>Hospital líder en buenas prácticas de gobierno corporativo y de gestión pública</v>
          </cell>
          <cell r="C491" t="str">
            <v>Implementar un modelo de gestión por competencias y de bienestar para los colaboradores del HUSJ</v>
          </cell>
          <cell r="D491" t="str">
            <v>Ejecución Plan Institucional de Bienestar Social e Incentivos.</v>
          </cell>
          <cell r="E491" t="str">
            <v>Gestion del talento humano</v>
          </cell>
          <cell r="F491" t="str">
            <v>Talento humano</v>
          </cell>
          <cell r="G491">
            <v>0</v>
          </cell>
          <cell r="H491" t="str">
            <v>x</v>
          </cell>
          <cell r="I491">
            <v>0</v>
          </cell>
          <cell r="J491" t="str">
            <v xml:space="preserve">
Este indicador permite verificar el nivel de ejecución y cumplimiento de las actividades de Bienestar programadas en el Plan de Bienestar Social e Incentivos de la vigencia.</v>
          </cell>
          <cell r="K491">
            <v>0</v>
          </cell>
          <cell r="L491" t="str">
            <v>Trimestral</v>
          </cell>
          <cell r="M491" t="str">
            <v>Número de total de actividades realizadas.</v>
          </cell>
          <cell r="N491" t="str">
            <v>Número total de actividades  programadas.</v>
          </cell>
          <cell r="O491" t="str">
            <v>Listado de Asistencia</v>
          </cell>
          <cell r="P491" t="str">
            <v xml:space="preserve">Cronograma Actividades Bienestar Social e Incentivos de la vigencia </v>
          </cell>
          <cell r="Q491" t="str">
            <v>%</v>
          </cell>
          <cell r="R491" t="str">
            <v>Número de total de actividades realizadas. / Número total de actividades  programadas. *100</v>
          </cell>
          <cell r="S491">
            <v>0</v>
          </cell>
          <cell r="T491" t="str">
            <v>resultado</v>
          </cell>
          <cell r="U491" t="str">
            <v>Creciente</v>
          </cell>
          <cell r="V491" t="str">
            <v>≥</v>
          </cell>
          <cell r="W491">
            <v>0.8</v>
          </cell>
          <cell r="X491" t="str">
            <v>&lt;</v>
          </cell>
          <cell r="Y491">
            <v>0.8</v>
          </cell>
        </row>
        <row r="492">
          <cell r="A492">
            <v>487</v>
          </cell>
          <cell r="B492" t="str">
            <v>Hospital líder en buenas prácticas de gobierno corporativo y de gestión pública</v>
          </cell>
          <cell r="C492" t="str">
            <v>Implementar un modelo de gestión por competencias y de bienestar para los colaboradores del HUSJ</v>
          </cell>
          <cell r="D492" t="str">
            <v>Prevalencia de Accidentes Laborales</v>
          </cell>
          <cell r="E492" t="str">
            <v>Gestion del talento humano</v>
          </cell>
          <cell r="F492" t="str">
            <v>Seguridad y salud en el trabajo</v>
          </cell>
          <cell r="H492" t="str">
            <v>x</v>
          </cell>
          <cell r="J492" t="str">
            <v>La calificación del accidente como de origen laboral permite al trabajador acceder a las prestaciones económicas y asistenciales establecidas en el Sistema de Seguridad Social Integral. Además la institución debe velar por la prevención de ocurrencia de estas patologías de origen laboral estableciendo las acciones correctivas.</v>
          </cell>
          <cell r="K492">
            <v>0</v>
          </cell>
          <cell r="L492" t="str">
            <v>Trimestral</v>
          </cell>
          <cell r="M492" t="str">
            <v>No. de accidentes laborales ocurridos en el periodo</v>
          </cell>
          <cell r="N492" t="str">
            <v>Número de Trabajadores en el periodo</v>
          </cell>
          <cell r="O492" t="str">
            <v>Higiene y seguridad industrial</v>
          </cell>
          <cell r="P492" t="str">
            <v>Higiene y seguridad industrial</v>
          </cell>
          <cell r="Q492" t="str">
            <v>%</v>
          </cell>
          <cell r="R492" t="str">
            <v>No. de accidentes laborales ocurridos en el periodo / Número de Trabajadores en el periodo *100</v>
          </cell>
          <cell r="S492">
            <v>0</v>
          </cell>
          <cell r="T492" t="str">
            <v>proceso</v>
          </cell>
          <cell r="U492" t="str">
            <v>Decreciente</v>
          </cell>
          <cell r="V492" t="str">
            <v>≤</v>
          </cell>
          <cell r="W492">
            <v>0.1</v>
          </cell>
          <cell r="X492" t="str">
            <v>&gt;</v>
          </cell>
          <cell r="Y492">
            <v>0.1</v>
          </cell>
        </row>
        <row r="493">
          <cell r="A493">
            <v>488</v>
          </cell>
          <cell r="B493" t="str">
            <v>Hospital líder en buenas prácticas de gobierno corporativo y de gestión pública</v>
          </cell>
          <cell r="C493" t="str">
            <v>Implementar un modelo de gestión por competencias y de bienestar para los colaboradores del HUSJ</v>
          </cell>
          <cell r="D493" t="str">
            <v>Prevalencia de patologías calificadas de origen laboral en el periodo</v>
          </cell>
          <cell r="E493" t="str">
            <v>Gestion del talento humano</v>
          </cell>
          <cell r="F493" t="str">
            <v>Seguridad y salud en el trabajo</v>
          </cell>
          <cell r="H493" t="str">
            <v>x</v>
          </cell>
          <cell r="J493" t="str">
            <v>La calificación de origen es un derecho de todos los Colombianos, para acceder a lasprestaciones económicas y asistenciales establecidas en elSistema de Seguridad Social Integral. Además la institución debe velar por la prevención de ocurrencia de estas patologías de origen laboral estableciendo las acciones correctivas.</v>
          </cell>
          <cell r="K493">
            <v>0</v>
          </cell>
          <cell r="L493" t="str">
            <v>Trimestral</v>
          </cell>
          <cell r="M493" t="str">
            <v xml:space="preserve">Número de patologías calificadas de origen laboral </v>
          </cell>
          <cell r="N493" t="str">
            <v>Número de Trabajadores de la institución en el periodo</v>
          </cell>
          <cell r="O493" t="str">
            <v>Medicina del Trabajo</v>
          </cell>
          <cell r="P493" t="str">
            <v>Medicina del Trabajo</v>
          </cell>
          <cell r="Q493" t="str">
            <v>%</v>
          </cell>
          <cell r="R493" t="str">
            <v>Número de patologías calificadas de origen laboral  / Número de Trabajadores de la institución en el periodo *100</v>
          </cell>
          <cell r="S493">
            <v>0</v>
          </cell>
          <cell r="T493" t="str">
            <v>proceso</v>
          </cell>
          <cell r="U493" t="str">
            <v>Decreciente</v>
          </cell>
          <cell r="V493" t="str">
            <v>≤</v>
          </cell>
          <cell r="W493">
            <v>1E-4</v>
          </cell>
          <cell r="X493" t="str">
            <v>&gt;</v>
          </cell>
          <cell r="Y493">
            <v>1E-4</v>
          </cell>
        </row>
        <row r="494">
          <cell r="A494">
            <v>489</v>
          </cell>
          <cell r="B494" t="str">
            <v>Hospital líder en buenas prácticas de gobierno corporativo y de gestión pública</v>
          </cell>
          <cell r="C494" t="str">
            <v>Implementar un modelo de gestión por competencias y de bienestar para los colaboradores del HUSJ</v>
          </cell>
          <cell r="D494" t="str">
            <v>Promedio de resultados de variables del clima organizacional</v>
          </cell>
          <cell r="E494" t="str">
            <v>Gestion del talento humano</v>
          </cell>
          <cell r="F494" t="str">
            <v>Seguridad y salud en el trabajo</v>
          </cell>
          <cell r="H494" t="str">
            <v>x</v>
          </cell>
          <cell r="J494" t="str">
            <v>El desempeño del empleado se orienta por sus percepciones acerca de sus características individuales y las condiciones laborales en las que se desenvuelve; razón  por la cual las entidades del Estado apoyándose en los elementos del Clima Organizacional,  deben adelantar acciones que les permitan diagnosticare intervenir el clima percibido por sus servidores</v>
          </cell>
          <cell r="K494">
            <v>0</v>
          </cell>
          <cell r="L494" t="str">
            <v>Trimestral</v>
          </cell>
          <cell r="M494" t="str">
            <v>Sumatoria de resultados de variables de clima organizacional</v>
          </cell>
          <cell r="N494" t="str">
            <v>Número de Variables</v>
          </cell>
          <cell r="O494" t="str">
            <v>Medicina del Trabajo</v>
          </cell>
          <cell r="P494" t="str">
            <v>Medicina del Trabajo</v>
          </cell>
          <cell r="Q494" t="str">
            <v>%</v>
          </cell>
          <cell r="R494" t="str">
            <v>Sumatoria de resultados de variables de clima organizacional / Número de Variables *100</v>
          </cell>
          <cell r="S494">
            <v>0</v>
          </cell>
          <cell r="T494" t="str">
            <v>resultado</v>
          </cell>
          <cell r="U494" t="str">
            <v>Creciente</v>
          </cell>
          <cell r="V494" t="str">
            <v>≥</v>
          </cell>
          <cell r="W494">
            <v>0.8</v>
          </cell>
          <cell r="X494" t="str">
            <v>&lt;</v>
          </cell>
          <cell r="Y494">
            <v>0.8</v>
          </cell>
        </row>
        <row r="495">
          <cell r="A495">
            <v>490</v>
          </cell>
          <cell r="B495" t="str">
            <v>Hospital líder en buenas prácticas de gobierno corporativo y de gestión pública</v>
          </cell>
          <cell r="C495" t="str">
            <v>Implementar un modelo de gestión por competencias y de bienestar para los colaboradores del HUSJ</v>
          </cell>
          <cell r="D495" t="str">
            <v>Plan de trabajo anual</v>
          </cell>
          <cell r="E495" t="str">
            <v>Gestion del talento humano</v>
          </cell>
          <cell r="F495" t="str">
            <v>Seguridad y salud en el trabajo</v>
          </cell>
          <cell r="H495" t="str">
            <v>x</v>
          </cell>
          <cell r="J495" t="str">
            <v>Plan de Trabajo anual en Seguridad y Salud en el Trabajo</v>
          </cell>
          <cell r="K495">
            <v>0</v>
          </cell>
          <cell r="L495" t="str">
            <v>Trimestral</v>
          </cell>
          <cell r="M495" t="str">
            <v xml:space="preserve">Número de ctividades del Plan de trabajo anual ejecutadas en SST </v>
          </cell>
          <cell r="N495" t="str">
            <v>Número total de actividades</v>
          </cell>
          <cell r="O495">
            <v>0</v>
          </cell>
          <cell r="P495">
            <v>0</v>
          </cell>
          <cell r="Q495" t="str">
            <v>%</v>
          </cell>
          <cell r="R495" t="str">
            <v>Número de ctividades del Plan de trabajo anual ejecutadas en SST  / Número total de actividades *100</v>
          </cell>
          <cell r="S495">
            <v>0</v>
          </cell>
          <cell r="T495" t="str">
            <v>resultado</v>
          </cell>
          <cell r="U495" t="str">
            <v>Creciente</v>
          </cell>
          <cell r="V495" t="str">
            <v>≥</v>
          </cell>
          <cell r="W495">
            <v>0.9</v>
          </cell>
          <cell r="X495" t="str">
            <v>&lt;</v>
          </cell>
          <cell r="Y495">
            <v>0.9</v>
          </cell>
        </row>
        <row r="496">
          <cell r="A496">
            <v>491</v>
          </cell>
          <cell r="B496" t="str">
            <v>Hospital líder en buenas prácticas de gobierno corporativo y de gestión pública</v>
          </cell>
          <cell r="C496" t="str">
            <v>Garantizar rentabilidad, competitividad y sostenibilidad financiera</v>
          </cell>
          <cell r="D496" t="str">
            <v>Porcentaje de Facturación Radicada</v>
          </cell>
          <cell r="E496" t="str">
            <v>Gestión Financiera</v>
          </cell>
          <cell r="F496" t="str">
            <v>Facturación</v>
          </cell>
          <cell r="H496" t="str">
            <v>x</v>
          </cell>
          <cell r="J496" t="str">
            <v>Nos permite medir el porcentaje de facturación elaborada y enviada a cobro oportuno a los diferentes pagadores y asi mejorar el flujo de recursos.</v>
          </cell>
          <cell r="K496">
            <v>0</v>
          </cell>
          <cell r="L496" t="str">
            <v>Trimestral</v>
          </cell>
          <cell r="M496" t="str">
            <v xml:space="preserve">Valor radicado X 100 </v>
          </cell>
          <cell r="N496" t="str">
            <v xml:space="preserve"> Valor facturado</v>
          </cell>
          <cell r="O496" t="str">
            <v>DGH</v>
          </cell>
          <cell r="P496" t="str">
            <v>Aplicativo Rep. Financiera</v>
          </cell>
          <cell r="Q496" t="str">
            <v>%</v>
          </cell>
          <cell r="R496" t="str">
            <v>Valor radicado X 100  /  Valor facturado *100</v>
          </cell>
          <cell r="S496">
            <v>0</v>
          </cell>
          <cell r="T496" t="str">
            <v>resultado</v>
          </cell>
          <cell r="U496" t="str">
            <v>Creciente</v>
          </cell>
          <cell r="V496" t="str">
            <v>≥</v>
          </cell>
          <cell r="W496">
            <v>0.9</v>
          </cell>
          <cell r="X496" t="str">
            <v>&lt;</v>
          </cell>
          <cell r="Y496">
            <v>0.9</v>
          </cell>
        </row>
        <row r="497">
          <cell r="A497">
            <v>492</v>
          </cell>
          <cell r="B497" t="str">
            <v>Hospital líder en buenas prácticas de gobierno corporativo y de gestión pública</v>
          </cell>
          <cell r="C497" t="str">
            <v>Garantizar rentabilidad, competitividad y sostenibilidad financiera</v>
          </cell>
          <cell r="D497" t="str">
            <v>Porcentaje de facturación en devolución Mes</v>
          </cell>
          <cell r="E497" t="str">
            <v>Gestión Financiera</v>
          </cell>
          <cell r="F497" t="str">
            <v>Facturación</v>
          </cell>
          <cell r="H497" t="str">
            <v>x</v>
          </cell>
          <cell r="J497" t="str">
            <v>Conocer el valor de devolución de la facturación que se ha radicado a las ERP y sus motivos para poder ser subsanados</v>
          </cell>
          <cell r="K497">
            <v>0</v>
          </cell>
          <cell r="L497" t="str">
            <v>Trimestral</v>
          </cell>
          <cell r="M497" t="str">
            <v>Vr. Devolución recibidas en el mes</v>
          </cell>
          <cell r="N497" t="str">
            <v>Vr. Radicación mes inmediatamente anterior</v>
          </cell>
          <cell r="O497" t="str">
            <v>Reportes ERP (correo electrónico o fisico)</v>
          </cell>
          <cell r="P497" t="str">
            <v>Dinamica gerencial</v>
          </cell>
          <cell r="Q497" t="str">
            <v>%</v>
          </cell>
          <cell r="R497" t="str">
            <v>Vr. Devolución recibidas en el mes / Vr. Radicación mes inmediatamente anterior *100</v>
          </cell>
          <cell r="S497">
            <v>0</v>
          </cell>
          <cell r="T497" t="str">
            <v>resultado</v>
          </cell>
          <cell r="U497" t="str">
            <v>Creciente</v>
          </cell>
          <cell r="V497" t="str">
            <v>≤</v>
          </cell>
          <cell r="W497">
            <v>0.08</v>
          </cell>
          <cell r="X497" t="str">
            <v>&gt;</v>
          </cell>
          <cell r="Y497">
            <v>0.08</v>
          </cell>
        </row>
        <row r="498">
          <cell r="A498">
            <v>493</v>
          </cell>
          <cell r="B498" t="str">
            <v>Hospital líder en buenas prácticas de gobierno corporativo y de gestión pública</v>
          </cell>
          <cell r="C498" t="str">
            <v>Garantizar rentabilidad, competitividad y sostenibilidad financiera</v>
          </cell>
          <cell r="D498" t="str">
            <v>Valor de facturación acumulada en devolución por las diferentes ERP</v>
          </cell>
          <cell r="E498" t="str">
            <v>Gestión Financiera</v>
          </cell>
          <cell r="F498" t="str">
            <v>Facturación</v>
          </cell>
          <cell r="H498" t="str">
            <v>x</v>
          </cell>
          <cell r="J498" t="str">
            <v>Conocer el valor de devolución de la facturación acumulada que se ha radicado a las ERP y sus motivos para poder ser subsanados</v>
          </cell>
          <cell r="K498">
            <v>0</v>
          </cell>
          <cell r="L498" t="str">
            <v>Trimestral</v>
          </cell>
          <cell r="M498" t="str">
            <v>Vr. Devolución acumulada Mes</v>
          </cell>
          <cell r="N498" t="str">
            <v>Vr. Cartera Mes</v>
          </cell>
          <cell r="O498" t="str">
            <v>Reporte DGH saldo devolución a mes</v>
          </cell>
          <cell r="P498" t="str">
            <v>Dinamica gerencial</v>
          </cell>
          <cell r="Q498" t="str">
            <v>%</v>
          </cell>
          <cell r="R498" t="str">
            <v>Vr. Devolución acumulada Mes / Vr. Cartera Mes *100</v>
          </cell>
          <cell r="S498">
            <v>0</v>
          </cell>
          <cell r="T498" t="str">
            <v>resultado</v>
          </cell>
          <cell r="U498" t="str">
            <v>Creciente</v>
          </cell>
          <cell r="V498" t="str">
            <v>≤</v>
          </cell>
          <cell r="W498">
            <v>0.08</v>
          </cell>
          <cell r="X498" t="str">
            <v>&gt;</v>
          </cell>
          <cell r="Y498">
            <v>0.08</v>
          </cell>
        </row>
        <row r="499">
          <cell r="A499">
            <v>494</v>
          </cell>
          <cell r="B499" t="str">
            <v>Hospital líder en buenas prácticas de gobierno corporativo y de gestión pública</v>
          </cell>
          <cell r="C499" t="str">
            <v>Garantizar rentabilidad, competitividad y sostenibilidad financiera</v>
          </cell>
          <cell r="D499" t="str">
            <v>Calidad del registro de historia clínica en facturación</v>
          </cell>
          <cell r="E499" t="str">
            <v>Gestión Financiera</v>
          </cell>
          <cell r="F499" t="str">
            <v>Facturación</v>
          </cell>
          <cell r="H499" t="str">
            <v>x</v>
          </cell>
          <cell r="J499" t="str">
            <v xml:space="preserve">Evaluar la adherencia del equipo de facturacion a las normas técnicas de obligatorio cumplimiento, así como la pertinencia  según registros de las historias clínicas electrónicas. </v>
          </cell>
          <cell r="K499">
            <v>0</v>
          </cell>
          <cell r="L499" t="str">
            <v>Trimestral</v>
          </cell>
          <cell r="M499" t="str">
            <v>Criterios de calidad de historia clínica evaluados que cumplen</v>
          </cell>
          <cell r="N499" t="str">
            <v>Total de criterios de calidad de historia clínica evaluados</v>
          </cell>
          <cell r="O499" t="str">
            <v>Aplicativo de monitorizacion de historias clinicas en los datos de la admisión del paciente</v>
          </cell>
          <cell r="P499" t="str">
            <v>Aplicativo de monitorizacion de historias clinicas en los datos de la admisión del paciente</v>
          </cell>
          <cell r="Q499" t="str">
            <v>%</v>
          </cell>
          <cell r="R499" t="str">
            <v>Criterios de calidad de historia clínica evaluados que cumplen / Total de criterios de calidad de historia clínica evaluados *100</v>
          </cell>
          <cell r="S499">
            <v>0</v>
          </cell>
          <cell r="T499" t="str">
            <v>proceso</v>
          </cell>
          <cell r="U499" t="str">
            <v>Creciente</v>
          </cell>
          <cell r="V499" t="str">
            <v>≥</v>
          </cell>
          <cell r="W499">
            <v>0.9</v>
          </cell>
          <cell r="X499" t="str">
            <v>&lt;</v>
          </cell>
          <cell r="Y499">
            <v>0.9</v>
          </cell>
        </row>
        <row r="500">
          <cell r="A500">
            <v>495</v>
          </cell>
          <cell r="B500" t="str">
            <v>Hospital líder en buenas prácticas de gobierno corporativo y de gestión pública</v>
          </cell>
          <cell r="C500" t="str">
            <v>Garantizar rentabilidad, competitividad y sostenibilidad financiera</v>
          </cell>
          <cell r="D500" t="str">
            <v>Oportunidad del tiempo de entrega de orden de salida en Hospitalizacion</v>
          </cell>
          <cell r="E500" t="str">
            <v>Gestión Financiera</v>
          </cell>
          <cell r="F500" t="str">
            <v>Facturación</v>
          </cell>
          <cell r="H500" t="str">
            <v>x</v>
          </cell>
          <cell r="J500" t="str">
            <v>Se realiza la medicion del procedimiento de egreso, desde el punto de vista administrativo.</v>
          </cell>
          <cell r="K500">
            <v>0</v>
          </cell>
          <cell r="L500" t="str">
            <v>Trimestral</v>
          </cell>
          <cell r="M500" t="str">
            <v>Sumatoria de horas trancurridos entre la epicrisis y la elaboracion de la orden de salida por facturacion</v>
          </cell>
          <cell r="N500" t="str">
            <v xml:space="preserve"> Total de egresos</v>
          </cell>
          <cell r="O500" t="str">
            <v>Dinamica gerencial</v>
          </cell>
          <cell r="P500" t="str">
            <v>Dinamica gerencial</v>
          </cell>
          <cell r="Q500" t="str">
            <v>Horas</v>
          </cell>
          <cell r="R500" t="str">
            <v>Sumatoria de horas trancurridos entre la epicrisis y la elaboracion de la orden de salida por facturacion /  Total de egresos</v>
          </cell>
          <cell r="S500">
            <v>0</v>
          </cell>
          <cell r="T500" t="str">
            <v>resultado</v>
          </cell>
          <cell r="U500" t="str">
            <v>Decreciente</v>
          </cell>
          <cell r="V500" t="str">
            <v>≤</v>
          </cell>
          <cell r="W500">
            <v>3</v>
          </cell>
          <cell r="X500" t="str">
            <v>&gt;</v>
          </cell>
          <cell r="Y500">
            <v>3</v>
          </cell>
        </row>
        <row r="501">
          <cell r="A501">
            <v>496</v>
          </cell>
          <cell r="B501" t="str">
            <v>Hospital líder en buenas prácticas de gobierno corporativo y de gestión pública</v>
          </cell>
          <cell r="C501" t="str">
            <v>Garantizar rentabilidad, competitividad y sostenibilidad financiera</v>
          </cell>
          <cell r="D501" t="str">
            <v>Oportunidad del tiempo de entrega de orden de salida de urgencias</v>
          </cell>
          <cell r="E501" t="str">
            <v>Gestión Financiera</v>
          </cell>
          <cell r="F501" t="str">
            <v>Facturación</v>
          </cell>
          <cell r="H501" t="str">
            <v>x</v>
          </cell>
          <cell r="J501" t="str">
            <v>Se realiza la medicion del procedimiento de egreso, desde el punto de vista administrativo.</v>
          </cell>
          <cell r="K501">
            <v>0</v>
          </cell>
          <cell r="L501" t="str">
            <v>Trimestral</v>
          </cell>
          <cell r="M501" t="str">
            <v>Sumatoria de horas trancurridos entre la epicrisis y la elaboracion de la orden de salida por facturacion</v>
          </cell>
          <cell r="N501" t="str">
            <v xml:space="preserve"> Total de egresos</v>
          </cell>
          <cell r="O501" t="str">
            <v>Dinamica gerencial</v>
          </cell>
          <cell r="P501" t="str">
            <v>Dinamica gerencial</v>
          </cell>
          <cell r="Q501" t="str">
            <v>Horas</v>
          </cell>
          <cell r="R501" t="str">
            <v>Sumatoria de horas trancurridos entre la epicrisis y la elaboracion de la orden de salida por facturacion /  Total de egresos</v>
          </cell>
          <cell r="S501">
            <v>0</v>
          </cell>
          <cell r="T501" t="str">
            <v>resultado</v>
          </cell>
          <cell r="U501" t="str">
            <v>Decreciente</v>
          </cell>
          <cell r="V501" t="str">
            <v>≤</v>
          </cell>
          <cell r="W501">
            <v>3</v>
          </cell>
          <cell r="X501" t="str">
            <v>&gt;</v>
          </cell>
          <cell r="Y501">
            <v>3</v>
          </cell>
        </row>
        <row r="502">
          <cell r="A502">
            <v>497</v>
          </cell>
          <cell r="B502" t="str">
            <v>Hospital líder en buenas prácticas de gobierno corporativo y de gestión pública</v>
          </cell>
          <cell r="C502" t="str">
            <v>Garantizar rentabilidad, competitividad y sostenibilidad financiera</v>
          </cell>
          <cell r="D502" t="str">
            <v>Promedio de días para elaboración de la factura luego del egreso hospitalario</v>
          </cell>
          <cell r="E502" t="str">
            <v>Gestión Financiera</v>
          </cell>
          <cell r="F502" t="str">
            <v>Facturación</v>
          </cell>
          <cell r="H502" t="str">
            <v>x</v>
          </cell>
          <cell r="J502" t="str">
            <v>Se espera con este indicador revisar si la elaboración  de la factura por servicios prestados esta siendo oportuna.</v>
          </cell>
          <cell r="K502">
            <v>0</v>
          </cell>
          <cell r="L502" t="str">
            <v>Trimestral</v>
          </cell>
          <cell r="M502" t="str">
            <v>Sumatoria de los días transcurridos desde el egreso del paciente hasta la emisión de la factura final</v>
          </cell>
          <cell r="N502" t="str">
            <v>Dias trasnscurridos sumatoria</v>
          </cell>
          <cell r="O502" t="str">
            <v>sumatoria de facturas en promedio mes</v>
          </cell>
          <cell r="P502" t="str">
            <v>No. De egresos generados en DGH</v>
          </cell>
          <cell r="Q502" t="str">
            <v>Días</v>
          </cell>
          <cell r="R502" t="str">
            <v>Sumatoria de los días transcurridos desde el egreso del paciente hasta la emisión de la factura final / Dias trasnscurridos sumatoria</v>
          </cell>
          <cell r="S502">
            <v>0</v>
          </cell>
          <cell r="T502" t="str">
            <v>resultado</v>
          </cell>
          <cell r="U502" t="str">
            <v>Decreciente</v>
          </cell>
          <cell r="V502" t="str">
            <v>≤</v>
          </cell>
          <cell r="W502">
            <v>7</v>
          </cell>
          <cell r="X502" t="str">
            <v>&gt;</v>
          </cell>
          <cell r="Y502">
            <v>7</v>
          </cell>
        </row>
        <row r="503">
          <cell r="A503">
            <v>498</v>
          </cell>
          <cell r="B503" t="str">
            <v>Investigación, conocimiento e innovación, la mejor inversión</v>
          </cell>
          <cell r="C503" t="str">
            <v>Disponer de tecnología, equipos biomédicos, industriales, de cómputo  y mobiliario acorde e integrados a la asistencia segura y humanizada, la docencia e investigación</v>
          </cell>
          <cell r="D503" t="str">
            <v xml:space="preserve">Porcentaje de cumplimiento al plan de mantenimiento </v>
          </cell>
          <cell r="E503" t="str">
            <v>Gestión del recursos físico</v>
          </cell>
          <cell r="F503" t="str">
            <v>Biomedica</v>
          </cell>
          <cell r="H503" t="str">
            <v>x</v>
          </cell>
          <cell r="J503" t="str">
            <v>Controlar la ejecución del mantenimiento programado</v>
          </cell>
          <cell r="K503">
            <v>0</v>
          </cell>
          <cell r="L503" t="str">
            <v>Trimestral</v>
          </cell>
          <cell r="M503" t="str">
            <v>Número de  rutinas de mantenimiento preventivo ejecutadas mes</v>
          </cell>
          <cell r="N503" t="str">
            <v>Número de rutinas de mantenimiento preventivo programadas mes</v>
          </cell>
          <cell r="O503" t="str">
            <v>Control de Cronograma de mantenimiento</v>
          </cell>
          <cell r="P503" t="str">
            <v>Cronograma de mantenimiento</v>
          </cell>
          <cell r="Q503" t="str">
            <v>%</v>
          </cell>
          <cell r="R503" t="str">
            <v>Número de  rutinas de mantenimiento preventivo ejecutadas mes / Número de rutinas de mantenimiento preventivo programadas mes *100</v>
          </cell>
          <cell r="S503">
            <v>0</v>
          </cell>
          <cell r="T503" t="str">
            <v>resultado</v>
          </cell>
          <cell r="U503" t="str">
            <v>Creciente</v>
          </cell>
          <cell r="V503" t="str">
            <v>≥</v>
          </cell>
          <cell r="W503">
            <v>0.9</v>
          </cell>
          <cell r="X503" t="str">
            <v>&lt;</v>
          </cell>
          <cell r="Y503">
            <v>0.9</v>
          </cell>
        </row>
        <row r="504">
          <cell r="A504">
            <v>499</v>
          </cell>
          <cell r="B504" t="str">
            <v>Investigación, conocimiento e innovación, la mejor inversión</v>
          </cell>
          <cell r="C504" t="str">
            <v>Disponer de tecnología, equipos biomédicos, industriales, de cómputo  y mobiliario acorde e integrados a la asistencia segura y humanizada, la docencia e investigación</v>
          </cell>
          <cell r="D504" t="str">
            <v>Porcentaje de cumplimiento de mantenimiento correctivo</v>
          </cell>
          <cell r="E504" t="str">
            <v>Gestión del recursos físico</v>
          </cell>
          <cell r="F504" t="str">
            <v>Biomedica</v>
          </cell>
          <cell r="H504" t="str">
            <v>x</v>
          </cell>
          <cell r="J504" t="str">
            <v>Porcentaje de cumplimiento de mantenimiento correctivo</v>
          </cell>
          <cell r="K504">
            <v>0</v>
          </cell>
          <cell r="L504" t="str">
            <v>Trimestral</v>
          </cell>
          <cell r="M504" t="str">
            <v>Número de solicitudes de mantenimiento ejecutadas  mes</v>
          </cell>
          <cell r="N504" t="str">
            <v>Número de  solicitudes de mantenimiento asignadas  mes</v>
          </cell>
          <cell r="O504" t="str">
            <v>Radicador, control y seguimiento de solicitud de mantenimiento</v>
          </cell>
          <cell r="P504" t="str">
            <v xml:space="preserve">Solicitudes de mantenimiento e informe de servicio </v>
          </cell>
          <cell r="Q504" t="str">
            <v>%</v>
          </cell>
          <cell r="R504" t="str">
            <v>Número de solicitudes de mantenimiento ejecutadas  mes / Número de  solicitudes de mantenimiento asignadas  mes *100</v>
          </cell>
          <cell r="S504">
            <v>0</v>
          </cell>
          <cell r="T504" t="str">
            <v>resultado</v>
          </cell>
          <cell r="U504" t="str">
            <v>Creciente</v>
          </cell>
          <cell r="V504" t="str">
            <v>≥</v>
          </cell>
          <cell r="W504">
            <v>0.9</v>
          </cell>
          <cell r="X504" t="str">
            <v>&lt;</v>
          </cell>
          <cell r="Y504">
            <v>0.9</v>
          </cell>
        </row>
        <row r="505">
          <cell r="A505">
            <v>500</v>
          </cell>
          <cell r="B505" t="str">
            <v>Investigación, conocimiento e innovación, la mejor inversión</v>
          </cell>
          <cell r="C505" t="str">
            <v>Disponer de tecnología, equipos biomédicos, industriales, de cómputo  y mobiliario acorde e integrados a la asistencia segura y humanizada, la docencia e investigación</v>
          </cell>
          <cell r="D505" t="str">
            <v>Oportunidad en la respuesta a la solicitud de mantenimiento</v>
          </cell>
          <cell r="E505" t="str">
            <v>Gestión del recursos físico</v>
          </cell>
          <cell r="F505" t="str">
            <v>Biomedica</v>
          </cell>
          <cell r="H505" t="str">
            <v>x</v>
          </cell>
          <cell r="J505" t="str">
            <v>Medir la oportunidad de la ejecución del mantenimiento solicitado</v>
          </cell>
          <cell r="K505">
            <v>0</v>
          </cell>
          <cell r="L505" t="str">
            <v>Trimestral</v>
          </cell>
          <cell r="M505" t="str">
            <v>Sumatoria de horas entre la solicitud de mantenimiento notas internas  y la atencion  ejecución del servicio</v>
          </cell>
          <cell r="N505" t="str">
            <v>Total de solicitudes ejecutadas</v>
          </cell>
          <cell r="O505" t="str">
            <v>Radicador, control y seguimiento de solicitud de mantenimiento</v>
          </cell>
          <cell r="P505" t="str">
            <v>Radicador, control y seguimiento de solicitud de mantenimiento</v>
          </cell>
          <cell r="Q505" t="str">
            <v>Horas</v>
          </cell>
          <cell r="R505" t="str">
            <v>Sumatoria de horas entre la solicitud de mantenimiento notas internas  y la atencion  ejecución del servicio / Total de solicitudes ejecutadas</v>
          </cell>
          <cell r="S505">
            <v>0</v>
          </cell>
          <cell r="T505" t="str">
            <v>resultado</v>
          </cell>
          <cell r="U505" t="str">
            <v>Creciente</v>
          </cell>
          <cell r="V505" t="str">
            <v xml:space="preserve">≤ </v>
          </cell>
          <cell r="W505">
            <v>30</v>
          </cell>
          <cell r="X505" t="str">
            <v>&gt;</v>
          </cell>
          <cell r="Y505">
            <v>30</v>
          </cell>
        </row>
        <row r="506">
          <cell r="A506">
            <v>501</v>
          </cell>
          <cell r="B506" t="str">
            <v>Investigación, conocimiento e innovación, la mejor inversión</v>
          </cell>
          <cell r="C506" t="str">
            <v>Disponer de tecnología, equipos biomédicos, industriales, de cómputo  y mobiliario acorde e integrados a la asistencia segura y humanizada, la docencia e investigación</v>
          </cell>
          <cell r="D506" t="str">
            <v>Tiempo de parada para equipos biomédicos por mantenimiento correctivo</v>
          </cell>
          <cell r="E506" t="str">
            <v>Gestión del recursos físico</v>
          </cell>
          <cell r="F506" t="str">
            <v>Biomedica</v>
          </cell>
          <cell r="H506" t="str">
            <v>x</v>
          </cell>
          <cell r="J506" t="str">
            <v>Controlar el tiempo de parada de equipos por mantenimiento correctivo.</v>
          </cell>
          <cell r="K506">
            <v>0</v>
          </cell>
          <cell r="L506" t="str">
            <v>Trimestral</v>
          </cell>
          <cell r="M506" t="str">
            <v>sumatoria de tiempo de parada (en días) de los equipos biomédicos por mantenimiento correctivo por mes</v>
          </cell>
          <cell r="N506" t="str">
            <v>número de rutinas de mantenimiento correctivo ejecutadas mes (que implique parada de equipos)</v>
          </cell>
          <cell r="O506" t="str">
            <v>Control de correctivos</v>
          </cell>
          <cell r="P506" t="str">
            <v>Control de correctivos</v>
          </cell>
          <cell r="Q506" t="str">
            <v>Días</v>
          </cell>
          <cell r="R506" t="str">
            <v>sumatoria de tiempo de parada (en días) de los equipos biomédicos por mantenimiento correctivo por mes / número de rutinas de mantenimiento correctivo ejecutadas mes (que implique parada de equipos)</v>
          </cell>
          <cell r="S506">
            <v>0</v>
          </cell>
          <cell r="T506" t="str">
            <v>resultado</v>
          </cell>
          <cell r="U506" t="str">
            <v>Creciente</v>
          </cell>
          <cell r="V506" t="str">
            <v>≤</v>
          </cell>
          <cell r="W506">
            <v>2</v>
          </cell>
          <cell r="X506" t="str">
            <v>&gt;</v>
          </cell>
          <cell r="Y506">
            <v>2</v>
          </cell>
        </row>
        <row r="507">
          <cell r="A507">
            <v>502</v>
          </cell>
          <cell r="B507" t="str">
            <v>Investigación, conocimiento e innovación, la mejor inversión</v>
          </cell>
          <cell r="C507" t="str">
            <v>Disponer de tecnología, equipos biomédicos, industriales, de cómputo  y mobiliario acorde e integrados a la asistencia segura y humanizada, la docencia e investigación</v>
          </cell>
          <cell r="D507" t="str">
            <v>Porcentaje de cumplimiento de calibración</v>
          </cell>
          <cell r="E507" t="str">
            <v>Gestión del recursos físico</v>
          </cell>
          <cell r="F507" t="str">
            <v>Biomedica</v>
          </cell>
          <cell r="H507" t="str">
            <v>x</v>
          </cell>
          <cell r="J507" t="str">
            <v>Controlar la ejecución del calibración</v>
          </cell>
          <cell r="K507">
            <v>0</v>
          </cell>
          <cell r="L507" t="str">
            <v>Trimestral</v>
          </cell>
          <cell r="M507" t="str">
            <v>Número de  equipos con certificados de calibración año</v>
          </cell>
          <cell r="N507" t="str">
            <v>Número de  equipos programados a calibrar año</v>
          </cell>
          <cell r="O507" t="str">
            <v>Control de Cronograma de calibración</v>
          </cell>
          <cell r="P507" t="str">
            <v>Cronograma de calibración</v>
          </cell>
          <cell r="Q507" t="str">
            <v>%</v>
          </cell>
          <cell r="R507" t="str">
            <v>Número de  equipos con certificados de calibración año / Número de  equipos programados a calibrar año *100</v>
          </cell>
          <cell r="S507">
            <v>0</v>
          </cell>
          <cell r="T507" t="str">
            <v>resultado</v>
          </cell>
          <cell r="U507" t="str">
            <v>Creciente</v>
          </cell>
          <cell r="V507" t="str">
            <v>≥</v>
          </cell>
          <cell r="W507">
            <v>0.9</v>
          </cell>
          <cell r="X507" t="str">
            <v>&lt;</v>
          </cell>
          <cell r="Y507">
            <v>0.9</v>
          </cell>
        </row>
        <row r="508">
          <cell r="A508">
            <v>503</v>
          </cell>
          <cell r="B508" t="str">
            <v>Hospital líder en buenas prácticas de gobierno corporativo y de gestión pública</v>
          </cell>
          <cell r="C508" t="str">
            <v>Garantizar rentabilidad, competitividad y sostenibilidad financiera</v>
          </cell>
          <cell r="D508" t="str">
            <v>Porcentaje definitivo de Glosa de la vigencia</v>
          </cell>
          <cell r="E508" t="str">
            <v>Gestión Financiera</v>
          </cell>
          <cell r="F508" t="str">
            <v>Auditoria de cuentas medicas</v>
          </cell>
          <cell r="H508" t="str">
            <v>x</v>
          </cell>
          <cell r="J508" t="str">
            <v>La Glosa es una no conformidad que presenta la Entidad responsable ante la factura, la cual es suceptible de sustentar o de aceptar.   La entidad responsable del pago al momento de la devolución debe informar todas las diferentes causales de la misma. Nos permite evidenciar el porcentaje de objción realizado por las entidades</v>
          </cell>
          <cell r="K508">
            <v>0</v>
          </cell>
          <cell r="L508" t="str">
            <v>Trimestral</v>
          </cell>
          <cell r="M508" t="str">
            <v>Glosa definitiva de la vigencia actual</v>
          </cell>
          <cell r="N508" t="str">
            <v>Total de facturacion radicada de la vigencia actual</v>
          </cell>
          <cell r="O508" t="str">
            <v>E-mail y Oficios enviados por las EPS</v>
          </cell>
          <cell r="P508" t="str">
            <v>E-mail y Oficios enviados por las EPS</v>
          </cell>
          <cell r="Q508" t="str">
            <v>%</v>
          </cell>
          <cell r="R508" t="str">
            <v>Glosa definitiva de la vigencia actual / Total de facturacion radicada de la vigencia actual *100</v>
          </cell>
          <cell r="S508">
            <v>0</v>
          </cell>
          <cell r="T508" t="str">
            <v>resultado</v>
          </cell>
          <cell r="U508" t="str">
            <v>Decreciente</v>
          </cell>
          <cell r="V508" t="str">
            <v>≤</v>
          </cell>
          <cell r="W508">
            <v>0.08</v>
          </cell>
          <cell r="X508" t="str">
            <v>&gt;</v>
          </cell>
          <cell r="Y508">
            <v>0.08</v>
          </cell>
        </row>
        <row r="509">
          <cell r="A509">
            <v>504</v>
          </cell>
          <cell r="B509" t="str">
            <v>Hospital líder en buenas prácticas de gobierno corporativo y de gestión pública</v>
          </cell>
          <cell r="C509" t="str">
            <v>Garantizar rentabilidad, competitividad y sostenibilidad financiera</v>
          </cell>
          <cell r="D509" t="str">
            <v>Porcentaje de recuperacion de glosas de vigencias anteriores</v>
          </cell>
          <cell r="E509" t="str">
            <v>Gestión Financiera</v>
          </cell>
          <cell r="F509" t="str">
            <v>Auditoria de cuentas medicas</v>
          </cell>
          <cell r="H509" t="str">
            <v>x</v>
          </cell>
          <cell r="J509" t="str">
            <v>Se interpreta en todos los casos como la respuesta positiva que el prestador de servicios de salud da a la glosa  generada por la entidad responsable del pago. Se evalúa la calidad de la factura y de la Historia Clínica.</v>
          </cell>
          <cell r="K509">
            <v>0</v>
          </cell>
          <cell r="L509" t="str">
            <v>Trimestral</v>
          </cell>
          <cell r="M509" t="str">
            <v>Glosa tramitada de la vigencia anterior</v>
          </cell>
          <cell r="N509" t="str">
            <v>Total de la glosa pendiente de la vigencia anterior</v>
          </cell>
          <cell r="O509" t="str">
            <v>Informe de glosa de la vigencia anterior</v>
          </cell>
          <cell r="P509" t="str">
            <v>Actas de conciliacion</v>
          </cell>
          <cell r="Q509" t="str">
            <v>%</v>
          </cell>
          <cell r="R509" t="str">
            <v>Glosa tramitada de la vigencia anterior / Total de la glosa pendiente de la vigencia anterior *100</v>
          </cell>
          <cell r="S509">
            <v>0</v>
          </cell>
          <cell r="T509" t="str">
            <v>resultado</v>
          </cell>
          <cell r="U509" t="str">
            <v>Creciente</v>
          </cell>
          <cell r="V509" t="str">
            <v>≥</v>
          </cell>
          <cell r="W509">
            <v>0.8</v>
          </cell>
          <cell r="X509" t="str">
            <v>&lt;</v>
          </cell>
          <cell r="Y509">
            <v>0.8</v>
          </cell>
        </row>
        <row r="510">
          <cell r="A510">
            <v>505</v>
          </cell>
          <cell r="B510" t="str">
            <v>Hospital líder en buenas prácticas de gobierno corporativo y de gestión pública</v>
          </cell>
          <cell r="C510" t="str">
            <v>Garantizar rentabilidad, competitividad y sostenibilidad financiera</v>
          </cell>
          <cell r="D510" t="str">
            <v>Porcentaje de cumplimiento de auditaje de prefacturas</v>
          </cell>
          <cell r="E510" t="str">
            <v>Gestión Financiera</v>
          </cell>
          <cell r="F510" t="str">
            <v>Auditoria de cuentas medicas</v>
          </cell>
          <cell r="H510" t="str">
            <v>x</v>
          </cell>
          <cell r="J510" t="str">
            <v>Se interpreta en todos los casos como la respuesta positiva que el prestador de servicios de salud da a la glosa  generada por la entidad responsable del pago. Se evalúa la calidad de la factura y de la Historia Clínica.</v>
          </cell>
          <cell r="K510">
            <v>0</v>
          </cell>
          <cell r="L510" t="str">
            <v>Trimestral</v>
          </cell>
          <cell r="M510" t="str">
            <v>Número de prefacturas auditadas</v>
          </cell>
          <cell r="N510" t="str">
            <v>Total de prefacturas recibidas</v>
          </cell>
          <cell r="O510" t="str">
            <v>Aplicativo Documentos web</v>
          </cell>
          <cell r="P510" t="str">
            <v>Aplicativo Documentos web</v>
          </cell>
          <cell r="Q510" t="str">
            <v>%</v>
          </cell>
          <cell r="R510" t="str">
            <v>Número de prefacturas auditadas / Total de prefacturas recibidas *100</v>
          </cell>
          <cell r="S510">
            <v>0</v>
          </cell>
          <cell r="T510" t="str">
            <v>resultado</v>
          </cell>
          <cell r="U510" t="str">
            <v>Creciente</v>
          </cell>
          <cell r="V510" t="str">
            <v>≥</v>
          </cell>
          <cell r="W510">
            <v>0.95</v>
          </cell>
          <cell r="X510" t="str">
            <v>&lt;</v>
          </cell>
          <cell r="Y510">
            <v>0.95</v>
          </cell>
        </row>
        <row r="511">
          <cell r="A511">
            <v>506</v>
          </cell>
          <cell r="B511" t="str">
            <v>Hospital líder en buenas prácticas de gobierno corporativo y de gestión pública</v>
          </cell>
          <cell r="C511" t="str">
            <v>Garantizar rentabilidad, competitividad y sostenibilidad financiera</v>
          </cell>
          <cell r="D511" t="str">
            <v>Porcentaje de consignaciones pendientes de identificar del mes anterior</v>
          </cell>
          <cell r="E511" t="str">
            <v>Gestión Financiera</v>
          </cell>
          <cell r="F511" t="str">
            <v>Tesoreria</v>
          </cell>
          <cell r="H511" t="str">
            <v>x</v>
          </cell>
          <cell r="J511" t="str">
            <v>Todas cuentas que  cancelan las Entidades sean identiificadas y descargadas de la contabilidad</v>
          </cell>
          <cell r="K511">
            <v>0</v>
          </cell>
          <cell r="L511" t="str">
            <v>Trimestral</v>
          </cell>
          <cell r="M511" t="str">
            <v>Número de consignaciones no identificadas</v>
          </cell>
          <cell r="N511" t="str">
            <v>Total consignaciones</v>
          </cell>
          <cell r="O511" t="str">
            <v xml:space="preserve">Movimientos bancarios </v>
          </cell>
          <cell r="P511" t="str">
            <v>Movimientos bancarios</v>
          </cell>
          <cell r="Q511" t="str">
            <v>%</v>
          </cell>
          <cell r="R511" t="str">
            <v>Número de consignaciones no identificadas / Total consignaciones *100</v>
          </cell>
          <cell r="S511">
            <v>0</v>
          </cell>
          <cell r="T511" t="str">
            <v>resultado</v>
          </cell>
          <cell r="U511" t="str">
            <v>Decreciente</v>
          </cell>
          <cell r="V511" t="str">
            <v>≤</v>
          </cell>
          <cell r="W511">
            <v>0.05</v>
          </cell>
          <cell r="X511" t="str">
            <v>&gt;</v>
          </cell>
          <cell r="Y511">
            <v>0.05</v>
          </cell>
        </row>
        <row r="512">
          <cell r="A512">
            <v>507</v>
          </cell>
          <cell r="B512" t="str">
            <v>Hospital líder en buenas prácticas de gobierno corporativo y de gestión pública</v>
          </cell>
          <cell r="C512" t="str">
            <v>Garantizar rentabilidad, competitividad y sostenibilidad financiera</v>
          </cell>
          <cell r="D512" t="str">
            <v xml:space="preserve">Porcentaje de respuesta a los requerimientos oportunamente </v>
          </cell>
          <cell r="E512" t="str">
            <v>Gestión Financiera</v>
          </cell>
          <cell r="F512" t="str">
            <v>Tesoreria</v>
          </cell>
          <cell r="H512" t="str">
            <v>x</v>
          </cell>
          <cell r="J512" t="str">
            <v>Es importante porque es fuente de información interna y externa, como liquidación de contratos, juzgados, embargos, procesos laborales etc.</v>
          </cell>
          <cell r="K512">
            <v>0</v>
          </cell>
          <cell r="L512" t="str">
            <v>Trimestral</v>
          </cell>
          <cell r="M512" t="str">
            <v>Número de requerimientos contestados</v>
          </cell>
          <cell r="N512" t="str">
            <v xml:space="preserve"> Total de requerimientos solicitados</v>
          </cell>
          <cell r="O512" t="str">
            <v>Archivo activo- Solicitudes de requerimientos</v>
          </cell>
          <cell r="P512" t="str">
            <v>Oficios recibidos</v>
          </cell>
          <cell r="Q512" t="str">
            <v>%</v>
          </cell>
          <cell r="R512" t="str">
            <v>Número de requerimientos contestados /  Total de requerimientos solicitados *100</v>
          </cell>
          <cell r="S512">
            <v>0</v>
          </cell>
          <cell r="T512" t="str">
            <v>resultado</v>
          </cell>
          <cell r="U512" t="str">
            <v>Creciente</v>
          </cell>
          <cell r="V512" t="str">
            <v>≥</v>
          </cell>
          <cell r="W512">
            <v>0.9</v>
          </cell>
          <cell r="X512" t="str">
            <v>&lt;</v>
          </cell>
          <cell r="Y512">
            <v>0.9</v>
          </cell>
        </row>
        <row r="513">
          <cell r="A513">
            <v>508</v>
          </cell>
          <cell r="B513" t="str">
            <v>Hospital líder en buenas prácticas de gobierno corporativo y de gestión pública</v>
          </cell>
          <cell r="C513" t="str">
            <v>Garantizar rentabilidad, competitividad y sostenibilidad financiera</v>
          </cell>
          <cell r="D513" t="str">
            <v>Porcentaje de pagos realizados</v>
          </cell>
          <cell r="E513" t="str">
            <v>Gestión Financiera</v>
          </cell>
          <cell r="F513" t="str">
            <v>Tesoreria</v>
          </cell>
          <cell r="H513" t="str">
            <v>x</v>
          </cell>
          <cell r="J513" t="str">
            <v>Influye en el mejoramiento de los indicadores financieron de la entidad</v>
          </cell>
          <cell r="K513">
            <v>0</v>
          </cell>
          <cell r="L513" t="str">
            <v>Trimestral</v>
          </cell>
          <cell r="M513" t="str">
            <v>Número de ordenes de pago giradas</v>
          </cell>
          <cell r="N513" t="str">
            <v>Número de ordenes de pago recibidas</v>
          </cell>
          <cell r="O513" t="str">
            <v>DGH-Modulo de Tesorería</v>
          </cell>
          <cell r="P513" t="str">
            <v>DGH-Modulo de Tesorería</v>
          </cell>
          <cell r="Q513" t="str">
            <v>%</v>
          </cell>
          <cell r="R513" t="str">
            <v>Número de ordenes de pago giradas / Número de ordenes de pago recibidas *100</v>
          </cell>
          <cell r="S513">
            <v>0</v>
          </cell>
          <cell r="T513" t="str">
            <v>resultado</v>
          </cell>
          <cell r="U513" t="str">
            <v>Creciente</v>
          </cell>
          <cell r="V513" t="str">
            <v>=</v>
          </cell>
          <cell r="W513">
            <v>1</v>
          </cell>
          <cell r="X513" t="str">
            <v>&lt;</v>
          </cell>
          <cell r="Y513">
            <v>1</v>
          </cell>
        </row>
        <row r="514">
          <cell r="A514">
            <v>509</v>
          </cell>
          <cell r="B514" t="str">
            <v>Hospital líder en buenas prácticas de gobierno corporativo y de gestión pública</v>
          </cell>
          <cell r="C514" t="str">
            <v>Garantizar rentabilidad, competitividad y sostenibilidad financiera</v>
          </cell>
          <cell r="D514" t="str">
            <v xml:space="preserve">seguimiento a la ejecución de contratos </v>
          </cell>
          <cell r="E514" t="str">
            <v>Gestión Financiera</v>
          </cell>
          <cell r="F514" t="str">
            <v>Vigilancia y control</v>
          </cell>
          <cell r="H514" t="str">
            <v>x</v>
          </cell>
          <cell r="J514" t="str">
            <v xml:space="preserve">Efectuar el seguimiento a la ejecución de los contratos asistenciales, admnistrativos y de suministros de  Álmacen y Servicio Farmacéutico </v>
          </cell>
          <cell r="K514">
            <v>0</v>
          </cell>
          <cell r="L514" t="str">
            <v>Trimestral</v>
          </cell>
          <cell r="M514" t="str">
            <v>Número de contratos con seguimiento de supervisión a su ejecución</v>
          </cell>
          <cell r="N514" t="str">
            <v xml:space="preserve">Total de contratos asignados a Vigilancia y Control de Contratos para su supervisión </v>
          </cell>
          <cell r="O514" t="str">
            <v xml:space="preserve">Base de Google Drive de Ejecución de Contratos </v>
          </cell>
          <cell r="P514" t="str">
            <v xml:space="preserve">Base de Google Drive de Ejecución de Contratos </v>
          </cell>
          <cell r="Q514" t="str">
            <v>%</v>
          </cell>
          <cell r="R514" t="str">
            <v>Número de contratos con seguimiento de supervisión a su ejecución / Total de contratos asignados a Vigilancia y Control de Contratos para su supervisión  *100</v>
          </cell>
          <cell r="S514">
            <v>0</v>
          </cell>
          <cell r="T514" t="str">
            <v>resultado</v>
          </cell>
          <cell r="U514" t="str">
            <v>Creciente</v>
          </cell>
          <cell r="V514" t="str">
            <v xml:space="preserve">≥ </v>
          </cell>
          <cell r="W514">
            <v>0.95</v>
          </cell>
          <cell r="X514" t="str">
            <v>&lt;</v>
          </cell>
          <cell r="Y514">
            <v>0.95</v>
          </cell>
        </row>
        <row r="515">
          <cell r="A515">
            <v>510</v>
          </cell>
          <cell r="B515" t="str">
            <v>Hospital líder en buenas prácticas de gobierno corporativo y de gestión pública</v>
          </cell>
          <cell r="C515" t="str">
            <v>Garantizar rentabilidad, competitividad y sostenibilidad financiera</v>
          </cell>
          <cell r="D515" t="str">
            <v>reporte contratacion circular sns n° 019-2020</v>
          </cell>
          <cell r="E515" t="str">
            <v>Gestión Financiera</v>
          </cell>
          <cell r="F515" t="str">
            <v>Vigilancia y control</v>
          </cell>
          <cell r="H515" t="str">
            <v>x</v>
          </cell>
          <cell r="J515" t="str">
            <v>Efectuar el reporte de la contratación acorde a lo requerido por la Circular 019-2020 de la Superintendencia Nacional de Salud de los contratos asignados a Vigilancia y Control de Contratos para su supervisión</v>
          </cell>
          <cell r="K515">
            <v>0</v>
          </cell>
          <cell r="L515" t="str">
            <v>Trimestral</v>
          </cell>
          <cell r="M515" t="str">
            <v xml:space="preserve">Número de contratos activos del trimestre reportados a la SNS  </v>
          </cell>
          <cell r="N515" t="str">
            <v xml:space="preserve">Total de contratos activos del trimestre </v>
          </cell>
          <cell r="O515" t="str">
            <v>Base de Google Drive de trazabilidad de Facturación y Reporte de Contratación de DGH</v>
          </cell>
          <cell r="P515" t="str">
            <v>Base de Google Drive de trazabilidad de Facturación y Reporte de Contratación de DGH</v>
          </cell>
          <cell r="Q515" t="str">
            <v>%</v>
          </cell>
          <cell r="R515" t="str">
            <v>Número de contratos activos del trimestre reportados a la SNS   / Total de contratos activos del trimestre  *100</v>
          </cell>
          <cell r="S515">
            <v>0</v>
          </cell>
          <cell r="T515" t="str">
            <v>resultado</v>
          </cell>
          <cell r="U515" t="str">
            <v>Creciente</v>
          </cell>
          <cell r="V515" t="str">
            <v>=</v>
          </cell>
          <cell r="W515">
            <v>1</v>
          </cell>
          <cell r="X515" t="str">
            <v>&lt;</v>
          </cell>
          <cell r="Y515">
            <v>1</v>
          </cell>
        </row>
        <row r="516">
          <cell r="A516">
            <v>511</v>
          </cell>
          <cell r="B516" t="str">
            <v>Investigación, conocimiento e innovación, la mejor inversión</v>
          </cell>
          <cell r="C516" t="str">
            <v>Disponer de Infraestructura óptima para la asistencia segura y humanizada, la docencia e investigación</v>
          </cell>
          <cell r="D516" t="str">
            <v>Oportunidad en la asignación de la solicitud de mantenimiento</v>
          </cell>
          <cell r="E516" t="str">
            <v>Gestión del recursos físico</v>
          </cell>
          <cell r="F516" t="str">
            <v>mantenimiento</v>
          </cell>
          <cell r="H516" t="str">
            <v>x</v>
          </cell>
          <cell r="J516" t="str">
            <v>Se requiere la medición de la oportunidad en la asignación de la solicitud de mantenimiento, con el fin de llevar la medición del proceso de gestión de infraestructura</v>
          </cell>
          <cell r="K516">
            <v>0</v>
          </cell>
          <cell r="L516" t="str">
            <v>Trimestral</v>
          </cell>
          <cell r="M516" t="str">
            <v>Sumatoria de las horas transcurridas desde el momento en el que es radicada la solicitud en mantenimiento hasta el momento en el que se asigna la solicitud.</v>
          </cell>
          <cell r="N516" t="str">
            <v>Solicitudes Radicadas</v>
          </cell>
          <cell r="O516" t="str">
            <v>Radicador, control y seguimiento de solicitud de mantenimiento</v>
          </cell>
          <cell r="P516" t="str">
            <v>Radicador, control y seguimiento de solicitud de mantenimiento</v>
          </cell>
          <cell r="Q516" t="str">
            <v>Horas</v>
          </cell>
          <cell r="R516" t="str">
            <v>Sumatoria de las horas transcurridas desde el momento en el que es radicada la solicitud en mantenimiento hasta el momento en el que se asigna la solicitud. / Solicitudes Radicadas</v>
          </cell>
          <cell r="S516">
            <v>0</v>
          </cell>
          <cell r="T516" t="str">
            <v>resultado</v>
          </cell>
          <cell r="U516" t="str">
            <v>Decreciente</v>
          </cell>
          <cell r="V516" t="str">
            <v>≤</v>
          </cell>
          <cell r="W516">
            <v>24</v>
          </cell>
          <cell r="X516" t="str">
            <v>&gt;</v>
          </cell>
          <cell r="Y516">
            <v>24</v>
          </cell>
        </row>
        <row r="517">
          <cell r="A517">
            <v>512</v>
          </cell>
          <cell r="B517" t="str">
            <v>Investigación, conocimiento e innovación, la mejor inversión</v>
          </cell>
          <cell r="C517" t="str">
            <v>Disponer de Infraestructura óptima para la asistencia segura y humanizada, la docencia e investigación</v>
          </cell>
          <cell r="D517" t="str">
            <v>Oportunidad en la respuesta a la solicitud de mantenimiento</v>
          </cell>
          <cell r="E517" t="str">
            <v>Gestión del recursos físico</v>
          </cell>
          <cell r="F517" t="str">
            <v>mantenimiento</v>
          </cell>
          <cell r="H517" t="str">
            <v>x</v>
          </cell>
          <cell r="J517" t="str">
            <v>Medir la oportunidad de la ejecución del mantenimiento solicitado</v>
          </cell>
          <cell r="K517">
            <v>0</v>
          </cell>
          <cell r="L517" t="str">
            <v>Trimestral</v>
          </cell>
          <cell r="M517" t="str">
            <v>Sumatoria de las horas transcurridas desde el momento en el que se asigna la solicitud, hasta el momento en el que inicia la atención de la solicitud</v>
          </cell>
          <cell r="N517" t="str">
            <v>Solicitudes Asignadas</v>
          </cell>
          <cell r="O517" t="str">
            <v>Radicador, control y seguimiento de solicitud de mantenimiento</v>
          </cell>
          <cell r="P517" t="str">
            <v>Radicador, control y seguimiento de solicitud de mantenimiento</v>
          </cell>
          <cell r="Q517" t="str">
            <v>Horas</v>
          </cell>
          <cell r="R517" t="str">
            <v>Sumatoria de las horas transcurridas desde el momento en el que se asigna la solicitud, hasta el momento en el que inicia la atención de la solicitud / Solicitudes Asignadas</v>
          </cell>
          <cell r="S517">
            <v>0</v>
          </cell>
          <cell r="T517" t="str">
            <v>resultado</v>
          </cell>
          <cell r="U517" t="str">
            <v>Decreciente</v>
          </cell>
          <cell r="V517" t="str">
            <v>≤</v>
          </cell>
          <cell r="W517">
            <v>25</v>
          </cell>
          <cell r="X517" t="str">
            <v>&gt;</v>
          </cell>
          <cell r="Y517">
            <v>25</v>
          </cell>
        </row>
        <row r="518">
          <cell r="A518">
            <v>513</v>
          </cell>
          <cell r="B518" t="str">
            <v>Investigación, conocimiento e innovación, la mejor inversión</v>
          </cell>
          <cell r="C518" t="str">
            <v>Disponer de Infraestructura óptima para la asistencia segura y humanizada, la docencia e investigación</v>
          </cell>
          <cell r="D518" t="str">
            <v>Oportunidad en la respuesta a la solicitud de mantenimiento en muebles</v>
          </cell>
          <cell r="E518" t="str">
            <v>Gestión del recursos físico</v>
          </cell>
          <cell r="F518" t="str">
            <v>mantenimiento</v>
          </cell>
          <cell r="H518" t="str">
            <v>x</v>
          </cell>
          <cell r="J518" t="str">
            <v>Medir la oportunidad de la ejecución del mantenimiento solicitado</v>
          </cell>
          <cell r="K518">
            <v>0</v>
          </cell>
          <cell r="L518" t="str">
            <v>Trimestral</v>
          </cell>
          <cell r="M518" t="str">
            <v>Sumatoria de las horas transcurridas desde el momento en el que se asigna la solicitud, hasta el momento en el que inicia la atención de la solicitud</v>
          </cell>
          <cell r="N518" t="str">
            <v>Solicitudes ejecutadas</v>
          </cell>
          <cell r="O518" t="str">
            <v>Radicador, control y seguimiento de solicitud de mantenimiento</v>
          </cell>
          <cell r="P518" t="str">
            <v>Radicador, control y seguimiento de solicitud de mantenimiento</v>
          </cell>
          <cell r="Q518" t="str">
            <v>Horas</v>
          </cell>
          <cell r="R518" t="str">
            <v>Sumatoria de las horas transcurridas desde el momento en el que se asigna la solicitud, hasta el momento en el que inicia la atención de la solicitud / Solicitudes ejecutadas</v>
          </cell>
          <cell r="S518">
            <v>0</v>
          </cell>
          <cell r="T518" t="str">
            <v>resultado</v>
          </cell>
          <cell r="U518" t="str">
            <v>Decreciente</v>
          </cell>
          <cell r="V518" t="str">
            <v>≤</v>
          </cell>
          <cell r="W518">
            <v>26</v>
          </cell>
          <cell r="X518" t="str">
            <v>&gt;</v>
          </cell>
          <cell r="Y518">
            <v>26</v>
          </cell>
        </row>
        <row r="519">
          <cell r="A519">
            <v>514</v>
          </cell>
          <cell r="B519" t="str">
            <v>Investigación, conocimiento e innovación, la mejor inversión</v>
          </cell>
          <cell r="C519" t="str">
            <v>Disponer de Infraestructura óptima para la asistencia segura y humanizada, la docencia e investigación</v>
          </cell>
          <cell r="D519" t="str">
            <v>Oportunidad en la respuesta a la solicitud de mantenimiento de equipos industriales Industrial</v>
          </cell>
          <cell r="E519" t="str">
            <v>Gestión del recursos físico</v>
          </cell>
          <cell r="F519" t="str">
            <v>mantenimiento</v>
          </cell>
          <cell r="H519" t="str">
            <v>x</v>
          </cell>
          <cell r="J519" t="str">
            <v>Medir la oportunidad de la ejecución del mantenimiento solicitado</v>
          </cell>
          <cell r="K519">
            <v>0</v>
          </cell>
          <cell r="L519" t="str">
            <v>Trimestral</v>
          </cell>
          <cell r="M519" t="str">
            <v>Sumatoria de las horas transcurridas desde el momento en el que se asigna la solicitud, hasta el momento en el que inicia la atención de la solicitud</v>
          </cell>
          <cell r="N519" t="str">
            <v>solicitudes ejecutadas</v>
          </cell>
          <cell r="O519" t="str">
            <v>Radicador, control y seguimiento de solicitud de mantenimiento</v>
          </cell>
          <cell r="P519" t="str">
            <v>Radicador, control y seguimiento de solicitud de mantenimiento</v>
          </cell>
          <cell r="Q519" t="str">
            <v>Horas</v>
          </cell>
          <cell r="R519" t="str">
            <v>Sumatoria de las horas transcurridas desde el momento en el que se asigna la solicitud, hasta el momento en el que inicia la atención de la solicitud / solicitudes ejecutadas</v>
          </cell>
          <cell r="S519">
            <v>0</v>
          </cell>
          <cell r="T519" t="str">
            <v>resultado</v>
          </cell>
          <cell r="U519" t="str">
            <v>Decreciente</v>
          </cell>
          <cell r="V519" t="str">
            <v>≤</v>
          </cell>
          <cell r="W519">
            <v>27</v>
          </cell>
          <cell r="X519" t="str">
            <v>&gt;</v>
          </cell>
          <cell r="Y519">
            <v>27</v>
          </cell>
        </row>
        <row r="520">
          <cell r="A520">
            <v>515</v>
          </cell>
          <cell r="B520" t="str">
            <v>Investigación, conocimiento e innovación, la mejor inversión</v>
          </cell>
          <cell r="C520" t="str">
            <v>Disponer de Infraestructura óptima para la asistencia segura y humanizada, la docencia e investigación</v>
          </cell>
          <cell r="D520" t="str">
            <v>Porcentaje de cumplimiento de mantenimiento correctivo a la infraestructura</v>
          </cell>
          <cell r="E520" t="str">
            <v>Gestión del recursos físico</v>
          </cell>
          <cell r="F520" t="str">
            <v>mantenimiento</v>
          </cell>
          <cell r="H520" t="str">
            <v>x</v>
          </cell>
          <cell r="J520" t="str">
            <v>Controlar la ejecución del mantenimiento correctivo a la infraestructura</v>
          </cell>
          <cell r="K520">
            <v>0</v>
          </cell>
          <cell r="L520" t="str">
            <v>Trimestral</v>
          </cell>
          <cell r="M520" t="str">
            <v>Número de  solicitudes de mantenimiento ejecutadas  mes</v>
          </cell>
          <cell r="N520" t="str">
            <v xml:space="preserve">Número de  solicitudes de mantenimiento </v>
          </cell>
          <cell r="O520" t="str">
            <v>Radicador, control y seguimiento de solicitud de mantenimiento</v>
          </cell>
          <cell r="P520" t="str">
            <v xml:space="preserve">Solicitudes de mantenimiento e informe de servicio </v>
          </cell>
          <cell r="Q520" t="str">
            <v>%</v>
          </cell>
          <cell r="R520" t="str">
            <v>Número de  solicitudes de mantenimiento ejecutadas  mes / Número de  solicitudes de mantenimiento  *100</v>
          </cell>
          <cell r="S520">
            <v>0</v>
          </cell>
          <cell r="T520" t="str">
            <v>resultado</v>
          </cell>
          <cell r="U520" t="str">
            <v>Creciente</v>
          </cell>
          <cell r="V520" t="str">
            <v>≥</v>
          </cell>
          <cell r="W520">
            <v>0.8</v>
          </cell>
          <cell r="X520" t="str">
            <v>&lt;</v>
          </cell>
          <cell r="Y520">
            <v>0.8</v>
          </cell>
        </row>
        <row r="521">
          <cell r="A521">
            <v>516</v>
          </cell>
          <cell r="B521" t="str">
            <v>Investigación, conocimiento e innovación, la mejor inversión</v>
          </cell>
          <cell r="C521" t="str">
            <v>Disponer de Infraestructura óptima para la asistencia segura y humanizada, la docencia e investigación</v>
          </cell>
          <cell r="D521" t="str">
            <v>Porcentaje de cumplimiento al plan de mantenimiento preventivo de la Infraestructura Hospitalaria</v>
          </cell>
          <cell r="E521" t="str">
            <v>Gestión del recursos físico</v>
          </cell>
          <cell r="F521" t="str">
            <v>mantenimiento</v>
          </cell>
          <cell r="H521" t="str">
            <v>x</v>
          </cell>
          <cell r="J521" t="str">
            <v>Actividad técnico-administrativa dirigida principalmente a prevenir averías, y a restablecer la infraestructura y la dotación hospitalaria a su estado normal de
Funcionamiento, así como las actividades tendientes a mejorar el funcionamiento de un equipo.</v>
          </cell>
          <cell r="K521">
            <v>0</v>
          </cell>
          <cell r="L521" t="str">
            <v>Trimestral</v>
          </cell>
          <cell r="M521" t="str">
            <v>Número de actividades de mantenimiento preventivo a la infraestructura física ejecutadas al año</v>
          </cell>
          <cell r="N521" t="str">
            <v>Número de actividades de mantenimiento preventivo a la infraestructura física programadas al año</v>
          </cell>
          <cell r="O521" t="str">
            <v>Archivo de soportes de mantenimiento ubicados en archivo general de Gestion de Ingraestructura y Tecnologia</v>
          </cell>
          <cell r="P521" t="str">
            <v>Plan de mantenimiento</v>
          </cell>
          <cell r="Q521" t="str">
            <v>%</v>
          </cell>
          <cell r="R521" t="str">
            <v>Número de actividades de mantenimiento preventivo a la infraestructura física ejecutadas al año / Número de actividades de mantenimiento preventivo a la infraestructura física programadas al año *100</v>
          </cell>
          <cell r="S521">
            <v>0</v>
          </cell>
          <cell r="T521" t="str">
            <v>resultado</v>
          </cell>
          <cell r="U521" t="str">
            <v>Creciente</v>
          </cell>
          <cell r="V521" t="str">
            <v>≥</v>
          </cell>
          <cell r="W521">
            <v>0.8</v>
          </cell>
          <cell r="X521" t="str">
            <v>&lt;</v>
          </cell>
          <cell r="Y521">
            <v>0.8</v>
          </cell>
        </row>
        <row r="522">
          <cell r="A522">
            <v>517</v>
          </cell>
          <cell r="B522" t="str">
            <v>Investigación, conocimiento e innovación, la mejor inversión</v>
          </cell>
          <cell r="C522" t="str">
            <v>Disponer de Infraestructura óptima para la asistencia segura y humanizada, la docencia e investigación</v>
          </cell>
          <cell r="D522" t="str">
            <v>Porcentaje de cumplimiento al plan de mantenimiento preventivo de los equipos industriales</v>
          </cell>
          <cell r="E522" t="str">
            <v>Gestión del recursos físico</v>
          </cell>
          <cell r="F522" t="str">
            <v>mantenimiento</v>
          </cell>
          <cell r="H522" t="str">
            <v>x</v>
          </cell>
          <cell r="J522" t="str">
            <v>Actividad técnico-administrativa dirigida principalmente a prevenir averías, y a restablecer la infraestructura y la dotación hospitalaria a su estado normal de
Funcionamiento, así como las actividades tendientes a mejorar el funcionamiento de un equipo.</v>
          </cell>
          <cell r="K522">
            <v>0</v>
          </cell>
          <cell r="L522" t="str">
            <v>Trimestral</v>
          </cell>
          <cell r="M522" t="str">
            <v>Número de actividades de mantenimiento preventivo a equipos industriales ejecutadas al mes</v>
          </cell>
          <cell r="N522" t="str">
            <v>Número de actividades de mantenimiento preventivo a equipos industriales programadas al mes</v>
          </cell>
          <cell r="O522" t="str">
            <v>Archivo de soportes de mantenimiento ubicados en archivo general de Gestion de Ingraestructura y Tecnologia</v>
          </cell>
          <cell r="P522" t="str">
            <v>plan de mantenimiento</v>
          </cell>
          <cell r="Q522" t="str">
            <v>%</v>
          </cell>
          <cell r="R522" t="str">
            <v>Número de actividades de mantenimiento preventivo a equipos industriales ejecutadas al mes / Número de actividades de mantenimiento preventivo a equipos industriales programadas al mes *100</v>
          </cell>
          <cell r="S522">
            <v>0</v>
          </cell>
          <cell r="T522" t="str">
            <v>resultado</v>
          </cell>
          <cell r="U522" t="str">
            <v>Creciente</v>
          </cell>
          <cell r="V522" t="str">
            <v>≥</v>
          </cell>
          <cell r="W522">
            <v>0.8</v>
          </cell>
          <cell r="X522" t="str">
            <v>&lt;</v>
          </cell>
          <cell r="Y522">
            <v>0.8</v>
          </cell>
        </row>
        <row r="523">
          <cell r="A523">
            <v>518</v>
          </cell>
          <cell r="B523" t="str">
            <v>Investigación, conocimiento e innovación, la mejor inversión</v>
          </cell>
          <cell r="C523" t="str">
            <v>Disponer de Infraestructura óptima para la asistencia segura y humanizada, la docencia e investigación</v>
          </cell>
          <cell r="D523" t="str">
            <v>Porcentaje de cumplimiento al plan de mantenimiento preventivo de los muebles.</v>
          </cell>
          <cell r="E523" t="str">
            <v>Gestión del recursos físico</v>
          </cell>
          <cell r="F523" t="str">
            <v>mantenimiento</v>
          </cell>
          <cell r="H523" t="str">
            <v>x</v>
          </cell>
          <cell r="J523" t="str">
            <v>Actividad técnico-administrativa dirigida principalmente a prevenir averías, y a restablecer la infraestructura y la dotación hospitalaria a su estado normal de
Funcionamiento, así como las actividades tendientes a mejorar el funcionamiento de un equipo.</v>
          </cell>
          <cell r="K523">
            <v>0</v>
          </cell>
          <cell r="L523" t="str">
            <v>Trimestral</v>
          </cell>
          <cell r="M523" t="str">
            <v>Número de actividades de mantenimiento preventivo a los muebles ejecutadas</v>
          </cell>
          <cell r="N523" t="str">
            <v>Número de actividades de mantenimiento preventivo a los muebles programadas</v>
          </cell>
          <cell r="O523" t="str">
            <v>Archivo de soportes de mantenimiento ubicados en archivo general de Gestion de Ingraestructura y Tecnologia</v>
          </cell>
          <cell r="P523" t="str">
            <v>plan de mantenimiento</v>
          </cell>
          <cell r="Q523" t="str">
            <v>%</v>
          </cell>
          <cell r="R523" t="str">
            <v>Número de actividades de mantenimiento preventivo a los muebles ejecutadas / Número de actividades de mantenimiento preventivo a los muebles programadas *100</v>
          </cell>
          <cell r="S523">
            <v>0</v>
          </cell>
          <cell r="T523" t="str">
            <v>resultado</v>
          </cell>
          <cell r="U523" t="str">
            <v>Creciente</v>
          </cell>
          <cell r="V523" t="str">
            <v>≥</v>
          </cell>
          <cell r="W523">
            <v>0.8</v>
          </cell>
          <cell r="X523" t="str">
            <v>&lt;</v>
          </cell>
          <cell r="Y523">
            <v>0.8</v>
          </cell>
        </row>
        <row r="524">
          <cell r="A524">
            <v>519</v>
          </cell>
          <cell r="B524" t="str">
            <v>Investigación, conocimiento e innovación, la mejor inversión</v>
          </cell>
          <cell r="C524" t="str">
            <v>Disponer de Infraestructura óptima para la asistencia segura y humanizada, la docencia e investigación</v>
          </cell>
          <cell r="D524" t="str">
            <v>Razón mantenimiento correctivo/preventivo ejecutados</v>
          </cell>
          <cell r="E524" t="str">
            <v>Gestión del recursos físico</v>
          </cell>
          <cell r="F524" t="str">
            <v>mantenimiento</v>
          </cell>
          <cell r="H524" t="str">
            <v>x</v>
          </cell>
          <cell r="J524" t="str">
            <v>Efectividad de mantenimiento preventivo</v>
          </cell>
          <cell r="K524">
            <v>0</v>
          </cell>
          <cell r="L524" t="str">
            <v>Trimestral</v>
          </cell>
          <cell r="M524" t="str">
            <v>Número de  Mantenimiento correctivo ejecutado mes</v>
          </cell>
          <cell r="N524" t="str">
            <v>Número de  mantenimiento preventivo ejecutado mes</v>
          </cell>
          <cell r="O524" t="str">
            <v>Radicador, control y seguimiento de solicitud de mantenimiento</v>
          </cell>
          <cell r="P524" t="str">
            <v>Archivo de soportes de mantenimiento ubicados en archivo general de Gestion de Ingraestructura y Tecnologia</v>
          </cell>
          <cell r="Q524" t="str">
            <v>Razón</v>
          </cell>
          <cell r="R524" t="str">
            <v>Número de  Mantenimiento correctivo ejecutado mes / Número de  mantenimiento preventivo ejecutado mes</v>
          </cell>
          <cell r="S524">
            <v>0</v>
          </cell>
          <cell r="T524" t="str">
            <v>resultado</v>
          </cell>
          <cell r="U524" t="str">
            <v>Decreciente</v>
          </cell>
          <cell r="V524" t="str">
            <v>≤</v>
          </cell>
          <cell r="W524">
            <v>5</v>
          </cell>
          <cell r="X524" t="str">
            <v>&gt;</v>
          </cell>
          <cell r="Y524">
            <v>5</v>
          </cell>
        </row>
        <row r="525">
          <cell r="A525">
            <v>520</v>
          </cell>
          <cell r="B525" t="str">
            <v>Investigación, conocimiento e innovación, la mejor inversión</v>
          </cell>
          <cell r="C525" t="str">
            <v>Disponer de Infraestructura óptima para la asistencia segura y humanizada, la docencia e investigación</v>
          </cell>
          <cell r="D525" t="str">
            <v>Razón mantenimiento correctivo/preventivo ejecutados de muebles</v>
          </cell>
          <cell r="E525" t="str">
            <v>Gestión del recursos físico</v>
          </cell>
          <cell r="F525" t="str">
            <v>mantenimiento</v>
          </cell>
          <cell r="H525" t="str">
            <v>x</v>
          </cell>
          <cell r="J525" t="str">
            <v>Efectividad de mantenimiento preventivo</v>
          </cell>
          <cell r="K525">
            <v>0</v>
          </cell>
          <cell r="L525" t="str">
            <v>Trimestral</v>
          </cell>
          <cell r="M525" t="str">
            <v>Número de  Mantenimiento correctivo ejecutado mes</v>
          </cell>
          <cell r="N525" t="str">
            <v>Número de  mantenimiento preventivo ejecutado mes</v>
          </cell>
          <cell r="O525" t="str">
            <v>Radicador, control y seguimiento de solicitud de mantenimiento</v>
          </cell>
          <cell r="P525" t="str">
            <v>Archivo de soportes de mantenimiento ubicados en archivo general de Gestion de Ingraestructura y Tecnologia</v>
          </cell>
          <cell r="Q525" t="str">
            <v>Razón</v>
          </cell>
          <cell r="R525" t="str">
            <v>Número de  Mantenimiento correctivo ejecutado mes / Número de  mantenimiento preventivo ejecutado mes</v>
          </cell>
          <cell r="S525">
            <v>0</v>
          </cell>
          <cell r="T525" t="str">
            <v>resultado</v>
          </cell>
          <cell r="U525" t="str">
            <v>Decreciente</v>
          </cell>
          <cell r="V525" t="str">
            <v>≤</v>
          </cell>
          <cell r="W525">
            <v>5</v>
          </cell>
          <cell r="X525" t="str">
            <v>&gt;</v>
          </cell>
          <cell r="Y525">
            <v>5</v>
          </cell>
        </row>
        <row r="526">
          <cell r="A526">
            <v>521</v>
          </cell>
          <cell r="B526" t="str">
            <v>Investigación, conocimiento e innovación, la mejor inversión</v>
          </cell>
          <cell r="C526" t="str">
            <v>Disponer de Infraestructura óptima para la asistencia segura y humanizada, la docencia e investigación</v>
          </cell>
          <cell r="D526" t="str">
            <v>Porcentaje de obras ejecutadas</v>
          </cell>
          <cell r="E526" t="str">
            <v>Gestión del recursos físico</v>
          </cell>
          <cell r="F526" t="str">
            <v>mantenimiento</v>
          </cell>
          <cell r="H526" t="str">
            <v>x</v>
          </cell>
          <cell r="J526" t="str">
            <v>se necesita determinar el procentaje de obras ejecutadas en el proceso de mantenimiento</v>
          </cell>
          <cell r="K526">
            <v>0</v>
          </cell>
          <cell r="L526" t="str">
            <v>Trimestral</v>
          </cell>
          <cell r="M526" t="str">
            <v>total de obras ejecutadas en el periodo</v>
          </cell>
          <cell r="N526" t="str">
            <v>total de obras programadas en el periodo</v>
          </cell>
          <cell r="O526" t="str">
            <v>PAA, Plan de mantenimiento</v>
          </cell>
          <cell r="P526" t="str">
            <v>PAA, Plan de mantenimiento</v>
          </cell>
          <cell r="Q526" t="str">
            <v>%</v>
          </cell>
          <cell r="R526" t="str">
            <v>total de obras ejecutadas en el periodo / total de obras programadas en el periodo *100</v>
          </cell>
          <cell r="S526">
            <v>0</v>
          </cell>
          <cell r="T526" t="str">
            <v>resultado</v>
          </cell>
          <cell r="U526" t="str">
            <v>Creciente</v>
          </cell>
          <cell r="V526" t="str">
            <v>≥</v>
          </cell>
          <cell r="W526">
            <v>0.5</v>
          </cell>
          <cell r="X526" t="str">
            <v>&lt;</v>
          </cell>
          <cell r="Y526">
            <v>0.5</v>
          </cell>
        </row>
        <row r="527">
          <cell r="A527">
            <v>522</v>
          </cell>
          <cell r="B527" t="str">
            <v>Investigación, conocimiento e innovación, la mejor inversión</v>
          </cell>
          <cell r="C527" t="str">
            <v>Disponer de información confiable para la asistencia y la gestión del conocimiento</v>
          </cell>
          <cell r="D527" t="str">
            <v>Transferencias Documentales</v>
          </cell>
          <cell r="E527" t="str">
            <v>Gestión de la información y Comunicaciones</v>
          </cell>
          <cell r="F527" t="str">
            <v>Gestión documental</v>
          </cell>
          <cell r="H527" t="str">
            <v>x</v>
          </cell>
          <cell r="J527" t="str">
            <v>Es importante para el Hospital velar por el cumplimiento de las transferencias documentales cumpliendo con el ciclo vital de los documentos según a las TRD</v>
          </cell>
          <cell r="K527">
            <v>0</v>
          </cell>
          <cell r="L527" t="str">
            <v>Trimestral</v>
          </cell>
          <cell r="M527" t="str">
            <v>Número de Tranferencias documentales realizadas en el año</v>
          </cell>
          <cell r="N527" t="str">
            <v>Número de transferencias programadas en el año</v>
          </cell>
          <cell r="O527" t="str">
            <v xml:space="preserve">Cronograma de Transferencias Documentales </v>
          </cell>
          <cell r="P527" t="str">
            <v xml:space="preserve">Acta de Transferencias realizadas al archivo central </v>
          </cell>
          <cell r="Q527" t="str">
            <v>%</v>
          </cell>
          <cell r="R527" t="str">
            <v>Número de Tranferencias documentales realizadas en el año / Número de transferencias programadas en el año *100</v>
          </cell>
          <cell r="S527">
            <v>0</v>
          </cell>
          <cell r="T527" t="str">
            <v>resultado</v>
          </cell>
          <cell r="U527" t="str">
            <v>Creciente</v>
          </cell>
          <cell r="V527" t="str">
            <v>=</v>
          </cell>
          <cell r="W527">
            <v>1</v>
          </cell>
          <cell r="X527" t="str">
            <v>&lt;</v>
          </cell>
          <cell r="Y527">
            <v>1</v>
          </cell>
        </row>
        <row r="528">
          <cell r="A528">
            <v>523</v>
          </cell>
          <cell r="B528" t="str">
            <v>Investigación, conocimiento e innovación, la mejor inversión</v>
          </cell>
          <cell r="C528" t="str">
            <v>Disponer de información confiable para la asistencia y la gestión del conocimiento</v>
          </cell>
          <cell r="D528" t="str">
            <v>Recibo y Despacho de Comunicaciones Oficiales</v>
          </cell>
          <cell r="E528" t="str">
            <v>Gestión de la información y Comunicaciones</v>
          </cell>
          <cell r="F528" t="str">
            <v>Gestión documental</v>
          </cell>
          <cell r="H528" t="str">
            <v>x</v>
          </cell>
          <cell r="J528" t="str">
            <v xml:space="preserve">Es de importancia para el Hospital  velar por el control y seguimientos del recibo y entrega de las comunicaciones oficiales, dando cumplimento a la normatividad de Archivistica. </v>
          </cell>
          <cell r="K528">
            <v>0</v>
          </cell>
          <cell r="L528" t="str">
            <v>Trimestral</v>
          </cell>
          <cell r="M528" t="str">
            <v xml:space="preserve">Número  de Comunicaciónes Oficiales recibidas y despachadas en menos (-) de 8 horas en días laborales </v>
          </cell>
          <cell r="N528" t="str">
            <v>Número de comunicaciónes oficiales recibidas y despachadas en días laborales</v>
          </cell>
          <cell r="O528" t="str">
            <v>Registro de las comunicaciones oficiales en base de datos (DOCUNET)</v>
          </cell>
          <cell r="P528" t="str">
            <v>Comunicaciones oficiales recibidas y depachadas</v>
          </cell>
          <cell r="Q528" t="str">
            <v>%</v>
          </cell>
          <cell r="R528" t="str">
            <v>Número  de Comunicaciónes Oficiales recibidas y despachadas en menos (-) de 8 horas en días laborales  / Número de comunicaciónes oficiales recibidas y despachadas en días laborales *100</v>
          </cell>
          <cell r="S528">
            <v>0</v>
          </cell>
          <cell r="T528" t="str">
            <v>proceso</v>
          </cell>
          <cell r="U528" t="str">
            <v>Creciente</v>
          </cell>
          <cell r="V528" t="str">
            <v>=</v>
          </cell>
          <cell r="W528">
            <v>1</v>
          </cell>
          <cell r="X528" t="str">
            <v>&lt;</v>
          </cell>
          <cell r="Y528">
            <v>1</v>
          </cell>
        </row>
        <row r="529">
          <cell r="A529">
            <v>524</v>
          </cell>
          <cell r="B529" t="str">
            <v>Investigación, conocimiento e innovación, la mejor inversión</v>
          </cell>
          <cell r="C529" t="str">
            <v>Disponer de información confiable para la asistencia y la gestión del conocimiento</v>
          </cell>
          <cell r="D529" t="str">
            <v>Capacitación en el Manejo de Gestión Documental</v>
          </cell>
          <cell r="E529" t="str">
            <v>Gestión de la información y Comunicaciones</v>
          </cell>
          <cell r="F529" t="str">
            <v>Gestión documental</v>
          </cell>
          <cell r="H529" t="str">
            <v>x</v>
          </cell>
          <cell r="J529" t="str">
            <v>Asesorar y capacitar a el personal Administrativo y asistencial en el manejo de la gestión documental teniendo en cuenta las actualizaciones de la normatividad archivistica.</v>
          </cell>
          <cell r="K529">
            <v>0</v>
          </cell>
          <cell r="L529" t="str">
            <v>Trimestral</v>
          </cell>
          <cell r="M529" t="str">
            <v xml:space="preserve">Número de asesorias y capacitaciónes realizadas </v>
          </cell>
          <cell r="N529" t="str">
            <v>Número de asesorias y capacitaciónes programadas</v>
          </cell>
          <cell r="O529" t="str">
            <v xml:space="preserve">Actas </v>
          </cell>
          <cell r="P529" t="str">
            <v>Cronograma</v>
          </cell>
          <cell r="Q529" t="str">
            <v>%</v>
          </cell>
          <cell r="R529" t="str">
            <v>Número de asesorias y capacitaciónes realizadas  / Número de asesorias y capacitaciónes programadas *100</v>
          </cell>
          <cell r="S529">
            <v>0</v>
          </cell>
          <cell r="T529" t="str">
            <v>proceso</v>
          </cell>
          <cell r="U529" t="str">
            <v>Creciente</v>
          </cell>
          <cell r="V529" t="str">
            <v>=</v>
          </cell>
          <cell r="W529">
            <v>0.9</v>
          </cell>
          <cell r="X529" t="str">
            <v>&lt;</v>
          </cell>
          <cell r="Y529">
            <v>0.9</v>
          </cell>
        </row>
        <row r="530">
          <cell r="A530">
            <v>525</v>
          </cell>
          <cell r="B530" t="str">
            <v>Investigación, conocimiento e innovación, la mejor inversión</v>
          </cell>
          <cell r="C530" t="str">
            <v>Disponer de información confiable para la asistencia y la gestión del conocimiento</v>
          </cell>
          <cell r="D530" t="str">
            <v>Consumo de papel (Cero papel)</v>
          </cell>
          <cell r="E530" t="str">
            <v>Gestión de la información y Comunicaciones</v>
          </cell>
          <cell r="F530" t="str">
            <v>Gestión documental</v>
          </cell>
          <cell r="H530" t="str">
            <v>x</v>
          </cell>
          <cell r="J530" t="str">
            <v>Es de importancia para el Hospital de velar por el control y seguimientos del consumo de papel, dando cumplimento a la normatividad de archivistica enfocada a la politica cero papel de la institución.</v>
          </cell>
          <cell r="K530">
            <v>0</v>
          </cell>
          <cell r="L530" t="str">
            <v>Trimestral</v>
          </cell>
          <cell r="M530" t="str">
            <v>Número de resmas usadas mensualmente</v>
          </cell>
          <cell r="N530" t="str">
            <v>N/A</v>
          </cell>
          <cell r="O530" t="str">
            <v>Base de datos creada por almacén</v>
          </cell>
          <cell r="P530" t="str">
            <v>N/A</v>
          </cell>
          <cell r="Q530" t="str">
            <v>Resma</v>
          </cell>
          <cell r="R530" t="str">
            <v>Número de resmas usadas mensualmente</v>
          </cell>
          <cell r="S530">
            <v>0</v>
          </cell>
          <cell r="T530" t="str">
            <v>proceso</v>
          </cell>
          <cell r="U530" t="str">
            <v>Decreciente</v>
          </cell>
          <cell r="V530" t="str">
            <v>≤</v>
          </cell>
          <cell r="W530">
            <v>1500</v>
          </cell>
          <cell r="X530" t="str">
            <v>&gt;</v>
          </cell>
          <cell r="Y530">
            <v>1500</v>
          </cell>
        </row>
        <row r="531">
          <cell r="A531">
            <v>526</v>
          </cell>
          <cell r="B531" t="str">
            <v>Hospital líder en buenas prácticas de gobierno corporativo y de gestión pública</v>
          </cell>
          <cell r="C531" t="str">
            <v>Garantizar rentabilidad, competitividad y sostenibilidad financiera</v>
          </cell>
          <cell r="D531" t="str">
            <v>Cumplimiento de tramites a acciones de tutela dentro de los terminos de ley</v>
          </cell>
          <cell r="E531" t="str">
            <v>Gestión Jurídica</v>
          </cell>
          <cell r="F531" t="str">
            <v>Representación juridica</v>
          </cell>
          <cell r="H531" t="str">
            <v>x</v>
          </cell>
          <cell r="J531" t="str">
            <v>Medir la proporcion de tutelas con respuestas dentro de los terminos de ley</v>
          </cell>
          <cell r="K531">
            <v>0</v>
          </cell>
          <cell r="L531" t="str">
            <v>Trimestral</v>
          </cell>
          <cell r="M531" t="str">
            <v>No. De respuestas de acciones de tutela en el periodo dentro del termino establecido</v>
          </cell>
          <cell r="N531" t="str">
            <v>No. Total de acciones de tutela notificadas a la entidad en el periodo</v>
          </cell>
          <cell r="O531" t="str">
            <v>Oficina juridica</v>
          </cell>
          <cell r="P531" t="str">
            <v>Oficina juridica</v>
          </cell>
          <cell r="Q531" t="str">
            <v>%</v>
          </cell>
          <cell r="R531" t="str">
            <v>No. De respuestas de acciones de tutela en el periodo dentro del termino establecido / No. Total de acciones de tutela notificadas a la entidad en el periodo *100</v>
          </cell>
          <cell r="S531">
            <v>0</v>
          </cell>
          <cell r="T531" t="str">
            <v>proceso</v>
          </cell>
          <cell r="U531" t="str">
            <v>Creciente</v>
          </cell>
          <cell r="V531" t="str">
            <v>=</v>
          </cell>
          <cell r="W531">
            <v>1</v>
          </cell>
          <cell r="X531" t="str">
            <v>&lt;</v>
          </cell>
          <cell r="Y531">
            <v>1</v>
          </cell>
        </row>
        <row r="532">
          <cell r="A532">
            <v>527</v>
          </cell>
          <cell r="B532" t="str">
            <v>Hospital líder en buenas prácticas de gobierno corporativo y de gestión pública</v>
          </cell>
          <cell r="C532" t="str">
            <v>Garantizar rentabilidad, competitividad y sostenibilidad financiera</v>
          </cell>
          <cell r="D532" t="str">
            <v>Trámite a estudios previos</v>
          </cell>
          <cell r="E532" t="str">
            <v>Gestión Jurídica</v>
          </cell>
          <cell r="F532" t="str">
            <v>Representación juridica</v>
          </cell>
          <cell r="H532" t="str">
            <v>x</v>
          </cell>
          <cell r="J532" t="str">
            <v>Medir la cantidad de estudios previos tramitados dentro de un periodo</v>
          </cell>
          <cell r="K532">
            <v>0</v>
          </cell>
          <cell r="L532" t="str">
            <v>Trimestral</v>
          </cell>
          <cell r="M532" t="str">
            <v>No. De estudios previos tramitados en el periodo</v>
          </cell>
          <cell r="N532" t="str">
            <v>No. Total de estudios previos radicados en el periodo</v>
          </cell>
          <cell r="O532" t="str">
            <v>Oficina juridica</v>
          </cell>
          <cell r="P532" t="str">
            <v>Oficina juridica</v>
          </cell>
          <cell r="Q532" t="str">
            <v>%</v>
          </cell>
          <cell r="R532" t="str">
            <v>No. De estudios previos tramitados en el periodo / No. Total de estudios previos radicados en el periodo *100</v>
          </cell>
          <cell r="S532">
            <v>0</v>
          </cell>
          <cell r="T532" t="str">
            <v>proceso</v>
          </cell>
          <cell r="U532" t="str">
            <v>Creciente</v>
          </cell>
          <cell r="V532" t="str">
            <v>≥</v>
          </cell>
          <cell r="W532">
            <v>0.9</v>
          </cell>
          <cell r="X532" t="str">
            <v>&lt;</v>
          </cell>
          <cell r="Y532">
            <v>0.9</v>
          </cell>
        </row>
        <row r="533">
          <cell r="A533">
            <v>528</v>
          </cell>
          <cell r="B533" t="str">
            <v>Hospital líder en buenas prácticas de gobierno corporativo y de gestión pública</v>
          </cell>
          <cell r="C533" t="str">
            <v>Garantizar rentabilidad, competitividad y sostenibilidad financiera</v>
          </cell>
          <cell r="D533" t="str">
            <v>Respuesta oportuna a derechos de petición</v>
          </cell>
          <cell r="E533" t="str">
            <v>Gestión Jurídica</v>
          </cell>
          <cell r="F533" t="str">
            <v>Representación juridica</v>
          </cell>
          <cell r="H533" t="str">
            <v>x</v>
          </cell>
          <cell r="J533" t="str">
            <v>Medir la proporcion de las respuestas a los derechos de peticion dentro del termino establecido</v>
          </cell>
          <cell r="K533">
            <v>0</v>
          </cell>
          <cell r="L533" t="str">
            <v>Trimestral</v>
          </cell>
          <cell r="M533" t="str">
            <v>No. De de respuestas a derechos de petición en el periodo dentro del termino establecido</v>
          </cell>
          <cell r="N533" t="str">
            <v>No. Total de de derechos de petición radicados en el periodo</v>
          </cell>
          <cell r="O533" t="str">
            <v>Oficina juridica</v>
          </cell>
          <cell r="P533" t="str">
            <v>Oficina juridica</v>
          </cell>
          <cell r="Q533" t="str">
            <v>%</v>
          </cell>
          <cell r="R533" t="str">
            <v>No. De de respuestas a derechos de petición en el periodo dentro del termino establecido / No. Total de de derechos de petición radicados en el periodo *100</v>
          </cell>
          <cell r="S533">
            <v>0</v>
          </cell>
          <cell r="T533" t="str">
            <v>proceso</v>
          </cell>
          <cell r="U533" t="str">
            <v>Creciente</v>
          </cell>
          <cell r="V533" t="str">
            <v>=</v>
          </cell>
          <cell r="W533">
            <v>1</v>
          </cell>
          <cell r="X533" t="str">
            <v>&lt;</v>
          </cell>
          <cell r="Y533">
            <v>1</v>
          </cell>
        </row>
        <row r="534">
          <cell r="A534">
            <v>529</v>
          </cell>
          <cell r="B534" t="str">
            <v>Integralidad y efectividad en la prestación de servicios de salud</v>
          </cell>
          <cell r="C534" t="str">
            <v>Garantizar la accesibilidad, integralidad en los servicios, complementariedad y respaldo de las interdependencias</v>
          </cell>
          <cell r="D534" t="str">
            <v>Porcentaje de Cumpliento en publicaciones</v>
          </cell>
          <cell r="E534" t="str">
            <v>Gestión de la información y Comunicaciones</v>
          </cell>
          <cell r="F534" t="str">
            <v>Comunicaciones</v>
          </cell>
          <cell r="H534" t="str">
            <v>x</v>
          </cell>
          <cell r="J534" t="str">
            <v>Fortalecer estrategia de comunicación efectiva (oportuna, precisa, completa y comprendida por parte de quien la recibe) para público interno y externo</v>
          </cell>
          <cell r="K534">
            <v>0</v>
          </cell>
          <cell r="L534" t="str">
            <v>Trimestral</v>
          </cell>
          <cell r="M534" t="str">
            <v>Numero de publicaciones realizadas</v>
          </cell>
          <cell r="N534" t="str">
            <v>Numero de publicaciones planeadas</v>
          </cell>
          <cell r="O534" t="str">
            <v>Parrilla de redes sociales</v>
          </cell>
          <cell r="P534" t="str">
            <v>Parrilla de redes sociales</v>
          </cell>
          <cell r="Q534" t="str">
            <v>%</v>
          </cell>
          <cell r="R534" t="str">
            <v>Numero de publicaciones realizadas / Numero de publicaciones planeadas *100</v>
          </cell>
          <cell r="S534">
            <v>0</v>
          </cell>
          <cell r="T534" t="str">
            <v>resultado</v>
          </cell>
          <cell r="U534" t="str">
            <v>Creciente</v>
          </cell>
          <cell r="V534" t="str">
            <v xml:space="preserve">≥ </v>
          </cell>
          <cell r="W534">
            <v>0.9</v>
          </cell>
          <cell r="X534" t="str">
            <v>&lt;</v>
          </cell>
          <cell r="Y534">
            <v>0.9</v>
          </cell>
        </row>
        <row r="535">
          <cell r="A535">
            <v>530</v>
          </cell>
          <cell r="B535" t="str">
            <v>Integralidad y efectividad en la prestación de servicios de salud</v>
          </cell>
          <cell r="C535" t="str">
            <v>Garantizar la accesibilidad, integralidad en los servicios, complementariedad y respaldo de las interdependencias</v>
          </cell>
          <cell r="D535" t="str">
            <v>Porcentaje de producciones audiovisuales</v>
          </cell>
          <cell r="E535" t="str">
            <v>Gestión de la información y Comunicaciones</v>
          </cell>
          <cell r="F535" t="str">
            <v>Comunicaciones</v>
          </cell>
          <cell r="H535" t="str">
            <v>x</v>
          </cell>
          <cell r="J535" t="str">
            <v>Acompañamiento humanitario a familiares, amigos y allegados de las personas fallecidas relacionadas con la institución durante el periodo.</v>
          </cell>
          <cell r="K535">
            <v>0</v>
          </cell>
          <cell r="L535" t="str">
            <v>Trimestral</v>
          </cell>
          <cell r="M535" t="str">
            <v>Numero de producciones audiovisuales publicadas</v>
          </cell>
          <cell r="N535" t="str">
            <v>Numero de producciones audiovisuales planeadas</v>
          </cell>
          <cell r="O535" t="str">
            <v>Parrilla de redes sociales</v>
          </cell>
          <cell r="P535" t="str">
            <v>Parrilla de redes sociales</v>
          </cell>
          <cell r="Q535" t="str">
            <v>%</v>
          </cell>
          <cell r="R535" t="str">
            <v>Numero de producciones audiovisuales publicadas / Numero de producciones audiovisuales planeadas *100</v>
          </cell>
          <cell r="S535">
            <v>0</v>
          </cell>
          <cell r="T535" t="str">
            <v>resultado</v>
          </cell>
          <cell r="U535" t="str">
            <v>Creciente</v>
          </cell>
          <cell r="V535" t="str">
            <v xml:space="preserve">≥ </v>
          </cell>
          <cell r="W535">
            <v>0.9</v>
          </cell>
          <cell r="X535" t="str">
            <v>&lt;</v>
          </cell>
          <cell r="Y535">
            <v>0.9</v>
          </cell>
        </row>
        <row r="536">
          <cell r="A536">
            <v>531</v>
          </cell>
          <cell r="B536" t="str">
            <v>Integralidad y efectividad en la prestación de servicios de salud</v>
          </cell>
          <cell r="C536" t="str">
            <v>Garantizar la accesibilidad, integralidad en los servicios, complementariedad y respaldo de las interdependencias</v>
          </cell>
          <cell r="D536" t="str">
            <v>Cantidad de notas de duelo</v>
          </cell>
          <cell r="E536" t="str">
            <v>Gestión de la información y Comunicaciones</v>
          </cell>
          <cell r="F536" t="str">
            <v>Comunicaciones</v>
          </cell>
          <cell r="H536" t="str">
            <v>x</v>
          </cell>
          <cell r="J536" t="str">
            <v>Fortalecer estrategia de comunicación efectiva (oportuna, precisa, completa y comprendida por parte de quien la recibe) para público externo especialmente</v>
          </cell>
          <cell r="K536">
            <v>0</v>
          </cell>
          <cell r="L536" t="str">
            <v>Trimestral</v>
          </cell>
          <cell r="M536" t="str">
            <v>Numero de notas de duelo publicadas</v>
          </cell>
          <cell r="N536" t="str">
            <v>N/A</v>
          </cell>
          <cell r="O536" t="str">
            <v>Parrilla de redes sociales</v>
          </cell>
          <cell r="P536" t="str">
            <v>N/A</v>
          </cell>
          <cell r="Q536" t="str">
            <v>Cantidad</v>
          </cell>
          <cell r="R536" t="str">
            <v>Numero de notas de duelo publicadas / N/A *100</v>
          </cell>
          <cell r="S536">
            <v>0</v>
          </cell>
          <cell r="T536" t="str">
            <v>proceso</v>
          </cell>
          <cell r="U536" t="str">
            <v>Creciente</v>
          </cell>
          <cell r="V536" t="str">
            <v xml:space="preserve">≥ </v>
          </cell>
          <cell r="W536">
            <v>2</v>
          </cell>
          <cell r="X536" t="str">
            <v>&lt;</v>
          </cell>
          <cell r="Y536">
            <v>2</v>
          </cell>
        </row>
        <row r="537">
          <cell r="A537">
            <v>532</v>
          </cell>
          <cell r="B537" t="str">
            <v>Integralidad y efectividad en la prestación de servicios de salud</v>
          </cell>
          <cell r="C537" t="str">
            <v>Garantizar la accesibilidad, integralidad en los servicios, complementariedad y respaldo de las interdependencias</v>
          </cell>
          <cell r="D537" t="str">
            <v>Porcentaje de cambios en cartelera</v>
          </cell>
          <cell r="E537" t="str">
            <v>Gestión de la información y Comunicaciones</v>
          </cell>
          <cell r="F537" t="str">
            <v>Comunicaciones</v>
          </cell>
          <cell r="H537" t="str">
            <v>x</v>
          </cell>
          <cell r="J537" t="str">
            <v xml:space="preserve">Fortalecer estrategia de comunicación efectiva (oportuna, precisa, completa y comprendida por parte de quien la recibe) para el público que no tiene redes sociales ni medios digitales </v>
          </cell>
          <cell r="K537">
            <v>0</v>
          </cell>
          <cell r="L537" t="str">
            <v>Trimestral</v>
          </cell>
          <cell r="M537" t="str">
            <v>Numero de cambios en las carteleras</v>
          </cell>
          <cell r="N537" t="str">
            <v>Numero de cambios obligatorios en las carteleras</v>
          </cell>
          <cell r="O537" t="str">
            <v>N/A</v>
          </cell>
          <cell r="P537" t="str">
            <v>N/A</v>
          </cell>
          <cell r="Q537" t="str">
            <v>%</v>
          </cell>
          <cell r="R537" t="str">
            <v>Numero de cambios en las carteleras / Numero de cambios obligatorios en las carteleras *100</v>
          </cell>
          <cell r="S537">
            <v>0</v>
          </cell>
          <cell r="T537" t="str">
            <v>resultado</v>
          </cell>
          <cell r="U537" t="str">
            <v>Creciente</v>
          </cell>
          <cell r="V537" t="str">
            <v xml:space="preserve">≥  </v>
          </cell>
          <cell r="W537">
            <v>0.9</v>
          </cell>
          <cell r="X537" t="str">
            <v>&lt;</v>
          </cell>
          <cell r="Y537">
            <v>0.9</v>
          </cell>
        </row>
        <row r="538">
          <cell r="A538">
            <v>533</v>
          </cell>
          <cell r="B538" t="str">
            <v>Hospital líder en buenas prácticas de gobierno corporativo y de gestión pública</v>
          </cell>
          <cell r="C538" t="str">
            <v>Garantizar rentabilidad, competitividad y sostenibilidad financiera</v>
          </cell>
          <cell r="D538" t="str">
            <v>Liquidez simple (Razón corriente)</v>
          </cell>
          <cell r="E538" t="str">
            <v>Gestión Financiera</v>
          </cell>
          <cell r="F538" t="str">
            <v>Contabilidad</v>
          </cell>
          <cell r="H538" t="str">
            <v>x</v>
          </cell>
          <cell r="J538" t="str">
            <v>Determinar la capacidad de la Institcuión para cubrir obligaciones a corto plazo, indicando la disponibilidad por cada peso de obligación, es decir mide la solvencia que se tiene para el  pago de las obligaciones menores a un año.</v>
          </cell>
          <cell r="K538">
            <v>0</v>
          </cell>
          <cell r="L538" t="str">
            <v>Trimestral</v>
          </cell>
          <cell r="M538" t="str">
            <v>Activo corriente</v>
          </cell>
          <cell r="N538" t="str">
            <v>Pasivo corriente</v>
          </cell>
          <cell r="O538" t="str">
            <v>Contabilidad</v>
          </cell>
          <cell r="P538" t="str">
            <v>Contabilidad</v>
          </cell>
          <cell r="Q538" t="str">
            <v>Razón</v>
          </cell>
          <cell r="R538" t="str">
            <v>Activo corriente / Pasivo corriente</v>
          </cell>
          <cell r="S538">
            <v>0</v>
          </cell>
          <cell r="T538" t="str">
            <v>resultado</v>
          </cell>
          <cell r="U538" t="str">
            <v>Creciente</v>
          </cell>
          <cell r="V538" t="str">
            <v>≥</v>
          </cell>
          <cell r="W538">
            <v>9.33</v>
          </cell>
          <cell r="X538" t="str">
            <v>&lt;</v>
          </cell>
          <cell r="Y538">
            <v>9.33</v>
          </cell>
        </row>
        <row r="539">
          <cell r="A539">
            <v>534</v>
          </cell>
          <cell r="B539" t="str">
            <v>Hospital líder en buenas prácticas de gobierno corporativo y de gestión pública</v>
          </cell>
          <cell r="C539" t="str">
            <v>Garantizar rentabilidad, competitividad y sostenibilidad financiera</v>
          </cell>
          <cell r="D539" t="str">
            <v>Capital de trabajo</v>
          </cell>
          <cell r="E539" t="str">
            <v>Gestión Financiera</v>
          </cell>
          <cell r="F539" t="str">
            <v>Contabilidad</v>
          </cell>
          <cell r="G539">
            <v>0</v>
          </cell>
          <cell r="H539" t="str">
            <v>x</v>
          </cell>
          <cell r="I539">
            <v>0</v>
          </cell>
          <cell r="J539" t="str">
            <v>Muestra el capital neto de trabajo una vez restado las obligaciones o pasivos a corto plazo,  es decir permite determinar los recursos con los que cuenta después de cubrir los pasivos menores a un año.</v>
          </cell>
          <cell r="K539">
            <v>0</v>
          </cell>
          <cell r="L539" t="str">
            <v>Trimestral</v>
          </cell>
          <cell r="M539" t="str">
            <v>Activo corriente</v>
          </cell>
          <cell r="N539" t="str">
            <v>Pasivo corriente</v>
          </cell>
          <cell r="O539" t="str">
            <v>Contabilidad</v>
          </cell>
          <cell r="P539" t="str">
            <v>Contabilidad</v>
          </cell>
          <cell r="Q539" t="str">
            <v>Miles de pesos</v>
          </cell>
          <cell r="R539" t="str">
            <v>Activo corriente / Pasivo corriente</v>
          </cell>
          <cell r="S539">
            <v>0</v>
          </cell>
          <cell r="T539" t="str">
            <v>resultado</v>
          </cell>
          <cell r="U539" t="str">
            <v>Creciente</v>
          </cell>
          <cell r="V539" t="str">
            <v xml:space="preserve">≥ </v>
          </cell>
          <cell r="W539">
            <v>250109038.83000001</v>
          </cell>
          <cell r="X539" t="str">
            <v>&lt;</v>
          </cell>
          <cell r="Y539">
            <v>250109038.83000001</v>
          </cell>
        </row>
        <row r="540">
          <cell r="A540">
            <v>535</v>
          </cell>
          <cell r="B540" t="str">
            <v>Hospital líder en buenas prácticas de gobierno corporativo y de gestión pública</v>
          </cell>
          <cell r="C540" t="str">
            <v>Garantizar rentabilidad, competitividad y sostenibilidad financiera</v>
          </cell>
          <cell r="D540" t="str">
            <v>Razón de endeudamiento</v>
          </cell>
          <cell r="E540" t="str">
            <v>Gestión Financiera</v>
          </cell>
          <cell r="F540" t="str">
            <v>Contabilidad</v>
          </cell>
          <cell r="G540">
            <v>0</v>
          </cell>
          <cell r="H540" t="str">
            <v>x</v>
          </cell>
          <cell r="I540">
            <v>0</v>
          </cell>
          <cell r="J540" t="str">
            <v>Establecer el porcentaje de financiamiento que tiene la Institución con recursos de terceros (prestamos) para la obtención de activos, es decir mide su capacidad de pago</v>
          </cell>
          <cell r="K540">
            <v>0</v>
          </cell>
          <cell r="L540" t="str">
            <v>Trimestral</v>
          </cell>
          <cell r="M540" t="str">
            <v xml:space="preserve">Pasivo total </v>
          </cell>
          <cell r="N540" t="str">
            <v>Activo total</v>
          </cell>
          <cell r="O540" t="str">
            <v>Contabilidad</v>
          </cell>
          <cell r="P540" t="str">
            <v>Contabilidad</v>
          </cell>
          <cell r="Q540" t="str">
            <v>%</v>
          </cell>
          <cell r="R540" t="str">
            <v>Pasivo total  / Activo total *100</v>
          </cell>
          <cell r="S540">
            <v>0</v>
          </cell>
          <cell r="T540" t="str">
            <v>resultado</v>
          </cell>
          <cell r="U540" t="str">
            <v>Creciente</v>
          </cell>
          <cell r="V540" t="str">
            <v>≤</v>
          </cell>
          <cell r="W540">
            <v>7.0000000000000007E-2</v>
          </cell>
          <cell r="X540" t="str">
            <v>&gt;</v>
          </cell>
          <cell r="Y540">
            <v>7.0000000000000007E-2</v>
          </cell>
        </row>
        <row r="541">
          <cell r="A541">
            <v>536</v>
          </cell>
          <cell r="B541" t="str">
            <v>Integralidad y efectividad en la prestación de servicios de salud</v>
          </cell>
          <cell r="C541" t="str">
            <v>Garantizar la accesibilidad, integralidad en los servicios, complementariedad y respaldo de las interdependencias</v>
          </cell>
          <cell r="D541" t="str">
            <v>Oportunidad de respuesta a interconsultas Urgente - Cirugia Plastica</v>
          </cell>
          <cell r="E541" t="str">
            <v>Gestión Financiera</v>
          </cell>
          <cell r="F541" t="str">
            <v>Concurrencia</v>
          </cell>
          <cell r="G541" t="str">
            <v>x</v>
          </cell>
          <cell r="J541" t="str">
            <v>El Hospital requiere definir los indicadores y estándares de oportunidad para los servicios ambulatorios
y de respuesta hospitalaria con los que cuenta y se encuentran dentro de o supera los umbrales
definidos en el Sistema de Información para la Calidad.</v>
          </cell>
          <cell r="K541">
            <v>0</v>
          </cell>
          <cell r="L541" t="str">
            <v>Trimestral</v>
          </cell>
          <cell r="M541" t="str">
            <v>Sumatoria de las horas transcurridas desde que se solicita la interconsulta hasta el momento en se responde</v>
          </cell>
          <cell r="N541" t="str">
            <v>Número de interconsultas solicitadas</v>
          </cell>
          <cell r="O541" t="str">
            <v>Dinamica Gerencial</v>
          </cell>
          <cell r="P541" t="str">
            <v>Dinamica Gerencial</v>
          </cell>
          <cell r="Q541" t="str">
            <v>Horas</v>
          </cell>
          <cell r="R541" t="str">
            <v>Sumatoria de las horas transcurridas desde que se solicita la interconsulta hasta el momento en se responde / Número de interconsultas solicitadas</v>
          </cell>
          <cell r="S541">
            <v>0</v>
          </cell>
          <cell r="T541" t="str">
            <v>resultado</v>
          </cell>
          <cell r="U541" t="str">
            <v>Decreciente</v>
          </cell>
          <cell r="V541" t="str">
            <v>≤</v>
          </cell>
          <cell r="W541">
            <v>2</v>
          </cell>
          <cell r="X541" t="str">
            <v>&gt;</v>
          </cell>
          <cell r="Y541">
            <v>2</v>
          </cell>
        </row>
        <row r="542">
          <cell r="A542">
            <v>537</v>
          </cell>
          <cell r="B542" t="str">
            <v>Integralidad y efectividad en la prestación de servicios de salud</v>
          </cell>
          <cell r="C542" t="str">
            <v>Garantizar la accesibilidad, integralidad en los servicios, complementariedad y respaldo de las interdependencias</v>
          </cell>
          <cell r="D542" t="str">
            <v>Oportunidad de respuesta a interconsultas Regular - Cirugia Plastica</v>
          </cell>
          <cell r="E542" t="str">
            <v>Gestión Financiera</v>
          </cell>
          <cell r="F542" t="str">
            <v>Concurrencia</v>
          </cell>
          <cell r="G542" t="str">
            <v>x</v>
          </cell>
          <cell r="J542" t="str">
            <v>El Hospital requiere definir los indicadores y estándares de oportunidad para los servicios ambulatorios
y de respuesta hospitalaria con los que cuenta y se encuentran dentro de o supera los umbrales
definidos en el Sistema de Información para la Calidad.</v>
          </cell>
          <cell r="K542">
            <v>0</v>
          </cell>
          <cell r="L542" t="str">
            <v>Trimestral</v>
          </cell>
          <cell r="M542" t="str">
            <v>Sumatoria de las horas transcurridas desde que se solicita la interconsulta hasta el momento en se responde</v>
          </cell>
          <cell r="N542" t="str">
            <v>Número de interconsultas solicitadas</v>
          </cell>
          <cell r="O542" t="str">
            <v>Dinamica Gerencial</v>
          </cell>
          <cell r="P542" t="str">
            <v>Dinamica Gerencial</v>
          </cell>
          <cell r="Q542" t="str">
            <v>Horas</v>
          </cell>
          <cell r="R542" t="str">
            <v>Sumatoria de las horas transcurridas desde que se solicita la interconsulta hasta el momento en se responde / Número de interconsultas solicitadas</v>
          </cell>
          <cell r="S542">
            <v>0</v>
          </cell>
          <cell r="T542" t="str">
            <v>resultado</v>
          </cell>
          <cell r="U542" t="str">
            <v>Decreciente</v>
          </cell>
          <cell r="V542" t="str">
            <v>≤</v>
          </cell>
          <cell r="W542">
            <v>6</v>
          </cell>
          <cell r="X542" t="str">
            <v>&gt;</v>
          </cell>
          <cell r="Y542">
            <v>6</v>
          </cell>
        </row>
        <row r="543">
          <cell r="A543">
            <v>538</v>
          </cell>
          <cell r="B543" t="str">
            <v>Integralidad y efectividad en la prestación de servicios de salud</v>
          </cell>
          <cell r="C543" t="str">
            <v>Garantizar la accesibilidad, integralidad en los servicios, complementariedad y respaldo de las interdependencias</v>
          </cell>
          <cell r="D543" t="str">
            <v>Oportunidad de respuesta a interconsultas Regular - Cirugia general</v>
          </cell>
          <cell r="E543" t="str">
            <v>Gestión Financiera</v>
          </cell>
          <cell r="F543" t="str">
            <v>Concurrencia</v>
          </cell>
          <cell r="G543" t="str">
            <v>x</v>
          </cell>
          <cell r="J543" t="str">
            <v>El Hospital requiere definir los indicadores y estándares de oportunidad para los servicios ambulatorios
y de respuesta hospitalaria con los que cuenta y se encuentran dentro de o supera los umbrales
definidos en el Sistema de Información para la Calidad.</v>
          </cell>
          <cell r="K543">
            <v>0</v>
          </cell>
          <cell r="L543" t="str">
            <v>Trimestral</v>
          </cell>
          <cell r="M543" t="str">
            <v>Sumatoria de las horas transcurridas desde que se solicita la interconsulta hasta el momento en se responde</v>
          </cell>
          <cell r="N543" t="str">
            <v>Número de interconsultas solicitadas</v>
          </cell>
          <cell r="O543" t="str">
            <v>Dinamica Gerencial</v>
          </cell>
          <cell r="P543" t="str">
            <v>Dinamica Gerencial</v>
          </cell>
          <cell r="Q543" t="str">
            <v>Horas</v>
          </cell>
          <cell r="R543" t="str">
            <v>Sumatoria de las horas transcurridas desde que se solicita la interconsulta hasta el momento en se responde / Número de interconsultas solicitadas</v>
          </cell>
          <cell r="S543">
            <v>0</v>
          </cell>
          <cell r="T543" t="str">
            <v>resultado</v>
          </cell>
          <cell r="U543" t="str">
            <v>Decreciente</v>
          </cell>
          <cell r="V543" t="str">
            <v>≤</v>
          </cell>
          <cell r="W543">
            <v>6</v>
          </cell>
          <cell r="X543" t="str">
            <v>&gt;</v>
          </cell>
          <cell r="Y543">
            <v>6</v>
          </cell>
        </row>
        <row r="544">
          <cell r="A544">
            <v>539</v>
          </cell>
          <cell r="B544" t="str">
            <v>Integralidad y efectividad en la prestación de servicios de salud</v>
          </cell>
          <cell r="C544" t="str">
            <v>Garantizar la accesibilidad, integralidad en los servicios, complementariedad y respaldo de las interdependencias</v>
          </cell>
          <cell r="D544" t="str">
            <v>Oportunidad de respuesta a interconsultas Urgente - Cirugia general</v>
          </cell>
          <cell r="E544" t="str">
            <v>Gestión Financiera</v>
          </cell>
          <cell r="F544" t="str">
            <v>Concurrencia</v>
          </cell>
          <cell r="G544" t="str">
            <v>x</v>
          </cell>
          <cell r="J544" t="str">
            <v>El Hospital requiere definir los indicadores y estándares de oportunidad para los servicios ambulatorios
y de respuesta hospitalaria con los que cuenta y se encuentran dentro de o supera los umbrales
definidos en el Sistema de Información para la Calidad.</v>
          </cell>
          <cell r="K544">
            <v>0</v>
          </cell>
          <cell r="L544" t="str">
            <v>Trimestral</v>
          </cell>
          <cell r="M544" t="str">
            <v>Sumatoria de las horas transcurridas desde que se solicita la interconsulta hasta el momento en se responde</v>
          </cell>
          <cell r="N544" t="str">
            <v>Número de interconsultas solicitadas</v>
          </cell>
          <cell r="O544" t="str">
            <v>Dinamica Gerencial</v>
          </cell>
          <cell r="P544" t="str">
            <v>Dinamica Gerencial</v>
          </cell>
          <cell r="Q544" t="str">
            <v>Horas</v>
          </cell>
          <cell r="R544" t="str">
            <v>Sumatoria de las horas transcurridas desde que se solicita la interconsulta hasta el momento en se responde / Número de interconsultas solicitadas</v>
          </cell>
          <cell r="S544">
            <v>0</v>
          </cell>
          <cell r="T544" t="str">
            <v>resultado</v>
          </cell>
          <cell r="U544" t="str">
            <v>Decreciente</v>
          </cell>
          <cell r="V544" t="str">
            <v>≤</v>
          </cell>
          <cell r="W544">
            <v>2</v>
          </cell>
          <cell r="X544" t="str">
            <v>&gt;</v>
          </cell>
          <cell r="Y544">
            <v>2</v>
          </cell>
        </row>
        <row r="545">
          <cell r="A545">
            <v>540</v>
          </cell>
          <cell r="B545" t="str">
            <v>Integralidad y efectividad en la prestación de servicios de salud</v>
          </cell>
          <cell r="C545" t="str">
            <v>Garantizar la accesibilidad, integralidad en los servicios, complementariedad y respaldo de las interdependencias</v>
          </cell>
          <cell r="D545" t="str">
            <v>Oportunidad de respuesta a interconsultas Urgente - Medicina interna</v>
          </cell>
          <cell r="E545" t="str">
            <v>Gestión Financiera</v>
          </cell>
          <cell r="F545" t="str">
            <v>Concurrencia</v>
          </cell>
          <cell r="G545" t="str">
            <v>x</v>
          </cell>
          <cell r="J545" t="str">
            <v>El Hospital requiere definir los indicadores y estándares de oportunidad para los servicios ambulatorios
y de respuesta hospitalaria con los que cuenta y se encuentran dentro de o supera los umbrales
definidos en el Sistema de Información para la Calidad.</v>
          </cell>
          <cell r="K545">
            <v>0</v>
          </cell>
          <cell r="L545" t="str">
            <v>Trimestral</v>
          </cell>
          <cell r="M545" t="str">
            <v>Sumatoria de las horas transcurridas desde que se solicita la interconsulta hasta el momento en se responde</v>
          </cell>
          <cell r="N545" t="str">
            <v>Número de interconsultas solicitadas</v>
          </cell>
          <cell r="O545" t="str">
            <v>Dinamica Gerencial</v>
          </cell>
          <cell r="P545" t="str">
            <v>Dinamica Gerencial</v>
          </cell>
          <cell r="Q545" t="str">
            <v>Horas</v>
          </cell>
          <cell r="R545" t="str">
            <v>Sumatoria de las horas transcurridas desde que se solicita la interconsulta hasta el momento en se responde / Número de interconsultas solicitadas</v>
          </cell>
          <cell r="S545">
            <v>0</v>
          </cell>
          <cell r="T545" t="str">
            <v>resultado</v>
          </cell>
          <cell r="U545" t="str">
            <v>Decreciente</v>
          </cell>
          <cell r="V545" t="str">
            <v>≤</v>
          </cell>
          <cell r="W545">
            <v>2</v>
          </cell>
          <cell r="X545" t="str">
            <v>&gt;</v>
          </cell>
          <cell r="Y545">
            <v>2</v>
          </cell>
        </row>
        <row r="546">
          <cell r="A546">
            <v>541</v>
          </cell>
          <cell r="B546" t="str">
            <v>Integralidad y efectividad en la prestación de servicios de salud</v>
          </cell>
          <cell r="C546" t="str">
            <v>Garantizar la accesibilidad, integralidad en los servicios, complementariedad y respaldo de las interdependencias</v>
          </cell>
          <cell r="D546" t="str">
            <v>Oportunidad de respuesta a interconsultas regular - Medicina interna</v>
          </cell>
          <cell r="E546" t="str">
            <v>Gestión Financiera</v>
          </cell>
          <cell r="F546" t="str">
            <v>Concurrencia</v>
          </cell>
          <cell r="G546" t="str">
            <v>x</v>
          </cell>
          <cell r="J546" t="str">
            <v>El Hospital requiere definir los indicadores y estándares de oportunidad para los servicios ambulatorios
y de respuesta hospitalaria con los que cuenta y se encuentran dentro de o supera los umbrales
definidos en el Sistema de Información para la Calidad.</v>
          </cell>
          <cell r="K546">
            <v>0</v>
          </cell>
          <cell r="L546" t="str">
            <v>Trimestral</v>
          </cell>
          <cell r="M546" t="str">
            <v>Sumatoria de las horas transcurridas desde que se solicita la interconsulta hasta el momento en se responde</v>
          </cell>
          <cell r="N546" t="str">
            <v>Número de interconsultas solicitadas</v>
          </cell>
          <cell r="O546" t="str">
            <v>Dinamica Gerencial</v>
          </cell>
          <cell r="P546" t="str">
            <v>Dinamica Gerencial</v>
          </cell>
          <cell r="Q546" t="str">
            <v>Horas</v>
          </cell>
          <cell r="R546" t="str">
            <v>Sumatoria de las horas transcurridas desde que se solicita la interconsulta hasta el momento en se responde / Número de interconsultas solicitadas</v>
          </cell>
          <cell r="S546">
            <v>0</v>
          </cell>
          <cell r="T546" t="str">
            <v>resultado</v>
          </cell>
          <cell r="U546" t="str">
            <v>Decreciente</v>
          </cell>
          <cell r="V546" t="str">
            <v>≤</v>
          </cell>
          <cell r="W546">
            <v>6</v>
          </cell>
          <cell r="X546" t="str">
            <v>&gt;</v>
          </cell>
          <cell r="Y546">
            <v>6</v>
          </cell>
        </row>
        <row r="547">
          <cell r="A547">
            <v>542</v>
          </cell>
          <cell r="B547" t="str">
            <v>Integralidad y efectividad en la prestación de servicios de salud</v>
          </cell>
          <cell r="C547" t="str">
            <v>Garantizar la accesibilidad, integralidad en los servicios, complementariedad y respaldo de las interdependencias</v>
          </cell>
          <cell r="D547" t="str">
            <v>Oportunidad de respuesta a interconsultas Urgente - Neurocirugia</v>
          </cell>
          <cell r="E547" t="str">
            <v>Gestión Financiera</v>
          </cell>
          <cell r="F547" t="str">
            <v>Concurrencia</v>
          </cell>
          <cell r="G547" t="str">
            <v>x</v>
          </cell>
          <cell r="J547" t="str">
            <v>El Hospital requiere definir los indicadores y estándares de oportunidad para los servicios ambulatorios
y de respuesta hospitalaria con los que cuenta y se encuentran dentro de o supera los umbrales
definidos en el Sistema de Información para la Calidad.</v>
          </cell>
          <cell r="K547">
            <v>0</v>
          </cell>
          <cell r="L547" t="str">
            <v>Trimestral</v>
          </cell>
          <cell r="M547" t="str">
            <v>Sumatoria de las horas transcurridas desde que se solicita la interconsulta hasta el momento en se responde</v>
          </cell>
          <cell r="N547" t="str">
            <v>Número de interconsultas solicitadas</v>
          </cell>
          <cell r="O547" t="str">
            <v>Dinamica Gerencial</v>
          </cell>
          <cell r="P547" t="str">
            <v>Dinamica Gerencial</v>
          </cell>
          <cell r="Q547" t="str">
            <v>Horas</v>
          </cell>
          <cell r="R547" t="str">
            <v>Sumatoria de las horas transcurridas desde que se solicita la interconsulta hasta el momento en se responde / Número de interconsultas solicitadas</v>
          </cell>
          <cell r="S547">
            <v>0</v>
          </cell>
          <cell r="T547" t="str">
            <v>resultado</v>
          </cell>
          <cell r="U547" t="str">
            <v>Decreciente</v>
          </cell>
          <cell r="V547" t="str">
            <v>≤</v>
          </cell>
          <cell r="W547">
            <v>2</v>
          </cell>
          <cell r="X547" t="str">
            <v>&gt;</v>
          </cell>
          <cell r="Y547">
            <v>2</v>
          </cell>
        </row>
        <row r="548">
          <cell r="A548">
            <v>543</v>
          </cell>
          <cell r="B548" t="str">
            <v>Integralidad y efectividad en la prestación de servicios de salud</v>
          </cell>
          <cell r="C548" t="str">
            <v>Garantizar la accesibilidad, integralidad en los servicios, complementariedad y respaldo de las interdependencias</v>
          </cell>
          <cell r="D548" t="str">
            <v>Oportunidad de respuesta a interconsultas regular  - Neurocirugia</v>
          </cell>
          <cell r="E548" t="str">
            <v>Gestión Financiera</v>
          </cell>
          <cell r="F548" t="str">
            <v>Concurrencia</v>
          </cell>
          <cell r="G548" t="str">
            <v>x</v>
          </cell>
          <cell r="J548" t="str">
            <v>El Hospital requiere definir los indicadores y estándares de oportunidad para los servicios ambulatorios
y de respuesta hospitalaria con los que cuenta y se encuentran dentro de o supera los umbrales
definidos en el Sistema de Información para la Calidad.</v>
          </cell>
          <cell r="K548">
            <v>0</v>
          </cell>
          <cell r="L548" t="str">
            <v>Trimestral</v>
          </cell>
          <cell r="M548" t="str">
            <v>Sumatoria de las horas transcurridas desde que se solicita la interconsulta hasta el momento en se responde</v>
          </cell>
          <cell r="N548" t="str">
            <v>Número de interconsultas solicitadas</v>
          </cell>
          <cell r="O548" t="str">
            <v>Dinamica Gerencial</v>
          </cell>
          <cell r="P548" t="str">
            <v>Dinamica Gerencial</v>
          </cell>
          <cell r="Q548" t="str">
            <v>Horas</v>
          </cell>
          <cell r="R548" t="str">
            <v>Sumatoria de las horas transcurridas desde que se solicita la interconsulta hasta el momento en se responde / Número de interconsultas solicitadas</v>
          </cell>
          <cell r="S548">
            <v>0</v>
          </cell>
          <cell r="T548" t="str">
            <v>resultado</v>
          </cell>
          <cell r="U548" t="str">
            <v>Decreciente</v>
          </cell>
          <cell r="V548" t="str">
            <v>≤</v>
          </cell>
          <cell r="W548">
            <v>6</v>
          </cell>
          <cell r="X548" t="str">
            <v>&gt;</v>
          </cell>
          <cell r="Y548">
            <v>6</v>
          </cell>
        </row>
        <row r="549">
          <cell r="A549">
            <v>544</v>
          </cell>
          <cell r="B549" t="str">
            <v>Integralidad y efectividad en la prestación de servicios de salud</v>
          </cell>
          <cell r="C549" t="str">
            <v>Garantizar la accesibilidad, integralidad en los servicios, complementariedad y respaldo de las interdependencias</v>
          </cell>
          <cell r="D549" t="str">
            <v>Oportunidad de respuesta a interconsultas Urgente   - Urologia</v>
          </cell>
          <cell r="E549" t="str">
            <v>Gestión Financiera</v>
          </cell>
          <cell r="F549" t="str">
            <v>Concurrencia</v>
          </cell>
          <cell r="G549" t="str">
            <v>x</v>
          </cell>
          <cell r="J549" t="str">
            <v>El Hospital requiere definir los indicadores y estándares de oportunidad para los servicios ambulatorios
y de respuesta hospitalaria con los que cuenta y se encuentran dentro de o supera los umbrales
definidos en el Sistema de Información para la Calidad.</v>
          </cell>
          <cell r="K549">
            <v>0</v>
          </cell>
          <cell r="L549" t="str">
            <v>Trimestral</v>
          </cell>
          <cell r="M549" t="str">
            <v>Sumatoria de las horas transcurridas desde que se solicita la interconsulta hasta el momento en se responde</v>
          </cell>
          <cell r="N549" t="str">
            <v>Número de interconsultas solicitadas</v>
          </cell>
          <cell r="O549" t="str">
            <v>Dinamica Gerencial</v>
          </cell>
          <cell r="P549" t="str">
            <v>Dinamica Gerencial</v>
          </cell>
          <cell r="Q549" t="str">
            <v>Horas</v>
          </cell>
          <cell r="R549" t="str">
            <v>Sumatoria de las horas transcurridas desde que se solicita la interconsulta hasta el momento en se responde / Número de interconsultas solicitadas</v>
          </cell>
          <cell r="S549">
            <v>0</v>
          </cell>
          <cell r="T549" t="str">
            <v>resultado</v>
          </cell>
          <cell r="U549" t="str">
            <v>Decreciente</v>
          </cell>
          <cell r="V549" t="str">
            <v>≤</v>
          </cell>
          <cell r="W549">
            <v>2</v>
          </cell>
          <cell r="X549" t="str">
            <v>&gt;</v>
          </cell>
          <cell r="Y549">
            <v>2</v>
          </cell>
        </row>
        <row r="550">
          <cell r="A550">
            <v>545</v>
          </cell>
          <cell r="B550" t="str">
            <v>Integralidad y efectividad en la prestación de servicios de salud</v>
          </cell>
          <cell r="C550" t="str">
            <v>Garantizar la accesibilidad, integralidad en los servicios, complementariedad y respaldo de las interdependencias</v>
          </cell>
          <cell r="D550" t="str">
            <v>Oportunidad de respuesta a interconsultas regular  - Urologia</v>
          </cell>
          <cell r="E550" t="str">
            <v>Gestión Financiera</v>
          </cell>
          <cell r="F550" t="str">
            <v>Concurrencia</v>
          </cell>
          <cell r="G550" t="str">
            <v>x</v>
          </cell>
          <cell r="J550" t="str">
            <v>El Hospital requiere definir los indicadores y estándares de oportunidad para los servicios ambulatorios
y de respuesta hospitalaria con los que cuenta y se encuentran dentro de o supera los umbrales
definidos en el Sistema de Información para la Calidad.</v>
          </cell>
          <cell r="K550">
            <v>0</v>
          </cell>
          <cell r="L550" t="str">
            <v>Trimestral</v>
          </cell>
          <cell r="M550" t="str">
            <v>Sumatoria de las horas transcurridas desde que se solicita la interconsulta hasta el momento en se responde</v>
          </cell>
          <cell r="N550" t="str">
            <v>Número de interconsultas solicitadas</v>
          </cell>
          <cell r="O550" t="str">
            <v>Dinamica Gerencial</v>
          </cell>
          <cell r="P550" t="str">
            <v>Dinamica Gerencial</v>
          </cell>
          <cell r="Q550" t="str">
            <v>Horas</v>
          </cell>
          <cell r="R550" t="str">
            <v>Sumatoria de las horas transcurridas desde que se solicita la interconsulta hasta el momento en se responde / Número de interconsultas solicitadas</v>
          </cell>
          <cell r="S550">
            <v>0</v>
          </cell>
          <cell r="T550" t="str">
            <v>resultado</v>
          </cell>
          <cell r="U550" t="str">
            <v>Decreciente</v>
          </cell>
          <cell r="V550" t="str">
            <v>≤</v>
          </cell>
          <cell r="W550">
            <v>6</v>
          </cell>
          <cell r="X550" t="str">
            <v>&gt;</v>
          </cell>
          <cell r="Y550">
            <v>6</v>
          </cell>
        </row>
        <row r="551">
          <cell r="A551">
            <v>546</v>
          </cell>
          <cell r="B551" t="str">
            <v>Integralidad y efectividad en la prestación de servicios de salud</v>
          </cell>
          <cell r="C551" t="str">
            <v>Garantizar la accesibilidad, integralidad en los servicios, complementariedad y respaldo de las interdependencias</v>
          </cell>
          <cell r="D551" t="str">
            <v>Oportunidad en el egreso de las estancias prolongadas</v>
          </cell>
          <cell r="E551" t="str">
            <v>Gestión Financiera</v>
          </cell>
          <cell r="F551" t="str">
            <v>Concurrencia</v>
          </cell>
          <cell r="G551" t="str">
            <v>x</v>
          </cell>
          <cell r="J551" t="str">
            <v>Registrar los periodos de tiempo de las estancias prolongadas</v>
          </cell>
          <cell r="K551">
            <v>0</v>
          </cell>
          <cell r="L551" t="str">
            <v>Trimestral</v>
          </cell>
          <cell r="M551" t="str">
            <v>sumatoria de horas desde que el medico ordena el egreso hasta que el egreso se hace efectivo</v>
          </cell>
          <cell r="N551" t="str">
            <v>total de pacientes con orden de egreso</v>
          </cell>
          <cell r="O551" t="str">
            <v>Dinamica Gerencial</v>
          </cell>
          <cell r="P551" t="str">
            <v>Dinamica Gerencial</v>
          </cell>
          <cell r="Q551" t="str">
            <v>Horas</v>
          </cell>
          <cell r="R551" t="str">
            <v>sumatoria de horas desde que el medico ordena el egreso hasta que el egreso se hace efectivo / total de pacientes con orden de egreso</v>
          </cell>
          <cell r="S551">
            <v>0</v>
          </cell>
          <cell r="T551" t="str">
            <v>resultado</v>
          </cell>
          <cell r="U551" t="str">
            <v>Decreciente</v>
          </cell>
          <cell r="V551" t="str">
            <v>≤</v>
          </cell>
          <cell r="W551">
            <v>2</v>
          </cell>
          <cell r="X551" t="str">
            <v>&gt;</v>
          </cell>
          <cell r="Y551">
            <v>2</v>
          </cell>
        </row>
        <row r="552">
          <cell r="A552">
            <v>547</v>
          </cell>
          <cell r="B552" t="str">
            <v>Integralidad y efectividad en la prestación de servicios de salud</v>
          </cell>
          <cell r="C552" t="str">
            <v>Garantizar la accesibilidad, integralidad en los servicios, complementariedad y respaldo de las interdependencias</v>
          </cell>
          <cell r="D552" t="str">
            <v>Porcentaje de estancias prolongadas por tramites administrativos</v>
          </cell>
          <cell r="E552" t="str">
            <v>Gestión Financiera</v>
          </cell>
          <cell r="F552" t="str">
            <v>Concurrencia</v>
          </cell>
          <cell r="G552" t="str">
            <v>x</v>
          </cell>
          <cell r="J552" t="str">
            <v>Registrar la proporcion a la que corresponden las estancias prolongadas en los egresos del periodo</v>
          </cell>
          <cell r="K552">
            <v>0</v>
          </cell>
          <cell r="L552" t="str">
            <v>Trimestral</v>
          </cell>
          <cell r="M552" t="str">
            <v>total de pacientes con estancia prolongada por tramite administrativos</v>
          </cell>
          <cell r="N552" t="str">
            <v>total de egreso en el periodo</v>
          </cell>
          <cell r="O552" t="str">
            <v>base da datos del servicio</v>
          </cell>
          <cell r="P552" t="str">
            <v>estadistica</v>
          </cell>
          <cell r="Q552" t="str">
            <v>%</v>
          </cell>
          <cell r="R552" t="str">
            <v>total de pacientes con estancia prolongada por tramite administrativos / total de egreso en el periodo *100</v>
          </cell>
          <cell r="S552">
            <v>0</v>
          </cell>
          <cell r="T552" t="str">
            <v>resultado</v>
          </cell>
          <cell r="U552" t="str">
            <v>Decreciente</v>
          </cell>
          <cell r="V552" t="str">
            <v>≤</v>
          </cell>
          <cell r="W552">
            <v>0.15</v>
          </cell>
          <cell r="X552" t="str">
            <v>&gt;</v>
          </cell>
          <cell r="Y552">
            <v>0.15</v>
          </cell>
        </row>
        <row r="553">
          <cell r="A553">
            <v>548</v>
          </cell>
          <cell r="B553" t="str">
            <v>Integralidad y efectividad en la prestación de servicios de salud</v>
          </cell>
          <cell r="C553" t="str">
            <v>Garantizar la accesibilidad, integralidad en los servicios, complementariedad y respaldo de las interdependencias</v>
          </cell>
          <cell r="D553" t="str">
            <v>Centros de costo que generan rentabilidad</v>
          </cell>
          <cell r="E553" t="str">
            <v>Gestión Financiera</v>
          </cell>
          <cell r="F553" t="str">
            <v>Costos</v>
          </cell>
          <cell r="G553" t="str">
            <v>x</v>
          </cell>
          <cell r="J553" t="str">
            <v>Identificar los centros de costo asistenciales que generan una rentabilidad en la institución</v>
          </cell>
          <cell r="K553">
            <v>0</v>
          </cell>
          <cell r="L553" t="str">
            <v>Trimestral</v>
          </cell>
          <cell r="M553" t="str">
            <v>Centros de costos que generan rentabilidad</v>
          </cell>
          <cell r="N553" t="str">
            <v>Total de centro de costos</v>
          </cell>
          <cell r="O553" t="str">
            <v>plantilla de costeo</v>
          </cell>
          <cell r="P553" t="str">
            <v>plantilla de costeo</v>
          </cell>
          <cell r="Q553" t="str">
            <v>%</v>
          </cell>
          <cell r="R553" t="str">
            <v>Centros de costos que generan rentabilidad / Total de centro de costos *100</v>
          </cell>
          <cell r="S553">
            <v>0</v>
          </cell>
          <cell r="T553" t="str">
            <v>resultado</v>
          </cell>
          <cell r="U553" t="str">
            <v>Creciente</v>
          </cell>
          <cell r="W553">
            <v>0</v>
          </cell>
          <cell r="X553">
            <v>0</v>
          </cell>
          <cell r="Y553">
            <v>0</v>
          </cell>
        </row>
        <row r="554">
          <cell r="A554">
            <v>549</v>
          </cell>
          <cell r="B554" t="str">
            <v>Integralidad y efectividad en la prestación de servicios de salud</v>
          </cell>
          <cell r="C554" t="str">
            <v>Garantizar la accesibilidad, integralidad en los servicios, complementariedad y respaldo de las interdependencias</v>
          </cell>
          <cell r="D554" t="str">
            <v>Centros de costo que no generan rentabilidad</v>
          </cell>
          <cell r="E554" t="str">
            <v>Gestión Financiera</v>
          </cell>
          <cell r="F554" t="str">
            <v>Costos</v>
          </cell>
          <cell r="G554" t="str">
            <v>x</v>
          </cell>
          <cell r="J554" t="str">
            <v>Identificar los centros de costo asistenciales que no generan rentabilidad en la institución</v>
          </cell>
          <cell r="K554">
            <v>0</v>
          </cell>
          <cell r="L554" t="str">
            <v>Trimestral</v>
          </cell>
          <cell r="M554" t="str">
            <v>Centros de costos que no generan rentabilidad</v>
          </cell>
          <cell r="N554" t="str">
            <v>Total de centro de costos</v>
          </cell>
          <cell r="O554" t="str">
            <v>plantilla de costeo</v>
          </cell>
          <cell r="P554" t="str">
            <v>plantilla de costeo</v>
          </cell>
          <cell r="Q554" t="str">
            <v>%</v>
          </cell>
          <cell r="R554" t="str">
            <v>Centros de costos que no generan rentabilidad / Total de centro de costos *100</v>
          </cell>
          <cell r="S554">
            <v>0</v>
          </cell>
          <cell r="T554" t="str">
            <v>resultado</v>
          </cell>
          <cell r="U554" t="str">
            <v>Decreciente</v>
          </cell>
          <cell r="W554">
            <v>0</v>
          </cell>
          <cell r="X554">
            <v>0</v>
          </cell>
          <cell r="Y554">
            <v>0</v>
          </cell>
        </row>
        <row r="555">
          <cell r="A555">
            <v>550</v>
          </cell>
          <cell r="B555" t="str">
            <v>Integralidad y efectividad en la prestación de servicios de salud</v>
          </cell>
          <cell r="C555" t="str">
            <v>Garantizar la accesibilidad, integralidad en los servicios, complementariedad y respaldo de las interdependencias</v>
          </cell>
          <cell r="D555" t="str">
            <v>Centros de costos con rentabilidad en cero</v>
          </cell>
          <cell r="E555" t="str">
            <v>Gestión Financiera</v>
          </cell>
          <cell r="F555" t="str">
            <v>Costos</v>
          </cell>
          <cell r="G555" t="str">
            <v>x</v>
          </cell>
          <cell r="J555" t="str">
            <v>Identificar los centros de costo asistenciales cuya rentabilidad es igual a cero en la institución</v>
          </cell>
          <cell r="K555">
            <v>0</v>
          </cell>
          <cell r="L555" t="str">
            <v>Trimestral</v>
          </cell>
          <cell r="M555" t="str">
            <v>Centros de costos con rentabilidad igual a cero</v>
          </cell>
          <cell r="N555" t="str">
            <v>Total de centro de costos</v>
          </cell>
          <cell r="O555" t="str">
            <v>plantilla de costeo</v>
          </cell>
          <cell r="P555" t="str">
            <v>plantilla de costeo</v>
          </cell>
          <cell r="Q555" t="str">
            <v>%</v>
          </cell>
          <cell r="R555" t="str">
            <v>Centros de costos con rentabilidad igual a cero / Total de centro de costos *100</v>
          </cell>
          <cell r="S555">
            <v>0</v>
          </cell>
          <cell r="T555" t="str">
            <v>resultado</v>
          </cell>
          <cell r="U555" t="str">
            <v>Decreciente</v>
          </cell>
          <cell r="W555">
            <v>0</v>
          </cell>
          <cell r="X555">
            <v>0</v>
          </cell>
          <cell r="Y555">
            <v>0</v>
          </cell>
        </row>
        <row r="556">
          <cell r="A556">
            <v>551</v>
          </cell>
          <cell r="B556" t="str">
            <v>Investigación, conocimiento e innovación, la mejor inversión</v>
          </cell>
          <cell r="C556" t="str">
            <v>Disponer de información confiable para la asistencia y la gestión del conocimiento</v>
          </cell>
          <cell r="D556" t="str">
            <v>Tamizaje de pruebas de VIH</v>
          </cell>
          <cell r="E556" t="str">
            <v>Gestion de la Informacion y comunicaciones</v>
          </cell>
          <cell r="F556" t="str">
            <v>epidemiologia</v>
          </cell>
          <cell r="G556" t="str">
            <v>x</v>
          </cell>
          <cell r="J556" t="str">
            <v>Proporcion de pruebas de VIH positivas</v>
          </cell>
          <cell r="K556">
            <v>0</v>
          </cell>
          <cell r="L556" t="str">
            <v>Trimestral</v>
          </cell>
          <cell r="M556" t="str">
            <v>Pruebas positivas de VIH</v>
          </cell>
          <cell r="N556" t="str">
            <v xml:space="preserve"> Total pruebas realizadas</v>
          </cell>
          <cell r="O556" t="str">
            <v>Sistema de información del laboratorio clínico</v>
          </cell>
          <cell r="P556" t="str">
            <v>Sistema de información del laboratorio clínico</v>
          </cell>
          <cell r="Q556" t="str">
            <v>%</v>
          </cell>
          <cell r="R556" t="str">
            <v>Pruebas positivas de VIH /  Total pruebas realizadas *100</v>
          </cell>
          <cell r="S556">
            <v>0</v>
          </cell>
          <cell r="T556" t="str">
            <v>resultado</v>
          </cell>
          <cell r="U556" t="str">
            <v>Decreciente</v>
          </cell>
          <cell r="V556" t="str">
            <v>≤</v>
          </cell>
          <cell r="W556">
            <v>0.05</v>
          </cell>
          <cell r="X556" t="str">
            <v>&gt;</v>
          </cell>
          <cell r="Y556">
            <v>0.05</v>
          </cell>
        </row>
        <row r="557">
          <cell r="A557">
            <v>552</v>
          </cell>
          <cell r="B557" t="str">
            <v>Integralidad y efectividad en la prestación de servicios de salud</v>
          </cell>
          <cell r="C557" t="str">
            <v>Garantizar la accesibilidad, integralidad en los servicios, complementariedad y respaldo de las interdependencias</v>
          </cell>
          <cell r="D557" t="str">
            <v>Evaluación de aplicación de guía de manejo de la Primera  Causa de egreso Hospitalario o de morbilidad atendida 13</v>
          </cell>
          <cell r="E557" t="str">
            <v>Internación</v>
          </cell>
          <cell r="F557" t="str">
            <v>internación</v>
          </cell>
          <cell r="G557" t="str">
            <v>x</v>
          </cell>
          <cell r="J557" t="str">
            <v>Evaluar la aplicación de la guia de manejo de la Primera  Causa de egreso de la institución</v>
          </cell>
          <cell r="K557" t="str">
            <v>Resolución 408</v>
          </cell>
          <cell r="L557" t="str">
            <v>Anual</v>
          </cell>
          <cell r="M557" t="str">
            <v>Número de Historias Clínicas que hacen parte de la muestra representativa con aplicación estricta guía manejo adoptada por el hospital para diagnóstico 1a causa egreso hospitalario o morbilidad atendida en vigencia.</v>
          </cell>
          <cell r="N557" t="str">
            <v>Total Historias Clínicas auditadas de la muestra representativa de pacientes con diagnóstico primera causa egreso hospitalario o morbilidad atendida en vigencia.</v>
          </cell>
          <cell r="O557" t="str">
            <v>Servicio</v>
          </cell>
          <cell r="P557" t="str">
            <v>Servicio</v>
          </cell>
          <cell r="Q557" t="str">
            <v>%</v>
          </cell>
          <cell r="R557" t="str">
            <v>Número de Historias Clínicas que hacen parte de la muestra representativa con aplicación estricta guía manejo adoptada por el hospital para diagnóstico 1a causa egreso hospitalario o morbilidad atendida en vigencia. / Total Historias Clínicas auditadas de la muestra representativa de pacientes con diagnóstico primera causa egreso hospitalario o morbilidad atendida en vigencia. *100</v>
          </cell>
          <cell r="S557">
            <v>0</v>
          </cell>
          <cell r="T557" t="str">
            <v>resultado</v>
          </cell>
          <cell r="U557" t="str">
            <v>Creciente</v>
          </cell>
          <cell r="V557" t="str">
            <v>≥</v>
          </cell>
          <cell r="W557">
            <v>0.8</v>
          </cell>
          <cell r="X557" t="str">
            <v>&lt;</v>
          </cell>
          <cell r="Y557">
            <v>0.8</v>
          </cell>
        </row>
        <row r="558">
          <cell r="A558">
            <v>553</v>
          </cell>
          <cell r="B558" t="str">
            <v>Integralidad y efectividad en la prestación de servicios de salud</v>
          </cell>
          <cell r="C558" t="str">
            <v>Garantizar la accesibilidad, integralidad en los servicios, complementariedad y respaldo de las interdependencias</v>
          </cell>
          <cell r="D558" t="str">
            <v>Relacion MME / MM</v>
          </cell>
          <cell r="E558" t="str">
            <v xml:space="preserve">Rutas Integrales de Atención </v>
          </cell>
          <cell r="F558" t="str">
            <v>Ruta Integral De atención Materno Perinatal</v>
          </cell>
          <cell r="G558" t="str">
            <v>x</v>
          </cell>
          <cell r="J558" t="str">
            <v>Expresa la relacion de Mortalidad Materna Extrema / Mortalidad Materna  indica el numero de casos de Morbilidad Materna Extrema po cada caso de Muerte Materna Temprana</v>
          </cell>
          <cell r="K558" t="str">
            <v>Resolución 3280</v>
          </cell>
          <cell r="L558" t="str">
            <v>Trimestral</v>
          </cell>
          <cell r="M558" t="str">
            <v>Número de casos de Morbilidad Materna Extrema (MME)</v>
          </cell>
          <cell r="N558" t="str">
            <v xml:space="preserve"> Número de casos de muerte materna (42 dias)</v>
          </cell>
          <cell r="O558" t="str">
            <v>Estadistica</v>
          </cell>
          <cell r="P558" t="str">
            <v>Estadistica</v>
          </cell>
          <cell r="Q558" t="str">
            <v>Proporción</v>
          </cell>
          <cell r="R558" t="str">
            <v>Número de casos de Morbilidad Materna Extrema (MME) /  Número de casos de muerte materna (42 dias)</v>
          </cell>
          <cell r="S558">
            <v>0</v>
          </cell>
          <cell r="T558" t="str">
            <v>resultado</v>
          </cell>
          <cell r="U558" t="str">
            <v>Decreciente</v>
          </cell>
          <cell r="V558" t="str">
            <v>≤</v>
          </cell>
          <cell r="W558">
            <v>0</v>
          </cell>
          <cell r="X558" t="str">
            <v>&gt;</v>
          </cell>
          <cell r="Y558">
            <v>0</v>
          </cell>
        </row>
        <row r="559">
          <cell r="A559">
            <v>554</v>
          </cell>
          <cell r="B559" t="str">
            <v>Integralidad y efectividad en la prestación de servicios de salud</v>
          </cell>
          <cell r="C559" t="str">
            <v>Garantizar la accesibilidad, integralidad en los servicios, complementariedad y respaldo de las interdependencias</v>
          </cell>
          <cell r="D559" t="str">
            <v>Tasa de mortalidad perinatal (obito fetal)</v>
          </cell>
          <cell r="E559" t="str">
            <v xml:space="preserve">Rutas Integrales de Atención </v>
          </cell>
          <cell r="F559" t="str">
            <v>Ruta Integral De atención Materno Perinatal</v>
          </cell>
          <cell r="G559" t="str">
            <v>x</v>
          </cell>
          <cell r="J559" t="str">
            <v>Medir la cantidad de muertes perinatales por obito fetal en relación con el numero de nacimientos en la institución</v>
          </cell>
          <cell r="K559" t="str">
            <v>Resolución 3280</v>
          </cell>
          <cell r="L559" t="str">
            <v>Trimestral</v>
          </cell>
          <cell r="M559" t="str">
            <v>numero de muertes perinatales</v>
          </cell>
          <cell r="N559" t="str">
            <v>numero de nacimientos</v>
          </cell>
          <cell r="O559" t="str">
            <v>Estadistica</v>
          </cell>
          <cell r="P559" t="str">
            <v>Estadistica</v>
          </cell>
          <cell r="Q559" t="str">
            <v>Tasa</v>
          </cell>
          <cell r="R559" t="str">
            <v>numero de muertes perinatales / numero de nacimientos *1000</v>
          </cell>
          <cell r="S559">
            <v>0</v>
          </cell>
          <cell r="T559" t="str">
            <v>resultado</v>
          </cell>
          <cell r="U559" t="str">
            <v>Decreciente</v>
          </cell>
          <cell r="V559" t="str">
            <v>≤</v>
          </cell>
          <cell r="W559">
            <v>13</v>
          </cell>
          <cell r="X559" t="str">
            <v>&gt;</v>
          </cell>
          <cell r="Y559">
            <v>13</v>
          </cell>
        </row>
        <row r="560">
          <cell r="A560">
            <v>555</v>
          </cell>
          <cell r="B560" t="str">
            <v>Integralidad y efectividad en la prestación de servicios de salud</v>
          </cell>
          <cell r="C560" t="str">
            <v>Garantizar la accesibilidad, integralidad en los servicios, complementariedad y respaldo de las interdependencias</v>
          </cell>
          <cell r="D560" t="str">
            <v>Tasa de mortalidad perinatal Temprana</v>
          </cell>
          <cell r="E560" t="str">
            <v xml:space="preserve">Rutas Integrales de Atención </v>
          </cell>
          <cell r="F560" t="str">
            <v>Ruta Integral De atención Materno Perinatal</v>
          </cell>
          <cell r="G560" t="str">
            <v>x</v>
          </cell>
          <cell r="J560" t="str">
            <v>Medir la cantidad de muertes perinatales en relación con el numero de nacimientos en la institución</v>
          </cell>
          <cell r="K560" t="str">
            <v>Resolución 3280</v>
          </cell>
          <cell r="L560" t="str">
            <v>Trimestral</v>
          </cell>
          <cell r="M560" t="str">
            <v>numero de muertes perinatales menores a 7 dias</v>
          </cell>
          <cell r="N560" t="str">
            <v>total de nacidos vivos</v>
          </cell>
          <cell r="O560" t="str">
            <v>Estadistica</v>
          </cell>
          <cell r="P560" t="str">
            <v>Estadistica</v>
          </cell>
          <cell r="Q560" t="str">
            <v>Tasa</v>
          </cell>
          <cell r="R560" t="str">
            <v>numero de muertes perinatales menores a 7 dias / total de nacidos vivos *1000</v>
          </cell>
          <cell r="S560">
            <v>0</v>
          </cell>
          <cell r="T560" t="str">
            <v>resultado</v>
          </cell>
          <cell r="U560" t="str">
            <v>Decreciente</v>
          </cell>
          <cell r="V560" t="str">
            <v>≤</v>
          </cell>
          <cell r="W560">
            <v>13</v>
          </cell>
          <cell r="X560" t="str">
            <v>&gt;</v>
          </cell>
          <cell r="Y560">
            <v>13</v>
          </cell>
        </row>
        <row r="561">
          <cell r="A561">
            <v>556</v>
          </cell>
          <cell r="B561" t="str">
            <v>Integralidad y efectividad en la prestación de servicios de salud</v>
          </cell>
          <cell r="C561" t="str">
            <v>Garantizar la accesibilidad, integralidad en los servicios, complementariedad y respaldo de las interdependencias</v>
          </cell>
          <cell r="D561" t="str">
            <v>tasa de incidencia de hipotiroidismo congenito</v>
          </cell>
          <cell r="E561" t="str">
            <v xml:space="preserve">Rutas Integrales de Atención </v>
          </cell>
          <cell r="F561" t="str">
            <v>Ruta Integral De atención Materno Perinatal</v>
          </cell>
          <cell r="G561" t="str">
            <v>x</v>
          </cell>
          <cell r="J561" t="str">
            <v>Medir la relación de pruebas positivas del total de pruebas tomadas</v>
          </cell>
          <cell r="K561" t="str">
            <v>Resolución 3280</v>
          </cell>
          <cell r="L561" t="str">
            <v>Trimestral</v>
          </cell>
          <cell r="M561" t="str">
            <v>Numero de niños con TSH neonatal alterada</v>
          </cell>
          <cell r="N561" t="str">
            <v>total de TSH neonatal tomadas</v>
          </cell>
          <cell r="O561" t="str">
            <v>Estadistica</v>
          </cell>
          <cell r="P561" t="str">
            <v>Estadistica</v>
          </cell>
          <cell r="Q561" t="str">
            <v>Tasa</v>
          </cell>
          <cell r="R561" t="str">
            <v>Numero de niños con TSH neonatal alterada / total de TSH neonatal tomadas *1000</v>
          </cell>
          <cell r="S561">
            <v>0</v>
          </cell>
          <cell r="T561" t="str">
            <v>resultado</v>
          </cell>
          <cell r="U561" t="str">
            <v>Decreciente</v>
          </cell>
          <cell r="W561">
            <v>0</v>
          </cell>
          <cell r="X561">
            <v>0</v>
          </cell>
          <cell r="Y561">
            <v>0</v>
          </cell>
        </row>
        <row r="562">
          <cell r="A562">
            <v>557</v>
          </cell>
          <cell r="B562" t="str">
            <v>Integralidad y efectividad en la prestación de servicios de salud</v>
          </cell>
          <cell r="C562" t="str">
            <v>Garantizar la accesibilidad, integralidad en los servicios, complementariedad y respaldo de las interdependencias</v>
          </cell>
          <cell r="D562" t="str">
            <v>tasa de incidencia de sifilis congenito</v>
          </cell>
          <cell r="E562" t="str">
            <v xml:space="preserve">Rutas Integrales de Atención </v>
          </cell>
          <cell r="F562" t="str">
            <v>Ruta Integral De atención Materno Perinatal</v>
          </cell>
          <cell r="G562" t="str">
            <v>x</v>
          </cell>
          <cell r="J562" t="str">
            <v>Medir la relación de pruebas positivas del total de pruebas tomadas</v>
          </cell>
          <cell r="K562" t="str">
            <v>Resolución 3280</v>
          </cell>
          <cell r="L562" t="str">
            <v>Trimestral</v>
          </cell>
          <cell r="M562" t="str">
            <v>Número de casos de sífilis gestacional notificados en el SIVIGILA</v>
          </cell>
          <cell r="N562" t="str">
            <v>Total recién nacidos vivos</v>
          </cell>
          <cell r="O562" t="str">
            <v>Estadistica</v>
          </cell>
          <cell r="P562" t="str">
            <v>Estadistica</v>
          </cell>
          <cell r="Q562" t="str">
            <v>Tasa</v>
          </cell>
          <cell r="R562" t="str">
            <v>Número de casos de sífilis gestacional notificados en el SIVIGILA / Total recién nacidos vivos *1000</v>
          </cell>
          <cell r="S562">
            <v>0</v>
          </cell>
          <cell r="T562" t="str">
            <v>resultado</v>
          </cell>
          <cell r="U562" t="str">
            <v>Decreciente</v>
          </cell>
          <cell r="W562">
            <v>0</v>
          </cell>
          <cell r="X562">
            <v>0</v>
          </cell>
          <cell r="Y562">
            <v>0</v>
          </cell>
        </row>
        <row r="563">
          <cell r="A563">
            <v>558</v>
          </cell>
          <cell r="B563" t="str">
            <v>Integralidad y efectividad en la prestación de servicios de salud</v>
          </cell>
          <cell r="C563" t="str">
            <v>Garantizar la accesibilidad, integralidad en los servicios, complementariedad y respaldo de las interdependencias</v>
          </cell>
          <cell r="D563" t="str">
            <v>Proporción de mujeres con consulta para la valoración integral, orientación y asesoria frente a la IVE</v>
          </cell>
          <cell r="E563" t="str">
            <v xml:space="preserve">Rutas Integrales de Atención </v>
          </cell>
          <cell r="F563" t="str">
            <v>Ruta Integral De atención Materno Perinatal</v>
          </cell>
          <cell r="G563" t="str">
            <v>x</v>
          </cell>
          <cell r="J563" t="str">
            <v>Medir la relación de asesorias sobre interrupción voluntaria del embarazo sobre la cantidad de mujeres gestantes que asisten a la institución</v>
          </cell>
          <cell r="K563" t="str">
            <v>Resolución 3280</v>
          </cell>
          <cell r="L563" t="str">
            <v>Trimestral</v>
          </cell>
          <cell r="M563" t="str">
            <v>numero de mujeres con consulta para IVE</v>
          </cell>
          <cell r="N563" t="str">
            <v>total de mujeres gestantes</v>
          </cell>
          <cell r="O563" t="str">
            <v>Estadistica</v>
          </cell>
          <cell r="P563" t="str">
            <v>Estadistica</v>
          </cell>
          <cell r="Q563" t="str">
            <v>%</v>
          </cell>
          <cell r="R563" t="str">
            <v>numero de mujeres con consulta para IVE / total de mujeres gestantes *100</v>
          </cell>
          <cell r="S563">
            <v>0</v>
          </cell>
          <cell r="T563" t="str">
            <v>resultado</v>
          </cell>
          <cell r="U563" t="str">
            <v>Decreciente</v>
          </cell>
          <cell r="W563">
            <v>0</v>
          </cell>
          <cell r="X563">
            <v>0</v>
          </cell>
          <cell r="Y563">
            <v>0</v>
          </cell>
        </row>
        <row r="564">
          <cell r="A564">
            <v>559</v>
          </cell>
          <cell r="B564" t="str">
            <v>Integralidad y efectividad en la prestación de servicios de salud</v>
          </cell>
          <cell r="C564" t="str">
            <v>Garantizar la accesibilidad, integralidad en los servicios, complementariedad y respaldo de las interdependencias</v>
          </cell>
          <cell r="D564" t="str">
            <v>Proporción de IVE solicitadas antes de la semana 15 de gestación del total de solicitudes</v>
          </cell>
          <cell r="E564" t="str">
            <v xml:space="preserve">Rutas Integrales de Atención </v>
          </cell>
          <cell r="F564" t="str">
            <v>Ruta Integral De atención Materno Perinatal</v>
          </cell>
          <cell r="G564" t="str">
            <v>x</v>
          </cell>
          <cell r="J564" t="str">
            <v>Medir la relación de asesorias sobre interrupción voluntaria del embarazo antes de las 15 semanas sobre la cantidad de mujeres que solicitan la asesoria sobre IVE</v>
          </cell>
          <cell r="K564" t="str">
            <v>Resolución 3280</v>
          </cell>
          <cell r="L564" t="str">
            <v>Trimestral</v>
          </cell>
          <cell r="M564" t="str">
            <v>numero de mujeres con solicitud IVE con menos de 15 semanas</v>
          </cell>
          <cell r="N564" t="str">
            <v>total de solicitudes IVE</v>
          </cell>
          <cell r="O564" t="str">
            <v>Estadistica</v>
          </cell>
          <cell r="P564" t="str">
            <v>Estadistica</v>
          </cell>
          <cell r="Q564" t="str">
            <v>%</v>
          </cell>
          <cell r="R564" t="str">
            <v>numero de mujeres con solicitud IVE con menos de 15 semanas / total de solicitudes IVE *100</v>
          </cell>
          <cell r="S564">
            <v>0</v>
          </cell>
          <cell r="T564" t="str">
            <v>resultado</v>
          </cell>
          <cell r="U564" t="str">
            <v>Decreciente</v>
          </cell>
          <cell r="W564">
            <v>0</v>
          </cell>
          <cell r="X564">
            <v>0</v>
          </cell>
          <cell r="Y564">
            <v>0</v>
          </cell>
        </row>
        <row r="565">
          <cell r="A565">
            <v>560</v>
          </cell>
          <cell r="B565" t="str">
            <v>Integralidad y efectividad en la prestación de servicios de salud</v>
          </cell>
          <cell r="C565" t="str">
            <v>Garantizar la accesibilidad, integralidad en los servicios, complementariedad y respaldo de las interdependencias</v>
          </cell>
          <cell r="D565" t="str">
            <v>porción de mujeres en las que la IVE se hacen efectivas según criterio de oportunidad (5 dias)</v>
          </cell>
          <cell r="E565" t="str">
            <v xml:space="preserve">Rutas Integrales de Atención </v>
          </cell>
          <cell r="F565" t="str">
            <v>Ruta Integral De atención Materno Perinatal</v>
          </cell>
          <cell r="G565" t="str">
            <v>x</v>
          </cell>
          <cell r="J565" t="str">
            <v>Medir la efectividad según criterio de oportunidad (5 días) para la realización de la IVE</v>
          </cell>
          <cell r="K565" t="str">
            <v>Resolución 3280</v>
          </cell>
          <cell r="L565" t="str">
            <v>Trimestral</v>
          </cell>
          <cell r="M565" t="str">
            <v>Número de mujeres de 10 a 49 años que se realizan la IVE en los primeros 5 días después de generarse la solicitud</v>
          </cell>
          <cell r="N565" t="str">
            <v>Total de casos de mujeres de 10 a 49 años con causales configuradas y decisión manifestada.</v>
          </cell>
          <cell r="O565" t="str">
            <v>Estadistica</v>
          </cell>
          <cell r="P565" t="str">
            <v>Estadistica</v>
          </cell>
          <cell r="Q565" t="str">
            <v>%</v>
          </cell>
          <cell r="R565" t="str">
            <v>Número de mujeres de 10 a 49 años que se realizan la IVE en los primeros 5 días después de generarse la solicitud / Total de casos de mujeres de 10 a 49 años con causales configuradas y decisión manifestada. *100</v>
          </cell>
          <cell r="S565">
            <v>0</v>
          </cell>
          <cell r="T565" t="str">
            <v>resultado</v>
          </cell>
          <cell r="U565" t="str">
            <v>Decreciente</v>
          </cell>
          <cell r="W565">
            <v>0</v>
          </cell>
          <cell r="X565">
            <v>0</v>
          </cell>
          <cell r="Y565">
            <v>0</v>
          </cell>
        </row>
        <row r="566">
          <cell r="A566">
            <v>561</v>
          </cell>
          <cell r="B566" t="str">
            <v>Integralidad y efectividad en la prestación de servicios de salud</v>
          </cell>
          <cell r="C566" t="str">
            <v>Garantizar la accesibilidad, integralidad en los servicios, complementariedad y respaldo de las interdependencias</v>
          </cell>
          <cell r="D566" t="str">
            <v>porción de IVE por salud fetal</v>
          </cell>
          <cell r="E566" t="str">
            <v xml:space="preserve">Rutas Integrales de Atención </v>
          </cell>
          <cell r="F566" t="str">
            <v>Ruta Integral De atención Materno Perinatal</v>
          </cell>
          <cell r="G566" t="str">
            <v>x</v>
          </cell>
          <cell r="J566" t="str">
            <v>Medir la proporción de IVE por salud fetal</v>
          </cell>
          <cell r="K566" t="str">
            <v>Resolución 3280</v>
          </cell>
          <cell r="L566" t="str">
            <v>Trimestral</v>
          </cell>
          <cell r="M566" t="str">
            <v>paciente solicitante IVE por salud Fetal</v>
          </cell>
          <cell r="N566" t="str">
            <v>total de pacientes con IVE</v>
          </cell>
          <cell r="O566" t="str">
            <v>Estadistica</v>
          </cell>
          <cell r="P566" t="str">
            <v>Estadistica</v>
          </cell>
          <cell r="Q566" t="str">
            <v>%</v>
          </cell>
          <cell r="R566" t="str">
            <v>paciente solicitante IVE por salud Fetal / total de pacientes con IVE *100</v>
          </cell>
          <cell r="S566">
            <v>0</v>
          </cell>
          <cell r="T566" t="str">
            <v>resultado</v>
          </cell>
          <cell r="U566" t="str">
            <v>Decreciente</v>
          </cell>
          <cell r="W566">
            <v>0</v>
          </cell>
          <cell r="X566">
            <v>0</v>
          </cell>
          <cell r="Y566">
            <v>0</v>
          </cell>
        </row>
        <row r="567">
          <cell r="A567">
            <v>562</v>
          </cell>
          <cell r="B567" t="str">
            <v>Integralidad y efectividad en la prestación de servicios de salud</v>
          </cell>
          <cell r="C567" t="str">
            <v>Garantizar la accesibilidad, integralidad en los servicios, complementariedad y respaldo de las interdependencias</v>
          </cell>
          <cell r="D567" t="str">
            <v>porción de IVE por salud materna</v>
          </cell>
          <cell r="E567" t="str">
            <v xml:space="preserve">Rutas Integrales de Atención </v>
          </cell>
          <cell r="F567" t="str">
            <v>Ruta Integral De atención Materno Perinatal</v>
          </cell>
          <cell r="G567" t="str">
            <v>x</v>
          </cell>
          <cell r="J567" t="str">
            <v>Medir la proporción de IVE por salud materna</v>
          </cell>
          <cell r="K567" t="str">
            <v>Resolución 3280</v>
          </cell>
          <cell r="L567" t="str">
            <v>Trimestral</v>
          </cell>
          <cell r="M567" t="str">
            <v>paciente solicitante IVE por salud Materna</v>
          </cell>
          <cell r="N567" t="str">
            <v>total de pacientes con IVE</v>
          </cell>
          <cell r="O567" t="str">
            <v>Estadistica</v>
          </cell>
          <cell r="P567" t="str">
            <v>Estadistica</v>
          </cell>
          <cell r="Q567" t="str">
            <v>%</v>
          </cell>
          <cell r="R567" t="str">
            <v>paciente solicitante IVE por salud Materna / total de pacientes con IVE *100</v>
          </cell>
          <cell r="S567">
            <v>0</v>
          </cell>
          <cell r="T567" t="str">
            <v>resultado</v>
          </cell>
          <cell r="U567" t="str">
            <v>Decreciente</v>
          </cell>
          <cell r="W567">
            <v>0</v>
          </cell>
          <cell r="X567">
            <v>0</v>
          </cell>
          <cell r="Y567">
            <v>0</v>
          </cell>
        </row>
        <row r="568">
          <cell r="A568">
            <v>563</v>
          </cell>
          <cell r="B568" t="str">
            <v>Integralidad y efectividad en la prestación de servicios de salud</v>
          </cell>
          <cell r="C568" t="str">
            <v>Garantizar la accesibilidad, integralidad en los servicios, complementariedad y respaldo de las interdependencias</v>
          </cell>
          <cell r="D568" t="str">
            <v>porción de IVE por Medicina Legal</v>
          </cell>
          <cell r="E568" t="str">
            <v xml:space="preserve">Rutas Integrales de Atención </v>
          </cell>
          <cell r="F568" t="str">
            <v>Ruta Integral De atención Materno Perinatal</v>
          </cell>
          <cell r="G568" t="str">
            <v>x</v>
          </cell>
          <cell r="J568" t="str">
            <v>Medir la proporción de IVE por medicina legal</v>
          </cell>
          <cell r="K568" t="str">
            <v>Resolución 3280</v>
          </cell>
          <cell r="L568" t="str">
            <v>Trimestral</v>
          </cell>
          <cell r="M568" t="str">
            <v>paciente solicitante IVE por Medicina Legal</v>
          </cell>
          <cell r="N568" t="str">
            <v>total de pacientes con IVE</v>
          </cell>
          <cell r="O568" t="str">
            <v>Estadistica</v>
          </cell>
          <cell r="P568" t="str">
            <v>Estadistica</v>
          </cell>
          <cell r="Q568" t="str">
            <v>%</v>
          </cell>
          <cell r="R568" t="str">
            <v>paciente solicitante IVE por Medicina Legal / total de pacientes con IVE *100</v>
          </cell>
          <cell r="S568">
            <v>0</v>
          </cell>
          <cell r="T568" t="str">
            <v>resultado</v>
          </cell>
          <cell r="U568" t="str">
            <v>Decreciente</v>
          </cell>
          <cell r="W568">
            <v>0</v>
          </cell>
          <cell r="X568">
            <v>0</v>
          </cell>
          <cell r="Y568">
            <v>0</v>
          </cell>
        </row>
        <row r="569">
          <cell r="A569">
            <v>564</v>
          </cell>
          <cell r="B569" t="str">
            <v>Integralidad y efectividad en la prestación de servicios de salud</v>
          </cell>
          <cell r="C569" t="str">
            <v>Garantizar la accesibilidad, integralidad en los servicios, complementariedad y respaldo de las interdependencias</v>
          </cell>
          <cell r="D569" t="str">
            <v>Porcentaje de partos con manejo activo del tercer periodo de parto</v>
          </cell>
          <cell r="E569" t="str">
            <v xml:space="preserve">Rutas Integrales de Atención </v>
          </cell>
          <cell r="F569" t="str">
            <v>Ruta Integral De atención Materno Perinatal</v>
          </cell>
          <cell r="G569" t="str">
            <v>x</v>
          </cell>
          <cell r="J569" t="str">
            <v>Medir la proporción de mujeres que durante el alumbramiento reciben 10 unidades de oxitocina</v>
          </cell>
          <cell r="K569" t="str">
            <v>Resolución 3280</v>
          </cell>
          <cell r="L569" t="str">
            <v>Trimestral</v>
          </cell>
          <cell r="M569" t="str">
            <v>Número de mujeres que durante el alumbramiento reciben 10 unidades de oxitocina</v>
          </cell>
          <cell r="N569" t="str">
            <v>Tamaño de una muestra representativa de total de partos atendidos</v>
          </cell>
          <cell r="O569" t="str">
            <v>Estadistica</v>
          </cell>
          <cell r="P569" t="str">
            <v>Estadistica</v>
          </cell>
          <cell r="Q569" t="str">
            <v>%</v>
          </cell>
          <cell r="R569" t="str">
            <v>Número de mujeres que durante el alumbramiento reciben 10 unidades de oxitocina / Tamaño de una muestra representativa de total de partos atendidos *100</v>
          </cell>
          <cell r="S569">
            <v>0</v>
          </cell>
          <cell r="T569" t="str">
            <v>resultado</v>
          </cell>
          <cell r="U569" t="str">
            <v>Decreciente</v>
          </cell>
          <cell r="W569">
            <v>0</v>
          </cell>
          <cell r="X569">
            <v>0</v>
          </cell>
          <cell r="Y569">
            <v>0</v>
          </cell>
        </row>
        <row r="570">
          <cell r="A570">
            <v>565</v>
          </cell>
          <cell r="B570" t="str">
            <v>Integralidad y efectividad en la prestación de servicios de salud</v>
          </cell>
          <cell r="C570" t="str">
            <v>Garantizar la accesibilidad, integralidad en los servicios, complementariedad y respaldo de las interdependencias</v>
          </cell>
          <cell r="D570" t="str">
            <v>Porcion de cesáreas del total de partos</v>
          </cell>
          <cell r="E570" t="str">
            <v xml:space="preserve">Rutas Integrales de Atención </v>
          </cell>
          <cell r="F570" t="str">
            <v>Ruta Integral De atención Materno Perinatal</v>
          </cell>
          <cell r="G570" t="str">
            <v>x</v>
          </cell>
          <cell r="J570" t="str">
            <v>Medir la proporción entre partos y cesarias</v>
          </cell>
          <cell r="K570" t="str">
            <v>Resolución 3280</v>
          </cell>
          <cell r="L570" t="str">
            <v>Trimestral</v>
          </cell>
          <cell r="M570" t="str">
            <v>Número de cesáreas</v>
          </cell>
          <cell r="N570" t="str">
            <v>Número total de partos.</v>
          </cell>
          <cell r="O570" t="str">
            <v>Estadistica</v>
          </cell>
          <cell r="P570" t="str">
            <v>Estadistica</v>
          </cell>
          <cell r="Q570" t="str">
            <v>%</v>
          </cell>
          <cell r="R570" t="str">
            <v>Número de cesáreas / Número total de partos. *100</v>
          </cell>
          <cell r="S570">
            <v>0</v>
          </cell>
          <cell r="T570" t="str">
            <v>resultado</v>
          </cell>
          <cell r="U570" t="str">
            <v>Decreciente</v>
          </cell>
          <cell r="W570">
            <v>0</v>
          </cell>
          <cell r="X570">
            <v>0</v>
          </cell>
          <cell r="Y570">
            <v>0</v>
          </cell>
        </row>
        <row r="571">
          <cell r="A571">
            <v>566</v>
          </cell>
          <cell r="B571" t="str">
            <v>Integralidad y efectividad en la prestación de servicios de salud</v>
          </cell>
          <cell r="C571" t="str">
            <v>Garantizar la accesibilidad, integralidad en los servicios, complementariedad y respaldo de las interdependencias</v>
          </cell>
          <cell r="D571" t="str">
            <v>Proporción de mujeres con suministro de método anticonceptivo post IVE del total de casos de IVE atendidos</v>
          </cell>
          <cell r="E571" t="str">
            <v xml:space="preserve">Rutas Integrales de Atención </v>
          </cell>
          <cell r="F571" t="str">
            <v>Ruta Integral De atención Materno Perinatal</v>
          </cell>
          <cell r="G571" t="str">
            <v>x</v>
          </cell>
          <cell r="J571" t="str">
            <v>Determinar la cantidad de mujeres con suminstro de metodo anticonceptivo posterior a la IVE</v>
          </cell>
          <cell r="K571" t="str">
            <v>Resolución 3280</v>
          </cell>
          <cell r="L571" t="str">
            <v>Trimestral</v>
          </cell>
          <cell r="M571" t="str">
            <v>Número de mujeres de 10 a 49 años que acceden a algun método de anticoncepción después de un procedimiento de IVE</v>
          </cell>
          <cell r="N571" t="str">
            <v>Número de mujeres de 10 a 49 años con realización de procedimiento IVE</v>
          </cell>
          <cell r="O571" t="str">
            <v>Estadistica</v>
          </cell>
          <cell r="P571" t="str">
            <v>Estadistica</v>
          </cell>
          <cell r="Q571" t="str">
            <v>%</v>
          </cell>
          <cell r="R571" t="str">
            <v>Número de mujeres de 10 a 49 años que acceden a algun método de anticoncepción después de un procedimiento de IVE / Número de mujeres de 10 a 49 años con realización de procedimiento IVE *100</v>
          </cell>
          <cell r="S571">
            <v>0</v>
          </cell>
          <cell r="T571" t="str">
            <v>resultado</v>
          </cell>
          <cell r="U571" t="str">
            <v>Creciente</v>
          </cell>
          <cell r="W571">
            <v>0</v>
          </cell>
          <cell r="X571">
            <v>0</v>
          </cell>
          <cell r="Y571">
            <v>0</v>
          </cell>
        </row>
        <row r="572">
          <cell r="A572">
            <v>567</v>
          </cell>
          <cell r="B572" t="str">
            <v>Integralidad y efectividad en la prestación de servicios de salud</v>
          </cell>
          <cell r="C572" t="str">
            <v>Garantizar la accesibilidad, integralidad en los servicios, complementariedad y respaldo de las interdependencias</v>
          </cell>
          <cell r="D572" t="str">
            <v>Porcentaje de partos en los que se diligencia el partograma del total de partos atendidos</v>
          </cell>
          <cell r="E572" t="str">
            <v xml:space="preserve">Rutas Integrales de Atención </v>
          </cell>
          <cell r="F572" t="str">
            <v>Ruta Integral De atención Materno Perinatal</v>
          </cell>
          <cell r="G572" t="str">
            <v>x</v>
          </cell>
          <cell r="J572" t="str">
            <v>Medir la cantidad de partogramas diligenciados del total de partos atendidos</v>
          </cell>
          <cell r="K572" t="str">
            <v>Resolución 3280</v>
          </cell>
          <cell r="L572" t="str">
            <v>Trimestral</v>
          </cell>
          <cell r="M572" t="str">
            <v>Número de partos en los que se diligencia el partograma</v>
          </cell>
          <cell r="N572" t="str">
            <v>Tamaño de una muestra representativa de  total de partos atendidos excepto las muertes maternas durante el trabajo de parto o parto.</v>
          </cell>
          <cell r="O572" t="str">
            <v>Estadistica</v>
          </cell>
          <cell r="P572" t="str">
            <v>Estadistica</v>
          </cell>
          <cell r="Q572" t="str">
            <v>%</v>
          </cell>
          <cell r="R572" t="str">
            <v>Número de partos en los que se diligencia el partograma / Tamaño de una muestra representativa de  total de partos atendidos excepto las muertes maternas durante el trabajo de parto o parto. *100</v>
          </cell>
          <cell r="S572">
            <v>0</v>
          </cell>
          <cell r="T572" t="str">
            <v>resultado</v>
          </cell>
          <cell r="U572" t="str">
            <v>Creciente</v>
          </cell>
          <cell r="W572">
            <v>0</v>
          </cell>
          <cell r="X572">
            <v>0</v>
          </cell>
          <cell r="Y572">
            <v>0</v>
          </cell>
        </row>
        <row r="573">
          <cell r="A573">
            <v>568</v>
          </cell>
          <cell r="B573" t="str">
            <v>Integralidad y efectividad en la prestación de servicios de salud</v>
          </cell>
          <cell r="C573" t="str">
            <v>Garantizar la accesibilidad, integralidad en los servicios, complementariedad y respaldo de las interdependencias</v>
          </cell>
          <cell r="D573" t="str">
            <v>Proporción de mujeres con asesoría en anticoncepción postparto o postaborto antes del alta</v>
          </cell>
          <cell r="E573" t="str">
            <v xml:space="preserve">Rutas Integrales de Atención </v>
          </cell>
          <cell r="F573" t="str">
            <v>Ruta Integral De atención Materno Perinatal</v>
          </cell>
          <cell r="G573" t="str">
            <v>x</v>
          </cell>
          <cell r="J573" t="str">
            <v>Determinar la cantidad de mujeres con suminstro de metodo anticonceptivo posterior al parto o la IVE</v>
          </cell>
          <cell r="K573" t="str">
            <v>Resolución 3280</v>
          </cell>
          <cell r="L573" t="str">
            <v>Trimestral</v>
          </cell>
          <cell r="M573" t="str">
            <v xml:space="preserve">Número de mujeres en posparto o posaborto que reciben asesoría anticonceptiva antes del alta hospitalaria. </v>
          </cell>
          <cell r="N573" t="str">
            <v>Tamaño de una muestra representativa de Total de partos y abortos atendidos</v>
          </cell>
          <cell r="O573" t="str">
            <v>Estadistica</v>
          </cell>
          <cell r="P573" t="str">
            <v>Estadistica</v>
          </cell>
          <cell r="Q573" t="str">
            <v>%</v>
          </cell>
          <cell r="R573" t="str">
            <v>Número de mujeres en posparto o posaborto que reciben asesoría anticonceptiva antes del alta hospitalaria.  / Tamaño de una muestra representativa de Total de partos y abortos atendidos *100</v>
          </cell>
          <cell r="S573">
            <v>0</v>
          </cell>
          <cell r="T573" t="str">
            <v>resultado</v>
          </cell>
          <cell r="U573" t="str">
            <v>Creciente</v>
          </cell>
          <cell r="W573">
            <v>0</v>
          </cell>
          <cell r="X573">
            <v>0</v>
          </cell>
          <cell r="Y573">
            <v>0</v>
          </cell>
        </row>
        <row r="574">
          <cell r="A574">
            <v>569</v>
          </cell>
          <cell r="B574" t="str">
            <v>Integralidad y efectividad en la prestación de servicios de salud</v>
          </cell>
          <cell r="C574" t="str">
            <v>Garantizar la accesibilidad, integralidad en los servicios, complementariedad y respaldo de las interdependencias</v>
          </cell>
          <cell r="D574" t="str">
            <v>Proporción de mujeres que son dadas de alta en el puerperio cumpliendo el tiempo establecido (parto 24 horas y cesárea 48 horas) del total de partos</v>
          </cell>
          <cell r="E574" t="str">
            <v xml:space="preserve">Rutas Integrales de Atención </v>
          </cell>
          <cell r="F574" t="str">
            <v>Ruta Integral De atención Materno Perinatal</v>
          </cell>
          <cell r="G574" t="str">
            <v>x</v>
          </cell>
          <cell r="J574" t="str">
            <v>Medir la cantidad de madres que son dadas de alta en los tiempos establecidos (parto 24 horas y cesárea 48 horas)</v>
          </cell>
          <cell r="K574" t="str">
            <v>Resolución 3280</v>
          </cell>
          <cell r="L574" t="str">
            <v>Trimestral</v>
          </cell>
          <cell r="M574" t="str">
            <v xml:space="preserve">Número de mujeres que son dadas de alta en el puerperio cumpliendo el tiempo establecido (parto 24 horas y cesárea 48 horas) </v>
          </cell>
          <cell r="N574" t="str">
            <v>Tamaño de muestra representativa del total de partos atendidos</v>
          </cell>
          <cell r="O574" t="str">
            <v>Estadistica</v>
          </cell>
          <cell r="P574" t="str">
            <v>Estadistica</v>
          </cell>
          <cell r="Q574" t="str">
            <v>%</v>
          </cell>
          <cell r="R574" t="str">
            <v>Número de mujeres que son dadas de alta en el puerperio cumpliendo el tiempo establecido (parto 24 horas y cesárea 48 horas)  / Tamaño de muestra representativa del total de partos atendidos *100</v>
          </cell>
          <cell r="S574">
            <v>0</v>
          </cell>
          <cell r="T574" t="str">
            <v>resultado</v>
          </cell>
          <cell r="U574" t="str">
            <v>Creciente</v>
          </cell>
          <cell r="W574">
            <v>0</v>
          </cell>
          <cell r="X574">
            <v>0</v>
          </cell>
          <cell r="Y574">
            <v>0</v>
          </cell>
        </row>
        <row r="575">
          <cell r="A575">
            <v>570</v>
          </cell>
          <cell r="B575" t="str">
            <v>Integralidad y efectividad en la prestación de servicios de salud</v>
          </cell>
          <cell r="C575" t="str">
            <v>Garantizar la accesibilidad, integralidad en los servicios, complementariedad y respaldo de las interdependencias</v>
          </cell>
          <cell r="D575" t="str">
            <v xml:space="preserve">Proporción de gestantes con sífilis gestacional que recibieron tratamiento al menos 4 semanas antes del parto </v>
          </cell>
          <cell r="E575" t="str">
            <v xml:space="preserve">Rutas Integrales de Atención </v>
          </cell>
          <cell r="F575" t="str">
            <v>Ruta Integral De atención Materno Perinatal</v>
          </cell>
          <cell r="G575" t="str">
            <v>x</v>
          </cell>
          <cell r="J575" t="str">
            <v>Medir la cantidad de gestantes con diagnostico de sifilis confirmado por prueba</v>
          </cell>
          <cell r="K575" t="str">
            <v>Resolución 3280</v>
          </cell>
          <cell r="L575" t="str">
            <v>Trimestral</v>
          </cell>
          <cell r="M575" t="str">
            <v>Número de casos de sifilis gestacional que recibieron tratamiento con penicilina benzatinica al menos 4 semanas antes del parto</v>
          </cell>
          <cell r="N575" t="str">
            <v xml:space="preserve">Sobre el total de gestantes diagnósticadas con sifilis gestacional. </v>
          </cell>
          <cell r="O575" t="str">
            <v>Estadistica</v>
          </cell>
          <cell r="P575" t="str">
            <v>Estadistica</v>
          </cell>
          <cell r="Q575" t="str">
            <v>%</v>
          </cell>
          <cell r="R575" t="str">
            <v>Número de casos de sifilis gestacional que recibieron tratamiento con penicilina benzatinica al menos 4 semanas antes del parto / Sobre el total de gestantes diagnósticadas con sifilis gestacional.  *100</v>
          </cell>
          <cell r="S575">
            <v>0</v>
          </cell>
          <cell r="T575" t="str">
            <v>resultado</v>
          </cell>
          <cell r="U575" t="str">
            <v>Decreciente</v>
          </cell>
          <cell r="W575">
            <v>0</v>
          </cell>
          <cell r="X575">
            <v>0</v>
          </cell>
          <cell r="Y575">
            <v>0</v>
          </cell>
        </row>
        <row r="576">
          <cell r="A576">
            <v>571</v>
          </cell>
          <cell r="B576" t="str">
            <v>Integralidad y efectividad en la prestación de servicios de salud</v>
          </cell>
          <cell r="C576" t="str">
            <v>Garantizar la accesibilidad, integralidad en los servicios, complementariedad y respaldo de las interdependencias</v>
          </cell>
          <cell r="D576" t="str">
            <v>Proporción de recién nacidos sanos con pinzamiento de cordón umbilical mayor a 1 minuto</v>
          </cell>
          <cell r="E576" t="str">
            <v xml:space="preserve">Rutas Integrales de Atención </v>
          </cell>
          <cell r="F576" t="str">
            <v>Ruta Integral De atención Materno Perinatal</v>
          </cell>
          <cell r="G576" t="str">
            <v>x</v>
          </cell>
          <cell r="J576" t="str">
            <v>Medir la cantidad de recien nacidos a los cuales se le realiza pinzamiento de cordon mayor a 1 minuto</v>
          </cell>
          <cell r="K576" t="str">
            <v>Resolución 3280</v>
          </cell>
          <cell r="L576" t="str">
            <v>Trimestral</v>
          </cell>
          <cell r="M576" t="str">
            <v>Número de recién nacidos que se les hace pinzamiento del cordón umbilical después del primer minuto de nacimiento</v>
          </cell>
          <cell r="N576" t="str">
            <v>Tamaño de muestra representativa del total de recién nacidos atendidos</v>
          </cell>
          <cell r="O576" t="str">
            <v>Estadistica</v>
          </cell>
          <cell r="P576" t="str">
            <v>Estadistica</v>
          </cell>
          <cell r="Q576" t="str">
            <v>%</v>
          </cell>
          <cell r="R576" t="str">
            <v>Número de recién nacidos que se les hace pinzamiento del cordón umbilical después del primer minuto de nacimiento / Tamaño de muestra representativa del total de recién nacidos atendidos *100</v>
          </cell>
          <cell r="S576">
            <v>0</v>
          </cell>
          <cell r="T576" t="str">
            <v>resultado</v>
          </cell>
          <cell r="U576" t="str">
            <v>Creciente</v>
          </cell>
          <cell r="W576">
            <v>0</v>
          </cell>
          <cell r="X576">
            <v>0</v>
          </cell>
          <cell r="Y576">
            <v>0</v>
          </cell>
        </row>
        <row r="577">
          <cell r="A577">
            <v>572</v>
          </cell>
          <cell r="B577" t="str">
            <v>Integralidad y efectividad en la prestación de servicios de salud</v>
          </cell>
          <cell r="C577" t="str">
            <v>Garantizar la accesibilidad, integralidad en los servicios, complementariedad y respaldo de las interdependencias</v>
          </cell>
          <cell r="D577" t="str">
            <v>Proporción de recién nacidos con aplicación de vitamina K</v>
          </cell>
          <cell r="E577" t="str">
            <v xml:space="preserve">Rutas Integrales de Atención </v>
          </cell>
          <cell r="F577" t="str">
            <v>Ruta Integral De atención Materno Perinatal</v>
          </cell>
          <cell r="G577" t="str">
            <v>x</v>
          </cell>
          <cell r="J577" t="str">
            <v>Medir la cantidad de recién nacidos con aplicación de vitamina K</v>
          </cell>
          <cell r="K577" t="str">
            <v>Resolución 3280</v>
          </cell>
          <cell r="L577" t="str">
            <v>Trimestral</v>
          </cell>
          <cell r="M577" t="str">
            <v xml:space="preserve">Número de recién nacidos a los que se les aplica vitamina K al momento de la adaptación neonatal </v>
          </cell>
          <cell r="N577" t="str">
            <v>Tamaño de muestra representativa del total de recién nacidos atendidos</v>
          </cell>
          <cell r="O577" t="str">
            <v>Estadistica</v>
          </cell>
          <cell r="P577" t="str">
            <v>Estadistica</v>
          </cell>
          <cell r="Q577" t="str">
            <v>%</v>
          </cell>
          <cell r="R577" t="str">
            <v>Número de recién nacidos a los que se les aplica vitamina K al momento de la adaptación neonatal  / Tamaño de muestra representativa del total de recién nacidos atendidos *100</v>
          </cell>
          <cell r="S577">
            <v>0</v>
          </cell>
          <cell r="T577" t="str">
            <v>resultado</v>
          </cell>
          <cell r="U577" t="str">
            <v>Creciente</v>
          </cell>
          <cell r="W577">
            <v>0</v>
          </cell>
          <cell r="X577">
            <v>0</v>
          </cell>
          <cell r="Y577">
            <v>0</v>
          </cell>
        </row>
        <row r="578">
          <cell r="A578">
            <v>573</v>
          </cell>
          <cell r="B578" t="str">
            <v>Integralidad y efectividad en la prestación de servicios de salud</v>
          </cell>
          <cell r="C578" t="str">
            <v>Garantizar la accesibilidad, integralidad en los servicios, complementariedad y respaldo de las interdependencias</v>
          </cell>
          <cell r="D578" t="str">
            <v>Proporción de recién nacidos con profilaxis ocular</v>
          </cell>
          <cell r="E578" t="str">
            <v xml:space="preserve">Rutas Integrales de Atención </v>
          </cell>
          <cell r="F578" t="str">
            <v>Ruta Integral De atención Materno Perinatal</v>
          </cell>
          <cell r="G578" t="str">
            <v>x</v>
          </cell>
          <cell r="J578" t="str">
            <v>Medir la cantidad de recién nacidos con profilaxis ocular</v>
          </cell>
          <cell r="K578" t="str">
            <v>Resolución 3280</v>
          </cell>
          <cell r="L578" t="str">
            <v>Trimestral</v>
          </cell>
          <cell r="M578" t="str">
            <v xml:space="preserve">Número de recién nacidos a los que se les aplica profilaxis ocular al momento de la adaptación neonatal </v>
          </cell>
          <cell r="N578" t="str">
            <v>Tamaño de muestra representativa del total de recién nacidos atendidos</v>
          </cell>
          <cell r="O578" t="str">
            <v>Estadistica</v>
          </cell>
          <cell r="P578" t="str">
            <v>Estadistica</v>
          </cell>
          <cell r="Q578" t="str">
            <v>%</v>
          </cell>
          <cell r="R578" t="str">
            <v>Número de recién nacidos a los que se les aplica profilaxis ocular al momento de la adaptación neonatal  / Tamaño de muestra representativa del total de recién nacidos atendidos *100</v>
          </cell>
          <cell r="S578">
            <v>0</v>
          </cell>
          <cell r="T578" t="str">
            <v>resultado</v>
          </cell>
          <cell r="U578" t="str">
            <v>Creciente</v>
          </cell>
          <cell r="W578">
            <v>0</v>
          </cell>
          <cell r="X578">
            <v>0</v>
          </cell>
          <cell r="Y578">
            <v>0</v>
          </cell>
        </row>
        <row r="579">
          <cell r="A579">
            <v>574</v>
          </cell>
          <cell r="B579" t="str">
            <v>Integralidad y efectividad en la prestación de servicios de salud</v>
          </cell>
          <cell r="C579" t="str">
            <v>Garantizar la accesibilidad, integralidad en los servicios, complementariedad y respaldo de las interdependencias</v>
          </cell>
          <cell r="D579" t="str">
            <v>Cobertura de tamizaje de hipotiroidismo</v>
          </cell>
          <cell r="E579" t="str">
            <v xml:space="preserve">Rutas Integrales de Atención </v>
          </cell>
          <cell r="F579" t="str">
            <v>Ruta Integral De atención Materno Perinatal</v>
          </cell>
          <cell r="G579" t="str">
            <v>x</v>
          </cell>
          <cell r="J579" t="str">
            <v>Medir la población con a la que se le realiza la prueba del total de nacimientos</v>
          </cell>
          <cell r="K579" t="str">
            <v>Resolución 3280</v>
          </cell>
          <cell r="L579" t="str">
            <v>Trimestral</v>
          </cell>
          <cell r="M579" t="str">
            <v>Número de recién nacidos a los que se les toma prueba de hipotiroidismo congénito al momento de la adaptación neonatal</v>
          </cell>
          <cell r="N579" t="str">
            <v>Total de recién nacidos</v>
          </cell>
          <cell r="O579" t="str">
            <v>Estadistica</v>
          </cell>
          <cell r="P579" t="str">
            <v>Estadistica</v>
          </cell>
          <cell r="Q579" t="str">
            <v>%</v>
          </cell>
          <cell r="R579" t="str">
            <v>Número de recién nacidos a los que se les toma prueba de hipotiroidismo congénito al momento de la adaptación neonatal / Total de recién nacidos *100</v>
          </cell>
          <cell r="S579">
            <v>0</v>
          </cell>
          <cell r="T579" t="str">
            <v>resultado</v>
          </cell>
          <cell r="U579" t="str">
            <v>Creciente</v>
          </cell>
          <cell r="W579">
            <v>0</v>
          </cell>
          <cell r="X579">
            <v>0</v>
          </cell>
          <cell r="Y579">
            <v>0</v>
          </cell>
        </row>
        <row r="580">
          <cell r="A580">
            <v>575</v>
          </cell>
          <cell r="B580" t="str">
            <v>Integralidad y efectividad en la prestación de servicios de salud</v>
          </cell>
          <cell r="C580" t="str">
            <v>Garantizar la accesibilidad, integralidad en los servicios, complementariedad y respaldo de las interdependencias</v>
          </cell>
          <cell r="D580" t="str">
            <v>Proporción de recién nacidos sanos que tienen contacto piel a piel con la madre</v>
          </cell>
          <cell r="E580" t="str">
            <v xml:space="preserve">Rutas Integrales de Atención </v>
          </cell>
          <cell r="F580" t="str">
            <v>Ruta Integral De atención Materno Perinatal</v>
          </cell>
          <cell r="G580" t="str">
            <v>x</v>
          </cell>
          <cell r="J580" t="str">
            <v>Medir la proporción de recién nacidos que tienen contacto piel a piel durante la primera hora del nacimiento, de la muestra representativa del total de recién nacidos atendidos</v>
          </cell>
          <cell r="K580" t="str">
            <v>Resolución 3280</v>
          </cell>
          <cell r="L580" t="str">
            <v>Trimestral</v>
          </cell>
          <cell r="M580" t="str">
            <v>Número de recién nacidos que tienen contacto piel a piel durante la primera hora del nacimiento.</v>
          </cell>
          <cell r="N580" t="str">
            <v>Tamaño de muestra representativa del total de recién nacidos atendidos</v>
          </cell>
          <cell r="O580" t="str">
            <v>Estadistica</v>
          </cell>
          <cell r="P580" t="str">
            <v>Estadistica</v>
          </cell>
          <cell r="Q580" t="str">
            <v>%</v>
          </cell>
          <cell r="R580" t="str">
            <v>Número de recién nacidos que tienen contacto piel a piel durante la primera hora del nacimiento. / Tamaño de muestra representativa del total de recién nacidos atendidos *100</v>
          </cell>
          <cell r="S580">
            <v>0</v>
          </cell>
          <cell r="T580" t="str">
            <v>resultado</v>
          </cell>
          <cell r="U580" t="str">
            <v>Creciente</v>
          </cell>
          <cell r="W580">
            <v>0</v>
          </cell>
          <cell r="X580">
            <v>0</v>
          </cell>
          <cell r="Y580">
            <v>0</v>
          </cell>
        </row>
        <row r="581">
          <cell r="A581">
            <v>576</v>
          </cell>
          <cell r="B581" t="str">
            <v>Integralidad y efectividad en la prestación de servicios de salud</v>
          </cell>
          <cell r="C581" t="str">
            <v>Garantizar la accesibilidad, integralidad en los servicios, complementariedad y respaldo de las interdependencias</v>
          </cell>
          <cell r="D581" t="str">
            <v>Porcentaje de mujeres que informan haber puesto el niño al seno en la primera hora de nacido</v>
          </cell>
          <cell r="E581" t="str">
            <v xml:space="preserve">Rutas Integrales de Atención </v>
          </cell>
          <cell r="F581" t="str">
            <v>Ruta Integral De atención Materno Perinatal</v>
          </cell>
          <cell r="G581" t="str">
            <v>x</v>
          </cell>
          <cell r="J581" t="str">
            <v>Medir la proporción de recién nacidos que informan haber puesto el niño al seno en la primera hora de nacido</v>
          </cell>
          <cell r="K581" t="str">
            <v>Resolución 3280</v>
          </cell>
          <cell r="L581" t="str">
            <v>Trimestral</v>
          </cell>
          <cell r="M581" t="str">
            <v>Número de mujeres que informan haber tenido lactancia materna en la primera hora de nacido</v>
          </cell>
          <cell r="N581" t="str">
            <v>Tamaño de muestra representativa del total de recién nacidos atendidos</v>
          </cell>
          <cell r="O581" t="str">
            <v>Estadistica</v>
          </cell>
          <cell r="P581" t="str">
            <v>Estadistica</v>
          </cell>
          <cell r="Q581" t="str">
            <v>%</v>
          </cell>
          <cell r="R581" t="str">
            <v>Número de mujeres que informan haber tenido lactancia materna en la primera hora de nacido / Tamaño de muestra representativa del total de recién nacidos atendidos *100</v>
          </cell>
          <cell r="S581">
            <v>0</v>
          </cell>
          <cell r="T581" t="str">
            <v>resultado</v>
          </cell>
          <cell r="U581" t="str">
            <v>Creciente</v>
          </cell>
          <cell r="W581">
            <v>0</v>
          </cell>
          <cell r="X581">
            <v>0</v>
          </cell>
          <cell r="Y581">
            <v>0</v>
          </cell>
        </row>
        <row r="582">
          <cell r="A582">
            <v>577</v>
          </cell>
          <cell r="B582" t="str">
            <v>Integralidad y efectividad en la prestación de servicios de salud</v>
          </cell>
          <cell r="C582" t="str">
            <v>Garantizar la accesibilidad, integralidad en los servicios, complementariedad y respaldo de las interdependencias</v>
          </cell>
          <cell r="D582" t="str">
            <v>Cobertura de vacunación con BCG en nacidos vivos</v>
          </cell>
          <cell r="E582" t="str">
            <v xml:space="preserve">Rutas Integrales de Atención </v>
          </cell>
          <cell r="F582" t="str">
            <v>Ruta Integral De atención Materno Perinatal</v>
          </cell>
          <cell r="G582" t="str">
            <v>x</v>
          </cell>
          <cell r="J582" t="str">
            <v>Es el porcentaje de nacidos vivos que han recibido dosis única de vacuna contra tuberculosis.</v>
          </cell>
          <cell r="K582" t="str">
            <v>Resolución 3280</v>
          </cell>
          <cell r="L582" t="str">
            <v>Trimestral</v>
          </cell>
          <cell r="M582" t="str">
            <v>Total de menores de un año con vacuna de BCG</v>
          </cell>
          <cell r="N582" t="str">
            <v>Total de población menor de 1 año</v>
          </cell>
          <cell r="O582" t="str">
            <v>vacunadora</v>
          </cell>
          <cell r="P582" t="str">
            <v>Estadistica</v>
          </cell>
          <cell r="Q582" t="str">
            <v>%</v>
          </cell>
          <cell r="R582" t="str">
            <v>Total de menores de un año con vacuna de BCG / Total de población menor de 1 año *100</v>
          </cell>
          <cell r="S582">
            <v>0</v>
          </cell>
          <cell r="T582" t="str">
            <v>resultado</v>
          </cell>
          <cell r="U582" t="str">
            <v>Creciente</v>
          </cell>
          <cell r="W582">
            <v>0</v>
          </cell>
          <cell r="X582">
            <v>0</v>
          </cell>
          <cell r="Y582">
            <v>0</v>
          </cell>
        </row>
        <row r="583">
          <cell r="A583">
            <v>578</v>
          </cell>
          <cell r="B583" t="str">
            <v>Integralidad y efectividad en la prestación de servicios de salud</v>
          </cell>
          <cell r="C583" t="str">
            <v>Garantizar la accesibilidad, integralidad en los servicios, complementariedad y respaldo de las interdependencias</v>
          </cell>
          <cell r="D583" t="str">
            <v>Cobertura y tamizaje auditivo en el neonato</v>
          </cell>
          <cell r="E583" t="str">
            <v xml:space="preserve">Rutas Integrales de Atención </v>
          </cell>
          <cell r="F583" t="str">
            <v>Ruta Integral De atención Materno Perinatal</v>
          </cell>
          <cell r="G583" t="str">
            <v>x</v>
          </cell>
          <cell r="J583" t="str">
            <v xml:space="preserve">Determinar la cantida de recién nacidos a quienes se les realiza tamizaje auditivo </v>
          </cell>
          <cell r="K583" t="str">
            <v>Resolución 3280</v>
          </cell>
          <cell r="L583" t="str">
            <v>Trimestral</v>
          </cell>
          <cell r="M583" t="str">
            <v xml:space="preserve">Número de recién nacidos a quienes se les realiza tamizaje auditivo </v>
          </cell>
          <cell r="N583" t="str">
            <v xml:space="preserve"> Total de recién nacidos atendidos.</v>
          </cell>
          <cell r="O583" t="str">
            <v>audiologa</v>
          </cell>
          <cell r="P583" t="str">
            <v>Estadistica</v>
          </cell>
          <cell r="Q583" t="str">
            <v>%</v>
          </cell>
          <cell r="R583" t="str">
            <v>Número de recién nacidos a quienes se les realiza tamizaje auditivo  /  Total de recién nacidos atendidos. *100</v>
          </cell>
          <cell r="S583">
            <v>0</v>
          </cell>
          <cell r="T583" t="str">
            <v>resultado</v>
          </cell>
          <cell r="U583" t="str">
            <v>Creciente</v>
          </cell>
          <cell r="W583">
            <v>0</v>
          </cell>
          <cell r="X583">
            <v>0</v>
          </cell>
          <cell r="Y583">
            <v>0</v>
          </cell>
        </row>
        <row r="584">
          <cell r="A584">
            <v>579</v>
          </cell>
          <cell r="B584" t="str">
            <v>Integralidad y efectividad en la prestación de servicios de salud</v>
          </cell>
          <cell r="C584" t="str">
            <v>Garantizar la accesibilidad, integralidad en los servicios, complementariedad y respaldo de las interdependencias</v>
          </cell>
          <cell r="D584" t="str">
            <v>Porcentaje de nacidos vivos a termino con bajo peso al nacer</v>
          </cell>
          <cell r="E584" t="str">
            <v xml:space="preserve">Rutas Integrales de Atención </v>
          </cell>
          <cell r="F584" t="str">
            <v>Ruta Integral De atención Materno Perinatal</v>
          </cell>
          <cell r="G584" t="str">
            <v>x</v>
          </cell>
          <cell r="J584" t="str">
            <v>determinar la cantidad de nacidos vivos a termino con bajo peso a nacer del total de nacidos vivos</v>
          </cell>
          <cell r="K584" t="str">
            <v>Resolución 3280</v>
          </cell>
          <cell r="L584" t="str">
            <v>Trimestral</v>
          </cell>
          <cell r="M584" t="str">
            <v>nacidos vivos a termino con bajo peso al nacer</v>
          </cell>
          <cell r="N584" t="str">
            <v>total de nacidos vivos</v>
          </cell>
          <cell r="O584" t="str">
            <v>Estadistica</v>
          </cell>
          <cell r="P584" t="str">
            <v>Estadistica</v>
          </cell>
          <cell r="Q584" t="str">
            <v>%</v>
          </cell>
          <cell r="R584" t="str">
            <v>nacidos vivos a termino con bajo peso al nacer / total de nacidos vivos *100</v>
          </cell>
          <cell r="S584">
            <v>0</v>
          </cell>
          <cell r="T584" t="str">
            <v>resultado</v>
          </cell>
          <cell r="U584" t="str">
            <v>Creciente</v>
          </cell>
          <cell r="W584">
            <v>0</v>
          </cell>
          <cell r="X584">
            <v>0</v>
          </cell>
          <cell r="Y584">
            <v>0</v>
          </cell>
        </row>
        <row r="585">
          <cell r="A585">
            <v>580</v>
          </cell>
          <cell r="B585" t="str">
            <v>Integralidad y efectividad en la prestación de servicios de salud</v>
          </cell>
          <cell r="C585" t="str">
            <v>Garantizar la accesibilidad, integralidad en los servicios, complementariedad y respaldo de las interdependencias</v>
          </cell>
          <cell r="D585" t="str">
            <v>Porcentaje de nacidos vivos con bajo peso al nacer</v>
          </cell>
          <cell r="E585" t="str">
            <v xml:space="preserve">Rutas Integrales de Atención </v>
          </cell>
          <cell r="F585" t="str">
            <v>Ruta Integral De atención Materno Perinatal</v>
          </cell>
          <cell r="G585" t="str">
            <v>x</v>
          </cell>
          <cell r="J585" t="str">
            <v>determinar la cantidad de nacidos vivos con bajo peso a nacer del total de nacidos vivos</v>
          </cell>
          <cell r="K585" t="str">
            <v>Resolución 3280</v>
          </cell>
          <cell r="L585" t="str">
            <v>Trimestral</v>
          </cell>
          <cell r="M585" t="str">
            <v>nacidos vivos con bajo peso al nacer</v>
          </cell>
          <cell r="N585" t="str">
            <v>total de nacidos vivos</v>
          </cell>
          <cell r="O585" t="str">
            <v>Estadistica</v>
          </cell>
          <cell r="P585" t="str">
            <v>Estadistica</v>
          </cell>
          <cell r="Q585" t="str">
            <v>%</v>
          </cell>
          <cell r="R585" t="str">
            <v>nacidos vivos con bajo peso al nacer / total de nacidos vivos *100</v>
          </cell>
          <cell r="S585">
            <v>0</v>
          </cell>
          <cell r="T585" t="str">
            <v>resultado</v>
          </cell>
          <cell r="U585" t="str">
            <v>Creciente</v>
          </cell>
          <cell r="W585">
            <v>0</v>
          </cell>
          <cell r="X585">
            <v>0</v>
          </cell>
          <cell r="Y585">
            <v>0</v>
          </cell>
        </row>
        <row r="586">
          <cell r="A586">
            <v>581</v>
          </cell>
          <cell r="B586" t="str">
            <v>Integralidad y efectividad en la prestación de servicios de salud</v>
          </cell>
          <cell r="C586" t="str">
            <v>Garantizar la accesibilidad, integralidad en los servicios, complementariedad y respaldo de las interdependencias</v>
          </cell>
          <cell r="D586" t="str">
            <v>Cobertura de tamizaje de hipotiroidismo</v>
          </cell>
          <cell r="E586" t="str">
            <v xml:space="preserve">Rutas Integrales de Atención </v>
          </cell>
          <cell r="F586" t="str">
            <v>Ruta Integral de atención para la Promoción y Mantenimiento de la Salud</v>
          </cell>
          <cell r="G586" t="str">
            <v>x</v>
          </cell>
          <cell r="J586" t="str">
            <v>Medir la población con a la que se le realiza la prueba del total de nacimientos</v>
          </cell>
          <cell r="K586" t="str">
            <v>Resolución 3280</v>
          </cell>
          <cell r="L586" t="str">
            <v>Trimestral</v>
          </cell>
          <cell r="M586" t="str">
            <v>Número de recién nacidos a los que se les toma prueba de hipotiroidismo congénito al momento de la adaptación neonatal</v>
          </cell>
          <cell r="N586" t="str">
            <v>Total de recién nacidos</v>
          </cell>
          <cell r="O586" t="str">
            <v>Estadistica</v>
          </cell>
          <cell r="P586" t="str">
            <v>Estadistica</v>
          </cell>
          <cell r="Q586" t="str">
            <v>%</v>
          </cell>
          <cell r="R586" t="str">
            <v>Número de recién nacidos a los que se les toma prueba de hipotiroidismo congénito al momento de la adaptación neonatal / Total de recién nacidos *100</v>
          </cell>
          <cell r="S586">
            <v>0</v>
          </cell>
          <cell r="T586" t="str">
            <v>resultado</v>
          </cell>
          <cell r="U586" t="str">
            <v>Creciente</v>
          </cell>
          <cell r="W586">
            <v>0</v>
          </cell>
          <cell r="X586">
            <v>0</v>
          </cell>
          <cell r="Y586">
            <v>0</v>
          </cell>
        </row>
        <row r="587">
          <cell r="A587">
            <v>582</v>
          </cell>
          <cell r="B587" t="str">
            <v>Integralidad y efectividad en la prestación de servicios de salud</v>
          </cell>
          <cell r="C587" t="str">
            <v>Garantizar la accesibilidad, integralidad en los servicios, complementariedad y respaldo de las interdependencias</v>
          </cell>
          <cell r="D587" t="str">
            <v>Proporción de recién nacidos que reciben valoración por pediatria</v>
          </cell>
          <cell r="E587" t="str">
            <v xml:space="preserve">Rutas Integrales de Atención </v>
          </cell>
          <cell r="F587" t="str">
            <v>Ruta Integral de atención para la Promoción y Mantenimiento de la Salud</v>
          </cell>
          <cell r="G587" t="str">
            <v>x</v>
          </cell>
          <cell r="J587" t="str">
            <v>Medir la cantidad de recien nacidos que reciben valoración por pediatria a las 72 horas despues de nacido</v>
          </cell>
          <cell r="K587" t="str">
            <v>Resolución 3280</v>
          </cell>
          <cell r="L587" t="str">
            <v>Trimestral</v>
          </cell>
          <cell r="M587" t="str">
            <v>Número de recién nacidos que reciben valoración por pediatria a las 72 despues de nacido</v>
          </cell>
          <cell r="N587" t="str">
            <v>Total de recién nacidos</v>
          </cell>
          <cell r="O587" t="str">
            <v>Estadistica</v>
          </cell>
          <cell r="P587" t="str">
            <v>Estadistica</v>
          </cell>
          <cell r="Q587" t="str">
            <v>%</v>
          </cell>
          <cell r="R587" t="str">
            <v>Número de recién nacidos que reciben valoración por pediatria a las 72 despues de nacido / Total de recién nacidos *100</v>
          </cell>
          <cell r="S587">
            <v>0</v>
          </cell>
          <cell r="T587" t="str">
            <v>resultado</v>
          </cell>
          <cell r="U587" t="str">
            <v>Creciente</v>
          </cell>
          <cell r="W587">
            <v>0</v>
          </cell>
          <cell r="X587">
            <v>0</v>
          </cell>
          <cell r="Y587">
            <v>0</v>
          </cell>
        </row>
        <row r="588">
          <cell r="A588">
            <v>583</v>
          </cell>
          <cell r="B588" t="str">
            <v>Integralidad y efectividad en la prestación de servicios de salud</v>
          </cell>
          <cell r="C588" t="str">
            <v>Garantizar la accesibilidad, integralidad en los servicios, complementariedad y respaldo de las interdependencias</v>
          </cell>
          <cell r="D588" t="str">
            <v>Cobertura de vacunación con BCG en nacidos vivos</v>
          </cell>
          <cell r="E588" t="str">
            <v xml:space="preserve">Rutas Integrales de Atención </v>
          </cell>
          <cell r="F588" t="str">
            <v>Ruta Integral de atención para la Promoción y Mantenimiento de la Salud</v>
          </cell>
          <cell r="G588" t="str">
            <v>x</v>
          </cell>
          <cell r="J588" t="str">
            <v>Es el porcentaje de nacidos vivos que han recibido dosis única de vacuna contra tuberculosis.</v>
          </cell>
          <cell r="K588" t="str">
            <v>Resolución 3280</v>
          </cell>
          <cell r="L588" t="str">
            <v>Trimestral</v>
          </cell>
          <cell r="M588" t="str">
            <v>Total de menores de un año con vacuna de BCG</v>
          </cell>
          <cell r="N588" t="str">
            <v>Total de población menor de 1 año</v>
          </cell>
          <cell r="O588" t="str">
            <v>vacunadora</v>
          </cell>
          <cell r="P588" t="str">
            <v>Estadistica</v>
          </cell>
          <cell r="Q588" t="str">
            <v>%</v>
          </cell>
          <cell r="R588" t="str">
            <v>Total de menores de un año con vacuna de BCG / Total de población menor de 1 año *100</v>
          </cell>
          <cell r="S588">
            <v>0</v>
          </cell>
          <cell r="T588" t="str">
            <v>resultado</v>
          </cell>
          <cell r="U588" t="str">
            <v>Creciente</v>
          </cell>
          <cell r="W588">
            <v>0</v>
          </cell>
          <cell r="X588">
            <v>0</v>
          </cell>
          <cell r="Y588">
            <v>0</v>
          </cell>
        </row>
        <row r="589">
          <cell r="A589">
            <v>584</v>
          </cell>
          <cell r="B589" t="str">
            <v>Integralidad y efectividad en la prestación de servicios de salud</v>
          </cell>
          <cell r="C589" t="str">
            <v>Garantizar la accesibilidad, integralidad en los servicios, complementariedad y respaldo de las interdependencias</v>
          </cell>
          <cell r="D589" t="str">
            <v>Tasa de Mortalidad Neonatal</v>
          </cell>
          <cell r="E589" t="str">
            <v xml:space="preserve">Rutas Integrales de Atención </v>
          </cell>
          <cell r="F589" t="str">
            <v>Ruta Integral de atención para la Promoción y Mantenimiento de la Salud</v>
          </cell>
          <cell r="G589" t="str">
            <v>x</v>
          </cell>
          <cell r="H589">
            <v>0</v>
          </cell>
          <cell r="I589">
            <v>0</v>
          </cell>
          <cell r="J589" t="str">
            <v>La tasa de mortalidad hospitalaria es un indicador que ha sido utilizado dentro de los sistemas de salud para evaluar resultados relacionados con la atención en salud brindada durante la hospitalización del paciente y detectar problemas de calidad en la atención. Se encuentra directamente relacionado con características como el nivel de complejidad, niveles socio culturales y perfil epidemiológico de la población usuaria y por esta razón requiere de ajustes de riesgo sensible.</v>
          </cell>
          <cell r="K589" t="str">
            <v>Resolución 3280</v>
          </cell>
          <cell r="L589" t="str">
            <v>Trimestral</v>
          </cell>
          <cell r="M589" t="str">
            <v xml:space="preserve">Número total de pacientes hospitalizados que fallecen </v>
          </cell>
          <cell r="N589" t="str">
            <v>Número total de pacientes hospitalizados</v>
          </cell>
          <cell r="O589" t="str">
            <v xml:space="preserve">Estadística. </v>
          </cell>
          <cell r="P589" t="str">
            <v xml:space="preserve">Estadística. </v>
          </cell>
          <cell r="Q589" t="str">
            <v>Tasa</v>
          </cell>
          <cell r="R589" t="str">
            <v>Número total de pacientes hospitalizados que fallecen  / Número total de pacientes hospitalizados *1000</v>
          </cell>
          <cell r="S589">
            <v>0</v>
          </cell>
          <cell r="T589" t="str">
            <v>resultado</v>
          </cell>
          <cell r="U589" t="str">
            <v>Decreciente</v>
          </cell>
          <cell r="V589" t="str">
            <v>≤</v>
          </cell>
          <cell r="W589">
            <v>30</v>
          </cell>
          <cell r="X589" t="str">
            <v>&gt;</v>
          </cell>
          <cell r="Y589">
            <v>30</v>
          </cell>
        </row>
        <row r="590">
          <cell r="A590">
            <v>585</v>
          </cell>
          <cell r="B590" t="str">
            <v>Integralidad y efectividad en la prestación de servicios de salud</v>
          </cell>
          <cell r="C590" t="str">
            <v>Garantizar la accesibilidad, integralidad en los servicios, complementariedad y respaldo de las interdependencias</v>
          </cell>
          <cell r="D590" t="str">
            <v>Porcentaje de atención integral por pediatria</v>
          </cell>
          <cell r="E590" t="str">
            <v xml:space="preserve">Rutas Integrales de Atención </v>
          </cell>
          <cell r="F590" t="str">
            <v>Ruta Integral de atención para la Promoción y Mantenimiento de la Salud</v>
          </cell>
          <cell r="G590" t="str">
            <v>x</v>
          </cell>
          <cell r="J590" t="str">
            <v>determinar la proporción de consultas por pediatria del total de consultas asignadas en el periodo</v>
          </cell>
          <cell r="K590" t="str">
            <v>Resolución 3280</v>
          </cell>
          <cell r="L590" t="str">
            <v>Trimestral</v>
          </cell>
          <cell r="M590" t="str">
            <v>Número total de consultas médicas especializadas de  Pediatria asignadas en el período</v>
          </cell>
          <cell r="N590" t="str">
            <v>Total de consultas solicitadas en consulta externa</v>
          </cell>
          <cell r="O590" t="str">
            <v xml:space="preserve">Estadística. </v>
          </cell>
          <cell r="P590" t="str">
            <v xml:space="preserve">Estadística. </v>
          </cell>
          <cell r="Q590" t="str">
            <v>%</v>
          </cell>
          <cell r="R590" t="str">
            <v>Número total de consultas médicas especializadas de  Pediatria asignadas en el período / Total de consultas solicitadas en consulta externa *100</v>
          </cell>
          <cell r="S590">
            <v>0</v>
          </cell>
          <cell r="T590" t="str">
            <v>resultado</v>
          </cell>
          <cell r="U590" t="str">
            <v>Creciente</v>
          </cell>
          <cell r="V590" t="str">
            <v>≤</v>
          </cell>
          <cell r="W590">
            <v>0.01</v>
          </cell>
          <cell r="X590" t="str">
            <v>&gt;</v>
          </cell>
          <cell r="Y590">
            <v>0.01</v>
          </cell>
        </row>
        <row r="591">
          <cell r="A591">
            <v>586</v>
          </cell>
          <cell r="B591" t="str">
            <v>Integralidad y efectividad en la prestación de servicios de salud</v>
          </cell>
          <cell r="C591" t="str">
            <v>Garantizar la accesibilidad, integralidad en los servicios, complementariedad y respaldo de las interdependencias</v>
          </cell>
          <cell r="D591" t="str">
            <v>Tasa de mortalidad infantil</v>
          </cell>
          <cell r="E591" t="str">
            <v xml:space="preserve">Rutas Integrales de Atención </v>
          </cell>
          <cell r="F591" t="str">
            <v>Ruta Integral de atención para la Promoción y Mantenimiento de la Salud</v>
          </cell>
          <cell r="G591" t="str">
            <v>x</v>
          </cell>
          <cell r="J591" t="str">
            <v>La tasa de mortalidad hospitalaria es un indicador que ha sido utilizado dentro de los sistemas de salud para evaluar resultados relacionados con la atención en salud brindada durante la hospitalización del paciente y detectar problemas de calidad en la atención. Se encuentra directamente relacionado con características como el nivel de complejidad, niveles socio culturales y perfil epidemiológico de la población usuaria y por esta razón requiere de ajustes de riesgo sensible.</v>
          </cell>
          <cell r="K591" t="str">
            <v>Resolución 3280</v>
          </cell>
          <cell r="L591" t="str">
            <v>Trimestral</v>
          </cell>
          <cell r="M591" t="str">
            <v>Número total de pacientes hospitalizados que fallecen entre 29 dias y 5 años de edad</v>
          </cell>
          <cell r="N591" t="str">
            <v>Número total de pacientes pediatricos hospitalizados</v>
          </cell>
          <cell r="O591" t="str">
            <v xml:space="preserve">Estadística. </v>
          </cell>
          <cell r="P591" t="str">
            <v xml:space="preserve">Estadística. </v>
          </cell>
          <cell r="Q591" t="str">
            <v>Tasa</v>
          </cell>
          <cell r="R591" t="str">
            <v>Número total de pacientes hospitalizados que fallecen entre 29 dias y 5 años de edad / Número total de pacientes pediatricos hospitalizados *1000</v>
          </cell>
          <cell r="S591">
            <v>0</v>
          </cell>
          <cell r="T591" t="str">
            <v>resultado</v>
          </cell>
          <cell r="U591" t="str">
            <v>Decreciente</v>
          </cell>
          <cell r="W591">
            <v>0</v>
          </cell>
          <cell r="X591">
            <v>0</v>
          </cell>
          <cell r="Y591">
            <v>0</v>
          </cell>
        </row>
        <row r="592">
          <cell r="A592">
            <v>587</v>
          </cell>
          <cell r="B592" t="str">
            <v>Integralidad y efectividad en la prestación de servicios de salud</v>
          </cell>
          <cell r="C592" t="str">
            <v>Garantizar la accesibilidad, integralidad en los servicios, complementariedad y respaldo de las interdependencias</v>
          </cell>
          <cell r="D592" t="str">
            <v>Tasa de mortalidad por EDA</v>
          </cell>
          <cell r="E592" t="str">
            <v xml:space="preserve">Rutas Integrales de Atención </v>
          </cell>
          <cell r="F592" t="str">
            <v>Ruta Integral de atención para la Promoción y Mantenimiento de la Salud</v>
          </cell>
          <cell r="G592" t="str">
            <v>x</v>
          </cell>
          <cell r="J592" t="str">
            <v>determinar la proporción de pacientes que fallecen por EDA</v>
          </cell>
          <cell r="K592" t="str">
            <v>Resolución 3280</v>
          </cell>
          <cell r="L592" t="str">
            <v>Trimestral</v>
          </cell>
          <cell r="M592" t="str">
            <v>Número total de pacientes hospitalizados que fallecen por EDA en menores de 5 años de edad</v>
          </cell>
          <cell r="N592" t="str">
            <v>Número total de pacientes pediatricos hospitalizados</v>
          </cell>
          <cell r="O592" t="str">
            <v xml:space="preserve">Estadística. </v>
          </cell>
          <cell r="P592" t="str">
            <v xml:space="preserve">Estadística. </v>
          </cell>
          <cell r="Q592" t="str">
            <v>Tasa</v>
          </cell>
          <cell r="R592" t="str">
            <v>Número total de pacientes hospitalizados que fallecen por EDA en menores de 5 años de edad / Número total de pacientes pediatricos hospitalizados *1000</v>
          </cell>
          <cell r="S592">
            <v>0</v>
          </cell>
          <cell r="T592" t="str">
            <v>resultado</v>
          </cell>
          <cell r="U592" t="str">
            <v>Decreciente</v>
          </cell>
          <cell r="W592">
            <v>0</v>
          </cell>
          <cell r="X592">
            <v>0</v>
          </cell>
          <cell r="Y592">
            <v>0</v>
          </cell>
        </row>
        <row r="593">
          <cell r="A593">
            <v>588</v>
          </cell>
          <cell r="B593" t="str">
            <v>Integralidad y efectividad en la prestación de servicios de salud</v>
          </cell>
          <cell r="C593" t="str">
            <v>Garantizar la accesibilidad, integralidad en los servicios, complementariedad y respaldo de las interdependencias</v>
          </cell>
          <cell r="D593" t="str">
            <v>Tasa de mortalidad por IRA</v>
          </cell>
          <cell r="E593" t="str">
            <v xml:space="preserve">Rutas Integrales de Atención </v>
          </cell>
          <cell r="F593" t="str">
            <v>Ruta Integral de atención para la Promoción y Mantenimiento de la Salud</v>
          </cell>
          <cell r="G593" t="str">
            <v>x</v>
          </cell>
          <cell r="J593" t="str">
            <v>determinar la proporción de pacientes que fallecen por IRA</v>
          </cell>
          <cell r="K593" t="str">
            <v>Resolución 3280</v>
          </cell>
          <cell r="L593" t="str">
            <v>Trimestral</v>
          </cell>
          <cell r="M593" t="str">
            <v>Número total de pacientes hospitalizados que fallecen por IRA en menores de 5 años de edad</v>
          </cell>
          <cell r="N593" t="str">
            <v>Número total de pacientes pediatricos hospitalizados</v>
          </cell>
          <cell r="O593" t="str">
            <v xml:space="preserve">Estadística. </v>
          </cell>
          <cell r="P593" t="str">
            <v xml:space="preserve">Estadística. </v>
          </cell>
          <cell r="Q593" t="str">
            <v>Tasa</v>
          </cell>
          <cell r="R593" t="str">
            <v>Número total de pacientes hospitalizados que fallecen por IRA en menores de 5 años de edad / Número total de pacientes pediatricos hospitalizados *1000</v>
          </cell>
          <cell r="S593">
            <v>0</v>
          </cell>
          <cell r="T593" t="str">
            <v>resultado</v>
          </cell>
          <cell r="U593" t="str">
            <v>Decreciente</v>
          </cell>
          <cell r="W593">
            <v>0</v>
          </cell>
          <cell r="X593">
            <v>0</v>
          </cell>
          <cell r="Y593">
            <v>0</v>
          </cell>
        </row>
        <row r="594">
          <cell r="A594">
            <v>589</v>
          </cell>
          <cell r="B594" t="str">
            <v>Integralidad y efectividad en la prestación de servicios de salud</v>
          </cell>
          <cell r="C594" t="str">
            <v>Garantizar la accesibilidad, integralidad en los servicios, complementariedad y respaldo de las interdependencias</v>
          </cell>
          <cell r="D594" t="str">
            <v>Tasa de mortalidad por DNT</v>
          </cell>
          <cell r="E594" t="str">
            <v xml:space="preserve">Rutas Integrales de Atención </v>
          </cell>
          <cell r="F594" t="str">
            <v>Ruta Integral de atención para la Promoción y Mantenimiento de la Salud</v>
          </cell>
          <cell r="G594" t="str">
            <v>x</v>
          </cell>
          <cell r="J594" t="str">
            <v>determinar la proporción de pacientes que fallecen por DNT</v>
          </cell>
          <cell r="K594" t="str">
            <v>Resolución 3280</v>
          </cell>
          <cell r="L594" t="str">
            <v>Trimestral</v>
          </cell>
          <cell r="M594" t="str">
            <v>Número total de pacientes hospitalizados que fallecen por DNT en menores de 5 años de edad</v>
          </cell>
          <cell r="N594" t="str">
            <v>Número total de pacientes pediatricos hospitalizados</v>
          </cell>
          <cell r="O594" t="str">
            <v xml:space="preserve">Estadística. </v>
          </cell>
          <cell r="P594" t="str">
            <v xml:space="preserve">Estadística. </v>
          </cell>
          <cell r="Q594" t="str">
            <v>Tasa</v>
          </cell>
          <cell r="R594" t="str">
            <v>Número total de pacientes hospitalizados que fallecen por DNT en menores de 5 años de edad / Número total de pacientes pediatricos hospitalizados *1000</v>
          </cell>
          <cell r="S594">
            <v>0</v>
          </cell>
          <cell r="T594" t="str">
            <v>resultado</v>
          </cell>
          <cell r="U594" t="str">
            <v>Decreciente</v>
          </cell>
          <cell r="W594">
            <v>0</v>
          </cell>
          <cell r="X594">
            <v>0</v>
          </cell>
          <cell r="Y594">
            <v>0</v>
          </cell>
        </row>
        <row r="595">
          <cell r="A595">
            <v>590</v>
          </cell>
          <cell r="B595" t="str">
            <v>Integralidad y efectividad en la prestación de servicios de salud</v>
          </cell>
          <cell r="C595" t="str">
            <v>Garantizar la accesibilidad, integralidad en los servicios, complementariedad y respaldo de las interdependencias</v>
          </cell>
          <cell r="D595" t="str">
            <v>Cobertura y tamizaje de agudeza visual</v>
          </cell>
          <cell r="E595" t="str">
            <v xml:space="preserve">Rutas Integrales de Atención </v>
          </cell>
          <cell r="F595" t="str">
            <v>Ruta Integral de atención para la Promoción y Mantenimiento de la Salud</v>
          </cell>
          <cell r="G595" t="str">
            <v>x</v>
          </cell>
          <cell r="J595" t="str">
            <v xml:space="preserve">Determinar la cantidad de pacientes pediatricos a quienes se les realiza tamizaje de agudeza visual </v>
          </cell>
          <cell r="K595" t="str">
            <v>Resolución 3280</v>
          </cell>
          <cell r="L595" t="str">
            <v>Trimestral</v>
          </cell>
          <cell r="M595" t="str">
            <v xml:space="preserve">Número de pacientes pediatricos a quienes se les realiza tamizaje de agudeza visual </v>
          </cell>
          <cell r="N595" t="str">
            <v>Número total de consultas por Pediatría</v>
          </cell>
          <cell r="O595" t="str">
            <v xml:space="preserve">Estadística. </v>
          </cell>
          <cell r="P595" t="str">
            <v xml:space="preserve">Estadística. </v>
          </cell>
          <cell r="Q595" t="str">
            <v>%</v>
          </cell>
          <cell r="R595" t="str">
            <v>Número de pacientes pediatricos a quienes se les realiza tamizaje de agudeza visual  / Número total de consultas por Pediatría *100</v>
          </cell>
          <cell r="S595">
            <v>0</v>
          </cell>
          <cell r="T595" t="str">
            <v>resultado</v>
          </cell>
          <cell r="U595" t="str">
            <v>Creciente</v>
          </cell>
          <cell r="W595">
            <v>0</v>
          </cell>
          <cell r="X595">
            <v>0</v>
          </cell>
          <cell r="Y595">
            <v>0</v>
          </cell>
        </row>
        <row r="596">
          <cell r="A596">
            <v>591</v>
          </cell>
          <cell r="B596" t="str">
            <v>Integralidad y efectividad en la prestación de servicios de salud</v>
          </cell>
          <cell r="C596" t="str">
            <v>Garantizar la accesibilidad, integralidad en los servicios, complementariedad y respaldo de las interdependencias</v>
          </cell>
          <cell r="D596" t="str">
            <v>Proporción de mujeres con suministro de método anticonceptivo post IVE del total de casos de IVE atendidos</v>
          </cell>
          <cell r="E596" t="str">
            <v xml:space="preserve">Rutas Integrales de Atención </v>
          </cell>
          <cell r="F596" t="str">
            <v>Ruta Integral de atención para la Promoción y Mantenimiento de la Salud</v>
          </cell>
          <cell r="G596" t="str">
            <v>x</v>
          </cell>
          <cell r="H596">
            <v>0</v>
          </cell>
          <cell r="I596">
            <v>0</v>
          </cell>
          <cell r="J596" t="str">
            <v>Determinar la cantidad de mujeres con suminstro de metodo anticonceptivo posterior a la IVE</v>
          </cell>
          <cell r="K596" t="str">
            <v>Resolución 3280</v>
          </cell>
          <cell r="L596" t="str">
            <v>Trimestral</v>
          </cell>
          <cell r="M596" t="str">
            <v>Número de mujeres de 10 a 49 años que acceden a algun método de anticoncepción después de un procedimiento de IVE</v>
          </cell>
          <cell r="N596" t="str">
            <v>Número de mujeres de 10 a 49 años con realización de procedimiento IVE</v>
          </cell>
          <cell r="O596" t="str">
            <v>Estadistica</v>
          </cell>
          <cell r="P596" t="str">
            <v>Estadistica</v>
          </cell>
          <cell r="Q596" t="str">
            <v>%</v>
          </cell>
          <cell r="R596" t="str">
            <v>Número de mujeres de 10 a 49 años que acceden a algun método de anticoncepción después de un procedimiento de IVE / Número de mujeres de 10 a 49 años con realización de procedimiento IVE *100</v>
          </cell>
          <cell r="S596">
            <v>0</v>
          </cell>
          <cell r="T596" t="str">
            <v>resultado</v>
          </cell>
          <cell r="U596" t="str">
            <v>Creciente</v>
          </cell>
          <cell r="V596">
            <v>0</v>
          </cell>
          <cell r="W596">
            <v>0</v>
          </cell>
          <cell r="X596">
            <v>0</v>
          </cell>
          <cell r="Y596">
            <v>0</v>
          </cell>
        </row>
        <row r="597">
          <cell r="A597">
            <v>592</v>
          </cell>
          <cell r="B597" t="str">
            <v>Integralidad y efectividad en la prestación de servicios de salud</v>
          </cell>
          <cell r="C597" t="str">
            <v>Garantizar la accesibilidad, integralidad en los servicios, complementariedad y respaldo de las interdependencias</v>
          </cell>
          <cell r="D597" t="str">
            <v>Proporción de mujeres con asesoría en anticoncepción postparto o postaborto antes del alta</v>
          </cell>
          <cell r="E597" t="str">
            <v xml:space="preserve">Rutas Integrales de Atención </v>
          </cell>
          <cell r="F597" t="str">
            <v>Ruta Integral de atención para la Promoción y Mantenimiento de la Salud</v>
          </cell>
          <cell r="G597" t="str">
            <v>x</v>
          </cell>
          <cell r="H597">
            <v>0</v>
          </cell>
          <cell r="I597">
            <v>0</v>
          </cell>
          <cell r="J597" t="str">
            <v>Determinar la cantidad de mujeres con suminstro de metodo anticonceptivo posterior al parto o la IVE</v>
          </cell>
          <cell r="K597" t="str">
            <v>Resolución 3280</v>
          </cell>
          <cell r="L597" t="str">
            <v>Trimestral</v>
          </cell>
          <cell r="M597" t="str">
            <v xml:space="preserve">Número de mujeres en posparto o posaborto que reciben asesoría anticonceptiva antes del alta hospitalaria. </v>
          </cell>
          <cell r="N597" t="str">
            <v>Tamaño de una muestra representativa de Total de partos y abortos atendidosn</v>
          </cell>
          <cell r="O597" t="str">
            <v>Estadistica</v>
          </cell>
          <cell r="P597" t="str">
            <v>Estadistica</v>
          </cell>
          <cell r="Q597" t="str">
            <v>%</v>
          </cell>
          <cell r="R597" t="str">
            <v>Número de mujeres en posparto o posaborto que reciben asesoría anticonceptiva antes del alta hospitalaria.  / Tamaño de una muestra representativa de Total de partos y abortos atendidosn *100</v>
          </cell>
          <cell r="S597">
            <v>0</v>
          </cell>
          <cell r="T597" t="str">
            <v>resultado</v>
          </cell>
          <cell r="U597" t="str">
            <v>Creciente</v>
          </cell>
          <cell r="V597">
            <v>0</v>
          </cell>
          <cell r="W597">
            <v>0</v>
          </cell>
          <cell r="X597">
            <v>0</v>
          </cell>
          <cell r="Y597">
            <v>0</v>
          </cell>
        </row>
        <row r="598">
          <cell r="A598">
            <v>593</v>
          </cell>
          <cell r="B598" t="str">
            <v>Hospital líder en buenas prácticas de gobierno corporativo y de gestión pública</v>
          </cell>
          <cell r="C598" t="str">
            <v>Garantizar rentabilidad, competitividad y sostenibilidad financiera</v>
          </cell>
          <cell r="D598" t="str">
            <v>Mejoramiento continuo de calidad para entidades no acreditadas con autoevaluación en la vigencia anterior. 1</v>
          </cell>
          <cell r="H598" t="str">
            <v>x</v>
          </cell>
          <cell r="J598">
            <v>0</v>
          </cell>
          <cell r="K598" t="str">
            <v>Resolución 408</v>
          </cell>
          <cell r="L598" t="str">
            <v>Anual</v>
          </cell>
          <cell r="M598" t="str">
            <v>Promedio de la calificación de autoevaluación en la vigencia evaluada</v>
          </cell>
          <cell r="N598" t="str">
            <v>Promedio de calificación de autoevaluación de la vigencia anterior.</v>
          </cell>
          <cell r="O598">
            <v>0</v>
          </cell>
          <cell r="P598">
            <v>0</v>
          </cell>
          <cell r="Q598" t="str">
            <v>Proporción</v>
          </cell>
          <cell r="R598" t="str">
            <v>Promedio de la calificación de autoevaluación en la vigencia evaluada/ Promedio de calificación de autoevaluación de la vigencia anterior.</v>
          </cell>
          <cell r="S598">
            <v>0</v>
          </cell>
          <cell r="T598" t="str">
            <v>resultado</v>
          </cell>
          <cell r="U598" t="str">
            <v>Creciente</v>
          </cell>
          <cell r="V598" t="str">
            <v>≥</v>
          </cell>
          <cell r="W598">
            <v>1.2</v>
          </cell>
          <cell r="X598" t="str">
            <v>&lt;</v>
          </cell>
          <cell r="Y598">
            <v>1.2</v>
          </cell>
        </row>
        <row r="599">
          <cell r="A599">
            <v>594</v>
          </cell>
          <cell r="B599" t="str">
            <v>Hospital líder en buenas prácticas de gobierno corporativo y de gestión pública</v>
          </cell>
          <cell r="C599" t="str">
            <v>Garantizar rentabilidad, competitividad y sostenibilidad financiera</v>
          </cell>
          <cell r="D599" t="str">
            <v>Efectividad en la Auditoria para el Mejoramiento Continuo de la Calidad de la atencion en salud 2</v>
          </cell>
          <cell r="H599" t="str">
            <v>x</v>
          </cell>
          <cell r="J599">
            <v>0</v>
          </cell>
          <cell r="K599" t="str">
            <v>Resolución 408</v>
          </cell>
          <cell r="L599" t="str">
            <v>Anual</v>
          </cell>
          <cell r="M599" t="str">
            <v>Relación de número de Acciones de mejora ejecutadas derivadas de las auditorias realizadas</v>
          </cell>
          <cell r="N599" t="str">
            <v>Número de acciones de mejoramiento programadas para la vigencia derivadas de los planes de mejora del componente de auditoria registrados en el PAMEC.</v>
          </cell>
          <cell r="O599">
            <v>0</v>
          </cell>
          <cell r="P599">
            <v>0</v>
          </cell>
          <cell r="Q599" t="str">
            <v>Proporción</v>
          </cell>
          <cell r="R599" t="str">
            <v>Relación de número de Acciones de mejora ejecutadas derivadas de las auditorias realizadas/ Número de acciones de mejoramiento programadas para la vigencia derivadas de los planes de mejora del componente de auditoria registrados en el PAMEC.</v>
          </cell>
          <cell r="S599">
            <v>0</v>
          </cell>
          <cell r="T599" t="str">
            <v>resultado</v>
          </cell>
          <cell r="U599" t="str">
            <v>Creciente</v>
          </cell>
          <cell r="V599" t="str">
            <v>≥</v>
          </cell>
          <cell r="W599">
            <v>0.9</v>
          </cell>
          <cell r="X599" t="str">
            <v>&lt;</v>
          </cell>
          <cell r="Y599">
            <v>0.9</v>
          </cell>
        </row>
        <row r="600">
          <cell r="A600">
            <v>595</v>
          </cell>
          <cell r="B600" t="str">
            <v>Hospital líder en buenas prácticas de gobierno corporativo y de gestión pública</v>
          </cell>
          <cell r="C600" t="str">
            <v>Garantizar rentabilidad, competitividad y sostenibilidad financiera</v>
          </cell>
          <cell r="D600" t="str">
            <v>Gestion de ejecucion del Plan de Desarrollo Institucional 3</v>
          </cell>
          <cell r="H600" t="str">
            <v>x</v>
          </cell>
          <cell r="J600">
            <v>0</v>
          </cell>
          <cell r="K600" t="str">
            <v>Resolución 408</v>
          </cell>
          <cell r="L600" t="str">
            <v>Anual</v>
          </cell>
          <cell r="M600" t="str">
            <v>Número de metas del Plan Operativo Anual cumplidas en la vigencia objeto de evaluación</v>
          </cell>
          <cell r="N600" t="str">
            <v>Número de metas Plan Operativo Anual programadas en la vigencia objeto de evaluación.</v>
          </cell>
          <cell r="O600">
            <v>0</v>
          </cell>
          <cell r="P600">
            <v>0</v>
          </cell>
          <cell r="Q600" t="str">
            <v>Proporción</v>
          </cell>
          <cell r="R600" t="str">
            <v>Número de metas del Plan Operativo Anual cumplidas en la vigencia objeto de evaluación  / Número de metas Plan Operativo Anual programadas en la vigencia objeto de evaluación.</v>
          </cell>
          <cell r="S600">
            <v>0</v>
          </cell>
          <cell r="T600" t="str">
            <v>resultado</v>
          </cell>
          <cell r="U600" t="str">
            <v>Creciente</v>
          </cell>
          <cell r="V600" t="str">
            <v>≥</v>
          </cell>
          <cell r="W600">
            <v>0.9</v>
          </cell>
          <cell r="X600" t="str">
            <v>&lt;</v>
          </cell>
          <cell r="Y600">
            <v>0.9</v>
          </cell>
        </row>
        <row r="601">
          <cell r="A601">
            <v>596</v>
          </cell>
          <cell r="B601" t="str">
            <v>Hospital líder en buenas prácticas de gobierno corporativo y de gestión pública</v>
          </cell>
          <cell r="C601" t="str">
            <v>Garantizar rentabilidad, competitividad y sostenibilidad financiera</v>
          </cell>
          <cell r="D601" t="str">
            <v>Evolucion del Gasto por Unidad de Valor Relativo producida 5</v>
          </cell>
          <cell r="H601" t="str">
            <v>x</v>
          </cell>
          <cell r="J601">
            <v>0</v>
          </cell>
          <cell r="K601" t="str">
            <v>Resolución 408</v>
          </cell>
          <cell r="L601" t="str">
            <v>Anual</v>
          </cell>
          <cell r="M601" t="str">
            <v>Gasto de funcionamiento y operación comercial y prestaicón de servicios comprometido en la vigencia objeto de la evaluación / número de UVR producidas en la vigencia objeto de evaluación</v>
          </cell>
          <cell r="N601" t="str">
            <v>Gasto de funcionamiento y operación comercial y prstación de servicios comprometido en la vigencia anterior en valores constantes de la vigencia objeto de evaluación / Número de UVR producidas en la vigencia anterior</v>
          </cell>
          <cell r="O601">
            <v>0</v>
          </cell>
          <cell r="P601">
            <v>0</v>
          </cell>
          <cell r="Q601" t="str">
            <v>Proporción</v>
          </cell>
          <cell r="R601" t="str">
            <v>[(Gasto de funcionamiento y operación comercial y prestaicón de servicios comprometido en la vigencia objeto de la evaluación / número de UVR producidas en la vigencia objeto de evaluación) / (Gasto de funcionamiento y operación comercial y prstación de servicios comprometido en la vigencia anterior en valores constantes de la vigencia objeto de evaluación / Número de UVR producidas en la vigencia anterior)]</v>
          </cell>
          <cell r="S601">
            <v>0</v>
          </cell>
          <cell r="T601" t="str">
            <v>resultado</v>
          </cell>
          <cell r="U601" t="str">
            <v>Decreciente</v>
          </cell>
          <cell r="V601" t="str">
            <v>≤</v>
          </cell>
          <cell r="W601">
            <v>0.9</v>
          </cell>
          <cell r="X601" t="str">
            <v>&gt;</v>
          </cell>
          <cell r="Y601">
            <v>0.9</v>
          </cell>
        </row>
        <row r="602">
          <cell r="A602">
            <v>597</v>
          </cell>
          <cell r="B602" t="str">
            <v>Hospital líder en buenas prácticas de gobierno corporativo y de gestión pública</v>
          </cell>
          <cell r="C602" t="str">
            <v>Garantizar rentabilidad, competitividad y sostenibilidad financiera</v>
          </cell>
          <cell r="D602" t="str">
            <v>Proporcion de medicamentos y material medico-quirurgico adquiridos 6</v>
          </cell>
          <cell r="H602" t="str">
            <v>x</v>
          </cell>
          <cell r="J602" t="str">
            <v>adquiridos mediante los siguientes mecanismos:
a. Compras  Conjuntas.
b.  Compras a través de Empresas Sociales del Estado.
c. Compras a través de  mecanismos electronicos</v>
          </cell>
          <cell r="K602" t="str">
            <v>Resolución 408</v>
          </cell>
          <cell r="L602" t="str">
            <v>Anual</v>
          </cell>
          <cell r="M602" t="str">
            <v>Valor total de aquisiciones de medicamentos y material medico quirurgico realizadas en la vigencia evaluada mediante uno o más de los siguientes mecanismos (a) Compras conjuntas (b) Compras a través de coopertivas de ESE (c) Compras a través de mecanismos electrónicos</v>
          </cell>
          <cell r="N602" t="str">
            <v>Valor total de aquisiciones de las ESE por medicamentos y material  medico quirurgico en la vigencia evaluada</v>
          </cell>
          <cell r="O602">
            <v>0</v>
          </cell>
          <cell r="P602">
            <v>0</v>
          </cell>
          <cell r="Q602" t="str">
            <v>Proporción</v>
          </cell>
          <cell r="R602" t="str">
            <v>Valor total de aquisiciones de medicamentos y material medico quirurgico realizadas en la vigencia evaluada mediante uno o más de los siguientes mecanismos (a) Compras conjuntas (b) Compras a través de coopertivas de ESE (c) Compras a través de mecanismos electrónicos / Valor total de aquisiciones de las ESE por medicamentos y material  medico quirurgico en la vigencia evaluada</v>
          </cell>
          <cell r="S602">
            <v>0</v>
          </cell>
          <cell r="T602" t="str">
            <v>resultado</v>
          </cell>
          <cell r="U602" t="str">
            <v>Creciente</v>
          </cell>
          <cell r="V602" t="str">
            <v>≥</v>
          </cell>
          <cell r="W602">
            <v>0.7</v>
          </cell>
          <cell r="X602" t="str">
            <v>&lt;</v>
          </cell>
          <cell r="Y602">
            <v>0.7</v>
          </cell>
        </row>
        <row r="603">
          <cell r="A603">
            <v>598</v>
          </cell>
          <cell r="B603" t="str">
            <v>Hospital líder en buenas prácticas de gobierno corporativo y de gestión pública</v>
          </cell>
          <cell r="C603" t="str">
            <v>Garantizar rentabilidad, competitividad y sostenibilidad financiera</v>
          </cell>
          <cell r="D603" t="str">
            <v>Monto de la deuda superior a 30 dias por concepto de salarios del personal de planta y por concepto de contratacion de servicios, y variacion del monto frente a la vigencia anterior 7</v>
          </cell>
          <cell r="H603" t="str">
            <v>x</v>
          </cell>
          <cell r="J603">
            <v>0</v>
          </cell>
          <cell r="K603" t="str">
            <v>Resolución 408</v>
          </cell>
          <cell r="L603" t="str">
            <v>Anual</v>
          </cell>
          <cell r="M603" t="str">
            <v>Valor de la deuda superior a 30 días por concepto de salarios del personal de planta y por concepto de contratación de servicios, con corte a 31 de diciembre de la viencia objeto de la evaluación</v>
          </cell>
          <cell r="N603" t="str">
            <v xml:space="preserve">(Valor de la deuda superior a 30 días por concepto de salarios del personal de planta y por concepto de contratación de servicios, con corte a 31 de diciembre de la vigencia del objeto de evaluación)-(Valor de la deuda superior a 30 días por concepto de salarios del perdsonal de planta y por concepto de contratación de servicios, con corte a diciembre de la vigencia anterior </v>
          </cell>
          <cell r="O603">
            <v>0</v>
          </cell>
          <cell r="P603">
            <v>0</v>
          </cell>
          <cell r="Q603" t="str">
            <v>Proporción</v>
          </cell>
          <cell r="R603" t="str">
            <v xml:space="preserve">Valor de la deuda superior a 30 días por concepto de salarios del personal de planta y por concepto de contratación de servicios, con corte a 31 de diciembre de la viencia objeto de la evaluación / (Valor de la deuda superior a 30 días por concepto de salarios del personal de planta y por concepto de contratación de servicios, con corte a 31 de diciembre de la vigencia del objeto de evaluación)-(Valor de la deuda superior a 30 días por concepto de salarios del perdsonal de planta y por concepto de contratación de servicios, con corte a diciembre de la vigencia anterior </v>
          </cell>
          <cell r="S603">
            <v>0</v>
          </cell>
          <cell r="T603" t="str">
            <v>resultado</v>
          </cell>
          <cell r="U603" t="str">
            <v>Decreciente</v>
          </cell>
          <cell r="V603" t="str">
            <v>≤</v>
          </cell>
          <cell r="W603">
            <v>0</v>
          </cell>
          <cell r="X603" t="str">
            <v>&gt;</v>
          </cell>
          <cell r="Y603">
            <v>0</v>
          </cell>
        </row>
        <row r="604">
          <cell r="A604">
            <v>599</v>
          </cell>
          <cell r="B604" t="str">
            <v>Hospital líder en buenas prácticas de gobierno corporativo y de gestión pública</v>
          </cell>
          <cell r="C604" t="str">
            <v>Garantizar rentabilidad, competitividad y sostenibilidad financiera</v>
          </cell>
          <cell r="D604" t="str">
            <v>Utilizacion de informacion de Registro individual de prestaciones _RIPS 8</v>
          </cell>
          <cell r="H604" t="str">
            <v>x</v>
          </cell>
          <cell r="J604">
            <v>0</v>
          </cell>
          <cell r="K604" t="str">
            <v>Resolución 408</v>
          </cell>
          <cell r="L604" t="str">
            <v>Anual</v>
          </cell>
          <cell r="M604" t="str">
            <v>Número de informes de análisis de la prestación de servicios de la ESE presentados a la Junta Directiva con base en RIPS de la vigencia objeto de evaluación. En el caso de instituciones clasificadas en primer nivel el informe debera contener la caracterización de la población capitada, teniendo en cuenta, como minimo, el perfil epidemiologico y las frecuencias de uso de los servicios.</v>
          </cell>
          <cell r="N604" t="str">
            <v>N/A</v>
          </cell>
          <cell r="O604">
            <v>0</v>
          </cell>
          <cell r="P604">
            <v>0</v>
          </cell>
          <cell r="Q604" t="str">
            <v>Cantidad</v>
          </cell>
          <cell r="R604" t="str">
            <v>Número de informes de análisis de la prestación de servicios de la ESE presentados a la Junta Directiva con base en RIPS de la vigencia objeto de evaluación. En el caso de instituciones clasificadas en primer nivel el informe debera contener la caracterización de la población capitada, teniendo en cuenta, como minimo, el perfil epidemiologico y las frecuencias de uso de los servicios.</v>
          </cell>
          <cell r="S604">
            <v>0</v>
          </cell>
          <cell r="T604" t="str">
            <v>resultado</v>
          </cell>
          <cell r="U604" t="str">
            <v>Creciente</v>
          </cell>
          <cell r="V604" t="str">
            <v>=</v>
          </cell>
          <cell r="W604">
            <v>1</v>
          </cell>
          <cell r="X604" t="str">
            <v>&lt;</v>
          </cell>
          <cell r="Y604">
            <v>0</v>
          </cell>
        </row>
        <row r="605">
          <cell r="A605">
            <v>600</v>
          </cell>
          <cell r="B605" t="str">
            <v>Hospital líder en buenas prácticas de gobierno corporativo y de gestión pública</v>
          </cell>
          <cell r="C605" t="str">
            <v>Garantizar rentabilidad, competitividad y sostenibilidad financiera</v>
          </cell>
          <cell r="D605" t="str">
            <v>Resultado Equilibrio Presupuestal con Recaudo 9</v>
          </cell>
          <cell r="H605" t="str">
            <v>x</v>
          </cell>
          <cell r="J605">
            <v>0</v>
          </cell>
          <cell r="K605" t="str">
            <v>Resolución 408</v>
          </cell>
          <cell r="L605" t="str">
            <v>Anual</v>
          </cell>
          <cell r="M605" t="str">
            <v>Valor de la ejecución de ingresos totales recaudados en la vigencia objeto de la evaluación (incluye recaudo de CxC de vigencias anteriores)</v>
          </cell>
          <cell r="N605" t="str">
            <v xml:space="preserve">Valor de la ejecución de gastos comprometidos en la vigencia objeto de evaluación ( incluye el valor comprometido de  CxP de vigencias anteriores). </v>
          </cell>
          <cell r="O605">
            <v>0</v>
          </cell>
          <cell r="P605">
            <v>0</v>
          </cell>
          <cell r="Q605" t="str">
            <v>Proporción</v>
          </cell>
          <cell r="R605" t="str">
            <v xml:space="preserve">Valor de la ejecución de ingresos totales recaudados en la vigencia objeto de la evaluación (incluye recaudo de CxC de vigencias anteriores)/ Valor de la ejecución de gastos comprometidos en la vigencia objeto de evaluación ( incluye el valor comprometido de  CxP de vigencias anteriores). </v>
          </cell>
          <cell r="S605">
            <v>0</v>
          </cell>
          <cell r="T605" t="str">
            <v>resultado</v>
          </cell>
          <cell r="U605" t="str">
            <v>Creciente</v>
          </cell>
          <cell r="V605" t="str">
            <v>≥</v>
          </cell>
          <cell r="W605">
            <v>1</v>
          </cell>
          <cell r="X605" t="str">
            <v>&lt;</v>
          </cell>
          <cell r="Y605">
            <v>1</v>
          </cell>
        </row>
        <row r="606">
          <cell r="A606">
            <v>601</v>
          </cell>
          <cell r="B606" t="str">
            <v>Hospital líder en buenas prácticas de gobierno corporativo y de gestión pública</v>
          </cell>
          <cell r="C606" t="str">
            <v>Garantizar rentabilidad, competitividad y sostenibilidad financiera</v>
          </cell>
          <cell r="D606" t="str">
            <v>Oportunidad en la entrega del reporte de informacion en cumplimiento de la Circular Unica expedida por la Superintendencia Nacional de Salud o la norma que la sustituya 10</v>
          </cell>
          <cell r="H606" t="str">
            <v>x</v>
          </cell>
          <cell r="J606">
            <v>0</v>
          </cell>
          <cell r="K606" t="str">
            <v>Resolución 408</v>
          </cell>
          <cell r="L606" t="str">
            <v>Anual</v>
          </cell>
          <cell r="M606" t="str">
            <v>Cumplimiento oportuno de los informes, en terminos de la normatividad vigente.</v>
          </cell>
          <cell r="N606" t="str">
            <v>N/A</v>
          </cell>
          <cell r="O606">
            <v>0</v>
          </cell>
          <cell r="P606">
            <v>0</v>
          </cell>
          <cell r="Q606" t="str">
            <v>Cantidad</v>
          </cell>
          <cell r="R606" t="str">
            <v>Cumplimiento oportuno de los informes, en terminos de la normatividad vigente.</v>
          </cell>
          <cell r="S606">
            <v>0</v>
          </cell>
          <cell r="T606" t="str">
            <v>resultado</v>
          </cell>
          <cell r="U606" t="str">
            <v>Creciente</v>
          </cell>
          <cell r="V606" t="str">
            <v>≥</v>
          </cell>
          <cell r="W606">
            <v>5</v>
          </cell>
          <cell r="X606" t="str">
            <v>&lt;</v>
          </cell>
          <cell r="Y606">
            <v>5</v>
          </cell>
        </row>
        <row r="607">
          <cell r="A607">
            <v>602</v>
          </cell>
          <cell r="B607" t="str">
            <v>Hospital líder en buenas prácticas de gobierno corporativo y de gestión pública</v>
          </cell>
          <cell r="C607" t="str">
            <v>Garantizar rentabilidad, competitividad y sostenibilidad financiera</v>
          </cell>
          <cell r="D607" t="str">
            <v>Oportunidad en el reporte de informacion en cumplimiento del Decreto 2193 de 2004 compilado en la sección 2 , Capitulo 8, Título 3 , Parte 5  del libro 2, del Decreto 780 de 2016- Decreto Unico Reglamentario del Sector Salud y Protección Social,  o la norma que la sustituya 11</v>
          </cell>
          <cell r="H607" t="str">
            <v>x</v>
          </cell>
          <cell r="J607">
            <v>0</v>
          </cell>
          <cell r="K607" t="str">
            <v>Resolución 408</v>
          </cell>
          <cell r="L607" t="str">
            <v>Anual</v>
          </cell>
          <cell r="M607" t="str">
            <v xml:space="preserve">Cumplimiento oportuno de los informes, en terminos de la normatividad vigente, de la vigencia objeto de evaluación. </v>
          </cell>
          <cell r="N607" t="str">
            <v>N/A</v>
          </cell>
          <cell r="O607">
            <v>0</v>
          </cell>
          <cell r="P607">
            <v>0</v>
          </cell>
          <cell r="Q607" t="str">
            <v>Cantidad</v>
          </cell>
          <cell r="R607" t="str">
            <v xml:space="preserve">Cumplimiento oportuno de los informes, en terminos de la normatividad vigente, de la vigencia objeto de evaluación. </v>
          </cell>
          <cell r="S607">
            <v>0</v>
          </cell>
          <cell r="T607" t="str">
            <v>resultado</v>
          </cell>
          <cell r="U607" t="str">
            <v>Creciente</v>
          </cell>
          <cell r="V607" t="str">
            <v>≥</v>
          </cell>
          <cell r="W607">
            <v>5</v>
          </cell>
          <cell r="X607" t="str">
            <v>&lt;</v>
          </cell>
          <cell r="Y607">
            <v>5</v>
          </cell>
        </row>
        <row r="608">
          <cell r="A608">
            <v>603</v>
          </cell>
          <cell r="B608" t="str">
            <v>Integralidad y efectividad en la prestación de servicios de salud</v>
          </cell>
          <cell r="C608" t="str">
            <v>Garantizar la accesibilidad, integralidad en los servicios, complementariedad y respaldo de las interdependencias</v>
          </cell>
          <cell r="D608" t="str">
            <v>Actividades educativas realizadas</v>
          </cell>
          <cell r="E608" t="str">
            <v xml:space="preserve">Rutas Integrales de Atención </v>
          </cell>
          <cell r="F608" t="str">
            <v>Ruta Integral de atención para la Promoción y Mantenimiento de la Salud</v>
          </cell>
          <cell r="G608" t="str">
            <v>x</v>
          </cell>
          <cell r="J608" t="str">
            <v xml:space="preserve">Medir la cantidad de actividades educativas realizadas en la institución dentro de un periodo determinado </v>
          </cell>
          <cell r="K608" t="str">
            <v>Resolución 3280</v>
          </cell>
          <cell r="L608" t="str">
            <v>Anual</v>
          </cell>
          <cell r="M608" t="str">
            <v>Número de actividades educativas realizadas por servicio</v>
          </cell>
          <cell r="N608" t="str">
            <v>total de actividades programadas por servicio en el año</v>
          </cell>
          <cell r="O608" t="str">
            <v>acta y registro de actividades educativas al paciente su familia y o cuidador primario</v>
          </cell>
          <cell r="P608" t="str">
            <v>cronograma de actividades de educación anual por servicio</v>
          </cell>
          <cell r="Q608" t="str">
            <v>%</v>
          </cell>
          <cell r="R608" t="str">
            <v>Número de actividades educativas realizadas por servicio / total de actividades programadas por servicio en el año *100</v>
          </cell>
          <cell r="T608" t="str">
            <v>resultado</v>
          </cell>
          <cell r="U608" t="str">
            <v>Creciente</v>
          </cell>
          <cell r="V608" t="str">
            <v>≥</v>
          </cell>
          <cell r="W608">
            <v>0.8</v>
          </cell>
          <cell r="X608" t="str">
            <v>&lt;</v>
          </cell>
          <cell r="Y608">
            <v>0.8</v>
          </cell>
        </row>
        <row r="609">
          <cell r="A609">
            <v>604</v>
          </cell>
          <cell r="B609" t="str">
            <v>Integralidad y efectividad en la prestación de servicios de salud</v>
          </cell>
          <cell r="C609" t="str">
            <v>Garantizar la accesibilidad, integralidad en los servicios, complementariedad y respaldo de las interdependencias</v>
          </cell>
          <cell r="D609" t="str">
            <v>Número de pacientes capacitados en el plan de cuidados al egreso</v>
          </cell>
          <cell r="E609" t="str">
            <v xml:space="preserve">Rutas Integrales de Atención </v>
          </cell>
          <cell r="F609" t="str">
            <v>Ruta Integral de atención para la Promoción y Mantenimiento de la Salud</v>
          </cell>
          <cell r="G609" t="str">
            <v>x</v>
          </cell>
          <cell r="J609" t="str">
            <v xml:space="preserve">Medir la cantidad de pacientes educados en su plan de cuidados al egreso en la institución dentro de un periodo determinado </v>
          </cell>
          <cell r="K609" t="str">
            <v>Resolución 3280</v>
          </cell>
          <cell r="L609" t="str">
            <v>Trimestral</v>
          </cell>
          <cell r="M609" t="str">
            <v>Número de pacientes educados en su plan de cuidados al egreso</v>
          </cell>
          <cell r="N609" t="str">
            <v>total de egresos</v>
          </cell>
          <cell r="O609" t="str">
            <v>registro de actividades educativas al paciente su familia y o cuidador primario E Historia clinica</v>
          </cell>
          <cell r="P609" t="str">
            <v>estadistica</v>
          </cell>
          <cell r="Q609" t="str">
            <v>%</v>
          </cell>
          <cell r="R609" t="str">
            <v>Número de pacientes educados en su plan de cuidados al egreso / total de egresos *100</v>
          </cell>
          <cell r="T609" t="str">
            <v>resultado</v>
          </cell>
          <cell r="U609" t="str">
            <v>Creciente</v>
          </cell>
          <cell r="V609" t="str">
            <v>≥</v>
          </cell>
          <cell r="W609">
            <v>0.4</v>
          </cell>
          <cell r="X609" t="str">
            <v>&lt;</v>
          </cell>
          <cell r="Y609">
            <v>0.4</v>
          </cell>
        </row>
        <row r="610">
          <cell r="A610">
            <v>605</v>
          </cell>
          <cell r="B610" t="str">
            <v>Hospital líder en buenas prácticas de gobierno corporativo y de gestión pública</v>
          </cell>
          <cell r="C610" t="str">
            <v>Garantizar rentabilidad, competitividad y sostenibilidad financiera</v>
          </cell>
          <cell r="D610" t="str">
            <v>Porcentaje de informes del Plan Anticorrupción y de Atención al Ciudadano (PAAC)</v>
          </cell>
          <cell r="E610" t="str">
            <v>Control interno</v>
          </cell>
          <cell r="F610" t="str">
            <v>Control interno</v>
          </cell>
          <cell r="H610" t="str">
            <v>x</v>
          </cell>
          <cell r="J610" t="str">
            <v xml:space="preserve">Teniendo en cuenta lo ordenado en el artículo 5 del Decreto 2641 del 17 de diciembre de 2012, por medio del cual se reglamentaron los artículos 73 y 76 de la Ley 1474 de 2011 (Estatuto Anticorrupción), el Decreto 124 del 26 de enero de 2016, "Por el cual se sustituye el Título 4 de la Parte 1 del Libro 2 del Decreto 1081 de 2015, relativo al Plan Anticorrupción", la Circular Externa Nro. 100-02-2016 del 27 de enero de 2016 emitida por el Departamento Administrativo de la Presidencia de la República, Departamento Administrativo de la Función Pública y el Departamento Nacional de Planeación, sobre la elaboración del Plan Anticorrupción y Atención al Ciudadano.  </v>
          </cell>
          <cell r="L610" t="str">
            <v>Cuatrimestral</v>
          </cell>
          <cell r="M610" t="str">
            <v>Número de informes enviados</v>
          </cell>
          <cell r="N610" t="str">
            <v>Total de informes por ley</v>
          </cell>
          <cell r="O610" t="str">
            <v>Informes</v>
          </cell>
          <cell r="P610" t="str">
            <v>Cronograma Plan General de Auditorias</v>
          </cell>
          <cell r="Q610" t="str">
            <v>%</v>
          </cell>
          <cell r="R610" t="str">
            <v>Número de informes enviados / Total de informes por ley *100</v>
          </cell>
          <cell r="T610" t="str">
            <v>resultado</v>
          </cell>
          <cell r="U610" t="str">
            <v>Creciente</v>
          </cell>
          <cell r="V610" t="str">
            <v>=</v>
          </cell>
          <cell r="W610">
            <v>1</v>
          </cell>
          <cell r="X610" t="str">
            <v>&lt;</v>
          </cell>
          <cell r="Y610">
            <v>1</v>
          </cell>
        </row>
        <row r="611">
          <cell r="A611">
            <v>606</v>
          </cell>
          <cell r="B611" t="str">
            <v>Integralidad y efectividad en la prestación de servicios de salud</v>
          </cell>
          <cell r="C611" t="str">
            <v>Garantizar la accesibilidad, integralidad en los servicios, complementariedad y respaldo de las interdependencias</v>
          </cell>
          <cell r="D611" t="str">
            <v>Porcentaje de demanda insatisfecha</v>
          </cell>
          <cell r="E611" t="str">
            <v>Apoyo diagnóstico y complementación terapeutica</v>
          </cell>
          <cell r="F611" t="str">
            <v>laboratorio clinico</v>
          </cell>
          <cell r="G611" t="str">
            <v>x</v>
          </cell>
          <cell r="H611">
            <v>0</v>
          </cell>
          <cell r="I611">
            <v>0</v>
          </cell>
          <cell r="J611" t="str">
            <v>Dar a conocer el porcentaje de demanda insatisfecha de las pruebas contratadas que no se pueden realizar</v>
          </cell>
          <cell r="K611">
            <v>0</v>
          </cell>
          <cell r="L611" t="str">
            <v>Trimestral</v>
          </cell>
          <cell r="M611" t="str">
            <v>Total de pruebas que no se realizan dentro de la contratación</v>
          </cell>
          <cell r="N611" t="str">
            <v xml:space="preserve"> Total pruebas realizadas</v>
          </cell>
          <cell r="O611" t="str">
            <v>Sistema de información del laboratorio clínico</v>
          </cell>
          <cell r="P611" t="str">
            <v>Sistema de información del laboratorio clínico</v>
          </cell>
          <cell r="Q611" t="str">
            <v>%</v>
          </cell>
          <cell r="R611" t="str">
            <v>Total de pruebas que no se realizan dentro de la contratación /  Total pruebas realizadas *100</v>
          </cell>
          <cell r="S611">
            <v>0</v>
          </cell>
          <cell r="T611" t="str">
            <v>proceso</v>
          </cell>
          <cell r="U611" t="str">
            <v>Decreciente</v>
          </cell>
          <cell r="V611" t="str">
            <v>≤</v>
          </cell>
          <cell r="W611">
            <v>0.1</v>
          </cell>
          <cell r="X611" t="str">
            <v>&gt;</v>
          </cell>
          <cell r="Y611">
            <v>0.1</v>
          </cell>
        </row>
        <row r="612">
          <cell r="A612">
            <v>607</v>
          </cell>
          <cell r="B612" t="str">
            <v>Integralidad y efectividad en la prestación de servicios de salud</v>
          </cell>
          <cell r="C612" t="str">
            <v>Garantizar la accesibilidad, integralidad en los servicios, complementariedad y respaldo de las interdependencias</v>
          </cell>
          <cell r="D612" t="str">
            <v xml:space="preserve">Porcentaje de procedimientos cancelados por mala preparación </v>
          </cell>
          <cell r="E612" t="str">
            <v>Cirugía</v>
          </cell>
          <cell r="F612" t="str">
            <v>cirugia</v>
          </cell>
          <cell r="G612" t="str">
            <v>x</v>
          </cell>
          <cell r="H612">
            <v>0</v>
          </cell>
          <cell r="I612">
            <v>0</v>
          </cell>
          <cell r="J612" t="str">
            <v xml:space="preserve">realizar seguimiento a los procedimientos que no se pudieron realizar por indebida preparacion en los servicios de hospitalización </v>
          </cell>
          <cell r="K612">
            <v>0</v>
          </cell>
          <cell r="L612" t="str">
            <v>Trimestral</v>
          </cell>
          <cell r="M612" t="str">
            <v>Numero de procedimientos que no se pudieron realizar por mala preparación</v>
          </cell>
          <cell r="N612" t="str">
            <v>Número de procedimientos programados en el periodo</v>
          </cell>
          <cell r="O612" t="str">
            <v>Cirugía</v>
          </cell>
          <cell r="P612" t="str">
            <v>Cirugía</v>
          </cell>
          <cell r="Q612" t="str">
            <v>%</v>
          </cell>
          <cell r="R612" t="str">
            <v>Numero de procedimientos que no se pudieron realizar por mala preparación / Número de procedimientos programados en el periodo *100</v>
          </cell>
          <cell r="S612">
            <v>0</v>
          </cell>
          <cell r="T612" t="str">
            <v>proceso</v>
          </cell>
          <cell r="U612" t="str">
            <v>Decreciente</v>
          </cell>
          <cell r="V612" t="str">
            <v>≥</v>
          </cell>
          <cell r="W612">
            <v>0.1</v>
          </cell>
          <cell r="X612" t="str">
            <v>&lt;</v>
          </cell>
          <cell r="Y612">
            <v>0.1</v>
          </cell>
        </row>
        <row r="613">
          <cell r="A613">
            <v>608</v>
          </cell>
          <cell r="B613" t="str">
            <v>Integralidad y efectividad en la prestación de servicios de salud</v>
          </cell>
          <cell r="C613" t="str">
            <v>Garantizar la accesibilidad, integralidad en los servicios, complementariedad y respaldo de las interdependencias</v>
          </cell>
          <cell r="D613" t="str">
            <v>Oportunidad para la confirmación diagnóstica de cáncer de colon y recto</v>
          </cell>
          <cell r="E613" t="str">
            <v xml:space="preserve">Rutas Integrales de Atención </v>
          </cell>
          <cell r="F613" t="str">
            <v>Ruta Integral de atención para el paciente con riesgo o presencia de cancer</v>
          </cell>
          <cell r="G613" t="str">
            <v>x</v>
          </cell>
          <cell r="J613" t="str">
            <v>Merdir la oportunidad para la realización de colonoscopias y biopsias realizadas en la institución para la confirmación de cáncer de colon y recto</v>
          </cell>
          <cell r="K613" t="str">
            <v>Resolución 3280</v>
          </cell>
          <cell r="L613" t="str">
            <v>Trimestral</v>
          </cell>
          <cell r="M613" t="str">
            <v>Sumatoria de los días transcurridas desde que se solicita la cita hasta que se atiende el paciente</v>
          </cell>
          <cell r="N613" t="str">
            <v>Total de pacientes atendidos</v>
          </cell>
          <cell r="O613" t="str">
            <v>Dinamica general</v>
          </cell>
          <cell r="P613" t="str">
            <v>Dinamica general</v>
          </cell>
          <cell r="Q613" t="str">
            <v>Días</v>
          </cell>
          <cell r="R613" t="str">
            <v>Sumatoria de los días transcurridas desde que se solicita la cita hasta que se atiende el paciente / Total de pacientes atendidos</v>
          </cell>
          <cell r="T613" t="str">
            <v>resultado</v>
          </cell>
          <cell r="U613" t="str">
            <v>Decreciente</v>
          </cell>
          <cell r="V613" t="str">
            <v>≤</v>
          </cell>
          <cell r="W613">
            <v>15</v>
          </cell>
          <cell r="X613" t="str">
            <v>&gt;</v>
          </cell>
          <cell r="Y613">
            <v>30</v>
          </cell>
        </row>
        <row r="614">
          <cell r="A614">
            <v>609</v>
          </cell>
          <cell r="B614" t="str">
            <v>Integralidad y efectividad en la prestación de servicios de salud</v>
          </cell>
          <cell r="C614" t="str">
            <v>Garantizar la accesibilidad, integralidad en los servicios, complementariedad y respaldo de las interdependencias</v>
          </cell>
          <cell r="D614" t="str">
            <v>Proporción de personas entre 50 y 75 años a quienes se realiza colonoscopia de tamización para cáncer de colon y recto en los últimos diez años</v>
          </cell>
          <cell r="E614" t="str">
            <v xml:space="preserve">Rutas Integrales de Atención </v>
          </cell>
          <cell r="F614" t="str">
            <v>Ruta Integral de atención para el paciente con riesgo o presencia de cancer</v>
          </cell>
          <cell r="G614" t="str">
            <v>x</v>
          </cell>
          <cell r="J614" t="str">
            <v>Merdir la cantidad de colonoscopias  para el diagnostico oportuno de cancer y recto a personas entre 50 y 75 años</v>
          </cell>
          <cell r="K614" t="str">
            <v>Resolución 3280</v>
          </cell>
          <cell r="L614" t="str">
            <v>Trimestral</v>
          </cell>
          <cell r="M614" t="str">
            <v>personas entre 50 y 75 años a quienes se realiza colonoscopia de tamización para cáncer de colon y recto en los últimos diez años</v>
          </cell>
          <cell r="N614" t="str">
            <v>Total de personas que se les realiza colonoscopia</v>
          </cell>
          <cell r="O614" t="str">
            <v>Estadistica</v>
          </cell>
          <cell r="P614" t="str">
            <v>Estadistica</v>
          </cell>
          <cell r="Q614" t="str">
            <v>%</v>
          </cell>
          <cell r="R614" t="str">
            <v>personas entre 50 y 75 años a quienes se realiza colonoscopia de tamización para cáncer de colon y recto en los últimos diez años / Total de personas que se les realiza colonoscopia *100</v>
          </cell>
          <cell r="T614" t="str">
            <v>proceso</v>
          </cell>
          <cell r="U614" t="str">
            <v>Creciente</v>
          </cell>
          <cell r="V614" t="str">
            <v>≥</v>
          </cell>
          <cell r="W614">
            <v>1</v>
          </cell>
          <cell r="X614" t="str">
            <v>&lt;</v>
          </cell>
          <cell r="Y614">
            <v>1</v>
          </cell>
        </row>
        <row r="615">
          <cell r="A615">
            <v>610</v>
          </cell>
          <cell r="B615" t="str">
            <v>Integralidad y efectividad en la prestación de servicios de salud</v>
          </cell>
          <cell r="C615" t="str">
            <v>Garantizar la accesibilidad, integralidad en los servicios, complementariedad y respaldo de las interdependencias</v>
          </cell>
          <cell r="D615" t="str">
            <v>Proporción de hombres menores de 50 años, con factores de riesgo que fueron tamizados con tacto rectal y PSA</v>
          </cell>
          <cell r="E615" t="str">
            <v xml:space="preserve">Rutas Integrales de Atención </v>
          </cell>
          <cell r="F615" t="str">
            <v>Ruta Integral de atención para el paciente con riesgo o presencia de cancer</v>
          </cell>
          <cell r="G615" t="str">
            <v>x</v>
          </cell>
          <cell r="J615" t="str">
            <v>Merdir la cantidad de tacto rectal y PSA que se realizaron a hombres menores de 50 años</v>
          </cell>
          <cell r="K615" t="str">
            <v>Resolución 3280</v>
          </cell>
          <cell r="L615" t="str">
            <v>Trimestral</v>
          </cell>
          <cell r="M615" t="str">
            <v>hombres menores de 50 años, con factores de riesgo que fueron tamizados con tacto rectal y PSA</v>
          </cell>
          <cell r="N615" t="str">
            <v>Total de tactos rectales y PSA</v>
          </cell>
          <cell r="O615" t="str">
            <v>Estadistica</v>
          </cell>
          <cell r="P615" t="str">
            <v>Estadistica</v>
          </cell>
          <cell r="Q615" t="str">
            <v>%</v>
          </cell>
          <cell r="R615" t="str">
            <v>hombres menores de 50 años, con factores de riesgo que fueron tamizados con tacto rectal y PSA / Total de tactos rectales y PSA *100</v>
          </cell>
          <cell r="T615" t="str">
            <v>proceso</v>
          </cell>
          <cell r="U615" t="str">
            <v>Creciente</v>
          </cell>
          <cell r="V615" t="str">
            <v>≥</v>
          </cell>
          <cell r="W615">
            <v>1</v>
          </cell>
          <cell r="X615" t="str">
            <v>&lt;</v>
          </cell>
          <cell r="Y615">
            <v>1</v>
          </cell>
        </row>
        <row r="616">
          <cell r="A616">
            <v>611</v>
          </cell>
          <cell r="B616" t="str">
            <v>Integralidad y efectividad en la prestación de servicios de salud</v>
          </cell>
          <cell r="C616" t="str">
            <v>Garantizar la accesibilidad, integralidad en los servicios, complementariedad y respaldo de las interdependencias</v>
          </cell>
          <cell r="D616" t="str">
            <v>Oportunidad para la confirmación diagnóstica de cáncer de próstata</v>
          </cell>
          <cell r="E616" t="str">
            <v xml:space="preserve">Rutas Integrales de Atención </v>
          </cell>
          <cell r="F616" t="str">
            <v>Ruta Integral de atención para el paciente con riesgo o presencia de cancer</v>
          </cell>
          <cell r="G616" t="str">
            <v>x</v>
          </cell>
          <cell r="J616" t="str">
            <v xml:space="preserve">Medir la asignación de citas con urologia </v>
          </cell>
          <cell r="K616" t="str">
            <v>Resolución 3280</v>
          </cell>
          <cell r="L616" t="str">
            <v>Trimestral</v>
          </cell>
          <cell r="M616" t="str">
            <v>Sumatoria de los días transcurridas desde que se solicita la cita hasta que se atiende el paciente</v>
          </cell>
          <cell r="N616" t="str">
            <v>Total de pacientes atendidos</v>
          </cell>
          <cell r="O616" t="str">
            <v>Dinamica general</v>
          </cell>
          <cell r="P616" t="str">
            <v>Dinamica general</v>
          </cell>
          <cell r="Q616" t="str">
            <v>Días</v>
          </cell>
          <cell r="R616" t="str">
            <v>Sumatoria de los días transcurridas desde que se solicita la cita hasta que se atiende el paciente / Total de pacientes atendidos</v>
          </cell>
          <cell r="T616" t="str">
            <v>resultado</v>
          </cell>
          <cell r="U616" t="str">
            <v>Decreciente</v>
          </cell>
          <cell r="V616" t="str">
            <v>≤</v>
          </cell>
          <cell r="W616">
            <v>15</v>
          </cell>
          <cell r="X616" t="str">
            <v>&gt;</v>
          </cell>
          <cell r="Y616">
            <v>30</v>
          </cell>
        </row>
        <row r="617">
          <cell r="A617">
            <v>612</v>
          </cell>
          <cell r="B617" t="str">
            <v>Integralidad y efectividad en la prestación de servicios de salud</v>
          </cell>
          <cell r="C617" t="str">
            <v>Garantizar la accesibilidad, integralidad en los servicios, complementariedad y respaldo de las interdependencias</v>
          </cell>
          <cell r="D617" t="str">
            <v>Proporción de hombres con pruebas de tamizaje anormal a quienes se les realizó biopsia de próstata</v>
          </cell>
          <cell r="E617" t="str">
            <v xml:space="preserve">Rutas Integrales de Atención </v>
          </cell>
          <cell r="F617" t="str">
            <v>Ruta Integral de atención para el paciente con riesgo o presencia de cancer</v>
          </cell>
          <cell r="G617" t="str">
            <v>x</v>
          </cell>
          <cell r="J617" t="str">
            <v>Medir la cantidad de pruebas anormal a quienes se les realizó biopsia de próstata</v>
          </cell>
          <cell r="K617" t="str">
            <v>Resolución 3280</v>
          </cell>
          <cell r="L617" t="str">
            <v>Trimestral</v>
          </cell>
          <cell r="M617" t="str">
            <v>hombres con pruebas de tamizaje anormal a quienes se les realizó biopsia de próstata</v>
          </cell>
          <cell r="N617" t="str">
            <v>Total de Biopsias de prostata</v>
          </cell>
          <cell r="O617" t="str">
            <v>Estadistica</v>
          </cell>
          <cell r="P617" t="str">
            <v>Estadistica</v>
          </cell>
          <cell r="Q617" t="str">
            <v>%</v>
          </cell>
          <cell r="R617" t="str">
            <v>hombres con pruebas de tamizaje anormal a quienes se les realizó biopsia de próstata / Total de Biopsias de prostata *100</v>
          </cell>
          <cell r="T617" t="str">
            <v>resultado</v>
          </cell>
          <cell r="U617" t="str">
            <v>Decreciente</v>
          </cell>
          <cell r="V617" t="str">
            <v>≤</v>
          </cell>
          <cell r="W617">
            <v>15</v>
          </cell>
          <cell r="X617" t="str">
            <v>&gt;</v>
          </cell>
          <cell r="Y617">
            <v>30</v>
          </cell>
        </row>
        <row r="618">
          <cell r="A618">
            <v>613</v>
          </cell>
          <cell r="B618" t="str">
            <v>Integralidad y efectividad en la prestación de servicios de salud</v>
          </cell>
          <cell r="C618" t="str">
            <v>Garantizar la accesibilidad, integralidad en los servicios, complementariedad y respaldo de las interdependencias</v>
          </cell>
          <cell r="D618" t="str">
            <v>Oportunidad en la confirmación diagnóstica del cáncer de mama</v>
          </cell>
          <cell r="E618" t="str">
            <v xml:space="preserve">Rutas Integrales de Atención </v>
          </cell>
          <cell r="F618" t="str">
            <v>Ruta Integral de atención para el paciente con riesgo o presencia de cancer</v>
          </cell>
          <cell r="G618" t="str">
            <v>x</v>
          </cell>
          <cell r="J618" t="str">
            <v>Medir la oportunidad de citas con mastología</v>
          </cell>
          <cell r="K618" t="str">
            <v>Resolución 3280</v>
          </cell>
          <cell r="L618" t="str">
            <v>Trimestral</v>
          </cell>
          <cell r="M618" t="str">
            <v>Sumatoria de los días transcurridas desde que se solicita la cita hasta que se atiende el paciente</v>
          </cell>
          <cell r="N618" t="str">
            <v>Total de pacientes atendidos</v>
          </cell>
          <cell r="O618" t="str">
            <v>Dinamica general</v>
          </cell>
          <cell r="P618" t="str">
            <v>Dinamica general</v>
          </cell>
          <cell r="Q618" t="str">
            <v>Días</v>
          </cell>
          <cell r="R618" t="str">
            <v>Sumatoria de los días transcurridas desde que se solicita la cita hasta que se atiende el paciente / Total de pacientes atendidos</v>
          </cell>
          <cell r="T618" t="str">
            <v>resultado</v>
          </cell>
          <cell r="U618" t="str">
            <v>Decreciente</v>
          </cell>
          <cell r="V618" t="str">
            <v>≤</v>
          </cell>
          <cell r="W618">
            <v>15</v>
          </cell>
          <cell r="X618" t="str">
            <v>&gt;</v>
          </cell>
          <cell r="Y618">
            <v>30</v>
          </cell>
        </row>
        <row r="619">
          <cell r="A619">
            <v>614</v>
          </cell>
          <cell r="B619" t="str">
            <v>Integralidad y efectividad en la prestación de servicios de salud</v>
          </cell>
          <cell r="C619" t="str">
            <v>Garantizar la accesibilidad, integralidad en los servicios, complementariedad y respaldo de las interdependencias</v>
          </cell>
          <cell r="D619" t="str">
            <v>Oportunidad en la confirmación diagnóstica de las lesiones precancerosas o cáncer infiltrante del cuello uterino</v>
          </cell>
          <cell r="E619" t="str">
            <v xml:space="preserve">Rutas Integrales de Atención </v>
          </cell>
          <cell r="F619" t="str">
            <v>Ruta Integral de atención para el paciente con riesgo o presencia de cancer</v>
          </cell>
          <cell r="G619" t="str">
            <v>x</v>
          </cell>
          <cell r="J619" t="str">
            <v>Medir la oportunidad de citas con ginecología</v>
          </cell>
          <cell r="K619" t="str">
            <v>Resolución 3280</v>
          </cell>
          <cell r="L619" t="str">
            <v>Trimestral</v>
          </cell>
          <cell r="M619" t="str">
            <v>Sumatoria de los días transcurridas desde que se solicita la cita hasta que se atiende el paciente</v>
          </cell>
          <cell r="N619" t="str">
            <v>Total de pacientes atendidos</v>
          </cell>
          <cell r="O619" t="str">
            <v>Dinamica general</v>
          </cell>
          <cell r="P619" t="str">
            <v>Dinamica general</v>
          </cell>
          <cell r="Q619" t="str">
            <v>Días</v>
          </cell>
          <cell r="R619" t="str">
            <v>Sumatoria de los días transcurridas desde que se solicita la cita hasta que se atiende el paciente / Total de pacientes atendidos</v>
          </cell>
          <cell r="T619" t="str">
            <v>resultado</v>
          </cell>
          <cell r="U619" t="str">
            <v>Decreciente</v>
          </cell>
          <cell r="V619" t="str">
            <v>≤</v>
          </cell>
          <cell r="W619">
            <v>15</v>
          </cell>
          <cell r="X619" t="str">
            <v>&gt;</v>
          </cell>
          <cell r="Y619">
            <v>30</v>
          </cell>
        </row>
        <row r="620">
          <cell r="A620">
            <v>615</v>
          </cell>
          <cell r="B620" t="str">
            <v>Integralidad y efectividad en la prestación de servicios de salud</v>
          </cell>
          <cell r="C620" t="str">
            <v>Garantizar la accesibilidad, integralidad en los servicios, complementariedad y respaldo de las interdependencias</v>
          </cell>
          <cell r="D620" t="str">
            <v>Proporción de mujeres con citología anormal o citología de triage anormal a quienes se realizó colposcopia y biopsia</v>
          </cell>
          <cell r="E620" t="str">
            <v xml:space="preserve">Rutas Integrales de Atención </v>
          </cell>
          <cell r="F620" t="str">
            <v>Ruta Integral de atención para el paciente con riesgo o presencia de cancer</v>
          </cell>
          <cell r="G620" t="str">
            <v>x</v>
          </cell>
          <cell r="J620" t="str">
            <v>Medir la cantidad de colposcopia y biopsia de mujeres con citología anormal</v>
          </cell>
          <cell r="K620" t="str">
            <v>Resolución 3280</v>
          </cell>
          <cell r="L620" t="str">
            <v>Trimestral</v>
          </cell>
          <cell r="M620" t="str">
            <v>mujeres con citología anormal o citología de triage anormal a quienes se realizó colposcopia y biopsia</v>
          </cell>
          <cell r="N620" t="str">
            <v>Total de colposcopia y biopsia</v>
          </cell>
          <cell r="O620" t="str">
            <v>Estadistica</v>
          </cell>
          <cell r="P620" t="str">
            <v>Estadistica</v>
          </cell>
          <cell r="Q620" t="str">
            <v>%</v>
          </cell>
          <cell r="R620" t="str">
            <v>mujeres con citología anormal o citología de triage anormal a quienes se realizó colposcopia y biopsia / Total de colposcopia y biopsia *100</v>
          </cell>
          <cell r="T620" t="str">
            <v>proceso</v>
          </cell>
          <cell r="U620" t="str">
            <v>Decreciente</v>
          </cell>
          <cell r="V620" t="str">
            <v>≥</v>
          </cell>
          <cell r="W620">
            <v>1</v>
          </cell>
          <cell r="X620" t="str">
            <v>&lt;</v>
          </cell>
          <cell r="Y620">
            <v>1</v>
          </cell>
        </row>
        <row r="621">
          <cell r="A621">
            <v>616</v>
          </cell>
          <cell r="B621" t="str">
            <v>Integralidad y efectividad en la prestación de servicios de salud</v>
          </cell>
          <cell r="C621" t="str">
            <v>Garantizar la accesibilidad, integralidad en los servicios, complementariedad y respaldo de las interdependencias</v>
          </cell>
          <cell r="D621" t="str">
            <v>Proporción de pacientes con diagnóstico de cáncer de colon y recto según estadio clínico</v>
          </cell>
          <cell r="E621" t="str">
            <v xml:space="preserve">Rutas Integrales de Atención </v>
          </cell>
          <cell r="F621" t="str">
            <v>Ruta Integral de atención para el paciente con riesgo o presencia de cancer</v>
          </cell>
          <cell r="G621" t="str">
            <v>x</v>
          </cell>
          <cell r="J621" t="str">
            <v>Medir la cantidad de diagnosticos de canceres de cólon y recto diagnosticados</v>
          </cell>
          <cell r="K621" t="str">
            <v>Resolución 3280</v>
          </cell>
          <cell r="L621" t="str">
            <v>Trimestral</v>
          </cell>
          <cell r="M621" t="str">
            <v>pacientes con diagnóstico de cáncer de colon y recto según estadio clínico</v>
          </cell>
          <cell r="N621" t="str">
            <v>Total de pacientes diagnosticados con cancer</v>
          </cell>
          <cell r="O621" t="str">
            <v>Estadistica</v>
          </cell>
          <cell r="P621" t="str">
            <v>Estadistica</v>
          </cell>
          <cell r="Q621" t="str">
            <v>%</v>
          </cell>
          <cell r="R621" t="str">
            <v>pacientes con diagnóstico de cáncer de colon y recto según estadio clínico / Total de pacientes diagnosticados con cancer *100</v>
          </cell>
          <cell r="T621" t="str">
            <v>proceso</v>
          </cell>
          <cell r="U621" t="str">
            <v>Decreciente</v>
          </cell>
          <cell r="V621" t="str">
            <v>≥</v>
          </cell>
          <cell r="W621">
            <v>0.04</v>
          </cell>
          <cell r="X621" t="str">
            <v>&lt;</v>
          </cell>
          <cell r="Y621">
            <v>0.04</v>
          </cell>
        </row>
        <row r="622">
          <cell r="A622">
            <v>617</v>
          </cell>
          <cell r="B622" t="str">
            <v>Integralidad y efectividad en la prestación de servicios de salud</v>
          </cell>
          <cell r="C622" t="str">
            <v>Garantizar la accesibilidad, integralidad en los servicios, complementariedad y respaldo de las interdependencias</v>
          </cell>
          <cell r="D622" t="str">
            <v>Proporción de mujeres diagnosticadas con cáncer de mama según estadio clínico</v>
          </cell>
          <cell r="E622" t="str">
            <v xml:space="preserve">Rutas Integrales de Atención </v>
          </cell>
          <cell r="F622" t="str">
            <v>Ruta Integral de atención para el paciente con riesgo o presencia de cancer</v>
          </cell>
          <cell r="G622" t="str">
            <v>x</v>
          </cell>
          <cell r="J622" t="str">
            <v>Medir la cantidad de diagnosticos de cáncer de mama según estadio clínico</v>
          </cell>
          <cell r="K622" t="str">
            <v>Resolución 3280</v>
          </cell>
          <cell r="L622" t="str">
            <v>Trimestral</v>
          </cell>
          <cell r="M622" t="str">
            <v>mujeres diagnosticadas con cáncer de mama según estadio clínico</v>
          </cell>
          <cell r="N622" t="str">
            <v>Total de pacientes diagnosticados con cancer</v>
          </cell>
          <cell r="O622" t="str">
            <v>Estadistica</v>
          </cell>
          <cell r="P622" t="str">
            <v>Estadistica</v>
          </cell>
          <cell r="Q622" t="str">
            <v>%</v>
          </cell>
          <cell r="R622" t="str">
            <v>mujeres diagnosticadas con cáncer de mama según estadio clínico / Total de pacientes diagnosticados con cancer *100</v>
          </cell>
          <cell r="T622" t="str">
            <v>proceso</v>
          </cell>
          <cell r="U622" t="str">
            <v>Decreciente</v>
          </cell>
          <cell r="V622" t="str">
            <v>≥</v>
          </cell>
          <cell r="W622">
            <v>0.01</v>
          </cell>
          <cell r="X622" t="str">
            <v>&lt;</v>
          </cell>
          <cell r="Y622">
            <v>0.01</v>
          </cell>
        </row>
        <row r="623">
          <cell r="A623">
            <v>618</v>
          </cell>
          <cell r="B623" t="str">
            <v>Integralidad y efectividad en la prestación de servicios de salud</v>
          </cell>
          <cell r="C623" t="str">
            <v>Garantizar la accesibilidad, integralidad en los servicios, complementariedad y respaldo de las interdependencias</v>
          </cell>
          <cell r="D623" t="str">
            <v>Proporción de mujeres con lesiones precáncerosas del cuello uterino (Lesión intraepitelial escamosa de alto grado o NIC II, NIC III o Carcinoma InSitu) y Adenocarcinoma endocervical in situ</v>
          </cell>
          <cell r="E623" t="str">
            <v xml:space="preserve">Rutas Integrales de Atención </v>
          </cell>
          <cell r="F623" t="str">
            <v>Ruta Integral de atención para el paciente con riesgo o presencia de cancer</v>
          </cell>
          <cell r="G623" t="str">
            <v>x</v>
          </cell>
          <cell r="J623" t="str">
            <v>Medir la cantidad de diagnosticos de lesiones precáncerosas del cuello uterino</v>
          </cell>
          <cell r="K623" t="str">
            <v>Resolución 3280</v>
          </cell>
          <cell r="L623" t="str">
            <v>Trimestral</v>
          </cell>
          <cell r="M623" t="str">
            <v>mujeres con lesiones precáncerosas del cuello uterino y Adenocarcinoma endocervical in situ</v>
          </cell>
          <cell r="N623" t="str">
            <v>Total de pacientes diagnosticados con cancer</v>
          </cell>
          <cell r="O623" t="str">
            <v>Estadistica</v>
          </cell>
          <cell r="P623" t="str">
            <v>Estadistica</v>
          </cell>
          <cell r="Q623" t="str">
            <v>%</v>
          </cell>
          <cell r="R623" t="str">
            <v>mujeres con lesiones precáncerosas del cuello uterino y Adenocarcinoma endocervical in situ / Total de pacientes diagnosticados con cancer *100</v>
          </cell>
          <cell r="T623" t="str">
            <v>proceso</v>
          </cell>
          <cell r="U623" t="str">
            <v>Decreciente</v>
          </cell>
          <cell r="V623" t="str">
            <v>≥</v>
          </cell>
          <cell r="W623">
            <v>0.01</v>
          </cell>
          <cell r="X623" t="str">
            <v>&lt;</v>
          </cell>
          <cell r="Y623">
            <v>0.01</v>
          </cell>
        </row>
        <row r="624">
          <cell r="A624">
            <v>619</v>
          </cell>
          <cell r="B624" t="str">
            <v>Integralidad y efectividad en la prestación de servicios de salud</v>
          </cell>
          <cell r="C624" t="str">
            <v>Garantizar la accesibilidad, integralidad en los servicios, complementariedad y respaldo de las interdependencias</v>
          </cell>
          <cell r="D624" t="str">
            <v>Proporción de hombres con diagnóstico de cáncer de próstata según estadio clínico</v>
          </cell>
          <cell r="E624" t="str">
            <v xml:space="preserve">Rutas Integrales de Atención </v>
          </cell>
          <cell r="F624" t="str">
            <v>Ruta Integral de atención para el paciente con riesgo o presencia de cancer</v>
          </cell>
          <cell r="G624" t="str">
            <v>x</v>
          </cell>
          <cell r="J624" t="str">
            <v>Medir la cantidad de diagnosticos de cáncer de próstata</v>
          </cell>
          <cell r="K624" t="str">
            <v>Resolución 3280</v>
          </cell>
          <cell r="L624" t="str">
            <v>Trimestral</v>
          </cell>
          <cell r="M624" t="str">
            <v>hombres con diagnóstico de cáncer de próstata según estadio clínico</v>
          </cell>
          <cell r="N624" t="str">
            <v>Total de pacientes diagnosticados con cancer</v>
          </cell>
          <cell r="O624" t="str">
            <v>Estadistica</v>
          </cell>
          <cell r="P624" t="str">
            <v>Estadistica</v>
          </cell>
          <cell r="Q624" t="str">
            <v>%</v>
          </cell>
          <cell r="R624" t="str">
            <v>hombres con diagnóstico de cáncer de próstata según estadio clínico / Total de pacientes diagnosticados con cancer *100</v>
          </cell>
          <cell r="T624" t="str">
            <v>proceso</v>
          </cell>
          <cell r="U624" t="str">
            <v>Decreciente</v>
          </cell>
          <cell r="V624" t="str">
            <v>≥</v>
          </cell>
          <cell r="W624">
            <v>0.01</v>
          </cell>
          <cell r="X624" t="str">
            <v>&lt;</v>
          </cell>
          <cell r="Y624">
            <v>0.01</v>
          </cell>
        </row>
        <row r="625">
          <cell r="A625">
            <v>620</v>
          </cell>
          <cell r="B625" t="str">
            <v>Integralidad y efectividad en la prestación de servicios de salud</v>
          </cell>
          <cell r="C625" t="str">
            <v>Garantizar la accesibilidad, integralidad en los servicios, complementariedad y respaldo de las interdependencias</v>
          </cell>
          <cell r="D625" t="str">
            <v>Proporción de diagnosticos de cáncer gastrico según estadio clínico</v>
          </cell>
          <cell r="E625" t="str">
            <v xml:space="preserve">Rutas Integrales de Atención </v>
          </cell>
          <cell r="F625" t="str">
            <v>Ruta Integral de atención para el paciente con riesgo o presencia de cancer</v>
          </cell>
          <cell r="G625" t="str">
            <v>x</v>
          </cell>
          <cell r="J625" t="str">
            <v>Medir la cantidad de diagnosticos de cáncer de próstata</v>
          </cell>
          <cell r="K625" t="str">
            <v>Resolución 3280</v>
          </cell>
          <cell r="L625" t="str">
            <v>Trimestral</v>
          </cell>
          <cell r="M625" t="str">
            <v>Total de diagnosticos de cáncer gastrico según estadio clínico</v>
          </cell>
          <cell r="N625" t="str">
            <v>Total de pacientes diagnosticados con cancer</v>
          </cell>
          <cell r="O625" t="str">
            <v>Estadistica</v>
          </cell>
          <cell r="P625" t="str">
            <v>Estadistica</v>
          </cell>
          <cell r="Q625" t="str">
            <v>%</v>
          </cell>
          <cell r="R625" t="str">
            <v>Total de diagnosticos de cáncer gastrico según estadio clínico / Total de pacientes diagnosticados con cancer *100</v>
          </cell>
          <cell r="T625" t="str">
            <v>proceso</v>
          </cell>
          <cell r="U625" t="str">
            <v>Decreciente</v>
          </cell>
          <cell r="V625" t="str">
            <v>≥</v>
          </cell>
          <cell r="W625">
            <v>0.01</v>
          </cell>
          <cell r="X625" t="str">
            <v>&lt;</v>
          </cell>
          <cell r="Y625">
            <v>0.01</v>
          </cell>
        </row>
        <row r="626">
          <cell r="A626">
            <v>621</v>
          </cell>
          <cell r="B626" t="str">
            <v>Integralidad y efectividad en la prestación de servicios de salud</v>
          </cell>
          <cell r="C626" t="str">
            <v>Garantizar la accesibilidad, integralidad en los servicios, complementariedad y respaldo de las interdependencias</v>
          </cell>
          <cell r="D626" t="str">
            <v>Oportunidad para la confirmación diagnostica de cancer gastrica</v>
          </cell>
          <cell r="E626" t="str">
            <v xml:space="preserve">Rutas Integrales de Atención </v>
          </cell>
          <cell r="F626" t="str">
            <v>Ruta Integral de atención para el paciente con riesgo o presencia de cancer</v>
          </cell>
          <cell r="G626" t="str">
            <v>x</v>
          </cell>
          <cell r="J626" t="str">
            <v>Medir la oportunidad de citas con gastroenterología</v>
          </cell>
          <cell r="K626" t="str">
            <v>Resolución 3280</v>
          </cell>
          <cell r="L626" t="str">
            <v>Trimestral</v>
          </cell>
          <cell r="M626" t="str">
            <v>Sumatoria de los días transcurridas desde que se solicita la cita hasta que se atiende el paciente</v>
          </cell>
          <cell r="N626" t="str">
            <v>Total de pacientes atendidos</v>
          </cell>
          <cell r="O626" t="str">
            <v>Dinamica general</v>
          </cell>
          <cell r="P626" t="str">
            <v>Dinamica general</v>
          </cell>
          <cell r="Q626" t="str">
            <v>Días</v>
          </cell>
          <cell r="R626" t="str">
            <v>Sumatoria de los días transcurridas desde que se solicita la cita hasta que se atiende el paciente / Total de pacientes atendidos</v>
          </cell>
          <cell r="T626" t="str">
            <v>resultado</v>
          </cell>
          <cell r="U626" t="str">
            <v>Decreciente</v>
          </cell>
          <cell r="V626" t="str">
            <v>≤</v>
          </cell>
          <cell r="W626">
            <v>15</v>
          </cell>
          <cell r="X626" t="str">
            <v>&gt;</v>
          </cell>
          <cell r="Y626">
            <v>30</v>
          </cell>
        </row>
        <row r="627">
          <cell r="A627">
            <v>622</v>
          </cell>
          <cell r="B627" t="str">
            <v>Integralidad y efectividad en la prestación de servicios de salud</v>
          </cell>
          <cell r="C627" t="str">
            <v>Garantizar la accesibilidad, integralidad en los servicios, complementariedad y respaldo de las interdependencias</v>
          </cell>
          <cell r="D627" t="str">
            <v>Oportunidad en la asignación de citas con oncología</v>
          </cell>
          <cell r="E627" t="str">
            <v xml:space="preserve">Rutas Integrales de Atención </v>
          </cell>
          <cell r="F627" t="str">
            <v>Ruta Integral de atención para el paciente con riesgo o presencia de cancer</v>
          </cell>
          <cell r="G627" t="str">
            <v>x</v>
          </cell>
          <cell r="J627" t="str">
            <v>Medir la oportunidad de citas con oncología</v>
          </cell>
          <cell r="K627" t="str">
            <v>Resolución 3280</v>
          </cell>
          <cell r="L627" t="str">
            <v>Trimestral</v>
          </cell>
          <cell r="M627" t="str">
            <v>Sumatoria de los días transcurridas desde que se solicita la cita hasta que se atiende el paciente</v>
          </cell>
          <cell r="N627" t="str">
            <v>Total de pacientes atendidos</v>
          </cell>
          <cell r="O627" t="str">
            <v>Dinamica general</v>
          </cell>
          <cell r="P627" t="str">
            <v>Dinamica general</v>
          </cell>
          <cell r="Q627" t="str">
            <v>Días</v>
          </cell>
          <cell r="R627" t="str">
            <v>Sumatoria de los días transcurridas desde que se solicita la cita hasta que se atiende el paciente / Total de pacientes atendidos</v>
          </cell>
          <cell r="T627" t="str">
            <v>resultado</v>
          </cell>
          <cell r="U627" t="str">
            <v>Decreciente</v>
          </cell>
          <cell r="V627" t="str">
            <v>≤</v>
          </cell>
          <cell r="W627">
            <v>15</v>
          </cell>
          <cell r="X627" t="str">
            <v>&gt;</v>
          </cell>
          <cell r="Y627">
            <v>30</v>
          </cell>
        </row>
        <row r="628">
          <cell r="A628">
            <v>623</v>
          </cell>
          <cell r="B628" t="str">
            <v>Integralidad y efectividad en la prestación de servicios de salud</v>
          </cell>
          <cell r="C628" t="str">
            <v>Garantizar la accesibilidad, integralidad en los servicios, complementariedad y respaldo de las interdependencias</v>
          </cell>
          <cell r="D628" t="str">
            <v>Porcentaje de remisiones pertienentes</v>
          </cell>
          <cell r="E628" t="str">
            <v>Referencia y contrareferncia</v>
          </cell>
          <cell r="F628" t="str">
            <v>referencia y contrareferencia</v>
          </cell>
          <cell r="G628" t="str">
            <v>x</v>
          </cell>
          <cell r="L628" t="str">
            <v>Trimestral</v>
          </cell>
          <cell r="M628" t="str">
            <v>Numero de remisiones pertinentes</v>
          </cell>
          <cell r="N628" t="str">
            <v>Total de contrareferencias recibidas en el periodo</v>
          </cell>
          <cell r="O628" t="str">
            <v>Base de datos</v>
          </cell>
          <cell r="P628" t="str">
            <v>Base de datos de Dinamica Gerencial</v>
          </cell>
          <cell r="Q628" t="str">
            <v>%</v>
          </cell>
          <cell r="R628" t="str">
            <v>Numero de remisiones pertinentes / Total de contrareferencias recibidas en el periodo *100</v>
          </cell>
          <cell r="T628" t="str">
            <v>proceso</v>
          </cell>
          <cell r="U628" t="str">
            <v>Creciente</v>
          </cell>
          <cell r="V628" t="str">
            <v>≥</v>
          </cell>
          <cell r="W628">
            <v>0.9</v>
          </cell>
          <cell r="X628" t="str">
            <v>&lt;</v>
          </cell>
          <cell r="Y628">
            <v>0.9</v>
          </cell>
        </row>
        <row r="629">
          <cell r="A629">
            <v>624</v>
          </cell>
          <cell r="B629" t="str">
            <v>Investigación, conocimiento e innovación, la mejor inversión</v>
          </cell>
          <cell r="C629" t="str">
            <v>Disponer de información confiable para la asistencia y la gestión del conocimiento</v>
          </cell>
          <cell r="D629" t="str">
            <v>Mineria de datos</v>
          </cell>
          <cell r="E629" t="str">
            <v>Gestión de la información y Comunicaciones</v>
          </cell>
          <cell r="F629" t="str">
            <v>Estadistica</v>
          </cell>
          <cell r="H629" t="str">
            <v>x</v>
          </cell>
          <cell r="J629" t="str">
            <v>Realizar las actividades necesarias para el analisis de patrones en bases de datos institucionales</v>
          </cell>
          <cell r="L629" t="str">
            <v>Trimestral</v>
          </cell>
          <cell r="M629" t="str">
            <v>Número de actividades de minería de datos ejecutadas</v>
          </cell>
          <cell r="N629" t="str">
            <v>Número de actividades de minería de datos planeadas</v>
          </cell>
          <cell r="O629" t="str">
            <v>Estadistica</v>
          </cell>
          <cell r="P629" t="str">
            <v>Estadistica</v>
          </cell>
          <cell r="Q629" t="str">
            <v>%</v>
          </cell>
          <cell r="R629" t="str">
            <v>Número de actividades de minería de datos ejecutadas / Número de actividades de minería de datos planeadas *100</v>
          </cell>
          <cell r="T629" t="str">
            <v>proceso</v>
          </cell>
          <cell r="U629" t="str">
            <v>Creciente</v>
          </cell>
          <cell r="V629" t="str">
            <v>≥</v>
          </cell>
          <cell r="W629">
            <v>0.9</v>
          </cell>
          <cell r="X629" t="str">
            <v>&lt;</v>
          </cell>
          <cell r="Y629">
            <v>0.9</v>
          </cell>
        </row>
        <row r="630">
          <cell r="A630">
            <v>625</v>
          </cell>
          <cell r="B630" t="str">
            <v>Investigación, conocimiento e innovación, la mejor inversión</v>
          </cell>
          <cell r="C630" t="str">
            <v>Disponer de tecnología, equipos biomédicos, industriales, de cómputo  y mobiliario acorde e integrados a la asistencia segura y humanizada, la docencia e investigación</v>
          </cell>
          <cell r="D630" t="str">
            <v>porcentaje de cumplimiento en la gestion de reportes de Tecnovigilancia</v>
          </cell>
          <cell r="E630" t="str">
            <v>Gestión del recursos físico</v>
          </cell>
          <cell r="F630" t="str">
            <v>Biomedica</v>
          </cell>
          <cell r="H630" t="str">
            <v>x</v>
          </cell>
          <cell r="J630" t="str">
            <v>Garantizar la protección de la salud y la seguridad de los pacientes, operadores y todas aquellas personas que se vean implicadas directa o indirectamente en la utilización de dispositivos médicos.</v>
          </cell>
          <cell r="L630" t="str">
            <v>Trimestral</v>
          </cell>
          <cell r="M630" t="str">
            <v>Numero de reportes gestionados</v>
          </cell>
          <cell r="N630" t="str">
            <v>Numero de eventos asignados</v>
          </cell>
          <cell r="O630" t="str">
            <v>Aplicativo de eventos clinicos</v>
          </cell>
          <cell r="P630" t="str">
            <v>Aplicativo de eventos clinicos</v>
          </cell>
          <cell r="Q630" t="str">
            <v>%</v>
          </cell>
          <cell r="R630" t="str">
            <v>Numero de reportes gestionados / Numero de eventos asignados *100</v>
          </cell>
          <cell r="T630" t="str">
            <v>resultado</v>
          </cell>
          <cell r="U630" t="str">
            <v>Creciente</v>
          </cell>
          <cell r="V630" t="str">
            <v>≥</v>
          </cell>
          <cell r="W630">
            <v>0.8</v>
          </cell>
          <cell r="X630" t="str">
            <v>&lt;</v>
          </cell>
          <cell r="Y630">
            <v>0.8</v>
          </cell>
        </row>
        <row r="631">
          <cell r="A631">
            <v>626</v>
          </cell>
          <cell r="B631" t="str">
            <v>Integralidad y efectividad en la prestación de servicios de salud</v>
          </cell>
          <cell r="C631" t="str">
            <v>Garantizar la accesibilidad, integralidad en los servicios, complementariedad y respaldo de las interdependencias</v>
          </cell>
          <cell r="D631" t="str">
            <v>Incidentes en salud realacionados con la administracion de Soporte nutricional especializado</v>
          </cell>
          <cell r="E631" t="str">
            <v>Apoyo diagnóstico y complementación terapeutica</v>
          </cell>
          <cell r="F631" t="str">
            <v>Nutrición y dietética</v>
          </cell>
          <cell r="G631" t="str">
            <v>x</v>
          </cell>
          <cell r="H631">
            <v>0</v>
          </cell>
          <cell r="I631">
            <v>0</v>
          </cell>
          <cell r="J631" t="str">
            <v>Medir la proporción de eventos relacionados con la terapia nutricional con el fin de disminuir su prevalencia</v>
          </cell>
          <cell r="K631">
            <v>0</v>
          </cell>
          <cell r="L631" t="str">
            <v>Trimestral</v>
          </cell>
          <cell r="M631" t="str">
            <v>número de pacientes con registro de evento adverso</v>
          </cell>
          <cell r="N631" t="str">
            <v>Número de pacientes con soporte nutricional especializado</v>
          </cell>
          <cell r="O631" t="str">
            <v>Dinamica Gerencial</v>
          </cell>
          <cell r="P631" t="str">
            <v>Dinamica Gerencial</v>
          </cell>
          <cell r="Q631" t="str">
            <v>%</v>
          </cell>
          <cell r="R631" t="str">
            <v>número de pacientes con registro de evento adverso / Número de pacientes con soporte nutricional especializado *100</v>
          </cell>
          <cell r="S631">
            <v>0</v>
          </cell>
          <cell r="T631" t="str">
            <v>proceso</v>
          </cell>
          <cell r="U631" t="str">
            <v>Decreciente</v>
          </cell>
          <cell r="V631" t="str">
            <v>≤</v>
          </cell>
          <cell r="W631">
            <v>0.05</v>
          </cell>
          <cell r="X631" t="str">
            <v>&gt;</v>
          </cell>
          <cell r="Y631">
            <v>0.05</v>
          </cell>
        </row>
        <row r="632">
          <cell r="A632">
            <v>627</v>
          </cell>
          <cell r="B632" t="str">
            <v>Investigación, conocimiento e innovación, la mejor inversión</v>
          </cell>
          <cell r="C632" t="str">
            <v>Disponer de información confiable para la asistencia y la gestión del conocimiento</v>
          </cell>
          <cell r="D632" t="str">
            <v>Capacitación en cero papel</v>
          </cell>
          <cell r="E632" t="str">
            <v>Gestión de la información y Comunicaciones</v>
          </cell>
          <cell r="F632" t="str">
            <v>Gestión documental</v>
          </cell>
          <cell r="H632" t="str">
            <v>x</v>
          </cell>
          <cell r="J632" t="str">
            <v>Asesorar y capacitar a el personal Administrativo y asistencial en el racionamiento del papel en la gestión documental</v>
          </cell>
          <cell r="K632">
            <v>0</v>
          </cell>
          <cell r="L632" t="str">
            <v>Trimestral</v>
          </cell>
          <cell r="M632" t="str">
            <v xml:space="preserve">Número de asesorias y capacitaciónes realizadas </v>
          </cell>
          <cell r="N632" t="str">
            <v>Número de asesorias y capacitaciónes programadas</v>
          </cell>
          <cell r="O632" t="str">
            <v>listados de asistencia</v>
          </cell>
          <cell r="P632" t="str">
            <v>Cronograma</v>
          </cell>
          <cell r="Q632" t="str">
            <v>%</v>
          </cell>
          <cell r="R632" t="str">
            <v>Número de asesorias y capacitaciónes realizadas  / Número de asesorias y capacitaciónes programadas *100</v>
          </cell>
          <cell r="S632">
            <v>0</v>
          </cell>
          <cell r="T632" t="str">
            <v>proceso</v>
          </cell>
          <cell r="U632" t="str">
            <v>Creciente</v>
          </cell>
          <cell r="V632" t="str">
            <v>≥</v>
          </cell>
          <cell r="W632">
            <v>0.9</v>
          </cell>
          <cell r="X632" t="str">
            <v>&lt;</v>
          </cell>
          <cell r="Y632">
            <v>0.9</v>
          </cell>
        </row>
        <row r="633">
          <cell r="A633">
            <v>628</v>
          </cell>
          <cell r="B633" t="str">
            <v>Hospital líder en buenas prácticas de gobierno corporativo y de gestión pública</v>
          </cell>
          <cell r="C633" t="str">
            <v>Garantizar rentabilidad, competitividad y sostenibilidad financiera</v>
          </cell>
          <cell r="D633" t="str">
            <v xml:space="preserve">Realización de audiencia publica de Rendición de cuentas </v>
          </cell>
          <cell r="E633" t="str">
            <v>Gestión de la información y Comunicaciones</v>
          </cell>
          <cell r="F633" t="str">
            <v>Comunicaciones</v>
          </cell>
          <cell r="H633" t="str">
            <v>x</v>
          </cell>
          <cell r="J633" t="str">
            <v>Cumplir con la realización de la audiencia publica de  rendición de cuentas dentro del plazo para la vigencia según  la normatividad vigente</v>
          </cell>
          <cell r="L633" t="str">
            <v>Anual</v>
          </cell>
          <cell r="M633" t="str">
            <v>Número de audiencias realizadas dentro del plazo estipulado</v>
          </cell>
          <cell r="N633" t="str">
            <v>Número de audiencias programadas</v>
          </cell>
          <cell r="O633" t="str">
            <v>Oficina de planeación</v>
          </cell>
          <cell r="P633" t="str">
            <v>Oficina de planeación</v>
          </cell>
          <cell r="Q633" t="str">
            <v>%</v>
          </cell>
          <cell r="R633" t="str">
            <v>Número de audiencias realizadas dentro del plazo estipulado / Número de audiencias programadas *100</v>
          </cell>
          <cell r="T633" t="str">
            <v>resultado</v>
          </cell>
          <cell r="U633" t="str">
            <v>Creciente</v>
          </cell>
          <cell r="V633" t="str">
            <v>=</v>
          </cell>
          <cell r="W633">
            <v>1</v>
          </cell>
          <cell r="X633" t="str">
            <v>&lt;</v>
          </cell>
          <cell r="Y633">
            <v>1</v>
          </cell>
        </row>
        <row r="634">
          <cell r="A634">
            <v>629</v>
          </cell>
          <cell r="B634" t="str">
            <v>Integralidad y efectividad en la prestación de servicios de salud</v>
          </cell>
          <cell r="C634" t="str">
            <v>Garantizar la accesibilidad, integralidad en los servicios, complementariedad y respaldo de las interdependencias</v>
          </cell>
          <cell r="D634" t="str">
            <v>Adherencia de la guía de transfusión de hemocomponentes</v>
          </cell>
          <cell r="E634" t="str">
            <v>Apoyo diagnóstico y complementación terapeutica</v>
          </cell>
          <cell r="F634" t="str">
            <v>banco de sangre</v>
          </cell>
          <cell r="G634" t="str">
            <v>x</v>
          </cell>
          <cell r="J634" t="str">
            <v>Medir la adherencia a protocolos, procedimientos y manuales realacionados a la transfusión de hemocomponentes, desde la preparación hasta la devolución de los restos de la bolsa transfundida</v>
          </cell>
          <cell r="L634" t="str">
            <v>Trimestral</v>
          </cell>
          <cell r="M634" t="str">
            <v>sumatoria de items en cumplimiento</v>
          </cell>
          <cell r="N634" t="str">
            <v>total de items evaluados</v>
          </cell>
          <cell r="O634" t="str">
            <v>banco de sangre</v>
          </cell>
          <cell r="P634" t="str">
            <v>banco de sangre</v>
          </cell>
          <cell r="Q634" t="str">
            <v>%</v>
          </cell>
          <cell r="R634" t="str">
            <v>sumatoria de items en cumplimiento / total de items evaluados *100</v>
          </cell>
          <cell r="T634" t="str">
            <v>resultado</v>
          </cell>
          <cell r="U634" t="str">
            <v>Creciente</v>
          </cell>
          <cell r="V634" t="str">
            <v>≥</v>
          </cell>
          <cell r="W634">
            <v>0.85</v>
          </cell>
          <cell r="X634" t="str">
            <v>&lt;</v>
          </cell>
          <cell r="Y634">
            <v>0.85</v>
          </cell>
        </row>
        <row r="635">
          <cell r="A635">
            <v>630</v>
          </cell>
          <cell r="B635" t="str">
            <v>Integralidad y efectividad en la prestación de servicios de salud</v>
          </cell>
          <cell r="C635" t="str">
            <v>Garantizar la accesibilidad, integralidad en los servicios, complementariedad y respaldo de las interdependencias</v>
          </cell>
          <cell r="D635" t="str">
            <v>Tiempo de respuesta de la interconsulta de Psicologia en hospitalización - URGENTE</v>
          </cell>
          <cell r="E635" t="str">
            <v>Apoyo psicosocial</v>
          </cell>
          <cell r="F635" t="str">
            <v>Apoyo Psicosocial</v>
          </cell>
          <cell r="G635" t="str">
            <v>x</v>
          </cell>
          <cell r="J635" t="str">
            <v>Teniendo en cuenta el nivel de complejidad de la institución se requiere garantizar oportunidad y continuidad en la atención especializada. Al no tener una respuesta oportuna se pueden generar falencias  en el diagnóstico y manejo integral del paciente.</v>
          </cell>
          <cell r="K635">
            <v>0</v>
          </cell>
          <cell r="L635" t="str">
            <v>Trimestral</v>
          </cell>
          <cell r="M635" t="str">
            <v>Sumatoria del número de horas transcurridas entre la solicitud de la interconsulta y el momento en el cual es atendido por parte del médico especialista</v>
          </cell>
          <cell r="N635" t="str">
            <v>Número de pacientes interconsultados</v>
          </cell>
          <cell r="O635" t="str">
            <v>Dinamica Gerencial Hospitalaria - DGH</v>
          </cell>
          <cell r="P635" t="str">
            <v>Dinamica Gerencial Hospitalaria - DGH</v>
          </cell>
          <cell r="Q635" t="str">
            <v>Horas</v>
          </cell>
          <cell r="R635" t="str">
            <v>Sumatoria del número de horas transcurridas entre la solicitud de la interconsulta y el momento en el cual es atendido por parte del médico especialista / Número de pacientes interconsultados</v>
          </cell>
          <cell r="S635">
            <v>0</v>
          </cell>
          <cell r="T635" t="str">
            <v>resultado</v>
          </cell>
          <cell r="U635" t="str">
            <v>Decreciente</v>
          </cell>
          <cell r="V635" t="str">
            <v>≤</v>
          </cell>
          <cell r="W635">
            <v>2</v>
          </cell>
          <cell r="X635" t="str">
            <v>&gt;</v>
          </cell>
          <cell r="Y635">
            <v>2</v>
          </cell>
        </row>
        <row r="636">
          <cell r="A636">
            <v>631</v>
          </cell>
          <cell r="B636" t="str">
            <v>Integralidad y efectividad en la prestación de servicios de salud</v>
          </cell>
          <cell r="C636" t="str">
            <v>Garantizar la accesibilidad, integralidad en los servicios, complementariedad y respaldo de las interdependencias</v>
          </cell>
          <cell r="D636" t="str">
            <v>Tiempo de respuesta de la interconsulta de Psicologia en hospitalización - REGULAR</v>
          </cell>
          <cell r="E636" t="str">
            <v>Apoyo psicosocial</v>
          </cell>
          <cell r="F636" t="str">
            <v>Apoyo Psicosocial</v>
          </cell>
          <cell r="G636" t="str">
            <v>x</v>
          </cell>
          <cell r="J636" t="str">
            <v>Teniendo en cuenta el nivel de complejidad de la institución se requiere garantizar oportunidad y continuidad en la atención especializada. Al no tener una respuesta oportuna se pueden generar falencias  en el diagnóstico y manejo integral del paciente.</v>
          </cell>
          <cell r="K636">
            <v>0</v>
          </cell>
          <cell r="L636" t="str">
            <v>Trimestral</v>
          </cell>
          <cell r="M636" t="str">
            <v>Sumatoria del número de horas transcurridas entre la solicitud de la interconsulta y el momento en el cual es atendido por parte del médico especialista</v>
          </cell>
          <cell r="N636" t="str">
            <v>Número de pacientes interconsultados</v>
          </cell>
          <cell r="O636" t="str">
            <v>Dinamica Gerencial Hospitalaria - DGH</v>
          </cell>
          <cell r="P636" t="str">
            <v>Dinamica Gerencial Hospitalaria - DGH</v>
          </cell>
          <cell r="Q636" t="str">
            <v>Horas</v>
          </cell>
          <cell r="R636" t="str">
            <v>Sumatoria del número de horas transcurridas entre la solicitud de la interconsulta y el momento en el cual es atendido por parte del médico especialista / Número de pacientes interconsultados</v>
          </cell>
          <cell r="S636">
            <v>0</v>
          </cell>
          <cell r="T636" t="str">
            <v>resultado</v>
          </cell>
          <cell r="U636" t="str">
            <v>Decreciente</v>
          </cell>
          <cell r="V636" t="str">
            <v>≤</v>
          </cell>
          <cell r="W636">
            <v>12</v>
          </cell>
          <cell r="X636" t="str">
            <v>&gt;</v>
          </cell>
          <cell r="Y636">
            <v>12</v>
          </cell>
        </row>
        <row r="637">
          <cell r="A637">
            <v>632</v>
          </cell>
          <cell r="B637" t="str">
            <v>Integralidad y efectividad en la prestación de servicios de salud</v>
          </cell>
          <cell r="C637" t="str">
            <v>Garantizar la accesibilidad, integralidad en los servicios, complementariedad y respaldo de las interdependencias</v>
          </cell>
          <cell r="D637" t="str">
            <v>Tiempo de respuesta de la interconsulta de Psicologia en hospitalización - PRIORITARIA</v>
          </cell>
          <cell r="E637" t="str">
            <v>Apoyo psicosocial</v>
          </cell>
          <cell r="F637" t="str">
            <v>Apoyo Psicosocial</v>
          </cell>
          <cell r="G637" t="str">
            <v>x</v>
          </cell>
          <cell r="J637" t="str">
            <v>Teniendo en cuenta el nivel de complejidad de la institución se requiere garantizar oportunidad y continuidad en la atención especializada. Al no tener una respuesta oportuna se pueden generar falencias  en el diagnóstico y manejo integral del paciente.</v>
          </cell>
          <cell r="K637">
            <v>0</v>
          </cell>
          <cell r="L637" t="str">
            <v>Trimestral</v>
          </cell>
          <cell r="M637" t="str">
            <v>Sumatoria del número de horas transcurridas entre la solicitud de la interconsulta y el momento en el cual es atendido por parte del médico especialista</v>
          </cell>
          <cell r="N637" t="str">
            <v>Número de pacientes interconsultados</v>
          </cell>
          <cell r="O637" t="str">
            <v>Dinamica Gerencial Hospitalaria - DGH</v>
          </cell>
          <cell r="P637" t="str">
            <v>Dinamica Gerencial Hospitalaria - DGH</v>
          </cell>
          <cell r="Q637" t="str">
            <v>Horas</v>
          </cell>
          <cell r="R637" t="str">
            <v>Sumatoria del número de horas transcurridas entre la solicitud de la interconsulta y el momento en el cual es atendido por parte del médico especialista / Número de pacientes interconsultados</v>
          </cell>
          <cell r="S637">
            <v>0</v>
          </cell>
          <cell r="T637" t="str">
            <v>resultado</v>
          </cell>
          <cell r="U637" t="str">
            <v>Decreciente</v>
          </cell>
          <cell r="V637" t="str">
            <v>≤</v>
          </cell>
          <cell r="W637">
            <v>6</v>
          </cell>
          <cell r="X637" t="str">
            <v>&gt;</v>
          </cell>
          <cell r="Y637">
            <v>6</v>
          </cell>
        </row>
        <row r="638">
          <cell r="A638">
            <v>633</v>
          </cell>
          <cell r="B638" t="str">
            <v>Hospital líder en buenas prácticas de gobierno corporativo y de gestión pública</v>
          </cell>
          <cell r="C638" t="str">
            <v>Implementar un modelo de gestión por competencias y de bienestar para los colaboradores del HUSJ</v>
          </cell>
          <cell r="D638" t="str">
            <v>Seguimiento a la implementacion de la "Cultura San José"</v>
          </cell>
          <cell r="E638" t="str">
            <v>Gestion del talento humano</v>
          </cell>
          <cell r="F638" t="str">
            <v>Talento humano</v>
          </cell>
          <cell r="H638" t="str">
            <v>X</v>
          </cell>
          <cell r="J638" t="str">
            <v>La implementación de la cultura organizacional denominada “Cultura San Jose”, busca el fortalecimiento y afianzamiento de valores, constumbres, creencias y comportamientos que nos identifiquen cómo organización, para lo cual es indispensable determinar la efectividad de los canales de comunicación</v>
          </cell>
          <cell r="L638" t="str">
            <v>Trimestral</v>
          </cell>
          <cell r="M638" t="str">
            <v>Numero de colaboradores capacitados en “Cultura San Jose”</v>
          </cell>
          <cell r="N638" t="str">
            <v>Numero total de colaboradores</v>
          </cell>
          <cell r="O638" t="str">
            <v>Reporte de Ingreso a la plataforma - Cultura San Jose</v>
          </cell>
          <cell r="P638" t="str">
            <v>Listado de colaboradores que prestan sus servicios al hospital</v>
          </cell>
          <cell r="Q638" t="str">
            <v>%</v>
          </cell>
          <cell r="R638" t="str">
            <v>Número de colaboradores capacitados en Cultura San Jose / Número total de colaboradores</v>
          </cell>
          <cell r="T638" t="str">
            <v>resultado</v>
          </cell>
          <cell r="U638" t="str">
            <v>Creciente</v>
          </cell>
          <cell r="V638" t="str">
            <v>≥</v>
          </cell>
          <cell r="W638">
            <v>0.8</v>
          </cell>
          <cell r="X638" t="str">
            <v>&gt;</v>
          </cell>
          <cell r="Y638" t="str">
            <v>&lt;80%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OBSOLETOS"/>
      <sheetName val="LISTADO INDICADORES"/>
      <sheetName val="INDICADOR"/>
      <sheetName val="INDICADORES ELIMINADOS"/>
      <sheetName val="OTROS"/>
      <sheetName val="PROCESOS"/>
      <sheetName val="INDICADORES ADMINISTRATIVOS"/>
      <sheetName val="PLANEACION"/>
      <sheetName val="POLITICAS ñ"/>
      <sheetName val="POLITICAS"/>
      <sheetName val="VACUNACIÓN"/>
      <sheetName val="MEDICINA INTERNA"/>
      <sheetName val="MEDICO-QUIRURGICAS"/>
      <sheetName val="TRAUMATOLOGÍA"/>
      <sheetName val="CIRUGIA"/>
      <sheetName val="QUIRÚRGICAS"/>
      <sheetName val="QUEMADOS"/>
      <sheetName val="GINECOBSTETRICIA"/>
      <sheetName val="UCI ADULTOS"/>
      <sheetName val="UCINT"/>
      <sheetName val="PEDIATRÍA"/>
      <sheetName val="UCI PEDIÁTRICA"/>
      <sheetName val="NEONATOS"/>
      <sheetName val="ONCOLOGÍA"/>
      <sheetName val="CARDIOLOGIA"/>
      <sheetName val="SALUD MENTAL"/>
      <sheetName val="CENTRAL DE ESTERILIZACION"/>
      <sheetName val="LABORATORIO"/>
      <sheetName val="BANCO DE SANGRE"/>
      <sheetName val="PATOLOGÍA"/>
    </sheetNames>
    <sheetDataSet>
      <sheetData sheetId="0"/>
      <sheetData sheetId="1">
        <row r="5">
          <cell r="A5"/>
          <cell r="B5"/>
          <cell r="C5"/>
          <cell r="D5"/>
          <cell r="E5"/>
          <cell r="F5"/>
          <cell r="G5" t="str">
            <v>Gestion Clinica y Asistencial</v>
          </cell>
          <cell r="H5" t="str">
            <v>Administrativos y financieros</v>
          </cell>
          <cell r="I5" t="str">
            <v>Dirección y Gerencia</v>
          </cell>
          <cell r="J5"/>
          <cell r="K5"/>
          <cell r="L5"/>
          <cell r="M5"/>
          <cell r="N5"/>
          <cell r="O5"/>
          <cell r="P5"/>
          <cell r="Q5"/>
          <cell r="R5"/>
          <cell r="S5"/>
          <cell r="T5"/>
          <cell r="U5"/>
          <cell r="V5" t="str">
            <v>tendencia</v>
          </cell>
          <cell r="W5" t="str">
            <v>Satisfactorio</v>
          </cell>
          <cell r="X5" t="str">
            <v>tendencia</v>
          </cell>
          <cell r="Y5" t="str">
            <v>Insatisfactorio</v>
          </cell>
        </row>
        <row r="6">
          <cell r="A6">
            <v>1</v>
          </cell>
          <cell r="B6" t="str">
            <v>Integralidad y efectividad en la prestación de servicios de salud</v>
          </cell>
          <cell r="C6" t="str">
            <v>Garantizar la accesibilidad, integralidad en los servicios, complementariedad y respaldo de las interdependencias</v>
          </cell>
          <cell r="D6" t="str">
            <v>Proporción de muertes menor a 48 horas</v>
          </cell>
          <cell r="E6" t="str">
            <v>Críticos</v>
          </cell>
          <cell r="F6" t="str">
            <v>UCI II</v>
          </cell>
          <cell r="G6" t="str">
            <v>x</v>
          </cell>
          <cell r="H6"/>
          <cell r="I6"/>
          <cell r="J6" t="str">
            <v>Medir la proporción de muertes intrahospitalarias menor a 48 horas, la cual refleja la gravedad del estado de salud con el que el paciente ingresa al servicio dentro del periodo evaluado</v>
          </cell>
          <cell r="K6"/>
          <cell r="L6" t="str">
            <v>Trimestral</v>
          </cell>
          <cell r="M6" t="str">
            <v>Número total de pacientes hospitalizados que fallecen antes  de 48 horas del ingreso</v>
          </cell>
          <cell r="N6" t="str">
            <v>Número total de pacientes hospitalizados</v>
          </cell>
          <cell r="O6" t="str">
            <v>Estadística / Coordinador Servicios</v>
          </cell>
          <cell r="P6" t="str">
            <v>Estadística</v>
          </cell>
          <cell r="Q6" t="str">
            <v>%</v>
          </cell>
          <cell r="R6" t="str">
            <v>Número total de pacientes hospitalizados que fallecen antes  de 48 horas del ingreso / Número total de pacientes hospitalizados *100</v>
          </cell>
          <cell r="S6"/>
          <cell r="T6" t="str">
            <v>resultado</v>
          </cell>
          <cell r="U6" t="str">
            <v>Decreciente</v>
          </cell>
          <cell r="V6" t="str">
            <v>≤</v>
          </cell>
          <cell r="W6">
            <v>0.15</v>
          </cell>
          <cell r="X6" t="str">
            <v>&gt;</v>
          </cell>
          <cell r="Y6">
            <v>0.15</v>
          </cell>
        </row>
        <row r="7">
          <cell r="A7">
            <v>2</v>
          </cell>
          <cell r="B7" t="str">
            <v>Integralidad y efectividad en la prestación de servicios de salud</v>
          </cell>
          <cell r="C7" t="str">
            <v>Garantizar la accesibilidad, integralidad en los servicios, complementariedad y respaldo de las interdependencias</v>
          </cell>
          <cell r="D7" t="str">
            <v>Tasa de mortalidad Intrahospitalaria después de 48 horas</v>
          </cell>
          <cell r="E7" t="str">
            <v>Críticos</v>
          </cell>
          <cell r="F7" t="str">
            <v>UCI II</v>
          </cell>
          <cell r="G7" t="str">
            <v>x</v>
          </cell>
          <cell r="H7"/>
          <cell r="I7"/>
          <cell r="J7" t="str">
            <v>Medir la tasa de mortalidad intrahospitalaria mayor a 48 horas la cual nos permite evaluar la efectividad de la intervención clínica que se le realiza a los pacientes en el servicio de urgencias pediatria dentro del periodo evaluado</v>
          </cell>
          <cell r="K7"/>
          <cell r="L7" t="str">
            <v>Trimestral</v>
          </cell>
          <cell r="M7" t="str">
            <v>Número total de pacientes hospitalizados que fallecen después de 48 horas del ingreso</v>
          </cell>
          <cell r="N7" t="str">
            <v>Número total de pacientes hospitalizados</v>
          </cell>
          <cell r="O7" t="str">
            <v>Estadística / Coordinador Servicios</v>
          </cell>
          <cell r="P7" t="str">
            <v xml:space="preserve">Estadística. </v>
          </cell>
          <cell r="Q7" t="str">
            <v>%</v>
          </cell>
          <cell r="R7" t="str">
            <v>Número total de pacientes hospitalizados que fallecen después de 48 horas del ingreso / Número total de pacientes hospitalizados *100</v>
          </cell>
          <cell r="S7"/>
          <cell r="T7" t="str">
            <v>resultado</v>
          </cell>
          <cell r="U7" t="str">
            <v>Decreciente</v>
          </cell>
          <cell r="V7" t="str">
            <v>≤</v>
          </cell>
          <cell r="W7">
            <v>0.15</v>
          </cell>
          <cell r="X7" t="str">
            <v>&gt;</v>
          </cell>
          <cell r="Y7">
            <v>0.15</v>
          </cell>
        </row>
        <row r="8">
          <cell r="A8">
            <v>3</v>
          </cell>
          <cell r="B8" t="str">
            <v>Integralidad y efectividad en la prestación de servicios de salud</v>
          </cell>
          <cell r="C8" t="str">
            <v>Garantizar la accesibilidad, integralidad en los servicios, complementariedad y respaldo de las interdependencias</v>
          </cell>
          <cell r="D8" t="str">
            <v>Análisis de mortalidad intrahospitalaria</v>
          </cell>
          <cell r="E8" t="str">
            <v>Críticos</v>
          </cell>
          <cell r="F8" t="str">
            <v>UCI II</v>
          </cell>
          <cell r="G8" t="str">
            <v>x</v>
          </cell>
          <cell r="H8"/>
          <cell r="I8"/>
          <cell r="J8" t="str">
            <v>Medir el número de análisis de muertes intrahospitalarias mayores a 48 horas del total de muertes presentadas en el periodo, con el fin de determinar planes de mejoramiento para contribuir a la disminución de los casos evitables</v>
          </cell>
          <cell r="K8"/>
          <cell r="L8" t="str">
            <v>Trimestral</v>
          </cell>
          <cell r="M8" t="str">
            <v>Número de casos analizados</v>
          </cell>
          <cell r="N8" t="str">
            <v>Número total de muertes en el período</v>
          </cell>
          <cell r="O8" t="str">
            <v>Coordinador de cada Servicio</v>
          </cell>
          <cell r="P8" t="str">
            <v>Coordinador de Estadística</v>
          </cell>
          <cell r="Q8" t="str">
            <v>%</v>
          </cell>
          <cell r="R8" t="str">
            <v>Número de casos analizados / Número total de muertes en el período *100</v>
          </cell>
          <cell r="S8"/>
          <cell r="T8" t="str">
            <v>proceso</v>
          </cell>
          <cell r="U8" t="str">
            <v>Igual</v>
          </cell>
          <cell r="V8" t="str">
            <v>=</v>
          </cell>
          <cell r="W8">
            <v>1</v>
          </cell>
          <cell r="X8" t="str">
            <v>&lt;</v>
          </cell>
          <cell r="Y8">
            <v>1</v>
          </cell>
        </row>
        <row r="9">
          <cell r="A9">
            <v>4</v>
          </cell>
          <cell r="B9" t="str">
            <v>Integralidad y efectividad en la prestación de servicios de salud</v>
          </cell>
          <cell r="C9" t="str">
            <v>Garantizar la accesibilidad, integralidad en los servicios, complementariedad y respaldo de las interdependencias</v>
          </cell>
          <cell r="D9" t="str">
            <v>Tasa de extubación no planeada</v>
          </cell>
          <cell r="E9" t="str">
            <v>Críticos</v>
          </cell>
          <cell r="F9" t="str">
            <v>UCI II</v>
          </cell>
          <cell r="G9" t="str">
            <v>x</v>
          </cell>
          <cell r="H9"/>
          <cell r="I9"/>
          <cell r="J9" t="str">
            <v>Medir la tasa de extubación en pacientes que aún no cumplían con el criterio para dicho proceso con el fin de disminuir el riesgo de neumonía nosocomial y de muerte en el servicio dentro de un periodo evaluado.</v>
          </cell>
          <cell r="K9"/>
          <cell r="L9" t="str">
            <v>Trimestral</v>
          </cell>
          <cell r="M9" t="str">
            <v>Número de extubaciones no planeadas</v>
          </cell>
          <cell r="N9" t="str">
            <v>Número total de días de ventilación mecánica</v>
          </cell>
          <cell r="O9" t="str">
            <v>Reporte Eventos Adversos</v>
          </cell>
          <cell r="P9" t="str">
            <v>Informe Coordinador del Servicio</v>
          </cell>
          <cell r="Q9" t="str">
            <v>Tasa</v>
          </cell>
          <cell r="R9" t="str">
            <v>Número de extubaciones no planeadas / Número total de días de ventilación mecánica *1000</v>
          </cell>
          <cell r="S9"/>
          <cell r="T9" t="str">
            <v>proceso</v>
          </cell>
          <cell r="U9" t="str">
            <v>Decreciente</v>
          </cell>
          <cell r="V9" t="str">
            <v>≤</v>
          </cell>
          <cell r="W9">
            <v>10</v>
          </cell>
          <cell r="X9" t="str">
            <v>&gt;</v>
          </cell>
          <cell r="Y9">
            <v>10</v>
          </cell>
        </row>
        <row r="10">
          <cell r="A10">
            <v>5</v>
          </cell>
          <cell r="B10" t="str">
            <v>Integralidad y efectividad en la prestación de servicios de salud</v>
          </cell>
          <cell r="C10" t="str">
            <v>Garantizar la accesibilidad, integralidad en los servicios, complementariedad y respaldo de las interdependencias</v>
          </cell>
          <cell r="D10" t="str">
            <v>Tasa de incidencia de infeccion del torrente sanguineo asociada a catéter venoso central (CVC)</v>
          </cell>
          <cell r="E10" t="str">
            <v>Críticos</v>
          </cell>
          <cell r="F10" t="str">
            <v>UCI II</v>
          </cell>
          <cell r="G10" t="str">
            <v>x</v>
          </cell>
          <cell r="H10"/>
          <cell r="I10"/>
          <cell r="J10" t="str">
            <v>Medir la incidencia de los casos reportador de infeccion del torrente sanguineo asociado a cateter venoso central por cada 1000 días de cateter venoso central dentro de un periodo evaluado en el servicio</v>
          </cell>
          <cell r="K10"/>
          <cell r="L10" t="str">
            <v>Trimestral</v>
          </cell>
          <cell r="M10" t="str">
            <v>Número de episodios de infección asociado a catéter venoso central en el período</v>
          </cell>
          <cell r="N10" t="str">
            <v>Número de días de catéter central de los pacientes en general durante el período</v>
          </cell>
          <cell r="O10" t="str">
            <v>Reporte Infecciones</v>
          </cell>
          <cell r="P10" t="str">
            <v>Reporte Infecciones</v>
          </cell>
          <cell r="Q10" t="str">
            <v>Tasa</v>
          </cell>
          <cell r="R10" t="str">
            <v>Número de episodios de infección asociado a catéter venoso central en el período / Número de días de catéter central de los pacientes en general durante el período *1000</v>
          </cell>
          <cell r="S10"/>
          <cell r="T10" t="str">
            <v>resultado</v>
          </cell>
          <cell r="U10" t="str">
            <v>Decreciente</v>
          </cell>
          <cell r="V10" t="str">
            <v>≤</v>
          </cell>
          <cell r="W10">
            <v>5</v>
          </cell>
          <cell r="X10" t="str">
            <v>&gt;</v>
          </cell>
          <cell r="Y10">
            <v>5</v>
          </cell>
        </row>
        <row r="11">
          <cell r="A11">
            <v>6</v>
          </cell>
          <cell r="B11" t="str">
            <v>Integralidad y efectividad en la prestación de servicios de salud</v>
          </cell>
          <cell r="C11" t="str">
            <v>Garantizar la accesibilidad, integralidad en los servicios, complementariedad y respaldo de las interdependencias</v>
          </cell>
          <cell r="D11" t="str">
            <v>Tasa de incidencia de infección del tracto urinario asociada a catéter (IVU)</v>
          </cell>
          <cell r="E11" t="str">
            <v>Críticos</v>
          </cell>
          <cell r="F11" t="str">
            <v>UCI II</v>
          </cell>
          <cell r="G11" t="str">
            <v>x</v>
          </cell>
          <cell r="H11"/>
          <cell r="I11"/>
          <cell r="J11" t="str">
            <v>Medir la incidencia de los casos reportador de infecciones asociadas a la inserción y mantenimiento de sondas vesicales por cada 1000 días de sonda  vesical dentro de un periodo evaluado en el servicio</v>
          </cell>
          <cell r="K11"/>
          <cell r="L11" t="str">
            <v>Trimestral</v>
          </cell>
          <cell r="M11" t="str">
            <v>Número de episodios de infección urinaria asociada a sonda vesical en el período</v>
          </cell>
          <cell r="N11" t="str">
            <v>Número de días de sonda vesical de los pacientes durante el período</v>
          </cell>
          <cell r="O11" t="str">
            <v>Reporte Infecciones</v>
          </cell>
          <cell r="P11" t="str">
            <v>Reporte Infecciones</v>
          </cell>
          <cell r="Q11" t="str">
            <v>Tasa</v>
          </cell>
          <cell r="R11" t="str">
            <v>Número de episodios de infección urinaria asociada a sonda vesical en el período / Número de días de sonda vesical de los pacientes durante el período *1000</v>
          </cell>
          <cell r="S11"/>
          <cell r="T11" t="str">
            <v>resultado</v>
          </cell>
          <cell r="U11" t="str">
            <v>Decreciente</v>
          </cell>
          <cell r="V11" t="str">
            <v>≤</v>
          </cell>
          <cell r="W11">
            <v>5</v>
          </cell>
          <cell r="X11" t="str">
            <v>&gt;</v>
          </cell>
          <cell r="Y11">
            <v>5</v>
          </cell>
        </row>
        <row r="12">
          <cell r="A12">
            <v>7</v>
          </cell>
          <cell r="B12" t="str">
            <v>Integralidad y efectividad en la prestación de servicios de salud</v>
          </cell>
          <cell r="C12" t="str">
            <v>Garantizar la accesibilidad, integralidad en los servicios, complementariedad y respaldo de las interdependencias</v>
          </cell>
          <cell r="D12" t="str">
            <v>Tasa de incidencia de neumonia asociada a ventilador mecanico (NAV)</v>
          </cell>
          <cell r="E12" t="str">
            <v>Críticos</v>
          </cell>
          <cell r="F12" t="str">
            <v>UCI II</v>
          </cell>
          <cell r="G12" t="str">
            <v>x</v>
          </cell>
          <cell r="H12"/>
          <cell r="I12"/>
          <cell r="J12" t="str">
            <v>Medir la incidencia de los casos reportador de infecciones asociadas al uso de ventilador por cada 1000 días de ventilación dentro de un periodo evaluado en el servicio</v>
          </cell>
          <cell r="K12"/>
          <cell r="L12" t="str">
            <v>Trimestral</v>
          </cell>
          <cell r="M12" t="str">
            <v>Número de episodios de NAV en el período</v>
          </cell>
          <cell r="N12" t="str">
            <v>Número de días ventilación mecánica de los pacientes de UCI durante el período</v>
          </cell>
          <cell r="O12" t="str">
            <v>Reporte Infecciones</v>
          </cell>
          <cell r="P12" t="str">
            <v>Reporte Infecciones</v>
          </cell>
          <cell r="Q12" t="str">
            <v>Tasa</v>
          </cell>
          <cell r="R12" t="str">
            <v>Número de episodios de NAV en el período / Número de días ventilación mecánica de los pacientes de UCI durante el período *1000</v>
          </cell>
          <cell r="S12"/>
          <cell r="T12" t="str">
            <v>resultado</v>
          </cell>
          <cell r="U12" t="str">
            <v>Decreciente</v>
          </cell>
          <cell r="V12" t="str">
            <v>≤</v>
          </cell>
          <cell r="W12">
            <v>7</v>
          </cell>
          <cell r="X12" t="str">
            <v>&gt;</v>
          </cell>
          <cell r="Y12">
            <v>7</v>
          </cell>
        </row>
        <row r="13">
          <cell r="A13">
            <v>8</v>
          </cell>
          <cell r="B13" t="str">
            <v>Integralidad y efectividad en la prestación de servicios de salud</v>
          </cell>
          <cell r="C13" t="str">
            <v>Garantizar la accesibilidad, integralidad en los servicios, complementariedad y respaldo de las interdependencias</v>
          </cell>
          <cell r="D13" t="str">
            <v>Adherencia al protocolo de higiene de manos</v>
          </cell>
          <cell r="E13" t="str">
            <v>Críticos</v>
          </cell>
          <cell r="F13" t="str">
            <v>UCI II</v>
          </cell>
          <cell r="G13" t="str">
            <v>x</v>
          </cell>
          <cell r="H13"/>
          <cell r="I13"/>
          <cell r="J13" t="str">
            <v xml:space="preserve">Es la estrategia número uno recomendada por el Centro de Control de Enfermedades (CDC) de Atlanta para contribuir a la dismunición de infecciones asociadas al cuidado de la salud (IACS)  </v>
          </cell>
          <cell r="K13"/>
          <cell r="L13" t="str">
            <v>Trimestral</v>
          </cell>
          <cell r="M13" t="str">
            <v>Número de personas evaluadas que cumplen los 5 momentos de Higiene de manos y la técnica en el periodo</v>
          </cell>
          <cell r="N13" t="str">
            <v>Total de personas evaluadas por cargo y servicio en un periodo</v>
          </cell>
          <cell r="O13" t="str">
            <v>Informe de adherencia a Higiene de Manos</v>
          </cell>
          <cell r="P13" t="str">
            <v>Comité de Infecciones</v>
          </cell>
          <cell r="Q13" t="str">
            <v>%</v>
          </cell>
          <cell r="R13" t="str">
            <v>Número de personas evaluadas que cumplen los 5 momentos de Higiene de manos y la técnica en el periodo / Total de personas evaluadas por cargo y servicio en un periodo *100</v>
          </cell>
          <cell r="S13"/>
          <cell r="T13" t="str">
            <v>proceso</v>
          </cell>
          <cell r="U13" t="str">
            <v>Creciente</v>
          </cell>
          <cell r="V13" t="str">
            <v>≥</v>
          </cell>
          <cell r="W13">
            <v>0.8</v>
          </cell>
          <cell r="X13" t="str">
            <v>&lt;</v>
          </cell>
          <cell r="Y13">
            <v>0.8</v>
          </cell>
        </row>
        <row r="14">
          <cell r="A14">
            <v>9</v>
          </cell>
          <cell r="B14" t="str">
            <v>Integralidad y efectividad en la prestación de servicios de salud</v>
          </cell>
          <cell r="C14" t="str">
            <v>Garantizar la accesibilidad, integralidad en los servicios, complementariedad y respaldo de las interdependencias</v>
          </cell>
          <cell r="D14" t="str">
            <v>Adherencia al protocolo de lavado de manos</v>
          </cell>
          <cell r="E14" t="str">
            <v>Críticos</v>
          </cell>
          <cell r="F14" t="str">
            <v>UCI II</v>
          </cell>
          <cell r="G14" t="str">
            <v>x</v>
          </cell>
          <cell r="H14"/>
          <cell r="I14"/>
          <cell r="J14" t="str">
            <v xml:space="preserve">Es la estrategia número uno recomendada por el Centro de Control de Enfermedades (CDC) de Atlanta para contribuir a la dismunición de infecciones asociadas al cuidado de la salud (IACS)  </v>
          </cell>
          <cell r="K14"/>
          <cell r="L14" t="str">
            <v>Trimestral</v>
          </cell>
          <cell r="M14" t="str">
            <v>Número de personas evaluadas que cumplen los 5 momentos de Higiene de manos y la técnica en el periodo</v>
          </cell>
          <cell r="N14" t="str">
            <v>Total de personas evaluadas por cargo y servicio en un periodo</v>
          </cell>
          <cell r="O14" t="str">
            <v>Informe de adherencia a Higiene de Manos</v>
          </cell>
          <cell r="P14" t="str">
            <v>Comité de Infecciones</v>
          </cell>
          <cell r="Q14" t="str">
            <v>%</v>
          </cell>
          <cell r="R14" t="str">
            <v>Número de personas evaluadas que cumplen los 5 momentos de Higiene de manos y la técnica en el periodo / Total de personas evaluadas por cargo y servicio en un periodo *100</v>
          </cell>
          <cell r="S14"/>
          <cell r="T14" t="str">
            <v>proceso</v>
          </cell>
          <cell r="U14" t="str">
            <v>Creciente</v>
          </cell>
          <cell r="V14" t="str">
            <v>≥</v>
          </cell>
          <cell r="W14">
            <v>0.9</v>
          </cell>
          <cell r="X14" t="str">
            <v>&lt;</v>
          </cell>
          <cell r="Y14">
            <v>0.9</v>
          </cell>
        </row>
        <row r="15">
          <cell r="A15">
            <v>10</v>
          </cell>
          <cell r="B15" t="str">
            <v>Integralidad y efectividad en la prestación de servicios de salud</v>
          </cell>
          <cell r="C15" t="str">
            <v>Garantizar la accesibilidad, integralidad en los servicios, complementariedad y respaldo de las interdependencias</v>
          </cell>
          <cell r="D15" t="str">
            <v>Porcentaje Ocupacional</v>
          </cell>
          <cell r="E15" t="str">
            <v>Críticos</v>
          </cell>
          <cell r="F15" t="str">
            <v>UCI II</v>
          </cell>
          <cell r="G15" t="str">
            <v>x</v>
          </cell>
          <cell r="H15"/>
          <cell r="I15"/>
          <cell r="J15" t="str">
            <v>Medir el porcentaje de ocupación hospitalario con el fin de determinar el aprovechamiento de la cama hospitalaria y la demanda del servicio  en un periodo evaluado</v>
          </cell>
          <cell r="K15"/>
          <cell r="L15" t="str">
            <v>Trimestral</v>
          </cell>
          <cell r="M15" t="str">
            <v>Número de días cama ocupada en el período</v>
          </cell>
          <cell r="N15" t="str">
            <v>Número de días cama disponible en el período</v>
          </cell>
          <cell r="O15" t="str">
            <v>Estadística</v>
          </cell>
          <cell r="P15" t="str">
            <v xml:space="preserve"> Estadística</v>
          </cell>
          <cell r="Q15" t="str">
            <v>%</v>
          </cell>
          <cell r="R15" t="str">
            <v>Número de días cama ocupada en el período / Número de días cama disponible en el período *100</v>
          </cell>
          <cell r="S15"/>
          <cell r="T15" t="str">
            <v>proceso</v>
          </cell>
          <cell r="U15" t="str">
            <v>Creciente</v>
          </cell>
          <cell r="V15" t="str">
            <v>≥</v>
          </cell>
          <cell r="W15">
            <v>0.85</v>
          </cell>
          <cell r="X15" t="str">
            <v>&lt;</v>
          </cell>
          <cell r="Y15">
            <v>0.85</v>
          </cell>
        </row>
        <row r="16">
          <cell r="A16">
            <v>11</v>
          </cell>
          <cell r="B16" t="str">
            <v>Integralidad y efectividad en la prestación de servicios de salud</v>
          </cell>
          <cell r="C16" t="str">
            <v>Garantizar la accesibilidad, integralidad en los servicios, complementariedad y respaldo de las interdependencias</v>
          </cell>
          <cell r="D16" t="str">
            <v>Promedio de Egresos por cama - Giro Cama</v>
          </cell>
          <cell r="E16" t="str">
            <v>Críticos</v>
          </cell>
          <cell r="F16" t="str">
            <v>UCI II</v>
          </cell>
          <cell r="G16" t="str">
            <v>x</v>
          </cell>
          <cell r="H16"/>
          <cell r="I16"/>
          <cell r="J16" t="str">
            <v>Medir el  numero de pacientes que hicieron uso de la cama hospitalaria basados en los días cama disponible dentro del servicio dentro de un periodo evaluado</v>
          </cell>
          <cell r="K16"/>
          <cell r="L16" t="str">
            <v>Trimestral</v>
          </cell>
          <cell r="M16" t="str">
            <v>Número de egresos del período</v>
          </cell>
          <cell r="N16" t="str">
            <v>Número de camas disponible en el período</v>
          </cell>
          <cell r="O16" t="str">
            <v xml:space="preserve"> Estadística</v>
          </cell>
          <cell r="P16" t="str">
            <v xml:space="preserve"> Estadística</v>
          </cell>
          <cell r="Q16" t="str">
            <v>Egresos/Cama</v>
          </cell>
          <cell r="R16" t="str">
            <v>Número de egresos del período / Número de camas disponible en el período</v>
          </cell>
          <cell r="S16"/>
          <cell r="T16" t="str">
            <v>proceso</v>
          </cell>
          <cell r="U16" t="str">
            <v>Creciente</v>
          </cell>
          <cell r="V16" t="str">
            <v>≥</v>
          </cell>
          <cell r="W16">
            <v>3</v>
          </cell>
          <cell r="X16" t="str">
            <v>&lt;</v>
          </cell>
          <cell r="Y16">
            <v>3</v>
          </cell>
        </row>
        <row r="17">
          <cell r="A17">
            <v>12</v>
          </cell>
          <cell r="B17" t="str">
            <v>Integralidad y efectividad en la prestación de servicios de salud</v>
          </cell>
          <cell r="C17" t="str">
            <v>Garantizar la accesibilidad, integralidad en los servicios, complementariedad y respaldo de las interdependencias</v>
          </cell>
          <cell r="D17" t="str">
            <v>Promedio Días de Estancia</v>
          </cell>
          <cell r="E17" t="str">
            <v>Críticos</v>
          </cell>
          <cell r="F17" t="str">
            <v>UCI II</v>
          </cell>
          <cell r="G17" t="str">
            <v>x</v>
          </cell>
          <cell r="H17"/>
          <cell r="I17"/>
          <cell r="J17" t="str">
            <v>Medir el promedio de días que los pacientes permanecen hospitalizados en el servicio en un periodo evaluado</v>
          </cell>
          <cell r="K17"/>
          <cell r="L17" t="str">
            <v>Trimestral</v>
          </cell>
          <cell r="M17" t="str">
            <v>Número de días de estancia de los egresos del período</v>
          </cell>
          <cell r="N17" t="str">
            <v>Número de egresos del período</v>
          </cell>
          <cell r="O17" t="str">
            <v xml:space="preserve"> Estadística</v>
          </cell>
          <cell r="P17" t="str">
            <v xml:space="preserve"> Estadística</v>
          </cell>
          <cell r="Q17" t="str">
            <v>Días</v>
          </cell>
          <cell r="R17" t="str">
            <v>Número de días de estancia de los egresos del período / Número de egresos del período</v>
          </cell>
          <cell r="S17"/>
          <cell r="T17" t="str">
            <v>proceso</v>
          </cell>
          <cell r="U17" t="str">
            <v>Decreciente</v>
          </cell>
          <cell r="V17" t="str">
            <v>≤</v>
          </cell>
          <cell r="W17">
            <v>14</v>
          </cell>
          <cell r="X17" t="str">
            <v>&gt;</v>
          </cell>
          <cell r="Y17">
            <v>14</v>
          </cell>
        </row>
        <row r="18">
          <cell r="A18">
            <v>13</v>
          </cell>
          <cell r="B18" t="str">
            <v>Integralidad y efectividad en la prestación de servicios de salud</v>
          </cell>
          <cell r="C18" t="str">
            <v>Garantizar la accesibilidad, integralidad en los servicios, complementariedad y respaldo de las interdependencias</v>
          </cell>
          <cell r="D18" t="str">
            <v>Tasa de reingreso de paciente hospitalizado antes de 15 dias</v>
          </cell>
          <cell r="E18" t="str">
            <v>Críticos</v>
          </cell>
          <cell r="F18" t="str">
            <v>UCI II</v>
          </cell>
          <cell r="G18" t="str">
            <v>x</v>
          </cell>
          <cell r="H18"/>
          <cell r="I18"/>
          <cell r="J18" t="str">
            <v>El reingreso de los pacientes a los servicios de Internación y Urgencias se presenta con frecuencia como consecuencia de un deficiente abordaje y solución del problema que generó la consulta o fallas en la calidad de la información dada al usuario sobre la evolución del evento médico que la generó. Por esta razón, este indicador puede constituirse como un signo de alarma sobre la calidad de los servicios prestados.</v>
          </cell>
          <cell r="K18"/>
          <cell r="L18" t="str">
            <v>Trimestral</v>
          </cell>
          <cell r="M18" t="str">
            <v>Número total de pacientes que reingresan al servicio antes de veinteun (21) días por la misma causa en el periodo.</v>
          </cell>
          <cell r="N18" t="str">
            <v>Número total de egresos vivos en el periodo.</v>
          </cell>
          <cell r="O18" t="str">
            <v>Informe de reingresos coordinadores especialistas.</v>
          </cell>
          <cell r="P18" t="str">
            <v xml:space="preserve">Estadística. </v>
          </cell>
          <cell r="Q18" t="str">
            <v>Tasa</v>
          </cell>
          <cell r="R18" t="str">
            <v>Número total de pacientes que reingresan al servicio antes de veinteun (21) días por la misma causa en el periodo. / Número total de egresos vivos en el periodo. *1000</v>
          </cell>
          <cell r="S18"/>
          <cell r="T18" t="str">
            <v>resultado</v>
          </cell>
          <cell r="U18" t="str">
            <v>Decreciente</v>
          </cell>
          <cell r="V18" t="str">
            <v>≤</v>
          </cell>
          <cell r="W18">
            <v>6</v>
          </cell>
          <cell r="X18" t="str">
            <v>&gt;</v>
          </cell>
          <cell r="Y18">
            <v>6</v>
          </cell>
        </row>
        <row r="19">
          <cell r="A19">
            <v>14</v>
          </cell>
          <cell r="B19" t="str">
            <v>Integralidad y efectividad en la prestación de servicios de salud</v>
          </cell>
          <cell r="C19" t="str">
            <v>Garantizar la accesibilidad, integralidad en los servicios, complementariedad y respaldo de las interdependencias</v>
          </cell>
          <cell r="D19" t="str">
            <v xml:space="preserve">Calidad de Registro en la Historia Clínica Médica </v>
          </cell>
          <cell r="E19" t="str">
            <v>Críticos</v>
          </cell>
          <cell r="F19" t="str">
            <v>UCI II</v>
          </cell>
          <cell r="G19" t="str">
            <v>x</v>
          </cell>
          <cell r="H19"/>
          <cell r="I19"/>
          <cell r="J1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9"/>
          <cell r="L19" t="str">
            <v>Trimestral</v>
          </cell>
          <cell r="M19" t="str">
            <v>Criterios de calidad de historia clínica evaluados que cumplen</v>
          </cell>
          <cell r="N19" t="str">
            <v>Total de criterios de calidad de historia clínica evaluados</v>
          </cell>
          <cell r="O19" t="str">
            <v>Aplicativo de monitorización de historias clínicas</v>
          </cell>
          <cell r="P19" t="str">
            <v>Aplicativo de monitorización de historias clínicas</v>
          </cell>
          <cell r="Q19" t="str">
            <v>%</v>
          </cell>
          <cell r="R19" t="str">
            <v>Criterios de calidad de historia clínica evaluados que cumplen / Total de criterios de calidad de historia clínica evaluados *100</v>
          </cell>
          <cell r="S19"/>
          <cell r="T19" t="str">
            <v>proceso</v>
          </cell>
          <cell r="U19" t="str">
            <v>Creciente</v>
          </cell>
          <cell r="V19" t="str">
            <v>≥</v>
          </cell>
          <cell r="W19">
            <v>0.9</v>
          </cell>
          <cell r="X19" t="str">
            <v>&lt;</v>
          </cell>
          <cell r="Y19">
            <v>0.9</v>
          </cell>
        </row>
        <row r="20">
          <cell r="A20">
            <v>15</v>
          </cell>
          <cell r="B20" t="str">
            <v>Integralidad y efectividad en la prestación de servicios de salud</v>
          </cell>
          <cell r="C20" t="str">
            <v>Garantizar la accesibilidad, integralidad en los servicios, complementariedad y respaldo de las interdependencias</v>
          </cell>
          <cell r="D20" t="str">
            <v>Calidad de Registro en la Historia Clínica de Enfermería</v>
          </cell>
          <cell r="E20" t="str">
            <v>Críticos</v>
          </cell>
          <cell r="F20" t="str">
            <v>UCI II</v>
          </cell>
          <cell r="G20" t="str">
            <v>x</v>
          </cell>
          <cell r="H20"/>
          <cell r="I20"/>
          <cell r="J2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0"/>
          <cell r="L20" t="str">
            <v>Trimestral</v>
          </cell>
          <cell r="M20" t="str">
            <v>Criterios de calidad de historia clínica evaluados que cumplen</v>
          </cell>
          <cell r="N20" t="str">
            <v>Total de criterios de calidad de historia clínica evaluados</v>
          </cell>
          <cell r="O20" t="str">
            <v>Aplicativo de monitorización de historias clínicas</v>
          </cell>
          <cell r="P20" t="str">
            <v>Aplicativo de monitorización de historias clínicas</v>
          </cell>
          <cell r="Q20" t="str">
            <v>%</v>
          </cell>
          <cell r="R20" t="str">
            <v>Criterios de calidad de historia clínica evaluados que cumplen / Total de criterios de calidad de historia clínica evaluados *100</v>
          </cell>
          <cell r="S20"/>
          <cell r="T20" t="str">
            <v>proceso</v>
          </cell>
          <cell r="U20" t="str">
            <v>Creciente</v>
          </cell>
          <cell r="V20" t="str">
            <v>≥</v>
          </cell>
          <cell r="W20">
            <v>0.9</v>
          </cell>
          <cell r="X20" t="str">
            <v>&lt;</v>
          </cell>
          <cell r="Y20">
            <v>0.9</v>
          </cell>
        </row>
        <row r="21">
          <cell r="A21">
            <v>16</v>
          </cell>
          <cell r="B21" t="str">
            <v>Integralidad y efectividad en la prestación de servicios de salud</v>
          </cell>
          <cell r="C21" t="str">
            <v>Garantizar la accesibilidad, integralidad en los servicios, complementariedad y respaldo de las interdependencias</v>
          </cell>
          <cell r="D21" t="str">
            <v>Porcentaje de extubación fallida</v>
          </cell>
          <cell r="E21" t="str">
            <v>Críticos</v>
          </cell>
          <cell r="F21" t="str">
            <v>UCI II</v>
          </cell>
          <cell r="G21" t="str">
            <v>x</v>
          </cell>
          <cell r="H21"/>
          <cell r="I21"/>
          <cell r="J21"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21"/>
          <cell r="L21" t="str">
            <v>Trimestral</v>
          </cell>
          <cell r="M21" t="str">
            <v>Número de extubaciónes fallidas</v>
          </cell>
          <cell r="N21" t="str">
            <v>Número de pacientes en prueba de respiración expontanea</v>
          </cell>
          <cell r="O21" t="str">
            <v>Reporte eventos adversos</v>
          </cell>
          <cell r="P21" t="str">
            <v>Informe terapia respiratoria</v>
          </cell>
          <cell r="Q21" t="str">
            <v>%</v>
          </cell>
          <cell r="R21" t="str">
            <v>Número de extubaciónes fallidas / Número de pacientes en prueba de respiración expontanea *100</v>
          </cell>
          <cell r="S21"/>
          <cell r="T21" t="str">
            <v>resultado</v>
          </cell>
          <cell r="U21" t="str">
            <v>Decreciente</v>
          </cell>
          <cell r="V21" t="str">
            <v>≤</v>
          </cell>
          <cell r="W21">
            <v>0.15</v>
          </cell>
          <cell r="X21" t="str">
            <v>&gt;</v>
          </cell>
          <cell r="Y21">
            <v>0.15</v>
          </cell>
        </row>
        <row r="22">
          <cell r="A22">
            <v>17</v>
          </cell>
          <cell r="B22" t="str">
            <v>Integralidad y efectividad en la prestación de servicios de salud</v>
          </cell>
          <cell r="C22" t="str">
            <v>Garantizar la accesibilidad, integralidad en los servicios, complementariedad y respaldo de las interdependencias</v>
          </cell>
          <cell r="D22" t="str">
            <v>Porcentaje de adherencia a guias de practica clinica</v>
          </cell>
          <cell r="E22" t="str">
            <v>Críticos</v>
          </cell>
          <cell r="F22" t="str">
            <v>UCI II</v>
          </cell>
          <cell r="G22" t="str">
            <v>x</v>
          </cell>
          <cell r="H22"/>
          <cell r="I22"/>
          <cell r="J22"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2"/>
          <cell r="L22" t="str">
            <v>Trimestral</v>
          </cell>
          <cell r="M22" t="str">
            <v>guias evaluadas que cumplen con la adherencia a guia</v>
          </cell>
          <cell r="N22" t="str">
            <v>Total de guias evaluados en la adherencia a guia</v>
          </cell>
          <cell r="O22" t="str">
            <v>Consolidado Adherencia a Guías de Atención</v>
          </cell>
          <cell r="P22" t="str">
            <v>Consolidado Adherencia a Guías de Atención</v>
          </cell>
          <cell r="Q22" t="str">
            <v>%</v>
          </cell>
          <cell r="R22" t="str">
            <v>guias evaluadas que cumplen con la adherencia a guia / Total de guias evaluados en la adherencia a guia *100</v>
          </cell>
          <cell r="S22"/>
          <cell r="T22" t="str">
            <v>proceso</v>
          </cell>
          <cell r="U22" t="str">
            <v>Creciente</v>
          </cell>
          <cell r="V22" t="str">
            <v>≥</v>
          </cell>
          <cell r="W22">
            <v>0.9</v>
          </cell>
          <cell r="X22" t="str">
            <v>&lt;</v>
          </cell>
          <cell r="Y22">
            <v>0.9</v>
          </cell>
        </row>
        <row r="23">
          <cell r="A23">
            <v>18</v>
          </cell>
          <cell r="B23" t="str">
            <v>Integralidad y efectividad en la prestación de servicios de salud</v>
          </cell>
          <cell r="C23" t="str">
            <v>Garantizar la accesibilidad, integralidad en los servicios, complementariedad y respaldo de las interdependencias</v>
          </cell>
          <cell r="D23" t="str">
            <v>Porcentaje de adherencia a protocolos de enfermería</v>
          </cell>
          <cell r="E23" t="str">
            <v>Críticos</v>
          </cell>
          <cell r="F23" t="str">
            <v>UCI II</v>
          </cell>
          <cell r="G23" t="str">
            <v>x</v>
          </cell>
          <cell r="H23"/>
          <cell r="I23"/>
          <cell r="J23"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23"/>
          <cell r="L23" t="str">
            <v>Trimestral</v>
          </cell>
          <cell r="M23" t="str">
            <v>Número de protocolos con cumplimiento mayor al estándar establecido</v>
          </cell>
          <cell r="N23" t="str">
            <v>Total protocolos evaluados</v>
          </cell>
          <cell r="O23" t="str">
            <v>Consolidado Adherencia a Protocolos</v>
          </cell>
          <cell r="P23" t="str">
            <v>Consolidado Adherencia a Protocolos</v>
          </cell>
          <cell r="Q23" t="str">
            <v>%</v>
          </cell>
          <cell r="R23" t="str">
            <v>Número de protocolos con cumplimiento mayor al estándar establecido / Total protocolos evaluados *100</v>
          </cell>
          <cell r="S23"/>
          <cell r="T23" t="str">
            <v>proceso</v>
          </cell>
          <cell r="U23" t="str">
            <v>Creciente</v>
          </cell>
          <cell r="V23" t="str">
            <v>≥</v>
          </cell>
          <cell r="W23">
            <v>0.85</v>
          </cell>
          <cell r="X23" t="str">
            <v>&lt;</v>
          </cell>
          <cell r="Y23">
            <v>0.85</v>
          </cell>
        </row>
        <row r="24">
          <cell r="A24">
            <v>19</v>
          </cell>
          <cell r="B24" t="str">
            <v>Integralidad y efectividad en la prestación de servicios de salud</v>
          </cell>
          <cell r="C24" t="str">
            <v>Garantizar la accesibilidad, integralidad en los servicios, complementariedad y respaldo de las interdependencias</v>
          </cell>
          <cell r="D24" t="str">
            <v>Porcentaje de reacciones adversas a la transfusión</v>
          </cell>
          <cell r="E24" t="str">
            <v>Apoyo diagnóstico y complementación terapeutica</v>
          </cell>
          <cell r="F24" t="str">
            <v>banco de sangre</v>
          </cell>
          <cell r="G24" t="str">
            <v>x</v>
          </cell>
          <cell r="H24"/>
          <cell r="I24"/>
          <cell r="J24" t="str">
            <v>Medir la cantidad de afecciones o alteraciones físicas o psicológicas transitorias o permanentes no presentes al momento del ingreso al Hospital y cuya aparición se relaciona con la transfusión de sangre o cualquiera de los hemocomponentes al paciente dentro  de un periodo de tiempo determinado</v>
          </cell>
          <cell r="K24"/>
          <cell r="L24" t="str">
            <v>Trimestral</v>
          </cell>
          <cell r="M24" t="str">
            <v>Número de pacientes con reacciones adversas a la transfusión</v>
          </cell>
          <cell r="N24" t="str">
            <v>Número total de pacientes transfundidos</v>
          </cell>
          <cell r="O24" t="str">
            <v>Sistema de información del Banco de Sangre</v>
          </cell>
          <cell r="P24" t="str">
            <v>Sistema de información del Banco de Sangre</v>
          </cell>
          <cell r="Q24" t="str">
            <v>%</v>
          </cell>
          <cell r="R24" t="str">
            <v>Número de pacientes con reacciones adversas a la transfusión / Número total de pacientes transfundidos *100</v>
          </cell>
          <cell r="S24"/>
          <cell r="T24" t="str">
            <v>resultado</v>
          </cell>
          <cell r="U24" t="str">
            <v>Decreciente</v>
          </cell>
          <cell r="V24" t="str">
            <v>≤</v>
          </cell>
          <cell r="W24">
            <v>0.05</v>
          </cell>
          <cell r="X24" t="str">
            <v>&gt;</v>
          </cell>
          <cell r="Y24">
            <v>0.05</v>
          </cell>
        </row>
        <row r="25">
          <cell r="A25">
            <v>20</v>
          </cell>
          <cell r="B25" t="str">
            <v>Integralidad y efectividad en la prestación de servicios de salud</v>
          </cell>
          <cell r="C25" t="str">
            <v>Garantizar la accesibilidad, integralidad en los servicios, complementariedad y respaldo de las interdependencias</v>
          </cell>
          <cell r="D25" t="str">
            <v>Porcentaje de glóbulos rojos incinerados</v>
          </cell>
          <cell r="E25" t="str">
            <v>Apoyo diagnóstico y complementación terapeutica</v>
          </cell>
          <cell r="F25" t="str">
            <v>banco de sangre</v>
          </cell>
          <cell r="G25" t="str">
            <v>x</v>
          </cell>
          <cell r="H25"/>
          <cell r="I25"/>
          <cell r="J25" t="str">
            <v xml:space="preserve">Medir la proporción de globulos rojos que son incinerados por vencimiento a causa de la baja demanda, dentro de la institucion en un periodo de tiempo determinado
</v>
          </cell>
          <cell r="K25"/>
          <cell r="L25" t="str">
            <v>Trimestral</v>
          </cell>
          <cell r="M25" t="str">
            <v>Numero de unidades incineradas por vencimiento de glóbulos rojos</v>
          </cell>
          <cell r="N25" t="str">
            <v>Total de unidades de hemocomponentes (glóbulos rojos) captadas en el periodo</v>
          </cell>
          <cell r="O25" t="str">
            <v>Sistema de información del Banco de Sangre</v>
          </cell>
          <cell r="P25" t="str">
            <v>Sistema de información del Banco de Sangre</v>
          </cell>
          <cell r="Q25" t="str">
            <v>%</v>
          </cell>
          <cell r="R25" t="str">
            <v>Numero de unidades incineradas por vencimiento de glóbulos rojos / Total de unidades de hemocomponentes (glóbulos rojos) captadas en el periodo *100</v>
          </cell>
          <cell r="S25"/>
          <cell r="T25" t="str">
            <v>proceso</v>
          </cell>
          <cell r="U25" t="str">
            <v>Decreciente</v>
          </cell>
          <cell r="V25" t="str">
            <v>≤</v>
          </cell>
          <cell r="W25">
            <v>0.03</v>
          </cell>
          <cell r="X25" t="str">
            <v>&gt;</v>
          </cell>
          <cell r="Y25">
            <v>0.03</v>
          </cell>
        </row>
        <row r="26">
          <cell r="A26">
            <v>21</v>
          </cell>
          <cell r="B26" t="str">
            <v>Integralidad y efectividad en la prestación de servicios de salud</v>
          </cell>
          <cell r="C26" t="str">
            <v>Garantizar la accesibilidad, integralidad en los servicios, complementariedad y respaldo de las interdependencias</v>
          </cell>
          <cell r="D26" t="str">
            <v>Porcentaje de plaquetas incineradas</v>
          </cell>
          <cell r="E26" t="str">
            <v>Apoyo diagnóstico y complementación terapeutica</v>
          </cell>
          <cell r="F26" t="str">
            <v>banco de sangre</v>
          </cell>
          <cell r="G26" t="str">
            <v>x</v>
          </cell>
          <cell r="H26"/>
          <cell r="I26"/>
          <cell r="J26" t="str">
            <v xml:space="preserve">Medir la proporción de plaquetas estandar que son incinerados por vencimiento a causa de la baja demanda, dentro de la institucion en un periodo de tiempo determinado
</v>
          </cell>
          <cell r="K26"/>
          <cell r="L26" t="str">
            <v>Trimestral</v>
          </cell>
          <cell r="M26" t="str">
            <v>Numero de unidades incineradas por vencimiento de plaquetas</v>
          </cell>
          <cell r="N26" t="str">
            <v>Total de unidades de hemocomponentes (plaquetas) captadas en el periodo</v>
          </cell>
          <cell r="O26" t="str">
            <v>Sistema de información del Banco de Sangre</v>
          </cell>
          <cell r="P26" t="str">
            <v>Sistema de información del Banco de Sangre</v>
          </cell>
          <cell r="Q26" t="str">
            <v>%</v>
          </cell>
          <cell r="R26" t="str">
            <v>Numero de unidades incineradas por vencimiento de plaquetas / Total de unidades de hemocomponentes (plaquetas) captadas en el periodo *100</v>
          </cell>
          <cell r="S26"/>
          <cell r="T26" t="str">
            <v>proceso</v>
          </cell>
          <cell r="U26" t="str">
            <v>Decreciente</v>
          </cell>
          <cell r="V26" t="str">
            <v>≤</v>
          </cell>
          <cell r="W26">
            <v>0.1</v>
          </cell>
          <cell r="X26" t="str">
            <v>&gt;</v>
          </cell>
          <cell r="Y26">
            <v>0.1</v>
          </cell>
        </row>
        <row r="27">
          <cell r="A27">
            <v>22</v>
          </cell>
          <cell r="B27" t="str">
            <v>Integralidad y efectividad en la prestación de servicios de salud</v>
          </cell>
          <cell r="C27" t="str">
            <v>Garantizar la accesibilidad, integralidad en los servicios, complementariedad y respaldo de las interdependencias</v>
          </cell>
          <cell r="D27" t="str">
            <v>Porcentaje de aféresis incineradas</v>
          </cell>
          <cell r="E27" t="str">
            <v>Apoyo diagnóstico y complementación terapeutica</v>
          </cell>
          <cell r="F27" t="str">
            <v>banco de sangre</v>
          </cell>
          <cell r="G27" t="str">
            <v>x</v>
          </cell>
          <cell r="H27"/>
          <cell r="I27"/>
          <cell r="J27" t="str">
            <v xml:space="preserve">Medir la proporción de plaquetas por aféresis que son incinerados por vencimiento a causa de la baja demanda, dentro de la institucion en un periodo de tiempo determinado
</v>
          </cell>
          <cell r="K27"/>
          <cell r="L27" t="str">
            <v>Trimestral</v>
          </cell>
          <cell r="M27" t="str">
            <v>Numero de unidades incineradas de aféresis por vencimiento</v>
          </cell>
          <cell r="N27" t="str">
            <v>Total de unidades de hemocomponentes (aféresis) captadas en el periodo</v>
          </cell>
          <cell r="O27" t="str">
            <v>Sistema de información del Banco de Sangre</v>
          </cell>
          <cell r="P27" t="str">
            <v>Sistema de información del Banco de Sangre</v>
          </cell>
          <cell r="Q27" t="str">
            <v>%</v>
          </cell>
          <cell r="R27" t="str">
            <v>Numero de unidades incineradas de aféresis por vencimiento / Total de unidades de hemocomponentes (aféresis) captadas en el periodo *100</v>
          </cell>
          <cell r="S27"/>
          <cell r="T27" t="str">
            <v>proceso</v>
          </cell>
          <cell r="U27" t="str">
            <v>Decreciente</v>
          </cell>
          <cell r="V27" t="str">
            <v>≤</v>
          </cell>
          <cell r="W27">
            <v>0.05</v>
          </cell>
          <cell r="X27" t="str">
            <v>&gt;</v>
          </cell>
          <cell r="Y27">
            <v>0.05</v>
          </cell>
        </row>
        <row r="28">
          <cell r="A28">
            <v>23</v>
          </cell>
          <cell r="B28" t="str">
            <v>Integralidad y efectividad en la prestación de servicios de salud</v>
          </cell>
          <cell r="C28" t="str">
            <v>Garantizar la accesibilidad, integralidad en los servicios, complementariedad y respaldo de las interdependencias</v>
          </cell>
          <cell r="D28" t="str">
            <v>Oportunidad de entrega de Hemocomponentes - Urgencia Vital</v>
          </cell>
          <cell r="E28" t="str">
            <v>Apoyo diagnóstico y complementación terapeutica</v>
          </cell>
          <cell r="F28" t="str">
            <v>banco de sangre</v>
          </cell>
          <cell r="G28" t="str">
            <v>x</v>
          </cell>
          <cell r="H28"/>
          <cell r="I28"/>
          <cell r="J28" t="str">
            <v>Medir la oportunidad en la entrega de hemocomponentes durante una urgencia vital que ocurra dentro de la institución durante un periodo de tiempo determinado</v>
          </cell>
          <cell r="K28"/>
          <cell r="L28" t="str">
            <v>Trimestral</v>
          </cell>
          <cell r="M28" t="str">
            <v>Sumatoria de los minutos transcurridos desde la solicitud del hemocomponente hasta la entrega del mismo</v>
          </cell>
          <cell r="N28" t="str">
            <v>Total de solicitudes de hemocomponentes realizadas en la vigencia</v>
          </cell>
          <cell r="O28" t="str">
            <v>Sistema de información del Banco de Sangre</v>
          </cell>
          <cell r="P28" t="str">
            <v>Sistema de información del Banco de Sangre</v>
          </cell>
          <cell r="Q28" t="str">
            <v>Minutos</v>
          </cell>
          <cell r="R28" t="str">
            <v>Sumatoria de los minutos transcurridos desde la solicitud del hemocomponente hasta la entrega del mismo / Total de solicitudes de hemocomponentes realizadas en la vigencia</v>
          </cell>
          <cell r="S28"/>
          <cell r="T28" t="str">
            <v>resultado</v>
          </cell>
          <cell r="U28" t="str">
            <v>Decreciente</v>
          </cell>
          <cell r="V28" t="str">
            <v>≤</v>
          </cell>
          <cell r="W28">
            <v>15</v>
          </cell>
          <cell r="X28" t="str">
            <v>&gt;</v>
          </cell>
          <cell r="Y28">
            <v>15</v>
          </cell>
        </row>
        <row r="29">
          <cell r="A29">
            <v>24</v>
          </cell>
          <cell r="B29" t="str">
            <v>Integralidad y efectividad en la prestación de servicios de salud</v>
          </cell>
          <cell r="C29" t="str">
            <v>Garantizar la accesibilidad, integralidad en los servicios, complementariedad y respaldo de las interdependencias</v>
          </cell>
          <cell r="D29" t="str">
            <v>Hemocomponentes adquiridos de otros bancos de sangre</v>
          </cell>
          <cell r="E29" t="str">
            <v>Apoyo diagnóstico y complementación terapeutica</v>
          </cell>
          <cell r="F29" t="str">
            <v>banco de sangre</v>
          </cell>
          <cell r="G29" t="str">
            <v>x</v>
          </cell>
          <cell r="H29"/>
          <cell r="I29"/>
          <cell r="J29" t="str">
            <v xml:space="preserve">Medir la cantidad de hemocomponentes adquiridos de otras instituciones en proporción a la cantidad de hemocomponentes transfundidos en la institución dentro de un periodo de tiempo determinado </v>
          </cell>
          <cell r="K29"/>
          <cell r="L29" t="str">
            <v>Trimestral</v>
          </cell>
          <cell r="M29" t="str">
            <v>Número de hecomponentes adquiridos de otros bancos de Sangre transfundidos</v>
          </cell>
          <cell r="N29" t="str">
            <v>total de hemocomponentes transfundidos</v>
          </cell>
          <cell r="O29" t="str">
            <v>Sistema de información del Banco de Sangre</v>
          </cell>
          <cell r="P29" t="str">
            <v>No Aplica</v>
          </cell>
          <cell r="Q29" t="str">
            <v>%</v>
          </cell>
          <cell r="R29" t="str">
            <v>Número de hecomponentes adquiridos de otros bancos de Sangre transfundidos / total de hemocomponentes transfundidos *100</v>
          </cell>
          <cell r="S29"/>
          <cell r="T29" t="str">
            <v>proceso</v>
          </cell>
          <cell r="U29" t="str">
            <v>Decreciente</v>
          </cell>
          <cell r="V29" t="str">
            <v>≤</v>
          </cell>
          <cell r="W29">
            <v>0.13</v>
          </cell>
          <cell r="X29" t="str">
            <v>&gt;</v>
          </cell>
          <cell r="Y29">
            <v>0.13</v>
          </cell>
        </row>
        <row r="30">
          <cell r="A30">
            <v>25</v>
          </cell>
          <cell r="B30" t="str">
            <v>Integralidad y efectividad en la prestación de servicios de salud</v>
          </cell>
          <cell r="C30" t="str">
            <v>Garantizar la accesibilidad, integralidad en los servicios, complementariedad y respaldo de las interdependencias</v>
          </cell>
          <cell r="D30" t="str">
            <v xml:space="preserve">Porcentaje de muestras rechazadas </v>
          </cell>
          <cell r="E30" t="str">
            <v>Apoyo diagnóstico y complementación terapeutica</v>
          </cell>
          <cell r="F30" t="str">
            <v>banco de sangre</v>
          </cell>
          <cell r="G30" t="str">
            <v>x</v>
          </cell>
          <cell r="H30"/>
          <cell r="I30"/>
          <cell r="J30" t="str">
            <v>Medir la cantidad de muestras que no cumplen con los criterios de identificación establecidos en la institución que llegan al servicio transfusional dentro de un periodo determinado</v>
          </cell>
          <cell r="K30"/>
          <cell r="L30" t="str">
            <v>Trimestral</v>
          </cell>
          <cell r="M30" t="str">
            <v>Total de muestras recibidas en el banco</v>
          </cell>
          <cell r="N30" t="str">
            <v>Total de muestras rechazadas</v>
          </cell>
          <cell r="O30" t="str">
            <v>Formato de solicitud, reserva y transfusión de hemocomponentes</v>
          </cell>
          <cell r="P30" t="str">
            <v>Formato de registro de muestras rechazadas</v>
          </cell>
          <cell r="Q30" t="str">
            <v>%</v>
          </cell>
          <cell r="R30" t="str">
            <v>Total de muestras recibidas en el banco / Total de muestras rechazadas *100</v>
          </cell>
          <cell r="S30"/>
          <cell r="T30" t="str">
            <v>proceso</v>
          </cell>
          <cell r="U30" t="str">
            <v>Decreciente</v>
          </cell>
          <cell r="V30" t="str">
            <v>≤</v>
          </cell>
          <cell r="W30">
            <v>0.03</v>
          </cell>
          <cell r="X30" t="str">
            <v>&gt;</v>
          </cell>
          <cell r="Y30">
            <v>0.03</v>
          </cell>
        </row>
        <row r="31">
          <cell r="A31">
            <v>26</v>
          </cell>
          <cell r="B31" t="str">
            <v>Integralidad y efectividad en la prestación de servicios de salud</v>
          </cell>
          <cell r="C31" t="str">
            <v>Garantizar la accesibilidad, integralidad en los servicios, complementariedad y respaldo de las interdependencias</v>
          </cell>
          <cell r="D31" t="str">
            <v>Demanda no cumplida de glóbulos rojos</v>
          </cell>
          <cell r="E31" t="str">
            <v>Apoyo diagnóstico y complementación terapeutica</v>
          </cell>
          <cell r="F31" t="str">
            <v>banco de sangre</v>
          </cell>
          <cell r="G31" t="str">
            <v>x</v>
          </cell>
          <cell r="H31"/>
          <cell r="I31"/>
          <cell r="J31" t="str">
            <v>Determinar la proporción de solicitudes de glóbulos rojos las cuales no se satisfacen dentro de la insitución en un periodo de tiempo determinado</v>
          </cell>
          <cell r="K31"/>
          <cell r="L31" t="str">
            <v>Trimestral</v>
          </cell>
          <cell r="M31" t="str">
            <v>Total de solicitudes de glóbulos rojos</v>
          </cell>
          <cell r="N31" t="str">
            <v>Total de glóbulos rojos no entregados</v>
          </cell>
          <cell r="O31" t="str">
            <v>Formato de solicitud, reserva y transfusión de hemocomponentes</v>
          </cell>
          <cell r="P31" t="str">
            <v>Formato de unidades no entregadas</v>
          </cell>
          <cell r="Q31" t="str">
            <v>%</v>
          </cell>
          <cell r="R31" t="str">
            <v>Total de solicitudes de glóbulos rojos / Total de glóbulos rojos no entregados *100</v>
          </cell>
          <cell r="S31"/>
          <cell r="T31" t="str">
            <v>proceso</v>
          </cell>
          <cell r="U31" t="str">
            <v>Decreciente</v>
          </cell>
          <cell r="V31" t="str">
            <v>≤</v>
          </cell>
          <cell r="W31">
            <v>0.03</v>
          </cell>
          <cell r="X31" t="str">
            <v>&gt;</v>
          </cell>
          <cell r="Y31">
            <v>0.03</v>
          </cell>
        </row>
        <row r="32">
          <cell r="A32">
            <v>27</v>
          </cell>
          <cell r="B32" t="str">
            <v>Integralidad y efectividad en la prestación de servicios de salud</v>
          </cell>
          <cell r="C32" t="str">
            <v>Garantizar la accesibilidad, integralidad en los servicios, complementariedad y respaldo de las interdependencias</v>
          </cell>
          <cell r="D32" t="str">
            <v>Demanda no cumplida de plaquetas</v>
          </cell>
          <cell r="E32" t="str">
            <v>Apoyo diagnóstico y complementación terapeutica</v>
          </cell>
          <cell r="F32" t="str">
            <v>banco de sangre</v>
          </cell>
          <cell r="G32" t="str">
            <v>x</v>
          </cell>
          <cell r="H32"/>
          <cell r="I32"/>
          <cell r="J32" t="str">
            <v>Determinar la proporción de solicitudes de plaquetas las cuales no se satisfacen dentro de la insitución en un periodo de tiempo determinado</v>
          </cell>
          <cell r="K32"/>
          <cell r="L32" t="str">
            <v>Trimestral</v>
          </cell>
          <cell r="M32" t="str">
            <v>Total de solicitudes de plaquetas</v>
          </cell>
          <cell r="N32" t="str">
            <v>Total de plaquetas no entregados</v>
          </cell>
          <cell r="O32" t="str">
            <v>Formato de solicitud, reserva y transfusión de hemocomponentes</v>
          </cell>
          <cell r="P32" t="str">
            <v>Formato de unidades no entregadas</v>
          </cell>
          <cell r="Q32" t="str">
            <v>%</v>
          </cell>
          <cell r="R32" t="str">
            <v>Total de solicitudes de plaquetas / Total de plaquetas no entregados *100</v>
          </cell>
          <cell r="S32"/>
          <cell r="T32" t="str">
            <v>proceso</v>
          </cell>
          <cell r="U32" t="str">
            <v>Decreciente</v>
          </cell>
          <cell r="V32" t="str">
            <v>≤</v>
          </cell>
          <cell r="W32">
            <v>0.05</v>
          </cell>
          <cell r="X32" t="str">
            <v>&gt;</v>
          </cell>
          <cell r="Y32">
            <v>0.05</v>
          </cell>
        </row>
        <row r="33">
          <cell r="A33">
            <v>28</v>
          </cell>
          <cell r="B33" t="str">
            <v>Integralidad y efectividad en la prestación de servicios de salud</v>
          </cell>
          <cell r="C33" t="str">
            <v>Garantizar la accesibilidad, integralidad en los servicios, complementariedad y respaldo de las interdependencias</v>
          </cell>
          <cell r="D33" t="str">
            <v>Demanda no cumplida de crioprecipitados</v>
          </cell>
          <cell r="E33" t="str">
            <v>Apoyo diagnóstico y complementación terapeutica</v>
          </cell>
          <cell r="F33" t="str">
            <v>banco de sangre</v>
          </cell>
          <cell r="G33" t="str">
            <v>x</v>
          </cell>
          <cell r="H33"/>
          <cell r="I33"/>
          <cell r="J33" t="str">
            <v>Determinar la proporción de solicitudes de crioprecipitados las cuales no se satisfacen dentro de la insitución en un periodo de tiempo determinado</v>
          </cell>
          <cell r="K33"/>
          <cell r="L33" t="str">
            <v>Trimestral</v>
          </cell>
          <cell r="M33" t="str">
            <v>Total de crioprecipitados no entregados</v>
          </cell>
          <cell r="N33" t="str">
            <v xml:space="preserve"> Total de solicitudes de crioprecipitados</v>
          </cell>
          <cell r="O33" t="str">
            <v>Formato de solicitud, reserva y transfusión de hemocomponentes</v>
          </cell>
          <cell r="P33" t="str">
            <v>Formato de unidades no entregadas</v>
          </cell>
          <cell r="Q33" t="str">
            <v>%</v>
          </cell>
          <cell r="R33" t="str">
            <v>Total de crioprecipitados no entregados /  Total de solicitudes de crioprecipitados *100</v>
          </cell>
          <cell r="S33"/>
          <cell r="T33" t="str">
            <v>proceso</v>
          </cell>
          <cell r="U33" t="str">
            <v>Decreciente</v>
          </cell>
          <cell r="V33" t="str">
            <v>≤</v>
          </cell>
          <cell r="W33">
            <v>0.05</v>
          </cell>
          <cell r="X33" t="str">
            <v>&gt;</v>
          </cell>
          <cell r="Y33">
            <v>0.05</v>
          </cell>
        </row>
        <row r="34">
          <cell r="A34">
            <v>29</v>
          </cell>
          <cell r="B34" t="str">
            <v>Integralidad y efectividad en la prestación de servicios de salud</v>
          </cell>
          <cell r="C34" t="str">
            <v>Garantizar la accesibilidad, integralidad en los servicios, complementariedad y respaldo de las interdependencias</v>
          </cell>
          <cell r="D34" t="str">
            <v>Demanda no cumplida de plasma</v>
          </cell>
          <cell r="E34" t="str">
            <v>Apoyo diagnóstico y complementación terapeutica</v>
          </cell>
          <cell r="F34" t="str">
            <v>banco de sangre</v>
          </cell>
          <cell r="G34" t="str">
            <v>x</v>
          </cell>
          <cell r="H34"/>
          <cell r="I34"/>
          <cell r="J34" t="str">
            <v>Determinar la proporción de solicitudes de plásma las cuales no se satisfacen dentro de la insitución en un periodo de tiempo determinado</v>
          </cell>
          <cell r="K34"/>
          <cell r="L34" t="str">
            <v>Trimestral</v>
          </cell>
          <cell r="M34" t="str">
            <v>Total de solicitudes de plasma</v>
          </cell>
          <cell r="N34" t="str">
            <v>Total de plasma no entregados</v>
          </cell>
          <cell r="O34" t="str">
            <v>Formato de solicitud, reserva y transfusión de hemocomponentes</v>
          </cell>
          <cell r="P34" t="str">
            <v>Formato de unidades no entregadas</v>
          </cell>
          <cell r="Q34" t="str">
            <v>%</v>
          </cell>
          <cell r="R34" t="str">
            <v>Total de solicitudes de plasma / Total de plasma no entregados *100</v>
          </cell>
          <cell r="S34"/>
          <cell r="T34" t="str">
            <v>proceso</v>
          </cell>
          <cell r="U34" t="str">
            <v>Decreciente</v>
          </cell>
          <cell r="V34" t="str">
            <v>≤</v>
          </cell>
          <cell r="W34">
            <v>0.03</v>
          </cell>
          <cell r="X34" t="str">
            <v>&gt;</v>
          </cell>
          <cell r="Y34">
            <v>0.03</v>
          </cell>
        </row>
        <row r="35">
          <cell r="A35">
            <v>30</v>
          </cell>
          <cell r="B35" t="str">
            <v>Integralidad y efectividad en la prestación de servicios de salud</v>
          </cell>
          <cell r="C35" t="str">
            <v>Garantizar la accesibilidad, integralidad en los servicios, complementariedad y respaldo de las interdependencias</v>
          </cell>
          <cell r="D35" t="str">
            <v>Porcentaje de reactividad acumulada</v>
          </cell>
          <cell r="E35" t="str">
            <v>Apoyo diagnóstico y complementación terapeutica</v>
          </cell>
          <cell r="F35" t="str">
            <v>banco de sangre</v>
          </cell>
          <cell r="G35" t="str">
            <v>x</v>
          </cell>
          <cell r="H35"/>
          <cell r="I35"/>
          <cell r="J35" t="str">
            <v>Medir la proporción de pruebas reactivas realizadas (HTLV, VIH, HEPATITIS C, HEPATITIS B, CORE, SÍFILIS, CHAGAS) en los donantes de sangre y aféresis que impiden la utilización de los hemocomponentes dentro de la institución dentro de un periodo de tiempo determinado</v>
          </cell>
          <cell r="K35"/>
          <cell r="L35" t="str">
            <v>Trimestral</v>
          </cell>
          <cell r="M35" t="str">
            <v xml:space="preserve">Donantes reactivos  </v>
          </cell>
          <cell r="N35" t="str">
            <v xml:space="preserve">Total de donantes captados </v>
          </cell>
          <cell r="O35" t="str">
            <v>Sistema de informacion banco de sagre</v>
          </cell>
          <cell r="P35" t="str">
            <v>Sistema de informacion banco de sagre</v>
          </cell>
          <cell r="Q35" t="str">
            <v>%</v>
          </cell>
          <cell r="R35" t="str">
            <v>Donantes reactivos   / Total de donantes captados  *100</v>
          </cell>
          <cell r="S35"/>
          <cell r="T35" t="str">
            <v>proceso</v>
          </cell>
          <cell r="U35" t="str">
            <v>Decreciente</v>
          </cell>
          <cell r="V35" t="str">
            <v>≤</v>
          </cell>
          <cell r="W35">
            <v>0.05</v>
          </cell>
          <cell r="X35" t="str">
            <v>&gt;</v>
          </cell>
          <cell r="Y35">
            <v>0.05</v>
          </cell>
        </row>
        <row r="36">
          <cell r="A36">
            <v>31</v>
          </cell>
          <cell r="B36" t="str">
            <v>Integralidad y efectividad en la prestación de servicios de salud</v>
          </cell>
          <cell r="C36" t="str">
            <v>Garantizar la accesibilidad, integralidad en los servicios, complementariedad y respaldo de las interdependencias</v>
          </cell>
          <cell r="D36" t="str">
            <v xml:space="preserve">Oportunidad en la atención de Procedimientos de Cardiología </v>
          </cell>
          <cell r="E36" t="str">
            <v>Apoyo diagnóstico y complementación terapeutica</v>
          </cell>
          <cell r="F36" t="str">
            <v>cardiologia</v>
          </cell>
          <cell r="G36" t="str">
            <v>x</v>
          </cell>
          <cell r="H36"/>
          <cell r="I36"/>
          <cell r="J36"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6"/>
          <cell r="L36" t="str">
            <v>Trimestral</v>
          </cell>
          <cell r="M36" t="str">
            <v>Sumatoria de dias entre la solicitud del servicio y la atención</v>
          </cell>
          <cell r="N36" t="str">
            <v>Total de pacientes atendidos</v>
          </cell>
          <cell r="O36" t="str">
            <v>Dinamica Gerencial</v>
          </cell>
          <cell r="P36" t="str">
            <v>Dinamica Gerencial</v>
          </cell>
          <cell r="Q36" t="str">
            <v>Días</v>
          </cell>
          <cell r="R36" t="str">
            <v>Sumatoria de dias entre la solicitud del servicio y la atención / Total de pacientes atendidos</v>
          </cell>
          <cell r="S36"/>
          <cell r="T36" t="str">
            <v>resultado</v>
          </cell>
          <cell r="U36" t="str">
            <v>Decreciente</v>
          </cell>
          <cell r="V36" t="str">
            <v>≤</v>
          </cell>
          <cell r="W36">
            <v>6</v>
          </cell>
          <cell r="X36" t="str">
            <v>&gt;</v>
          </cell>
          <cell r="Y36">
            <v>6</v>
          </cell>
        </row>
        <row r="37">
          <cell r="A37">
            <v>32</v>
          </cell>
          <cell r="B37" t="str">
            <v>Integralidad y efectividad en la prestación de servicios de salud</v>
          </cell>
          <cell r="C37" t="str">
            <v>Garantizar la accesibilidad, integralidad en los servicios, complementariedad y respaldo de las interdependencias</v>
          </cell>
          <cell r="D37" t="str">
            <v>Oportunidad en la atención de Procedimientos de Ecocardiograma</v>
          </cell>
          <cell r="E37" t="str">
            <v>Apoyo diagnóstico y complementación terapeutica</v>
          </cell>
          <cell r="F37" t="str">
            <v>cardiologia</v>
          </cell>
          <cell r="G37" t="str">
            <v>x</v>
          </cell>
          <cell r="H37"/>
          <cell r="I37"/>
          <cell r="J37"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7"/>
          <cell r="L37" t="str">
            <v>Trimestral</v>
          </cell>
          <cell r="M37" t="str">
            <v>Sumatoria de dias entre la solicitud del servicio y la atención</v>
          </cell>
          <cell r="N37" t="str">
            <v>Total de pacientes atendidos</v>
          </cell>
          <cell r="O37" t="str">
            <v>Dinamica Gerencial</v>
          </cell>
          <cell r="P37" t="str">
            <v>Dinamica Gerencial</v>
          </cell>
          <cell r="Q37" t="str">
            <v>Días</v>
          </cell>
          <cell r="R37" t="str">
            <v>Sumatoria de dias entre la solicitud del servicio y la atención / Total de pacientes atendidos</v>
          </cell>
          <cell r="S37"/>
          <cell r="T37" t="str">
            <v>resultado</v>
          </cell>
          <cell r="U37" t="str">
            <v>Decreciente</v>
          </cell>
          <cell r="V37" t="str">
            <v>≤</v>
          </cell>
          <cell r="W37">
            <v>6</v>
          </cell>
          <cell r="X37" t="str">
            <v>&gt;</v>
          </cell>
          <cell r="Y37">
            <v>6</v>
          </cell>
        </row>
        <row r="38">
          <cell r="A38">
            <v>33</v>
          </cell>
          <cell r="B38" t="str">
            <v>Integralidad y efectividad en la prestación de servicios de salud</v>
          </cell>
          <cell r="C38" t="str">
            <v>Garantizar la accesibilidad, integralidad en los servicios, complementariedad y respaldo de las interdependencias</v>
          </cell>
          <cell r="D38" t="str">
            <v>Oportunidad en la atención de Procedimientos de Ecocardiograma de Esfuerzo</v>
          </cell>
          <cell r="E38" t="str">
            <v>Apoyo diagnóstico y complementación terapeutica</v>
          </cell>
          <cell r="F38" t="str">
            <v>cardiologia</v>
          </cell>
          <cell r="G38" t="str">
            <v>x</v>
          </cell>
          <cell r="H38"/>
          <cell r="I38"/>
          <cell r="J38"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8"/>
          <cell r="L38" t="str">
            <v>Trimestral</v>
          </cell>
          <cell r="M38" t="str">
            <v>Sumatoria de dias entre la solicitud del servicio y la atención</v>
          </cell>
          <cell r="N38" t="str">
            <v>Total de pacientes atendidos</v>
          </cell>
          <cell r="O38" t="str">
            <v>Dinamica Gerencial</v>
          </cell>
          <cell r="P38" t="str">
            <v>Dinamica Gerencial</v>
          </cell>
          <cell r="Q38" t="str">
            <v>Días</v>
          </cell>
          <cell r="R38" t="str">
            <v>Sumatoria de dias entre la solicitud del servicio y la atención / Total de pacientes atendidos</v>
          </cell>
          <cell r="S38"/>
          <cell r="T38" t="str">
            <v>resultado</v>
          </cell>
          <cell r="U38" t="str">
            <v>Decreciente</v>
          </cell>
          <cell r="V38" t="str">
            <v>≤</v>
          </cell>
          <cell r="W38">
            <v>6</v>
          </cell>
          <cell r="X38" t="str">
            <v>&gt;</v>
          </cell>
          <cell r="Y38">
            <v>6</v>
          </cell>
        </row>
        <row r="39">
          <cell r="A39">
            <v>34</v>
          </cell>
          <cell r="B39" t="str">
            <v>Integralidad y efectividad en la prestación de servicios de salud</v>
          </cell>
          <cell r="C39" t="str">
            <v>Garantizar la accesibilidad, integralidad en los servicios, complementariedad y respaldo de las interdependencias</v>
          </cell>
          <cell r="D39" t="str">
            <v>Oportunidad en la atención de Procedimientos de Ecocardiograma Farmacologico Dobutamina</v>
          </cell>
          <cell r="E39" t="str">
            <v>Apoyo diagnóstico y complementación terapeutica</v>
          </cell>
          <cell r="F39" t="str">
            <v>cardiologia</v>
          </cell>
          <cell r="G39" t="str">
            <v>x</v>
          </cell>
          <cell r="H39"/>
          <cell r="I39"/>
          <cell r="J39"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9"/>
          <cell r="L39" t="str">
            <v>Trimestral</v>
          </cell>
          <cell r="M39" t="str">
            <v>Sumatoria de dias entre la solicitud del servicio y la atención</v>
          </cell>
          <cell r="N39" t="str">
            <v>Total de pacientes atendidos</v>
          </cell>
          <cell r="O39" t="str">
            <v>Dinamica Gerencial</v>
          </cell>
          <cell r="P39" t="str">
            <v>Dinamica Gerencial</v>
          </cell>
          <cell r="Q39" t="str">
            <v>Días</v>
          </cell>
          <cell r="R39" t="str">
            <v>Sumatoria de dias entre la solicitud del servicio y la atención / Total de pacientes atendidos</v>
          </cell>
          <cell r="S39"/>
          <cell r="T39" t="str">
            <v>resultado</v>
          </cell>
          <cell r="U39" t="str">
            <v>Decreciente</v>
          </cell>
          <cell r="V39" t="str">
            <v>≤</v>
          </cell>
          <cell r="W39">
            <v>6</v>
          </cell>
          <cell r="X39" t="str">
            <v>&gt;</v>
          </cell>
          <cell r="Y39">
            <v>6</v>
          </cell>
        </row>
        <row r="40">
          <cell r="A40">
            <v>35</v>
          </cell>
          <cell r="B40" t="str">
            <v>Integralidad y efectividad en la prestación de servicios de salud</v>
          </cell>
          <cell r="C40" t="str">
            <v>Garantizar la accesibilidad, integralidad en los servicios, complementariedad y respaldo de las interdependencias</v>
          </cell>
          <cell r="D40" t="str">
            <v>Oportunidad en la atención de Procedimientos de Ecocardiograma Transesofagico</v>
          </cell>
          <cell r="E40" t="str">
            <v>Apoyo diagnóstico y complementación terapeutica</v>
          </cell>
          <cell r="F40" t="str">
            <v>cardiologia</v>
          </cell>
          <cell r="G40" t="str">
            <v>x</v>
          </cell>
          <cell r="H40"/>
          <cell r="I40"/>
          <cell r="J40"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0"/>
          <cell r="L40" t="str">
            <v>Trimestral</v>
          </cell>
          <cell r="M40" t="str">
            <v>Sumatoria de dias entre la solicitud del servicio y la atención</v>
          </cell>
          <cell r="N40" t="str">
            <v>Total de pacientes atendidos</v>
          </cell>
          <cell r="O40" t="str">
            <v>Dinamica Gerencial</v>
          </cell>
          <cell r="P40" t="str">
            <v>Dinamica Gerencial</v>
          </cell>
          <cell r="Q40" t="str">
            <v>Días</v>
          </cell>
          <cell r="R40" t="str">
            <v>Sumatoria de dias entre la solicitud del servicio y la atención / Total de pacientes atendidos</v>
          </cell>
          <cell r="S40"/>
          <cell r="T40" t="str">
            <v>resultado</v>
          </cell>
          <cell r="U40" t="str">
            <v>Decreciente</v>
          </cell>
          <cell r="V40" t="str">
            <v>≤</v>
          </cell>
          <cell r="W40">
            <v>6</v>
          </cell>
          <cell r="X40" t="str">
            <v>&gt;</v>
          </cell>
          <cell r="Y40">
            <v>6</v>
          </cell>
        </row>
        <row r="41">
          <cell r="A41">
            <v>36</v>
          </cell>
          <cell r="B41" t="str">
            <v>Integralidad y efectividad en la prestación de servicios de salud</v>
          </cell>
          <cell r="C41" t="str">
            <v>Garantizar la accesibilidad, integralidad en los servicios, complementariedad y respaldo de las interdependencias</v>
          </cell>
          <cell r="D41" t="str">
            <v>Oportunidad en la atención de Procedimientos de Electrocardiograma</v>
          </cell>
          <cell r="E41" t="str">
            <v>Apoyo diagnóstico y complementación terapeutica</v>
          </cell>
          <cell r="F41" t="str">
            <v>cardiologia</v>
          </cell>
          <cell r="G41" t="str">
            <v>x</v>
          </cell>
          <cell r="H41"/>
          <cell r="I41"/>
          <cell r="J41"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1"/>
          <cell r="L41" t="str">
            <v>Trimestral</v>
          </cell>
          <cell r="M41" t="str">
            <v>Sumatoria de dias entre la solicitud del servicio y la atención</v>
          </cell>
          <cell r="N41" t="str">
            <v>Total de pacientes atendidos</v>
          </cell>
          <cell r="O41" t="str">
            <v>Dinamica Gerencial</v>
          </cell>
          <cell r="P41" t="str">
            <v>Dinamica Gerencial</v>
          </cell>
          <cell r="Q41" t="str">
            <v>Días</v>
          </cell>
          <cell r="R41" t="str">
            <v>Sumatoria de dias entre la solicitud del servicio y la atención / Total de pacientes atendidos</v>
          </cell>
          <cell r="S41"/>
          <cell r="T41" t="str">
            <v>resultado</v>
          </cell>
          <cell r="U41" t="str">
            <v>Decreciente</v>
          </cell>
          <cell r="V41" t="str">
            <v>≤</v>
          </cell>
          <cell r="W41">
            <v>6</v>
          </cell>
          <cell r="X41" t="str">
            <v>&gt;</v>
          </cell>
          <cell r="Y41">
            <v>6</v>
          </cell>
        </row>
        <row r="42">
          <cell r="A42">
            <v>37</v>
          </cell>
          <cell r="B42" t="str">
            <v>Integralidad y efectividad en la prestación de servicios de salud</v>
          </cell>
          <cell r="C42" t="str">
            <v>Garantizar la accesibilidad, integralidad en los servicios, complementariedad y respaldo de las interdependencias</v>
          </cell>
          <cell r="D42" t="str">
            <v>Oportunidad en la atención de Procedimientos de Holter de Presion Arterial</v>
          </cell>
          <cell r="E42" t="str">
            <v>Apoyo diagnóstico y complementación terapeutica</v>
          </cell>
          <cell r="F42" t="str">
            <v>cardiologia</v>
          </cell>
          <cell r="G42" t="str">
            <v>x</v>
          </cell>
          <cell r="H42"/>
          <cell r="I42"/>
          <cell r="J42"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2"/>
          <cell r="L42" t="str">
            <v>Trimestral</v>
          </cell>
          <cell r="M42" t="str">
            <v>Sumatoria de dias entre la solicitud del servicio y la atención</v>
          </cell>
          <cell r="N42" t="str">
            <v>Total de pacientes atendidos</v>
          </cell>
          <cell r="O42" t="str">
            <v>Dinamica Gerencial</v>
          </cell>
          <cell r="P42" t="str">
            <v>Dinamica Gerencial</v>
          </cell>
          <cell r="Q42" t="str">
            <v>Días</v>
          </cell>
          <cell r="R42" t="str">
            <v>Sumatoria de dias entre la solicitud del servicio y la atención / Total de pacientes atendidos</v>
          </cell>
          <cell r="S42"/>
          <cell r="T42" t="str">
            <v>resultado</v>
          </cell>
          <cell r="U42" t="str">
            <v>Decreciente</v>
          </cell>
          <cell r="V42" t="str">
            <v>≤</v>
          </cell>
          <cell r="W42">
            <v>6</v>
          </cell>
          <cell r="X42" t="str">
            <v>&gt;</v>
          </cell>
          <cell r="Y42">
            <v>6</v>
          </cell>
        </row>
        <row r="43">
          <cell r="A43">
            <v>38</v>
          </cell>
          <cell r="B43" t="str">
            <v>Integralidad y efectividad en la prestación de servicios de salud</v>
          </cell>
          <cell r="C43" t="str">
            <v>Garantizar la accesibilidad, integralidad en los servicios, complementariedad y respaldo de las interdependencias</v>
          </cell>
          <cell r="D43" t="str">
            <v>Oportunidad en la atención de Procedimientos de Holter Electrocardiografico</v>
          </cell>
          <cell r="E43" t="str">
            <v>Apoyo diagnóstico y complementación terapeutica</v>
          </cell>
          <cell r="F43" t="str">
            <v>cardiologia</v>
          </cell>
          <cell r="G43" t="str">
            <v>x</v>
          </cell>
          <cell r="H43"/>
          <cell r="I43"/>
          <cell r="J43"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3"/>
          <cell r="L43" t="str">
            <v>Trimestral</v>
          </cell>
          <cell r="M43" t="str">
            <v>Sumatoria de dias entre la solicitud del servicio y la atención</v>
          </cell>
          <cell r="N43" t="str">
            <v>Total de pacientes atendidos</v>
          </cell>
          <cell r="O43" t="str">
            <v>Dinamica Gerencial</v>
          </cell>
          <cell r="P43" t="str">
            <v>Dinamica Gerencial</v>
          </cell>
          <cell r="Q43" t="str">
            <v>Días</v>
          </cell>
          <cell r="R43" t="str">
            <v>Sumatoria de dias entre la solicitud del servicio y la atención / Total de pacientes atendidos</v>
          </cell>
          <cell r="S43"/>
          <cell r="T43" t="str">
            <v>resultado</v>
          </cell>
          <cell r="U43" t="str">
            <v>Decreciente</v>
          </cell>
          <cell r="V43" t="str">
            <v>≤</v>
          </cell>
          <cell r="W43">
            <v>6</v>
          </cell>
          <cell r="X43" t="str">
            <v>&gt;</v>
          </cell>
          <cell r="Y43">
            <v>6</v>
          </cell>
        </row>
        <row r="44">
          <cell r="A44">
            <v>39</v>
          </cell>
          <cell r="B44" t="str">
            <v>Integralidad y efectividad en la prestación de servicios de salud</v>
          </cell>
          <cell r="C44" t="str">
            <v>Garantizar la accesibilidad, integralidad en los servicios, complementariedad y respaldo de las interdependencias</v>
          </cell>
          <cell r="D44" t="str">
            <v>Oportunidad en la atención de Procedimientos de Prueba de Esfuerzo</v>
          </cell>
          <cell r="E44" t="str">
            <v>Apoyo diagnóstico y complementación terapeutica</v>
          </cell>
          <cell r="F44" t="str">
            <v>cardiologia</v>
          </cell>
          <cell r="G44" t="str">
            <v>x</v>
          </cell>
          <cell r="H44"/>
          <cell r="I44"/>
          <cell r="J44"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4"/>
          <cell r="L44" t="str">
            <v>Trimestral</v>
          </cell>
          <cell r="M44" t="str">
            <v>Sumatoria de dias entre la solicitud del servicio y la atención</v>
          </cell>
          <cell r="N44" t="str">
            <v>Total de pacientes atendidos</v>
          </cell>
          <cell r="O44" t="str">
            <v>Dinamica Gerencial</v>
          </cell>
          <cell r="P44" t="str">
            <v>Dinamica Gerencial</v>
          </cell>
          <cell r="Q44" t="str">
            <v>Días</v>
          </cell>
          <cell r="R44" t="str">
            <v>Sumatoria de dias entre la solicitud del servicio y la atención / Total de pacientes atendidos</v>
          </cell>
          <cell r="S44"/>
          <cell r="T44" t="str">
            <v>resultado</v>
          </cell>
          <cell r="U44" t="str">
            <v>Decreciente</v>
          </cell>
          <cell r="V44" t="str">
            <v>≤</v>
          </cell>
          <cell r="W44">
            <v>6</v>
          </cell>
          <cell r="X44" t="str">
            <v>&gt;</v>
          </cell>
          <cell r="Y44">
            <v>6</v>
          </cell>
        </row>
        <row r="45">
          <cell r="A45">
            <v>40</v>
          </cell>
          <cell r="B45" t="str">
            <v>Integralidad y efectividad en la prestación de servicios de salud</v>
          </cell>
          <cell r="C45" t="str">
            <v>Garantizar la accesibilidad, integralidad en los servicios, complementariedad y respaldo de las interdependencias</v>
          </cell>
          <cell r="D45" t="str">
            <v xml:space="preserve"> Porcentaje de Complicaciones Quirurgicas</v>
          </cell>
          <cell r="E45" t="str">
            <v>Cirugía</v>
          </cell>
          <cell r="F45" t="str">
            <v>cirugia</v>
          </cell>
          <cell r="G45" t="str">
            <v>x</v>
          </cell>
          <cell r="H45"/>
          <cell r="I45"/>
          <cell r="J45" t="str">
            <v>Las complicaciones por procedimiento quirúrgico se definen como la incidencia de afecciones o alteraciones físicas o psicológicas transitorias o permanentes no presentes al momento del ingreso y que su aparición se relaciona con el proceso quirúrgico y anestésico a los cuales fue sometido al paciente. La utilización de este indicador como medida de calidad se ha expandido con el desarrollo de los servicios de salud, pues se considera que los riesgos quirúrgicos y anestésicos pueden ser sujetos de control y prevención en una alta proporción, mediante un proceso asistencial cuidadoso.</v>
          </cell>
          <cell r="K45"/>
          <cell r="L45" t="str">
            <v>Trimestral</v>
          </cell>
          <cell r="M45" t="str">
            <v>número pacientes que presentaron complicaciónes derivadas de los procedimientos quirúrgicos en el período</v>
          </cell>
          <cell r="N45" t="str">
            <v xml:space="preserve">Total de pacientes sometidos a intervenciónes quirúrgicas en la institución durante el período </v>
          </cell>
          <cell r="O45" t="str">
            <v>GES Asistencial</v>
          </cell>
          <cell r="P45" t="str">
            <v>GES Asistencial</v>
          </cell>
          <cell r="Q45" t="str">
            <v>%</v>
          </cell>
          <cell r="R45" t="str">
            <v>número pacientes que presentaron complicaciónes derivadas de los procedimientos quirúrgicos en el período / Total de pacientes sometidos a intervenciónes quirúrgicas en la institución durante el período  *100</v>
          </cell>
          <cell r="S45"/>
          <cell r="T45" t="str">
            <v>resultado</v>
          </cell>
          <cell r="U45" t="str">
            <v>Decreciente</v>
          </cell>
          <cell r="V45" t="str">
            <v>≤</v>
          </cell>
          <cell r="W45">
            <v>0.03</v>
          </cell>
          <cell r="X45" t="str">
            <v>&gt;</v>
          </cell>
          <cell r="Y45">
            <v>0.03</v>
          </cell>
        </row>
        <row r="46">
          <cell r="A46">
            <v>41</v>
          </cell>
          <cell r="B46" t="str">
            <v>Integralidad y efectividad en la prestación de servicios de salud</v>
          </cell>
          <cell r="C46" t="str">
            <v>Garantizar la accesibilidad, integralidad en los servicios, complementariedad y respaldo de las interdependencias</v>
          </cell>
          <cell r="D46" t="str">
            <v>Porcentaje de Complicaciones Anestesicas</v>
          </cell>
          <cell r="E46" t="str">
            <v>Cirugía</v>
          </cell>
          <cell r="F46" t="str">
            <v>cirugia</v>
          </cell>
          <cell r="G46" t="str">
            <v>x</v>
          </cell>
          <cell r="H46"/>
          <cell r="I46"/>
          <cell r="J46" t="str">
            <v>Es la ocurrencia de afecciones o alteraciones físicas o psicológicas transitorias o permanentes no presentes al momento del ingreso a cirugía y cuya aparición se relaciona con el suministro de anestésicos al paciente</v>
          </cell>
          <cell r="K46"/>
          <cell r="L46" t="str">
            <v>Trimestral</v>
          </cell>
          <cell r="M46" t="str">
            <v>número pacientes que presentaron complicaciónes derivadas de los procedimientos quirúrgicos en el período</v>
          </cell>
          <cell r="N46" t="str">
            <v xml:space="preserve">Total de pacientes sometidos a intervenciónes quirúrgicas en la institución durante el período </v>
          </cell>
          <cell r="O46" t="str">
            <v>GES Asistencial</v>
          </cell>
          <cell r="P46" t="str">
            <v>GES Asistencial</v>
          </cell>
          <cell r="Q46" t="str">
            <v>%</v>
          </cell>
          <cell r="R46" t="str">
            <v>número pacientes que presentaron complicaciónes derivadas de los procedimientos quirúrgicos en el período / Total de pacientes sometidos a intervenciónes quirúrgicas en la institución durante el período  *100</v>
          </cell>
          <cell r="S46"/>
          <cell r="T46" t="str">
            <v>resultado</v>
          </cell>
          <cell r="U46" t="str">
            <v>Decreciente</v>
          </cell>
          <cell r="V46" t="str">
            <v>≤</v>
          </cell>
          <cell r="W46">
            <v>0.03</v>
          </cell>
          <cell r="X46" t="str">
            <v>&gt;</v>
          </cell>
          <cell r="Y46">
            <v>0.03</v>
          </cell>
        </row>
        <row r="47">
          <cell r="A47">
            <v>42</v>
          </cell>
          <cell r="B47" t="str">
            <v>Integralidad y efectividad en la prestación de servicios de salud</v>
          </cell>
          <cell r="C47" t="str">
            <v>Garantizar la accesibilidad, integralidad en los servicios, complementariedad y respaldo de las interdependencias</v>
          </cell>
          <cell r="D47" t="str">
            <v>Oportunidad en la realización de apendicectomía</v>
          </cell>
          <cell r="E47" t="str">
            <v>Cirugía</v>
          </cell>
          <cell r="F47" t="str">
            <v>cirugia</v>
          </cell>
          <cell r="G47" t="str">
            <v>x</v>
          </cell>
          <cell r="H47"/>
          <cell r="I47"/>
          <cell r="J47" t="str">
            <v>Garantizar que los pacientes con diagnóstico de apendicitis aguda reciban una intervención quirúrgica dentro de las primeras 6 horas posteriores al diagnóstico reduciendo el riesgo de complicaciones como perforación, peritonitis o sepsis, y mejorando los desenlaces clínicos y la seguridad del paciente.</v>
          </cell>
          <cell r="K47" t="str">
            <v>Resolución 408</v>
          </cell>
          <cell r="L47" t="str">
            <v>Trimestral</v>
          </cell>
          <cell r="M47" t="str">
            <v xml:space="preserve">Número de pacientes  con diagnóstico  de apendicitis al egreso a quienes se realizó la apendicectomía dentro de las 6 horas de conformado el diagnóstico </v>
          </cell>
          <cell r="N47" t="str">
            <v>Total pacientes con diagnóstico de  apendicitis al egreso en la vigencia objeto de evaluación</v>
          </cell>
          <cell r="O47" t="str">
            <v>Dinamica</v>
          </cell>
          <cell r="P47" t="str">
            <v>Dinamica</v>
          </cell>
          <cell r="Q47" t="str">
            <v>%</v>
          </cell>
          <cell r="R47" t="str">
            <v>Número de pacientes  con diagnóstico  de apendicitis al egreso a quienes se realizó la apendicectomía dentro de las 6 horas de conformado el diagnóstico  / Total pacientes con diagnóstico de  apendicitis al egreso en la vigencia objeto de evaluación *100</v>
          </cell>
          <cell r="S47"/>
          <cell r="T47" t="str">
            <v>resultado</v>
          </cell>
          <cell r="U47" t="str">
            <v>Decreciente</v>
          </cell>
          <cell r="V47" t="str">
            <v>≥</v>
          </cell>
          <cell r="W47">
            <v>0.9</v>
          </cell>
          <cell r="X47" t="str">
            <v>&lt;</v>
          </cell>
          <cell r="Y47">
            <v>0.9</v>
          </cell>
        </row>
        <row r="48">
          <cell r="A48">
            <v>43</v>
          </cell>
          <cell r="B48" t="str">
            <v>Integralidad y efectividad en la prestación de servicios de salud</v>
          </cell>
          <cell r="C48" t="str">
            <v>Garantizar la accesibilidad, integralidad en los servicios, complementariedad y respaldo de las interdependencias</v>
          </cell>
          <cell r="D48" t="str">
            <v>Proporción de cancelación de cirugías programadas en la institución</v>
          </cell>
          <cell r="E48" t="str">
            <v>Cirugía</v>
          </cell>
          <cell r="F48" t="str">
            <v>cirugia</v>
          </cell>
          <cell r="G48" t="str">
            <v>x</v>
          </cell>
          <cell r="H48"/>
          <cell r="I48"/>
          <cell r="J48" t="str">
            <v xml:space="preserve">La cancelación de cirugías programadas puede estar relacionada con ineficiencia en los procesos de programación o asignación de recursos, planificación de la atención al paciente, y son un fenómeno de frecuente ocurrencia en nuestras instituciones. 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v>
          </cell>
          <cell r="K48"/>
          <cell r="L48" t="str">
            <v>Trimestral</v>
          </cell>
          <cell r="M48" t="str">
            <v>Número Total de cirugías canceladas en el período</v>
          </cell>
          <cell r="N48" t="str">
            <v xml:space="preserve">Total de cirugías programadas en el período </v>
          </cell>
          <cell r="O48" t="str">
            <v>Porgramación de cirugía y registro de cancelación</v>
          </cell>
          <cell r="P48" t="str">
            <v>Programación de cirugías</v>
          </cell>
          <cell r="Q48" t="str">
            <v>%</v>
          </cell>
          <cell r="R48" t="str">
            <v>Número Total de cirugías canceladas en el período / Total de cirugías programadas en el período  *100</v>
          </cell>
          <cell r="S48"/>
          <cell r="T48" t="str">
            <v>resultado</v>
          </cell>
          <cell r="U48" t="str">
            <v>Decreciente</v>
          </cell>
          <cell r="V48" t="str">
            <v>≤</v>
          </cell>
          <cell r="W48">
            <v>0.08</v>
          </cell>
          <cell r="X48" t="str">
            <v>&gt;</v>
          </cell>
          <cell r="Y48">
            <v>0.08</v>
          </cell>
        </row>
        <row r="49">
          <cell r="A49">
            <v>44</v>
          </cell>
          <cell r="B49" t="str">
            <v>Integralidad y efectividad en la prestación de servicios de salud</v>
          </cell>
          <cell r="C49" t="str">
            <v>Garantizar la accesibilidad, integralidad en los servicios, complementariedad y respaldo de las interdependencias</v>
          </cell>
          <cell r="D49" t="str">
            <v>Proporción de cancelación de cirugías programadas por causas atribuibles a la institución</v>
          </cell>
          <cell r="E49" t="str">
            <v>Cirugía</v>
          </cell>
          <cell r="F49" t="str">
            <v>cirugia</v>
          </cell>
          <cell r="G49" t="str">
            <v>x</v>
          </cell>
          <cell r="H49"/>
          <cell r="I49"/>
          <cell r="J49" t="str">
            <v>Reducir la cancelación de cirugías programadas por causas institucionales mediante una gestión quirúrgica eficiente, optimizando recursos y minimizando fallas operativas para garantizar atención oportuna, seguridad del paciente y eficiencia hospitalaria.</v>
          </cell>
          <cell r="K49" t="str">
            <v>Resolución 256</v>
          </cell>
          <cell r="L49" t="str">
            <v>Trimestral</v>
          </cell>
          <cell r="M49" t="str">
            <v>Número Total de cirugías canceladas por causas atribuibles a la institucion en el período</v>
          </cell>
          <cell r="N49" t="str">
            <v xml:space="preserve">Total de cirugías programadas en el período </v>
          </cell>
          <cell r="O49" t="str">
            <v>Porgramación de cirugía y registro de cancelación</v>
          </cell>
          <cell r="P49" t="str">
            <v>Programación de cirugías</v>
          </cell>
          <cell r="Q49" t="str">
            <v>%</v>
          </cell>
          <cell r="R49" t="str">
            <v>Número Total de cirugías canceladas por causas atribuibles a la institucion en el período / Total de cirugías programadas en el período  *100</v>
          </cell>
          <cell r="S49"/>
          <cell r="T49" t="str">
            <v>resultado</v>
          </cell>
          <cell r="U49" t="str">
            <v>Decreciente</v>
          </cell>
          <cell r="V49" t="str">
            <v>≤</v>
          </cell>
          <cell r="W49">
            <v>0.04</v>
          </cell>
          <cell r="X49" t="str">
            <v>&gt;</v>
          </cell>
          <cell r="Y49">
            <v>0.04</v>
          </cell>
        </row>
        <row r="50">
          <cell r="A50">
            <v>45</v>
          </cell>
          <cell r="B50" t="str">
            <v>Integralidad y efectividad en la prestación de servicios de salud</v>
          </cell>
          <cell r="C50" t="str">
            <v>Garantizar la accesibilidad, integralidad en los servicios, complementariedad y respaldo de las interdependencias</v>
          </cell>
          <cell r="D50" t="str">
            <v>Calidad de Registro en la Historia Clínica Médica</v>
          </cell>
          <cell r="E50" t="str">
            <v>Cirugía</v>
          </cell>
          <cell r="F50" t="str">
            <v>cirugia</v>
          </cell>
          <cell r="G50" t="str">
            <v>x</v>
          </cell>
          <cell r="H50"/>
          <cell r="I50"/>
          <cell r="J5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50"/>
          <cell r="L50" t="str">
            <v>Trimestral</v>
          </cell>
          <cell r="M50" t="str">
            <v>Criterios de calidad de historia clínica evaluados que cumplen</v>
          </cell>
          <cell r="N50" t="str">
            <v>Total de criterios de calidad de historia clínica evaluados</v>
          </cell>
          <cell r="O50" t="str">
            <v>Aplicativo de monitorización de historias clínicas</v>
          </cell>
          <cell r="P50" t="str">
            <v>Aplicativo de monitorización de historias clínicas</v>
          </cell>
          <cell r="Q50" t="str">
            <v>%</v>
          </cell>
          <cell r="R50" t="str">
            <v>Criterios de calidad de historia clínica evaluados que cumplen / Total de criterios de calidad de historia clínica evaluados *100</v>
          </cell>
          <cell r="S50"/>
          <cell r="T50" t="str">
            <v>proceso</v>
          </cell>
          <cell r="U50" t="str">
            <v>Creciente</v>
          </cell>
          <cell r="V50" t="str">
            <v>≥</v>
          </cell>
          <cell r="W50">
            <v>0.85</v>
          </cell>
          <cell r="X50" t="str">
            <v>&lt;</v>
          </cell>
          <cell r="Y50">
            <v>0.85</v>
          </cell>
        </row>
        <row r="51">
          <cell r="A51">
            <v>46</v>
          </cell>
          <cell r="B51" t="str">
            <v>Integralidad y efectividad en la prestación de servicios de salud</v>
          </cell>
          <cell r="C51" t="str">
            <v>Garantizar la accesibilidad, integralidad en los servicios, complementariedad y respaldo de las interdependencias</v>
          </cell>
          <cell r="D51" t="str">
            <v>Calidad del registro de Historia Clinica Enfermeria</v>
          </cell>
          <cell r="E51" t="str">
            <v>Cirugía</v>
          </cell>
          <cell r="F51" t="str">
            <v>cirugia</v>
          </cell>
          <cell r="G51" t="str">
            <v>x</v>
          </cell>
          <cell r="H51"/>
          <cell r="I51"/>
          <cell r="J51"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51"/>
          <cell r="L51" t="str">
            <v>Trimestral</v>
          </cell>
          <cell r="M51" t="str">
            <v>Criterios de calidad de historia clínica evaluados que cumplen</v>
          </cell>
          <cell r="N51" t="str">
            <v>Total de criterios de calidad de historia clínica evaluados</v>
          </cell>
          <cell r="O51" t="str">
            <v>Aplicativo de monitorización de historias clínicas</v>
          </cell>
          <cell r="P51" t="str">
            <v>Aplicativo de monitorización de historias clínicas</v>
          </cell>
          <cell r="Q51" t="str">
            <v>%</v>
          </cell>
          <cell r="R51" t="str">
            <v>Criterios de calidad de historia clínica evaluados que cumplen / Total de criterios de calidad de historia clínica evaluados *100</v>
          </cell>
          <cell r="S51"/>
          <cell r="T51" t="str">
            <v>proceso</v>
          </cell>
          <cell r="U51" t="str">
            <v>Creciente</v>
          </cell>
          <cell r="V51" t="str">
            <v>≥</v>
          </cell>
          <cell r="W51">
            <v>0.85</v>
          </cell>
          <cell r="X51" t="str">
            <v>&lt;</v>
          </cell>
          <cell r="Y51">
            <v>0.85</v>
          </cell>
        </row>
        <row r="52">
          <cell r="A52">
            <v>47</v>
          </cell>
          <cell r="B52" t="str">
            <v>Integralidad y efectividad en la prestación de servicios de salud</v>
          </cell>
          <cell r="C52" t="str">
            <v>Garantizar la accesibilidad, integralidad en los servicios, complementariedad y respaldo de las interdependencias</v>
          </cell>
          <cell r="D52" t="str">
            <v>Calidad del registro de Historia Clinica Instrumentadores</v>
          </cell>
          <cell r="E52" t="str">
            <v>Cirugía</v>
          </cell>
          <cell r="F52" t="str">
            <v>cirugia</v>
          </cell>
          <cell r="G52" t="str">
            <v>x</v>
          </cell>
          <cell r="H52"/>
          <cell r="I52"/>
          <cell r="J52" t="str">
            <v xml:space="preserve">Evaluar la adherencia del equipo de salud a las normas técnicas de obligatorio cumplimiento, así como la pertinencia y oportunidad en la toma de decisiones, según registros de las historias clínicas electrónicas. </v>
          </cell>
          <cell r="K52"/>
          <cell r="L52" t="str">
            <v>Trimestral</v>
          </cell>
          <cell r="M52" t="str">
            <v>Criterios de calidad de historia clínica evaluados que cumplen</v>
          </cell>
          <cell r="N52" t="str">
            <v>Total de criterios de calidad de historia clínica evaluados</v>
          </cell>
          <cell r="O52" t="str">
            <v>Aplicativo de monitorización de historias clínicas</v>
          </cell>
          <cell r="P52" t="str">
            <v>Aplicativo de monitorización de historias clínicas</v>
          </cell>
          <cell r="Q52" t="str">
            <v>%</v>
          </cell>
          <cell r="R52" t="str">
            <v>Criterios de calidad de historia clínica evaluados que cumplen / Total de criterios de calidad de historia clínica evaluados *100</v>
          </cell>
          <cell r="S52"/>
          <cell r="T52" t="str">
            <v>proceso</v>
          </cell>
          <cell r="U52" t="str">
            <v>Creciente</v>
          </cell>
          <cell r="V52" t="str">
            <v>≥</v>
          </cell>
          <cell r="W52">
            <v>0.9</v>
          </cell>
          <cell r="X52" t="str">
            <v>&lt;</v>
          </cell>
          <cell r="Y52">
            <v>0.9</v>
          </cell>
        </row>
        <row r="53">
          <cell r="A53">
            <v>48</v>
          </cell>
          <cell r="B53" t="str">
            <v>Integralidad y efectividad en la prestación de servicios de salud</v>
          </cell>
          <cell r="C53" t="str">
            <v>Garantizar la accesibilidad, integralidad en los servicios, complementariedad y respaldo de las interdependencias</v>
          </cell>
          <cell r="D53" t="str">
            <v>Calidad de Registro en la Historia Clínica especialistas</v>
          </cell>
          <cell r="E53" t="str">
            <v>Cirugía</v>
          </cell>
          <cell r="F53" t="str">
            <v>cirugia</v>
          </cell>
          <cell r="G53" t="str">
            <v>x</v>
          </cell>
          <cell r="H53"/>
          <cell r="I53"/>
          <cell r="J53" t="str">
            <v xml:space="preserve">Evaluar la adherencia del equipo de salud a las normas técnicas de obligatorio cumplimiento, así como la pertinencia y oportunidad en la toma de decisiones, según registros de las historias clínicas electrónicas. </v>
          </cell>
          <cell r="K53"/>
          <cell r="L53" t="str">
            <v>Trimestral</v>
          </cell>
          <cell r="M53" t="str">
            <v>Criterios de calidad de historia clínica evaluados que cumplen</v>
          </cell>
          <cell r="N53" t="str">
            <v>Total de criterios de calidad de historia clínica evaluados</v>
          </cell>
          <cell r="O53" t="str">
            <v>Aplicativo de monitorización de historias clínicas</v>
          </cell>
          <cell r="P53" t="str">
            <v>Aplicativo de monitorización de historias clínicas</v>
          </cell>
          <cell r="Q53" t="str">
            <v>%</v>
          </cell>
          <cell r="R53" t="str">
            <v>Criterios de calidad de historia clínica evaluados que cumplen / Total de criterios de calidad de historia clínica evaluados *100</v>
          </cell>
          <cell r="S53"/>
          <cell r="T53" t="str">
            <v>proceso</v>
          </cell>
          <cell r="U53" t="str">
            <v>Creciente</v>
          </cell>
          <cell r="V53" t="str">
            <v>≥</v>
          </cell>
          <cell r="W53">
            <v>0.9</v>
          </cell>
          <cell r="X53" t="str">
            <v>&lt;</v>
          </cell>
          <cell r="Y53">
            <v>0.9</v>
          </cell>
        </row>
        <row r="54">
          <cell r="A54">
            <v>49</v>
          </cell>
          <cell r="B54" t="str">
            <v>Integralidad y efectividad en la prestación de servicios de salud</v>
          </cell>
          <cell r="C54" t="str">
            <v>Garantizar la accesibilidad, integralidad en los servicios, complementariedad y respaldo de las interdependencias</v>
          </cell>
          <cell r="D54" t="str">
            <v>Oportunidad cirugia programada hospitalizado</v>
          </cell>
          <cell r="E54" t="str">
            <v>Cirugía</v>
          </cell>
          <cell r="F54" t="str">
            <v>cirugia</v>
          </cell>
          <cell r="G54" t="str">
            <v>x</v>
          </cell>
          <cell r="H54"/>
          <cell r="I54"/>
          <cell r="J54" t="str">
            <v>La oportunidad en la respuesta a la necesidad de realización de procedimientos quirúrgicos tiene impacto sobre la capacidad resolutiva de los casos por su detección y atención temprana disminuyendo los riesgos de incapacidad en tiempo y severidad.</v>
          </cell>
          <cell r="K54"/>
          <cell r="L54" t="str">
            <v>Trimestral</v>
          </cell>
          <cell r="M54" t="str">
            <v xml:space="preserve">Sumatoria de días transcurridos entre la fecha de solicitud de la Cirugía y la fecha en la cual es realizada la cirugía </v>
          </cell>
          <cell r="N54" t="str">
            <v>Total de usuarios con turno quirurgico regular hospitalizados</v>
          </cell>
          <cell r="O54" t="str">
            <v>Solicitud de turno quirúrgico, Aplicativo dinamica gerencial (nota operatoria)</v>
          </cell>
          <cell r="P54" t="str">
            <v>Turno quirurgico regular</v>
          </cell>
          <cell r="Q54" t="str">
            <v>Días</v>
          </cell>
          <cell r="R54" t="str">
            <v>Sumatoria de días transcurridos entre la fecha de solicitud de la Cirugía y la fecha en la cual es realizada la cirugía  / Total de usuarios con turno quirurgico regular hospitalizados</v>
          </cell>
          <cell r="S54"/>
          <cell r="T54" t="str">
            <v>resultado</v>
          </cell>
          <cell r="U54" t="str">
            <v>Decreciente</v>
          </cell>
          <cell r="V54" t="str">
            <v>≤</v>
          </cell>
          <cell r="W54">
            <v>3</v>
          </cell>
          <cell r="X54" t="str">
            <v>&gt;</v>
          </cell>
          <cell r="Y54">
            <v>3</v>
          </cell>
        </row>
        <row r="55">
          <cell r="A55">
            <v>50</v>
          </cell>
          <cell r="B55" t="str">
            <v>Integralidad y efectividad en la prestación de servicios de salud</v>
          </cell>
          <cell r="C55" t="str">
            <v>Garantizar la accesibilidad, integralidad en los servicios, complementariedad y respaldo de las interdependencias</v>
          </cell>
          <cell r="D55" t="str">
            <v>Oportunidad cirugia programada ambulatoria</v>
          </cell>
          <cell r="E55" t="str">
            <v>Cirugía</v>
          </cell>
          <cell r="F55" t="str">
            <v>cirugia</v>
          </cell>
          <cell r="G55" t="str">
            <v>x</v>
          </cell>
          <cell r="H55"/>
          <cell r="I55"/>
          <cell r="J55" t="str">
            <v>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El tiempo de respuesta en los prestadores puede resultar útil para medir la suficiencia institucional para atender la demanda de servicios que genera su población, orientando decisiones de mejoramiento.  Igualmente es útil para el usuario en su decisión de elegir IPS en la cual desea ser atendido.</v>
          </cell>
          <cell r="K55"/>
          <cell r="L55" t="str">
            <v>Trimestral</v>
          </cell>
          <cell r="M55" t="str">
            <v xml:space="preserve">Sumatoria de número de días transcurridos entre la recepcion del turno quirurgico y la fuche de realizacion cirugia ambulatoria  </v>
          </cell>
          <cell r="N55" t="str">
            <v>Total de usuarios programados ambulatorios</v>
          </cell>
          <cell r="O55" t="str">
            <v>Solictud de turno quirurgico, Aplciativo de progtamación de cirugía y GES asistencial</v>
          </cell>
          <cell r="P55" t="str">
            <v>Aplicativo de programación de cirugía</v>
          </cell>
          <cell r="Q55" t="str">
            <v>Días</v>
          </cell>
          <cell r="R55" t="str">
            <v>Sumatoria de número de días transcurridos entre la recepcion del turno quirurgico y la fuche de realizacion cirugia ambulatoria   / Total de usuarios programados ambulatorios</v>
          </cell>
          <cell r="S55"/>
          <cell r="T55" t="str">
            <v>resultado</v>
          </cell>
          <cell r="U55" t="str">
            <v>Decreciente</v>
          </cell>
          <cell r="V55" t="str">
            <v>≤</v>
          </cell>
          <cell r="W55">
            <v>15</v>
          </cell>
          <cell r="X55" t="str">
            <v>&gt;</v>
          </cell>
          <cell r="Y55">
            <v>15</v>
          </cell>
        </row>
        <row r="56">
          <cell r="A56">
            <v>51</v>
          </cell>
          <cell r="B56" t="str">
            <v>Integralidad y efectividad en la prestación de servicios de salud</v>
          </cell>
          <cell r="C56" t="str">
            <v>Garantizar la accesibilidad, integralidad en los servicios, complementariedad y respaldo de las interdependencias</v>
          </cell>
          <cell r="D56" t="str">
            <v>Tiempo promedio de espera para la realizacion de cirugia de cataratas</v>
          </cell>
          <cell r="E56" t="str">
            <v>Cirugía</v>
          </cell>
          <cell r="F56" t="str">
            <v>cirugia</v>
          </cell>
          <cell r="G56" t="str">
            <v>x</v>
          </cell>
          <cell r="H56"/>
          <cell r="I56"/>
          <cell r="J56" t="str">
            <v>Reducir el tiempo promedio de espera para la realización de la cirugía de cataratas, optimizar la programación quirúrgica y mejorar el uso de los recursos disponibles en el hospital para asegurar intervenciones más rápidas y eficaces</v>
          </cell>
          <cell r="K56" t="str">
            <v>Resolución 256</v>
          </cell>
          <cell r="L56" t="str">
            <v>Trimestral</v>
          </cell>
          <cell r="M56" t="str">
            <v>Sumatoria total de los días calendario transcurridos entre
la fecha de solicitud de programación de la Cirugía de
Cataratas y la fecha de realización</v>
          </cell>
          <cell r="N56" t="str">
            <v>Numero total de cirugias de cataratas realizadas</v>
          </cell>
          <cell r="O56" t="str">
            <v>Dinamica</v>
          </cell>
          <cell r="P56" t="str">
            <v>Dinamica</v>
          </cell>
          <cell r="Q56" t="str">
            <v>Días</v>
          </cell>
          <cell r="R56" t="str">
            <v>Sumatoria total de los días calendario transcurridos entre
la fecha de solicitud de programación de la Cirugía de
Cataratas y la fecha de realización / Numero total de cirugias de cataratas realizadas</v>
          </cell>
          <cell r="S56"/>
          <cell r="T56" t="str">
            <v>resultado</v>
          </cell>
          <cell r="U56" t="str">
            <v>Decreciente</v>
          </cell>
          <cell r="V56" t="str">
            <v>≤</v>
          </cell>
          <cell r="W56">
            <v>15</v>
          </cell>
          <cell r="X56" t="str">
            <v>&gt;</v>
          </cell>
          <cell r="Y56">
            <v>15</v>
          </cell>
        </row>
        <row r="57">
          <cell r="A57">
            <v>52</v>
          </cell>
          <cell r="B57" t="str">
            <v>Integralidad y efectividad en la prestación de servicios de salud</v>
          </cell>
          <cell r="C57" t="str">
            <v>Garantizar la accesibilidad, integralidad en los servicios, complementariedad y respaldo de las interdependencias</v>
          </cell>
          <cell r="D57" t="str">
            <v>Tiempo promedio de espera para la realizacion de cirugia de reemplazo de cadera</v>
          </cell>
          <cell r="E57" t="str">
            <v>Cirugía</v>
          </cell>
          <cell r="F57" t="str">
            <v>cirugia</v>
          </cell>
          <cell r="G57" t="str">
            <v>x</v>
          </cell>
          <cell r="H57"/>
          <cell r="I57"/>
          <cell r="J57" t="str">
            <v>Reducir el tiempo promedio de espera para la realización de la cirugía de reemplazo de cadera, optimizar la programación quirúrgica y mejorar el uso de recursos, con el fin de asegurar que los pacientes reciban la intervención en el menor tiempo posible.</v>
          </cell>
          <cell r="K57" t="str">
            <v>Resolución 256</v>
          </cell>
          <cell r="L57" t="str">
            <v>Trimestral</v>
          </cell>
          <cell r="M57" t="str">
            <v xml:space="preserve">Sumatoria total de los dias calendario transcurridos entre la fecha de solicitud de programacion de la cirugia de reemplazo de cadera y la fecha de realizacion  </v>
          </cell>
          <cell r="N57" t="str">
            <v xml:space="preserve">  Numero total de cirugias de reemplazo de cadera</v>
          </cell>
          <cell r="O57" t="str">
            <v>Dinamica</v>
          </cell>
          <cell r="P57" t="str">
            <v>Dinamica</v>
          </cell>
          <cell r="Q57" t="str">
            <v>Días</v>
          </cell>
          <cell r="R57" t="str">
            <v>Sumatoria total de los dias calendario transcurridos entre la fecha de solicitud de programacion de la cirugia de reemplazo de cadera y la fecha de realizacion   /   Numero total de cirugias de reemplazo de cadera</v>
          </cell>
          <cell r="S57"/>
          <cell r="T57" t="str">
            <v>resultado</v>
          </cell>
          <cell r="U57" t="str">
            <v>Decreciente</v>
          </cell>
          <cell r="V57" t="str">
            <v>≤</v>
          </cell>
          <cell r="W57">
            <v>15</v>
          </cell>
          <cell r="X57" t="str">
            <v>&gt;</v>
          </cell>
          <cell r="Y57">
            <v>15</v>
          </cell>
        </row>
        <row r="58">
          <cell r="A58">
            <v>53</v>
          </cell>
          <cell r="B58" t="str">
            <v>Integralidad y efectividad en la prestación de servicios de salud</v>
          </cell>
          <cell r="C58" t="str">
            <v>Garantizar la accesibilidad, integralidad en los servicios, complementariedad y respaldo de las interdependencias</v>
          </cell>
          <cell r="D58" t="str">
            <v>Oportunidad en la asignacion de consulta medica especializada</v>
          </cell>
          <cell r="E58" t="str">
            <v>Consulta Externa</v>
          </cell>
          <cell r="F58" t="str">
            <v>consulta externa</v>
          </cell>
          <cell r="G58" t="str">
            <v>x</v>
          </cell>
          <cell r="H58"/>
          <cell r="I58"/>
          <cell r="J58"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58"/>
          <cell r="L58" t="str">
            <v>Trimestral</v>
          </cell>
          <cell r="M58" t="str">
            <v>Sumatoria total de los días calendario transcurridos entre la fecha en la cual el paciente solicita cita o presenta la referencia para que sea atendido en la  consulta médica especializada y  la fecha para la cual es asignada la cita</v>
          </cell>
          <cell r="N58" t="str">
            <v>Número total de consultas médicas especializadas asignadas en la institución</v>
          </cell>
          <cell r="O58" t="str">
            <v>Aplicativo Citas Médicas DGH</v>
          </cell>
          <cell r="P58" t="str">
            <v>Aplicativo Citas Médicas DGH</v>
          </cell>
          <cell r="Q58" t="str">
            <v>Días</v>
          </cell>
          <cell r="R58" t="str">
            <v>Sumatoria total de los días calendario transcurridos entre la fecha en la cual el paciente solicita cita o presenta la referencia para que sea atendido en la  consulta médica especializada y  la fecha para la cual es asignada la cita / Número total de consultas médicas especializadas asignadas en la institución</v>
          </cell>
          <cell r="S58"/>
          <cell r="T58" t="str">
            <v>resultado</v>
          </cell>
          <cell r="U58" t="str">
            <v>Decreciente</v>
          </cell>
          <cell r="V58" t="str">
            <v>≤</v>
          </cell>
          <cell r="W58">
            <v>15</v>
          </cell>
          <cell r="X58" t="str">
            <v>&gt;</v>
          </cell>
          <cell r="Y58">
            <v>15</v>
          </cell>
        </row>
        <row r="59">
          <cell r="A59">
            <v>54</v>
          </cell>
          <cell r="B59" t="str">
            <v>Integralidad y efectividad en la prestación de servicios de salud</v>
          </cell>
          <cell r="C59" t="str">
            <v>Garantizar la accesibilidad, integralidad en los servicios, complementariedad y respaldo de las interdependencias</v>
          </cell>
          <cell r="D59" t="str">
            <v>Tiempo promedio de espera para la asignación de cita de Cirugía General</v>
          </cell>
          <cell r="E59" t="str">
            <v>Consulta Externa</v>
          </cell>
          <cell r="F59" t="str">
            <v>consulta externa</v>
          </cell>
          <cell r="G59" t="str">
            <v>x</v>
          </cell>
          <cell r="H59"/>
          <cell r="I59"/>
          <cell r="J59" t="str">
            <v>Reducir el tiempo de espera para la asignación de citas de Cirugía General, mejorar la eficiencia en la programación de consultas, y optimizar los procesos administrativos, con el fin de garantizar una atención temprana y adecuada a las pacientes</v>
          </cell>
          <cell r="K59" t="str">
            <v>Resolución 256</v>
          </cell>
          <cell r="L59" t="str">
            <v>Trimestral</v>
          </cell>
          <cell r="M59" t="str">
            <v>Sumatoria de la diferencia de días calendario entre la fecha en la que se asignó la cita de Cirugía General de primera vez y la fecha en la cual el usuario la solicitó</v>
          </cell>
          <cell r="N59" t="str">
            <v>Número total de citas de Cirugía General de primera
vez asignadas</v>
          </cell>
          <cell r="O59" t="str">
            <v>Aplicativo Citas Médicas DGH</v>
          </cell>
          <cell r="P59" t="str">
            <v>Aplicativo Citas Médicas DGH</v>
          </cell>
          <cell r="Q59" t="str">
            <v>Días</v>
          </cell>
          <cell r="R59" t="str">
            <v>Sumatoria de la diferencia de días calendario entre la fecha en la que se asignó la cita de Cirugía General de primera vez y la fecha en la cual el usuario la solicitó / Número total de citas de Cirugía General de primera
vez asignadas</v>
          </cell>
          <cell r="S59"/>
          <cell r="T59" t="str">
            <v>resultado</v>
          </cell>
          <cell r="U59" t="str">
            <v>Decreciente</v>
          </cell>
          <cell r="V59" t="str">
            <v>≤</v>
          </cell>
          <cell r="W59">
            <v>15</v>
          </cell>
          <cell r="X59" t="str">
            <v>&gt;</v>
          </cell>
          <cell r="Y59">
            <v>15</v>
          </cell>
        </row>
        <row r="60">
          <cell r="A60">
            <v>55</v>
          </cell>
          <cell r="B60" t="str">
            <v>Integralidad y efectividad en la prestación de servicios de salud</v>
          </cell>
          <cell r="C60" t="str">
            <v>Garantizar la accesibilidad, integralidad en los servicios, complementariedad y respaldo de las interdependencias</v>
          </cell>
          <cell r="D60" t="str">
            <v>Tiempo promedio de espera para la asignación de cita de Obstetricia</v>
          </cell>
          <cell r="E60" t="str">
            <v>Consulta Externa</v>
          </cell>
          <cell r="F60" t="str">
            <v>consulta externa</v>
          </cell>
          <cell r="G60" t="str">
            <v>x</v>
          </cell>
          <cell r="H60"/>
          <cell r="I60"/>
          <cell r="J60" t="str">
            <v>Reducir el tiempo promedio de espera para la asignación de citas de Obstetricia, mejorar la eficiencia en la programación de consultas, y optimizar los procesos administrativos, con el fin de garantizar una atención temprana y adecuada a las pacientes</v>
          </cell>
          <cell r="K60" t="str">
            <v>Resolución 256</v>
          </cell>
          <cell r="L60" t="str">
            <v>Trimestral</v>
          </cell>
          <cell r="M60" t="str">
            <v>Sumatoria de la diferencia de días calendario entre la
fecha en la que se asignó la cita de Obstetricia de primera
vez y la fecha en la cual el usuario la solicitó</v>
          </cell>
          <cell r="N60" t="str">
            <v>Número total de citas de Obstetricia de primera vez
asignadas</v>
          </cell>
          <cell r="O60" t="str">
            <v>Aplicativo Citas Médicas DGH</v>
          </cell>
          <cell r="P60" t="str">
            <v>Aplicativo Citas Médicas DGH</v>
          </cell>
          <cell r="Q60" t="str">
            <v>Días</v>
          </cell>
          <cell r="R60" t="str">
            <v>Sumatoria de la diferencia de días calendario entre la
fecha en la que se asignó la cita de Obstetricia de primera
vez y la fecha en la cual el usuario la solicitó / Número total de citas de Obstetricia de primera vez
asignadas</v>
          </cell>
          <cell r="S60"/>
          <cell r="T60" t="str">
            <v>resultado</v>
          </cell>
          <cell r="U60" t="str">
            <v>Decreciente</v>
          </cell>
          <cell r="V60" t="str">
            <v>≤</v>
          </cell>
          <cell r="W60">
            <v>8</v>
          </cell>
          <cell r="X60" t="str">
            <v>&gt;</v>
          </cell>
          <cell r="Y60">
            <v>8</v>
          </cell>
        </row>
        <row r="61">
          <cell r="A61">
            <v>56</v>
          </cell>
          <cell r="B61" t="str">
            <v>Integralidad y efectividad en la prestación de servicios de salud</v>
          </cell>
          <cell r="C61" t="str">
            <v>Garantizar la accesibilidad, integralidad en los servicios, complementariedad y respaldo de las interdependencias</v>
          </cell>
          <cell r="D61" t="str">
            <v>Tiempo promedio de espera para la asignación de cita de Ginecología</v>
          </cell>
          <cell r="E61" t="str">
            <v>Consulta Externa</v>
          </cell>
          <cell r="F61" t="str">
            <v>consulta externa</v>
          </cell>
          <cell r="G61" t="str">
            <v>x</v>
          </cell>
          <cell r="H61"/>
          <cell r="I61"/>
          <cell r="J61"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61" t="str">
            <v>Resolución 256</v>
          </cell>
          <cell r="L61" t="str">
            <v>Trimestral</v>
          </cell>
          <cell r="M61" t="str">
            <v>Sumatoria de la diferencia de días calendario entre la
fecha en la que se asignó la cita de Ginecología de primera
vez y la fecha en la cual el usuario la solicitó</v>
          </cell>
          <cell r="N61" t="str">
            <v>Número total de citas de Ginecología de primera vez asignadas</v>
          </cell>
          <cell r="O61" t="str">
            <v>Aplicativo Citas Médicas DGH</v>
          </cell>
          <cell r="P61" t="str">
            <v>Aplicativo Citas Médicas DGH</v>
          </cell>
          <cell r="Q61" t="str">
            <v>Días</v>
          </cell>
          <cell r="R61" t="str">
            <v>Sumatoria de la diferencia de días calendario entre la
fecha en la que se asignó la cita de Ginecología de primera
vez y la fecha en la cual el usuario la solicitó / Número total de citas de Ginecología de primera vez asignadas</v>
          </cell>
          <cell r="S61"/>
          <cell r="T61" t="str">
            <v>resultado</v>
          </cell>
          <cell r="U61" t="str">
            <v>Decreciente</v>
          </cell>
          <cell r="V61" t="str">
            <v>≤</v>
          </cell>
          <cell r="W61">
            <v>8</v>
          </cell>
          <cell r="X61" t="str">
            <v>&gt;</v>
          </cell>
          <cell r="Y61">
            <v>8</v>
          </cell>
        </row>
        <row r="62">
          <cell r="A62">
            <v>57</v>
          </cell>
          <cell r="B62" t="str">
            <v>Integralidad y efectividad en la prestación de servicios de salud</v>
          </cell>
          <cell r="C62" t="str">
            <v>Garantizar la accesibilidad, integralidad en los servicios, complementariedad y respaldo de las interdependencias</v>
          </cell>
          <cell r="D62" t="str">
            <v>Tiempo promedio de espera para la asignación de cita de Obstetricia</v>
          </cell>
          <cell r="E62" t="str">
            <v>Consulta Externa</v>
          </cell>
          <cell r="F62" t="str">
            <v>consulta externa</v>
          </cell>
          <cell r="G62" t="str">
            <v>x</v>
          </cell>
          <cell r="H62"/>
          <cell r="I62"/>
          <cell r="J62"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62" t="str">
            <v>Resolución 256 y Resolución 408</v>
          </cell>
          <cell r="L62" t="str">
            <v>Trimestral</v>
          </cell>
          <cell r="M62" t="str">
            <v>Sumatoria de la diferencia de días calendario entre la
fecha en la que se asignó la cita de Obstetricia de primera
vez y la fecha en la cual el usuario la solicitó</v>
          </cell>
          <cell r="N62" t="str">
            <v>Número total de citas de Obstetricia de primera vez
asignadas</v>
          </cell>
          <cell r="O62" t="str">
            <v>Aplicativo Citas Médicas DGH</v>
          </cell>
          <cell r="P62" t="str">
            <v>Aplicativo Citas Médicas DGH</v>
          </cell>
          <cell r="Q62" t="str">
            <v>Días</v>
          </cell>
          <cell r="R62" t="str">
            <v>Sumatoria de la diferencia de días calendario entre la
fecha en la que se asignó la cita de Obstetricia de primera
vez y la fecha en la cual el usuario la solicitó / Número total de citas de Obstetricia de primera vez
asignadas</v>
          </cell>
          <cell r="S62"/>
          <cell r="T62" t="str">
            <v>resultado</v>
          </cell>
          <cell r="U62" t="str">
            <v>Decreciente</v>
          </cell>
          <cell r="V62" t="str">
            <v>≤</v>
          </cell>
          <cell r="W62">
            <v>8</v>
          </cell>
          <cell r="X62" t="str">
            <v>&gt;</v>
          </cell>
          <cell r="Y62">
            <v>8</v>
          </cell>
        </row>
        <row r="63">
          <cell r="A63">
            <v>58</v>
          </cell>
          <cell r="B63" t="str">
            <v>Integralidad y efectividad en la prestación de servicios de salud</v>
          </cell>
          <cell r="C63" t="str">
            <v>Garantizar la accesibilidad, integralidad en los servicios, complementariedad y respaldo de las interdependencias</v>
          </cell>
          <cell r="D63" t="str">
            <v>Tiempo promedio de espera para la asignación de cita de Medicina Interna</v>
          </cell>
          <cell r="E63" t="str">
            <v>Consulta Externa</v>
          </cell>
          <cell r="F63" t="str">
            <v>consulta externa</v>
          </cell>
          <cell r="G63" t="str">
            <v>x</v>
          </cell>
          <cell r="H63"/>
          <cell r="I63"/>
          <cell r="J63"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63" t="str">
            <v>Resolución 256 y Resolución 408</v>
          </cell>
          <cell r="L63" t="str">
            <v>Trimestral</v>
          </cell>
          <cell r="M63" t="str">
            <v>Sumatoria de la diferencia de días calendario entre la
fecha en la que se asignó la cita de Medicina Interna de
primera vez y la fecha en la cual el usuario la solicitó</v>
          </cell>
          <cell r="N63" t="str">
            <v>Número total de citas de Medicina interna de primera vez asignadas</v>
          </cell>
          <cell r="O63" t="str">
            <v>Aplicativo Citas Médicas DGH</v>
          </cell>
          <cell r="P63" t="str">
            <v>Aplicativo Citas Médicas DGH</v>
          </cell>
          <cell r="Q63" t="str">
            <v>Días</v>
          </cell>
          <cell r="R63" t="str">
            <v>Sumatoria de la diferencia de días calendario entre la
fecha en la que se asignó la cita de Medicina Interna de
primera vez y la fecha en la cual el usuario la solicitó / Número total de citas de Medicina interna de primera vez asignadas</v>
          </cell>
          <cell r="S63"/>
          <cell r="T63" t="str">
            <v>resultado</v>
          </cell>
          <cell r="U63" t="str">
            <v>Decreciente</v>
          </cell>
          <cell r="V63" t="str">
            <v>≤</v>
          </cell>
          <cell r="W63">
            <v>15</v>
          </cell>
          <cell r="X63" t="str">
            <v>&gt;</v>
          </cell>
          <cell r="Y63">
            <v>15</v>
          </cell>
        </row>
        <row r="64">
          <cell r="A64">
            <v>59</v>
          </cell>
          <cell r="B64" t="str">
            <v>Integralidad y efectividad en la prestación de servicios de salud</v>
          </cell>
          <cell r="C64" t="str">
            <v>Garantizar la accesibilidad, integralidad en los servicios, complementariedad y respaldo de las interdependencias</v>
          </cell>
          <cell r="D64" t="str">
            <v xml:space="preserve">Tiempo promedio de espera para la asignación de cita de Pediatría </v>
          </cell>
          <cell r="E64" t="str">
            <v>Consulta Externa</v>
          </cell>
          <cell r="F64" t="str">
            <v>consulta externa</v>
          </cell>
          <cell r="G64" t="str">
            <v>x</v>
          </cell>
          <cell r="H64"/>
          <cell r="I64"/>
          <cell r="J64" t="str">
            <v>Disminuir el tiempo de espera en la asignación de citas de pediatría para garantizar la atención oportuna y de calidad a la población infantil.</v>
          </cell>
          <cell r="K64" t="str">
            <v>Resolución 256 y Resolución 408</v>
          </cell>
          <cell r="L64" t="str">
            <v>Trimestral</v>
          </cell>
          <cell r="M64" t="str">
            <v>Sumatoria de la diferencia de días calendario entre la
fecha en la que se asignó la cita de Pediatría de primera
vez y la fecha en la cual el usuario la solicitó</v>
          </cell>
          <cell r="N64" t="str">
            <v>Número total de citas de Pediatría de primera vez
asignadas</v>
          </cell>
          <cell r="O64" t="str">
            <v>Aplicativo Citas Médicas DGH</v>
          </cell>
          <cell r="P64" t="str">
            <v>Aplicativo Citas Médicas DGH</v>
          </cell>
          <cell r="Q64" t="str">
            <v>Días</v>
          </cell>
          <cell r="R64" t="str">
            <v>Sumatoria de la diferencia de días calendario entre la
fecha en la que se asignó la cita de Pediatría de primera
vez y la fecha en la cual el usuario la solicitó / Número total de citas de Pediatría de primera vez
asignadas</v>
          </cell>
          <cell r="S64"/>
          <cell r="T64" t="str">
            <v>resultado</v>
          </cell>
          <cell r="U64" t="str">
            <v>Decreciente</v>
          </cell>
          <cell r="V64" t="str">
            <v>≤</v>
          </cell>
          <cell r="W64">
            <v>5</v>
          </cell>
          <cell r="X64" t="str">
            <v>&gt;</v>
          </cell>
          <cell r="Y64">
            <v>5</v>
          </cell>
        </row>
        <row r="65">
          <cell r="A65">
            <v>60</v>
          </cell>
          <cell r="B65" t="str">
            <v>Integralidad y efectividad en la prestación de servicios de salud</v>
          </cell>
          <cell r="C65" t="str">
            <v>Garantizar la accesibilidad, integralidad en los servicios, complementariedad y respaldo de las interdependencias</v>
          </cell>
          <cell r="D65" t="str">
            <v>Porcentaje de demanda no servida en servicios de consulta externa</v>
          </cell>
          <cell r="E65" t="str">
            <v>Consulta Externa</v>
          </cell>
          <cell r="F65" t="str">
            <v>consulta externa</v>
          </cell>
          <cell r="G65" t="str">
            <v>x</v>
          </cell>
          <cell r="H65"/>
          <cell r="I65"/>
          <cell r="J65" t="str">
            <v>Es necesario conocer el número de usuarios que no pudieron ser atendidos en el servicio de salud, para identificar las causas y tomar acciones de mejoramiento.</v>
          </cell>
          <cell r="K65"/>
          <cell r="L65" t="str">
            <v>Trimestral</v>
          </cell>
          <cell r="M65" t="str">
            <v>Total de consultas no asignadas</v>
          </cell>
          <cell r="N65" t="str">
            <v>Total de consultas solicitadas</v>
          </cell>
          <cell r="O65" t="str">
            <v>Aplicativo Citas Médicas DGH</v>
          </cell>
          <cell r="P65" t="str">
            <v>Aplicativo Citas Médicas DGH</v>
          </cell>
          <cell r="Q65" t="str">
            <v>%</v>
          </cell>
          <cell r="R65" t="str">
            <v>Total de consultas no asignadas / Total de consultas solicitadas *100</v>
          </cell>
          <cell r="S65"/>
          <cell r="T65" t="str">
            <v>proceso</v>
          </cell>
          <cell r="U65" t="str">
            <v>Decreciente</v>
          </cell>
          <cell r="V65" t="str">
            <v>≤</v>
          </cell>
          <cell r="W65">
            <v>0.15</v>
          </cell>
          <cell r="X65" t="str">
            <v>&gt;</v>
          </cell>
          <cell r="Y65">
            <v>0.15</v>
          </cell>
        </row>
        <row r="66">
          <cell r="A66">
            <v>61</v>
          </cell>
          <cell r="B66" t="str">
            <v>Integralidad y efectividad en la prestación de servicios de salud</v>
          </cell>
          <cell r="C66" t="str">
            <v>Garantizar la accesibilidad, integralidad en los servicios, complementariedad y respaldo de las interdependencias</v>
          </cell>
          <cell r="D66" t="str">
            <v>Porcentaje de pacientes que cumplen asistencia a cita medica especializada</v>
          </cell>
          <cell r="E66" t="str">
            <v>Consulta Externa</v>
          </cell>
          <cell r="F66" t="str">
            <v>consulta externa</v>
          </cell>
          <cell r="G66" t="str">
            <v>x</v>
          </cell>
          <cell r="H66"/>
          <cell r="I66"/>
          <cell r="J66" t="str">
            <v>Verificar el no cumplimiento a las citas solicitadas por las Empresas Administradoras de Planes de Beneficios, para definir planea de mejora que permitan ofrecer oportunidad a la demanda no servida</v>
          </cell>
          <cell r="K66"/>
          <cell r="L66" t="str">
            <v>Trimestral</v>
          </cell>
          <cell r="M66" t="str">
            <v>Numero de consultas cumplidas en el mes</v>
          </cell>
          <cell r="N66" t="str">
            <v>Numero de consultas asignadas en el mes</v>
          </cell>
          <cell r="O66" t="str">
            <v>Aplicativo Citas Médicas DGH</v>
          </cell>
          <cell r="P66" t="str">
            <v>Aplicativo Citas Médicas DGH</v>
          </cell>
          <cell r="Q66" t="str">
            <v>%</v>
          </cell>
          <cell r="R66" t="str">
            <v>Numero de consultas cumplidas en el mes / Numero de consultas asignadas en el mes *100</v>
          </cell>
          <cell r="S66"/>
          <cell r="T66" t="str">
            <v>proceso</v>
          </cell>
          <cell r="U66" t="str">
            <v>Decreciente</v>
          </cell>
          <cell r="V66" t="str">
            <v>≤</v>
          </cell>
          <cell r="W66">
            <v>0.9</v>
          </cell>
          <cell r="X66" t="str">
            <v>&gt;</v>
          </cell>
          <cell r="Y66">
            <v>0.9</v>
          </cell>
        </row>
        <row r="67">
          <cell r="A67">
            <v>62</v>
          </cell>
          <cell r="B67" t="str">
            <v>Integralidad y efectividad en la prestación de servicios de salud</v>
          </cell>
          <cell r="C67" t="str">
            <v>Garantizar la accesibilidad, integralidad en los servicios, complementariedad y respaldo de las interdependencias</v>
          </cell>
          <cell r="D67" t="str">
            <v>Tiempo promedio de espera para la atencion en consulta</v>
          </cell>
          <cell r="E67" t="str">
            <v>Consulta Externa</v>
          </cell>
          <cell r="F67" t="str">
            <v>consulta externa</v>
          </cell>
          <cell r="G67" t="str">
            <v>x</v>
          </cell>
          <cell r="H67"/>
          <cell r="I67"/>
          <cell r="J67" t="str">
            <v>Teniendo en cuenta que la oportunidad es un criterio que evidencia la calidad en la prestacion del servicio de Consulta Externa y que la satisfaccion del usuario, las PQR tiene gran relevancia para el usuario es necesario realizar la medicion, para la toma de acciones respectivas</v>
          </cell>
          <cell r="K67"/>
          <cell r="L67" t="str">
            <v>Trimestral</v>
          </cell>
          <cell r="M67" t="str">
            <v xml:space="preserve">Sumatorio de la diferencia entre la hora de atencion efectiva y la hora de asignación de la cita medica </v>
          </cell>
          <cell r="N67" t="str">
            <v>Total de usuarios con Cita medica Ambulatoria facturada</v>
          </cell>
          <cell r="O67" t="str">
            <v>Aplicativo Citas Médicas DGH</v>
          </cell>
          <cell r="P67" t="str">
            <v>Aplicativo Citas Médicas DGH</v>
          </cell>
          <cell r="Q67" t="str">
            <v>Minutos</v>
          </cell>
          <cell r="R67" t="str">
            <v>Sumatorio de la diferencia entre la hora de atencion efectiva y la hora de asignación de la cita medica  / Total de usuarios con Cita medica Ambulatoria facturada</v>
          </cell>
          <cell r="S67"/>
          <cell r="T67" t="str">
            <v>proceso</v>
          </cell>
          <cell r="U67" t="str">
            <v>Decreciente</v>
          </cell>
          <cell r="V67" t="str">
            <v>≤</v>
          </cell>
          <cell r="W67">
            <v>30</v>
          </cell>
          <cell r="X67" t="str">
            <v>&gt;</v>
          </cell>
          <cell r="Y67">
            <v>30</v>
          </cell>
        </row>
        <row r="68">
          <cell r="A68">
            <v>63</v>
          </cell>
          <cell r="B68" t="str">
            <v>Integralidad y efectividad en la prestación de servicios de salud</v>
          </cell>
          <cell r="C68" t="str">
            <v>Garantizar la accesibilidad, integralidad en los servicios, complementariedad y respaldo de las interdependencias</v>
          </cell>
          <cell r="D68" t="str">
            <v>Porcentaje de adherencia a protocolos de enfermería</v>
          </cell>
          <cell r="E68" t="str">
            <v>Consulta Externa</v>
          </cell>
          <cell r="F68" t="str">
            <v>consulta externa</v>
          </cell>
          <cell r="G68" t="str">
            <v>x</v>
          </cell>
          <cell r="H68"/>
          <cell r="I68"/>
          <cell r="J68"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68"/>
          <cell r="L68" t="str">
            <v>Trimestral</v>
          </cell>
          <cell r="M68" t="str">
            <v>numero de criterios que cumplieron con la verificacion</v>
          </cell>
          <cell r="N68" t="str">
            <v>total de criterios evaluados</v>
          </cell>
          <cell r="O68" t="str">
            <v>Consolidado Adherencia a Protocolos</v>
          </cell>
          <cell r="P68" t="str">
            <v>Consolidado Adherencia a Protocolos</v>
          </cell>
          <cell r="Q68" t="str">
            <v>%</v>
          </cell>
          <cell r="R68" t="str">
            <v>numero de criterios que cumplieron con la verificacion / total de criterios evaluados *100</v>
          </cell>
          <cell r="S68"/>
          <cell r="T68" t="str">
            <v>proceso</v>
          </cell>
          <cell r="U68" t="str">
            <v>Creciente</v>
          </cell>
          <cell r="V68" t="str">
            <v>≥</v>
          </cell>
          <cell r="W68">
            <v>0.9</v>
          </cell>
          <cell r="X68" t="str">
            <v>&lt;</v>
          </cell>
          <cell r="Y68">
            <v>0.9</v>
          </cell>
        </row>
        <row r="69">
          <cell r="A69">
            <v>64</v>
          </cell>
          <cell r="B69" t="str">
            <v>Integralidad y efectividad en la prestación de servicios de salud</v>
          </cell>
          <cell r="C69" t="str">
            <v>Garantizar la accesibilidad, integralidad en los servicios, complementariedad y respaldo de las interdependencias</v>
          </cell>
          <cell r="D69" t="str">
            <v xml:space="preserve">Calidad de Registro en la Historia Clínica Médica </v>
          </cell>
          <cell r="E69" t="str">
            <v>Consulta Externa</v>
          </cell>
          <cell r="F69" t="str">
            <v>consulta externa</v>
          </cell>
          <cell r="G69" t="str">
            <v>x</v>
          </cell>
          <cell r="H69"/>
          <cell r="I69"/>
          <cell r="J6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69"/>
          <cell r="L69" t="str">
            <v>Trimestral</v>
          </cell>
          <cell r="M69" t="str">
            <v>Criterios de calidad de historia clínica evaluados que cumplen</v>
          </cell>
          <cell r="N69" t="str">
            <v>Total de criterios de calidad de historia clínica evaluados</v>
          </cell>
          <cell r="O69" t="str">
            <v>Aplicativo de monitorización de historias clínicas</v>
          </cell>
          <cell r="P69" t="str">
            <v>Aplicativo de monitorización de historias clínicas</v>
          </cell>
          <cell r="Q69" t="str">
            <v>%</v>
          </cell>
          <cell r="R69" t="str">
            <v>Criterios de calidad de historia clínica evaluados que cumplen / Total de criterios de calidad de historia clínica evaluados *100</v>
          </cell>
          <cell r="S69"/>
          <cell r="T69" t="str">
            <v>proceso</v>
          </cell>
          <cell r="U69" t="str">
            <v>Creciente</v>
          </cell>
          <cell r="V69" t="str">
            <v>≥</v>
          </cell>
          <cell r="W69">
            <v>0.9</v>
          </cell>
          <cell r="X69" t="str">
            <v>&lt;</v>
          </cell>
          <cell r="Y69">
            <v>0.9</v>
          </cell>
        </row>
        <row r="70">
          <cell r="A70">
            <v>65</v>
          </cell>
          <cell r="B70" t="str">
            <v>Integralidad y efectividad en la prestación de servicios de salud</v>
          </cell>
          <cell r="C70" t="str">
            <v>Garantizar la accesibilidad, integralidad en los servicios, complementariedad y respaldo de las interdependencias</v>
          </cell>
          <cell r="D70" t="str">
            <v xml:space="preserve">Porcentaje de procedimientos y protocolos de enfermeria revisados y actualizados </v>
          </cell>
          <cell r="E70" t="str">
            <v>Subcientifica</v>
          </cell>
          <cell r="F70" t="str">
            <v>coordinacion de enfermeria</v>
          </cell>
          <cell r="G70" t="str">
            <v>x</v>
          </cell>
          <cell r="H70"/>
          <cell r="I70"/>
          <cell r="J70" t="str">
            <v>para dar respuesta a las necesidades del paciente.</v>
          </cell>
          <cell r="K70"/>
          <cell r="L70" t="str">
            <v>Trimestral</v>
          </cell>
          <cell r="M70" t="str">
            <v xml:space="preserve">Numero de  procedimientos y protocolos de enfermeria  actualizados </v>
          </cell>
          <cell r="N70" t="str">
            <v>Numero de  procedimientos y protocolos de enfermeria que requieren actualización</v>
          </cell>
          <cell r="O70" t="str">
            <v>Vulcano</v>
          </cell>
          <cell r="P70" t="str">
            <v>Vulcano</v>
          </cell>
          <cell r="Q70" t="str">
            <v>%</v>
          </cell>
          <cell r="R70" t="str">
            <v>Numero de  procedimientos y protocolos de enfermeria  actualizados  / Numero de  procedimientos y protocolos de enfermeria que requieren actualización *100</v>
          </cell>
          <cell r="S70"/>
          <cell r="T70" t="str">
            <v>proceso</v>
          </cell>
          <cell r="U70" t="str">
            <v>Creciente</v>
          </cell>
          <cell r="V70" t="str">
            <v>≥</v>
          </cell>
          <cell r="W70">
            <v>0.85</v>
          </cell>
          <cell r="X70" t="str">
            <v>&lt;</v>
          </cell>
          <cell r="Y70">
            <v>0.85</v>
          </cell>
        </row>
        <row r="71">
          <cell r="A71">
            <v>66</v>
          </cell>
          <cell r="B71" t="str">
            <v>Integralidad y efectividad en la prestación de servicios de salud</v>
          </cell>
          <cell r="C71" t="str">
            <v>Garantizar la accesibilidad, integralidad en los servicios, complementariedad y respaldo de las interdependencias</v>
          </cell>
          <cell r="D71" t="str">
            <v>Porcentaje de adherencia a protocolos y procedimientos de enfermería</v>
          </cell>
          <cell r="E71" t="str">
            <v>Subcientifica</v>
          </cell>
          <cell r="F71" t="str">
            <v>coordinacion de enfermeria</v>
          </cell>
          <cell r="G71" t="str">
            <v>x</v>
          </cell>
          <cell r="H71"/>
          <cell r="I71"/>
          <cell r="J71" t="str">
            <v xml:space="preserve">El cumplimiento de protocolos y procedimientos de enfermería permite unificar el paso a paso de una actividad para mejorar la calidad de la atención al paciente, minimizando la ocurrencia de eventos adversos y estandarizar los procedimientos en las áreas asistenciales    </v>
          </cell>
          <cell r="K71"/>
          <cell r="L71" t="str">
            <v>Trimestral</v>
          </cell>
          <cell r="M71" t="str">
            <v xml:space="preserve">Número de protocolos y procedimientos con cumplimiento mayor o igual al estándar establecido 
</v>
          </cell>
          <cell r="N71" t="str">
            <v xml:space="preserve">Total protocolos y procedimientos evaluados </v>
          </cell>
          <cell r="O71" t="str">
            <v>Listas de chequeo</v>
          </cell>
          <cell r="P71" t="str">
            <v xml:space="preserve">listas de chequeo </v>
          </cell>
          <cell r="Q71" t="str">
            <v>%</v>
          </cell>
          <cell r="R71" t="str">
            <v>Número de protocolos y procedimientos con cumplimiento mayor o igual al estándar establecido 
 / Total protocolos y procedimientos evaluados  *100</v>
          </cell>
          <cell r="S71"/>
          <cell r="T71" t="str">
            <v>proceso</v>
          </cell>
          <cell r="U71" t="str">
            <v>Creciente</v>
          </cell>
          <cell r="V71" t="str">
            <v>≥</v>
          </cell>
          <cell r="W71">
            <v>0.85</v>
          </cell>
          <cell r="X71" t="str">
            <v>&lt;</v>
          </cell>
          <cell r="Y71">
            <v>0.85</v>
          </cell>
        </row>
        <row r="72">
          <cell r="A72">
            <v>67</v>
          </cell>
          <cell r="B72" t="str">
            <v>Integralidad y efectividad en la prestación de servicios de salud</v>
          </cell>
          <cell r="C72" t="str">
            <v>Garantizar la accesibilidad, integralidad en los servicios, complementariedad y respaldo de las interdependencias</v>
          </cell>
          <cell r="D72" t="str">
            <v xml:space="preserve">Porcentaje de actividades educativas derivadas de la supervisión de protocolos y procedimientos de enfermería </v>
          </cell>
          <cell r="E72" t="str">
            <v>Subcientifica</v>
          </cell>
          <cell r="F72" t="str">
            <v>coordinacion de enfermeria</v>
          </cell>
          <cell r="G72" t="str">
            <v>x</v>
          </cell>
          <cell r="H72"/>
          <cell r="I72"/>
          <cell r="J72" t="str">
            <v xml:space="preserve">Se requiere impartir educación al personal de enfermería sobre los hallazgos encontrados durante las actividades diarias, con el fin de mejorar las prácticas del cuidado al paciente.    </v>
          </cell>
          <cell r="K72"/>
          <cell r="L72" t="str">
            <v>Trimestral</v>
          </cell>
          <cell r="M72" t="str">
            <v>Actividades educativas realizadas al personal de enfermería en los servicios asistenciales</v>
          </cell>
          <cell r="N72" t="str">
            <v>Supervisiones ejecutadas</v>
          </cell>
          <cell r="O72" t="str">
            <v>Correo Aseguramiento de la Calidad</v>
          </cell>
          <cell r="P72" t="str">
            <v>Correo Aseguramiento de la Calidad</v>
          </cell>
          <cell r="Q72" t="str">
            <v>%</v>
          </cell>
          <cell r="R72" t="str">
            <v>Actividades educativas realizadas al personal de enfermería en los servicios asistenciales / Supervisiones ejecutadas *100</v>
          </cell>
          <cell r="S72"/>
          <cell r="T72" t="str">
            <v>proceso</v>
          </cell>
          <cell r="U72" t="str">
            <v>Creciente</v>
          </cell>
          <cell r="V72" t="str">
            <v>≥</v>
          </cell>
          <cell r="W72">
            <v>0.9</v>
          </cell>
          <cell r="X72" t="str">
            <v>&lt;</v>
          </cell>
          <cell r="Y72">
            <v>0.9</v>
          </cell>
        </row>
        <row r="73">
          <cell r="A73">
            <v>68</v>
          </cell>
          <cell r="B73" t="str">
            <v>Investigación, conocimiento e innovación, la mejor inversión</v>
          </cell>
          <cell r="C73" t="str">
            <v>Disponer de información confiable para la asistencia y la gestión del conocimiento</v>
          </cell>
          <cell r="D73" t="str">
            <v>Tasa de mortalidad Intrahospitalaria después de 48 horas</v>
          </cell>
          <cell r="E73" t="str">
            <v>Gestion de la Informacion y comunicaciones</v>
          </cell>
          <cell r="F73" t="str">
            <v>epidemiologia</v>
          </cell>
          <cell r="G73" t="str">
            <v>x</v>
          </cell>
          <cell r="H73"/>
          <cell r="I73"/>
          <cell r="J73" t="str">
            <v>Medir la tasa de mortalidad intrahospitalaria mayor a 48 horas la cual nos permite evaluar la efectividad de la intervención clínica que se le realiza a los pacientes en el servicio dentro del periodo evaluado</v>
          </cell>
          <cell r="K73"/>
          <cell r="L73" t="str">
            <v>Trimestral</v>
          </cell>
          <cell r="M73" t="str">
            <v>Número total de pacientes hospitalizados que fallecen después de 48 horas del ingreso X 1000</v>
          </cell>
          <cell r="N73" t="str">
            <v xml:space="preserve">Número total de pacientes hospitalizados  </v>
          </cell>
          <cell r="O73" t="str">
            <v xml:space="preserve">Estadística </v>
          </cell>
          <cell r="P73" t="str">
            <v xml:space="preserve">Estadística </v>
          </cell>
          <cell r="Q73" t="str">
            <v>Tasa</v>
          </cell>
          <cell r="R73" t="str">
            <v>Número total de pacientes hospitalizados que fallecen después de 48 horas del ingreso X 1000 / Número total de pacientes hospitalizados   *1000</v>
          </cell>
          <cell r="S73"/>
          <cell r="T73" t="str">
            <v>resultado</v>
          </cell>
          <cell r="U73" t="str">
            <v>Decreciente</v>
          </cell>
          <cell r="V73" t="str">
            <v>≤</v>
          </cell>
          <cell r="W73">
            <v>30</v>
          </cell>
          <cell r="X73" t="str">
            <v>&gt;</v>
          </cell>
          <cell r="Y73">
            <v>30</v>
          </cell>
        </row>
        <row r="74">
          <cell r="A74">
            <v>69</v>
          </cell>
          <cell r="B74" t="str">
            <v>Investigación, conocimiento e innovación, la mejor inversión</v>
          </cell>
          <cell r="C74" t="str">
            <v>Disponer de información confiable para la asistencia y la gestión del conocimiento</v>
          </cell>
          <cell r="D74" t="str">
            <v xml:space="preserve">Tasa de Mortalidad materna </v>
          </cell>
          <cell r="E74" t="str">
            <v>Gestion de la Informacion y comunicaciones</v>
          </cell>
          <cell r="F74" t="str">
            <v>epidemiologia</v>
          </cell>
          <cell r="G74" t="str">
            <v>x</v>
          </cell>
          <cell r="H74"/>
          <cell r="I74"/>
          <cell r="J74" t="str">
            <v xml:space="preserve">La mortalidad materna o muerte materna o de mujeres gestantes es un término estadístico que describe la muerte de una mujer durante o poco después de un embarazo. La muerte materna es un indicador claro de injusticia social, inequidad de género y pobreza: el que un embarazo o parto desemboque en la muerte de la mujer refleja problemas estructurales, tanto de acceso como de atención a la salud; de hecho es el más dramático de una serie de eventos que revelan la falta de acciones para atender la situación de atraso, marginación y rezago en la que vive un sector de las mujeres mexicanas; así como las personas que conviven con ellas, del personal de salud y autoridades gubernamentales. </v>
          </cell>
          <cell r="K74"/>
          <cell r="L74" t="str">
            <v>Trimestral</v>
          </cell>
          <cell r="M74" t="str">
            <v>Número de muertes maternas por causas atribuibles al embarazo  en el período</v>
          </cell>
          <cell r="N74" t="str">
            <v xml:space="preserve">Número total de nacidos vivos en el mismo período  X 10000  </v>
          </cell>
          <cell r="O74" t="str">
            <v>Informe epidemiología</v>
          </cell>
          <cell r="P74" t="str">
            <v xml:space="preserve">Estadística </v>
          </cell>
          <cell r="Q74" t="str">
            <v>Tasa</v>
          </cell>
          <cell r="R74" t="str">
            <v>Número de muertes maternas por causas atribuibles al embarazo  en el período / Número total de nacidos vivos en el mismo período  X 10000   *1000</v>
          </cell>
          <cell r="S74"/>
          <cell r="T74" t="str">
            <v>resultado</v>
          </cell>
          <cell r="U74" t="str">
            <v>Decreciente</v>
          </cell>
          <cell r="V74" t="str">
            <v>≤</v>
          </cell>
          <cell r="W74">
            <v>0</v>
          </cell>
          <cell r="X74" t="str">
            <v>&gt;</v>
          </cell>
          <cell r="Y74">
            <v>0</v>
          </cell>
        </row>
        <row r="75">
          <cell r="A75">
            <v>70</v>
          </cell>
          <cell r="B75" t="str">
            <v>Investigación, conocimiento e innovación, la mejor inversión</v>
          </cell>
          <cell r="C75" t="str">
            <v>Disponer de información confiable para la asistencia y la gestión del conocimiento</v>
          </cell>
          <cell r="D75" t="str">
            <v>Proporción de muertes menor a 48 horas</v>
          </cell>
          <cell r="E75" t="str">
            <v>Gestion de la Informacion y comunicaciones</v>
          </cell>
          <cell r="F75" t="str">
            <v>epidemiologia</v>
          </cell>
          <cell r="G75" t="str">
            <v>x</v>
          </cell>
          <cell r="H75"/>
          <cell r="I75"/>
          <cell r="J75" t="str">
            <v>Medir la proporción de muertes intrahospitalarias menor a 48 horas, la cual refleja la gravedad del estado de salud con el que el paciente ingresa al servicio dentro del periodo evaluado</v>
          </cell>
          <cell r="K75"/>
          <cell r="L75" t="str">
            <v>Trimestral</v>
          </cell>
          <cell r="M75" t="str">
            <v>Número de muertes presentadas antes de 48 horas</v>
          </cell>
          <cell r="N75" t="str">
            <v>Total pacientes hospitalizados</v>
          </cell>
          <cell r="O75" t="str">
            <v xml:space="preserve">Estadística </v>
          </cell>
          <cell r="P75" t="str">
            <v xml:space="preserve">Estadística </v>
          </cell>
          <cell r="Q75" t="str">
            <v>%</v>
          </cell>
          <cell r="R75" t="str">
            <v>Número de muertes presentadas antes de 48 horas / Total pacientes hospitalizados *100</v>
          </cell>
          <cell r="S75"/>
          <cell r="T75" t="str">
            <v>resultado</v>
          </cell>
          <cell r="U75" t="str">
            <v>Decreciente</v>
          </cell>
          <cell r="V75" t="str">
            <v>≤</v>
          </cell>
          <cell r="W75">
            <v>0.01</v>
          </cell>
          <cell r="X75" t="str">
            <v>&gt;</v>
          </cell>
          <cell r="Y75">
            <v>0.01</v>
          </cell>
        </row>
        <row r="76">
          <cell r="A76">
            <v>71</v>
          </cell>
          <cell r="B76" t="str">
            <v>Investigación, conocimiento e innovación, la mejor inversión</v>
          </cell>
          <cell r="C76" t="str">
            <v>Disponer de información confiable para la asistencia y la gestión del conocimiento</v>
          </cell>
          <cell r="D76" t="str">
            <v>Porcentaje de la calidad del diligenciamiento de la ficha epidemiológica</v>
          </cell>
          <cell r="E76" t="str">
            <v>Gestion de la Informacion y comunicaciones</v>
          </cell>
          <cell r="F76" t="str">
            <v>epidemiologia</v>
          </cell>
          <cell r="G76" t="str">
            <v>x</v>
          </cell>
          <cell r="H76"/>
          <cell r="I76"/>
          <cell r="J76" t="str">
            <v>Los datos reportados deben estar orientados a resolver las consultas del sistema de reporte en salud pública</v>
          </cell>
          <cell r="K76"/>
          <cell r="L76" t="str">
            <v>Trimestral</v>
          </cell>
          <cell r="M76" t="str">
            <v>Porcentaje de la calidad del diligenciamiento de la ficha epidemiológica</v>
          </cell>
          <cell r="N76" t="str">
            <v>Total de fichas diligenciadas en el periodo</v>
          </cell>
          <cell r="O76" t="str">
            <v>Carpeta de SIVIGILA</v>
          </cell>
          <cell r="P76" t="str">
            <v>Carpeta de SIVIGILA</v>
          </cell>
          <cell r="Q76" t="str">
            <v>%</v>
          </cell>
          <cell r="R76" t="str">
            <v>Porcentaje de la calidad del diligenciamiento de la ficha epidemiológica / Total de fichas diligenciadas en el periodo *100</v>
          </cell>
          <cell r="S76"/>
          <cell r="T76" t="str">
            <v>proceso</v>
          </cell>
          <cell r="U76" t="str">
            <v>Creciente</v>
          </cell>
          <cell r="V76" t="str">
            <v>≥</v>
          </cell>
          <cell r="W76">
            <v>0.9</v>
          </cell>
          <cell r="X76" t="str">
            <v>&lt;</v>
          </cell>
          <cell r="Y76">
            <v>0.9</v>
          </cell>
        </row>
        <row r="77">
          <cell r="A77">
            <v>72</v>
          </cell>
          <cell r="B77" t="str">
            <v>Investigación, conocimiento e innovación, la mejor inversión</v>
          </cell>
          <cell r="C77" t="str">
            <v>Disponer de información confiable para la asistencia y la gestión del conocimiento</v>
          </cell>
          <cell r="D77" t="str">
            <v>Porcentaje de participacion en unidades de análisis de eventos por muertes de interés en salud pública</v>
          </cell>
          <cell r="E77" t="str">
            <v>Gestion de la Informacion y comunicaciones</v>
          </cell>
          <cell r="F77" t="str">
            <v>epidemiologia</v>
          </cell>
          <cell r="G77" t="str">
            <v>x</v>
          </cell>
          <cell r="H77"/>
          <cell r="I77"/>
          <cell r="J77" t="str">
            <v>A través de indicador se deben definir las políticas institucionales en cuanto a diagnósticos, laboratorios y tratamientos de estos pacientes</v>
          </cell>
          <cell r="K77"/>
          <cell r="L77" t="str">
            <v>Trimestral</v>
          </cell>
          <cell r="M77" t="str">
            <v>Número de unidades analizadas por muertes de interés en salud pública</v>
          </cell>
          <cell r="N77" t="str">
            <v xml:space="preserve"> Total de muertes de interés en salud pública</v>
          </cell>
          <cell r="O77" t="str">
            <v>Carpeta de Unidades de Análisis de muertes por eventos de interés en salud pública</v>
          </cell>
          <cell r="P77" t="str">
            <v>Ficha de SIVIGILA</v>
          </cell>
          <cell r="Q77" t="str">
            <v>%</v>
          </cell>
          <cell r="R77" t="str">
            <v>Número de unidades analizadas por muertes de interés en salud pública /  Total de muertes de interés en salud pública *100</v>
          </cell>
          <cell r="S77"/>
          <cell r="T77" t="str">
            <v>proceso</v>
          </cell>
          <cell r="U77" t="str">
            <v>Creciente</v>
          </cell>
          <cell r="V77" t="str">
            <v>≥</v>
          </cell>
          <cell r="W77">
            <v>0.9</v>
          </cell>
          <cell r="X77" t="str">
            <v>&lt;</v>
          </cell>
          <cell r="Y77">
            <v>0.9</v>
          </cell>
        </row>
        <row r="78">
          <cell r="A78">
            <v>73</v>
          </cell>
          <cell r="B78" t="str">
            <v>Investigación, conocimiento e innovación, la mejor inversión</v>
          </cell>
          <cell r="C78" t="str">
            <v>Disponer de información confiable para la asistencia y la gestión del conocimiento</v>
          </cell>
          <cell r="D78" t="str">
            <v>Número de casos de notificación obligatoria e inmediata reportados</v>
          </cell>
          <cell r="E78" t="str">
            <v>Gestion de la Informacion y comunicaciones</v>
          </cell>
          <cell r="F78" t="str">
            <v>epidemiologia</v>
          </cell>
          <cell r="G78" t="str">
            <v>x</v>
          </cell>
          <cell r="H78"/>
          <cell r="I78"/>
          <cell r="J78" t="str">
            <v>Con este indicador se realiza la búsqueda de contactos del evento y conformar el cerco epidemiológico</v>
          </cell>
          <cell r="K78"/>
          <cell r="L78" t="str">
            <v>Trimestral</v>
          </cell>
          <cell r="M78" t="str">
            <v xml:space="preserve">Número de eventos de notificación obligatoria e inmediata confirmados </v>
          </cell>
          <cell r="N78" t="str">
            <v>Número de eventos de notificación obligatoria e inmediata detectados</v>
          </cell>
          <cell r="O78" t="str">
            <v>Fichas de SIVIGILA</v>
          </cell>
          <cell r="P78" t="str">
            <v>Ficha de SIVIGILA</v>
          </cell>
          <cell r="Q78" t="str">
            <v>%</v>
          </cell>
          <cell r="R78" t="str">
            <v>Número de eventos de notificación obligatoria e inmediata confirmados  / Número de eventos de notificación obligatoria e inmediata detectados *100</v>
          </cell>
          <cell r="S78"/>
          <cell r="T78" t="str">
            <v>proceso</v>
          </cell>
          <cell r="U78" t="str">
            <v>Igual</v>
          </cell>
          <cell r="V78" t="str">
            <v>=</v>
          </cell>
          <cell r="W78">
            <v>1</v>
          </cell>
          <cell r="X78" t="str">
            <v>&lt;</v>
          </cell>
          <cell r="Y78">
            <v>1</v>
          </cell>
        </row>
        <row r="79">
          <cell r="A79">
            <v>74</v>
          </cell>
          <cell r="B79" t="str">
            <v>Investigación, conocimiento e innovación, la mejor inversión</v>
          </cell>
          <cell r="C79" t="str">
            <v>Disponer de información confiable para la asistencia y la gestión del conocimiento</v>
          </cell>
          <cell r="D79" t="str">
            <v xml:space="preserve">Brotes de infecciones de dos o mas personas </v>
          </cell>
          <cell r="E79" t="str">
            <v>Gestion de la Informacion y comunicaciones</v>
          </cell>
          <cell r="F79" t="str">
            <v>epidemiologia</v>
          </cell>
          <cell r="G79" t="str">
            <v>x</v>
          </cell>
          <cell r="H79"/>
          <cell r="I79"/>
          <cell r="J79" t="str">
            <v>Los brotes son la aparición de un germen agresivo en dos o mas personas o que sea un germen inusitado en el lugar de aparición detectado bien sea por el coordinador del área o comité de infecciones.</v>
          </cell>
          <cell r="K79"/>
          <cell r="L79" t="str">
            <v>Trimestral</v>
          </cell>
          <cell r="M79" t="str">
            <v>Número de brotes controlados</v>
          </cell>
          <cell r="N79" t="str">
            <v>Total de brotes detectados o informados en un área</v>
          </cell>
          <cell r="O79" t="str">
            <v>Reporte del comité de infecciones.</v>
          </cell>
          <cell r="P79" t="str">
            <v>Ficha de SIVIGILA.</v>
          </cell>
          <cell r="Q79" t="str">
            <v>%</v>
          </cell>
          <cell r="R79" t="str">
            <v>Número de brotes controlados / Total de brotes detectados o informados en un área *100</v>
          </cell>
          <cell r="S79"/>
          <cell r="T79" t="str">
            <v>resultado</v>
          </cell>
          <cell r="U79" t="str">
            <v>Igual</v>
          </cell>
          <cell r="V79" t="str">
            <v>=</v>
          </cell>
          <cell r="W79">
            <v>1</v>
          </cell>
          <cell r="X79" t="str">
            <v>&lt;</v>
          </cell>
          <cell r="Y79">
            <v>1</v>
          </cell>
        </row>
        <row r="80">
          <cell r="A80">
            <v>75</v>
          </cell>
          <cell r="B80" t="str">
            <v>Investigación, conocimiento e innovación, la mejor inversión</v>
          </cell>
          <cell r="C80" t="str">
            <v>Disponer de información confiable para la asistencia y la gestión del conocimiento</v>
          </cell>
          <cell r="D80" t="str">
            <v>Análisis de Mortalidad Intrahospitalaria 17</v>
          </cell>
          <cell r="E80" t="str">
            <v>Gestion de la Informacion y comunicaciones</v>
          </cell>
          <cell r="F80" t="str">
            <v>epidemiologia</v>
          </cell>
          <cell r="G80" t="str">
            <v>x</v>
          </cell>
          <cell r="H80"/>
          <cell r="I80"/>
          <cell r="J80" t="str">
            <v>Medir el número de análisis de muertes intrahospitalarias mayores a 48 horas del total de muertes presentadas en el periodo, con el fin de determinar planes de mejoramiento para contribuir a la disminución de los casos evitables</v>
          </cell>
          <cell r="K80" t="str">
            <v>Resolución 408</v>
          </cell>
          <cell r="L80" t="str">
            <v>Anual</v>
          </cell>
          <cell r="M80" t="str">
            <v>Numero de casos de mortalidad intrahospitalaria mayor de 48 horas revisada en el comité de mortalidad</v>
          </cell>
          <cell r="N80" t="str">
            <v>Total de defunciones intrahospitalarias mayores de 48 horas en el periodo</v>
          </cell>
          <cell r="O80" t="str">
            <v>Estadística</v>
          </cell>
          <cell r="P80" t="str">
            <v>Estadística</v>
          </cell>
          <cell r="Q80" t="str">
            <v>%</v>
          </cell>
          <cell r="R80" t="str">
            <v>Numero de casos de mortalidad intrahospitalaria mayor de 48 horas revisada en el comité de mortalidad / Total de defunciones intrahospitalarias mayores de 48 horas en el periodo *100</v>
          </cell>
          <cell r="S80"/>
          <cell r="T80" t="str">
            <v>proceso</v>
          </cell>
          <cell r="U80" t="str">
            <v>Creciente</v>
          </cell>
          <cell r="V80" t="str">
            <v>≥</v>
          </cell>
          <cell r="W80">
            <v>0.9</v>
          </cell>
          <cell r="X80" t="str">
            <v>&lt;</v>
          </cell>
          <cell r="Y80">
            <v>0.9</v>
          </cell>
        </row>
        <row r="81">
          <cell r="A81">
            <v>76</v>
          </cell>
          <cell r="B81" t="str">
            <v>Investigación, conocimiento e innovación, la mejor inversión</v>
          </cell>
          <cell r="C81" t="str">
            <v>Disponer de información confiable para la asistencia y la gestión del conocimiento</v>
          </cell>
          <cell r="D81" t="str">
            <v>Tasa de mortalidad en menores de 5 años</v>
          </cell>
          <cell r="E81" t="str">
            <v>Gestion de la Informacion y comunicaciones</v>
          </cell>
          <cell r="F81" t="str">
            <v>epidemiologia</v>
          </cell>
          <cell r="G81" t="str">
            <v>x</v>
          </cell>
          <cell r="H81"/>
          <cell r="I81"/>
          <cell r="J81" t="str">
            <v>En menores de 5 años la tasa de mortalidad es la probabilidad por cada 1000 que un recién nacido muera antes de cumplir 5 años de edad, si esta sujeto a las tasas de mortalidad especificas por edad del año especificado.</v>
          </cell>
          <cell r="K81"/>
          <cell r="L81" t="str">
            <v>Trimestral</v>
          </cell>
          <cell r="M81" t="str">
            <v>Numero de defunciones en menores de 5 años</v>
          </cell>
          <cell r="N81" t="str">
            <v>numero menores de 5 años * 1000</v>
          </cell>
          <cell r="O81" t="str">
            <v>Vigilancia Epidemiológica</v>
          </cell>
          <cell r="P81" t="str">
            <v>Estadística</v>
          </cell>
          <cell r="Q81" t="str">
            <v>Tasa</v>
          </cell>
          <cell r="R81" t="str">
            <v>Numero de defunciones en menores de 5 años / numero menores de 5 años * 1000 *1000</v>
          </cell>
          <cell r="S81"/>
          <cell r="T81" t="str">
            <v>resultado</v>
          </cell>
          <cell r="U81" t="str">
            <v>Decreciente</v>
          </cell>
          <cell r="V81" t="str">
            <v>≤</v>
          </cell>
          <cell r="W81">
            <v>15</v>
          </cell>
          <cell r="X81" t="str">
            <v>&gt;</v>
          </cell>
          <cell r="Y81">
            <v>15</v>
          </cell>
        </row>
        <row r="82">
          <cell r="A82">
            <v>77</v>
          </cell>
          <cell r="B82" t="str">
            <v>Investigación, conocimiento e innovación, la mejor inversión</v>
          </cell>
          <cell r="C82" t="str">
            <v>Disponer de información confiable para la asistencia y la gestión del conocimiento</v>
          </cell>
          <cell r="D82" t="str">
            <v>Tasa de mortalidad infantil</v>
          </cell>
          <cell r="E82" t="str">
            <v>Gestion de la Informacion y comunicaciones</v>
          </cell>
          <cell r="F82" t="str">
            <v>epidemiologia</v>
          </cell>
          <cell r="G82" t="str">
            <v>x</v>
          </cell>
          <cell r="H82"/>
          <cell r="I82"/>
          <cell r="J82" t="str">
            <v>Es la probabilidad que tiene un recién nacido antes de cumplir un año de vida. Dado que la mayoría de las muertes en menores de un año son prevenibles, se considera un indicador de la calidad de vida y bienestar de una población y es imprescindible como indicador de monitoreo del derecho a la salud. La sobre mortalidad infantil puede interpretarse como una brecha en la implementación del derecho a la salud, producto de la discriminación estructural. Peor otra parte, para los pueblos indígenas, la mortalidad en edades jóvenes y mas en la infancia rompe un ciclo natural y se interpreta como resultado de una trasgresión a las normas que mantienen el equilibrio de su mundo.</v>
          </cell>
          <cell r="K82"/>
          <cell r="L82" t="str">
            <v>Trimestral</v>
          </cell>
          <cell r="M82" t="str">
            <v>numero de defunciones menores de un año</v>
          </cell>
          <cell r="N82" t="str">
            <v xml:space="preserve"> numero de nacidos vivos</v>
          </cell>
          <cell r="O82" t="str">
            <v>Vigilancia Epidemiológica</v>
          </cell>
          <cell r="P82" t="str">
            <v>Estadística</v>
          </cell>
          <cell r="Q82" t="str">
            <v>Tasa</v>
          </cell>
          <cell r="R82" t="str">
            <v>numero de defunciones menores de un año /  numero de nacidos vivos *1000</v>
          </cell>
          <cell r="S82"/>
          <cell r="T82" t="str">
            <v>resultado</v>
          </cell>
          <cell r="U82" t="str">
            <v>Decreciente</v>
          </cell>
          <cell r="V82" t="str">
            <v>≤</v>
          </cell>
          <cell r="W82">
            <v>12.8</v>
          </cell>
          <cell r="X82" t="str">
            <v>&gt;</v>
          </cell>
          <cell r="Y82">
            <v>12.8</v>
          </cell>
        </row>
        <row r="83">
          <cell r="A83">
            <v>78</v>
          </cell>
          <cell r="B83" t="str">
            <v>Investigación, conocimiento e innovación, la mejor inversión</v>
          </cell>
          <cell r="C83" t="str">
            <v>Disponer de información confiable para la asistencia y la gestión del conocimiento</v>
          </cell>
          <cell r="D83" t="str">
            <v>Proporcion de partos por cesarea</v>
          </cell>
          <cell r="E83" t="str">
            <v>Gestion de la Informacion y comunicaciones</v>
          </cell>
          <cell r="F83" t="str">
            <v>epidemiologia</v>
          </cell>
          <cell r="G83" t="str">
            <v>x</v>
          </cell>
          <cell r="H83"/>
          <cell r="I83"/>
          <cell r="J83" t="str">
            <v>Expresa la proporcion de nacimientos por cesarea en la institucion prestadora de servicios de salud en un periodo determinado</v>
          </cell>
          <cell r="K83"/>
          <cell r="L83" t="str">
            <v>Trimestral</v>
          </cell>
          <cell r="M83" t="str">
            <v xml:space="preserve">Numero de nacidos vivos por cesarea </v>
          </cell>
          <cell r="N83" t="str">
            <v>Total de nacidos vivos</v>
          </cell>
          <cell r="O83" t="str">
            <v>RUAF</v>
          </cell>
          <cell r="P83" t="str">
            <v>RUAF</v>
          </cell>
          <cell r="Q83" t="str">
            <v>%</v>
          </cell>
          <cell r="R83" t="str">
            <v>Numero de nacidos vivos por cesarea  / Total de nacidos vivos *100</v>
          </cell>
          <cell r="S83"/>
          <cell r="T83" t="str">
            <v>resultado</v>
          </cell>
          <cell r="U83" t="str">
            <v>Decreciente</v>
          </cell>
          <cell r="V83" t="str">
            <v>≤</v>
          </cell>
          <cell r="W83">
            <v>0.6</v>
          </cell>
          <cell r="X83" t="str">
            <v>&gt;</v>
          </cell>
          <cell r="Y83">
            <v>0.6</v>
          </cell>
        </row>
        <row r="84">
          <cell r="A84">
            <v>79</v>
          </cell>
          <cell r="B84" t="str">
            <v>Investigación, conocimiento e innovación, la mejor inversión</v>
          </cell>
          <cell r="C84" t="str">
            <v>Disponer de información confiable para la asistencia y la gestión del conocimiento</v>
          </cell>
          <cell r="D84" t="str">
            <v>Tasa de Mortalidad Perinatal</v>
          </cell>
          <cell r="E84" t="str">
            <v>Gestion de la Informacion y comunicaciones</v>
          </cell>
          <cell r="F84" t="str">
            <v>epidemiologia</v>
          </cell>
          <cell r="G84" t="str">
            <v>x</v>
          </cell>
          <cell r="H84"/>
          <cell r="I84"/>
          <cell r="J84" t="str">
            <v>Expresa la relacion entre defunciones de fetos de 22 semanas completas (154 dias) de gestacion o con 500 gramos o mas de peso y los siete dias completos despies del nacimiento por cada 1,000 nacimientos</v>
          </cell>
          <cell r="K84"/>
          <cell r="L84" t="str">
            <v>Trimestral</v>
          </cell>
          <cell r="M84" t="str">
            <v xml:space="preserve">numero de muertes fetales con 22 semanas completas (154dias) de gestacion o con 500 gramos o mas de peso y los siete dias completos despies del nacimiento por cada 1,000 nacimientos </v>
          </cell>
          <cell r="N84" t="str">
            <v>Numero total de nacidos vivos mas el numero de muertos fetales con 22 semanas completas  (154 dias) de gestacion o con 500 gramos o mas de peso</v>
          </cell>
          <cell r="O84" t="str">
            <v>RUAF - ND - Defunciones - Dispuesto en SISPRO Ministerio de Salud y Proteccion Social</v>
          </cell>
          <cell r="P84" t="str">
            <v>RUAF - ND - Defunciones - Dispuesto en SISPRO Ministerio de Salud y Proteccion Social</v>
          </cell>
          <cell r="Q84" t="str">
            <v>Tasa</v>
          </cell>
          <cell r="R84" t="str">
            <v>numero de muertes fetales con 22 semanas completas (154dias) de gestacion o con 500 gramos o mas de peso y los siete dias completos despies del nacimiento por cada 1,000 nacimientos  / Numero total de nacidos vivos mas el numero de muertos fetales con 22 semanas completas  (154 dias) de gestacion o con 500 gramos o mas de peso *1000</v>
          </cell>
          <cell r="S84"/>
          <cell r="T84" t="str">
            <v>resultado</v>
          </cell>
          <cell r="U84" t="str">
            <v>Decreciente</v>
          </cell>
          <cell r="V84" t="str">
            <v>≤</v>
          </cell>
          <cell r="W84">
            <v>13</v>
          </cell>
          <cell r="X84" t="str">
            <v>&gt;</v>
          </cell>
          <cell r="Y84">
            <v>13</v>
          </cell>
        </row>
        <row r="85">
          <cell r="A85">
            <v>80</v>
          </cell>
          <cell r="B85" t="str">
            <v>Integralidad y efectividad en la prestación de servicios de salud</v>
          </cell>
          <cell r="C85" t="str">
            <v>Garantizar la accesibilidad, integralidad en los servicios, complementariedad y respaldo de las interdependencias</v>
          </cell>
          <cell r="D85" t="str">
            <v>Tiempo de entrega de  proveedores de Medicamentos</v>
          </cell>
          <cell r="E85" t="str">
            <v>Apoyo diagnóstico y complementación terapeutica</v>
          </cell>
          <cell r="F85" t="str">
            <v>farmacia</v>
          </cell>
          <cell r="G85" t="str">
            <v>x</v>
          </cell>
          <cell r="H85"/>
          <cell r="I85"/>
          <cell r="J85" t="str">
            <v>Realizar seguimiento en el tiempo de entraga de medicamentos y dispositivos médicos solicitados por la bodega del servicio farmacéutico, para garantizar oportunidad en la reposición de stocks definidos</v>
          </cell>
          <cell r="K85"/>
          <cell r="L85" t="str">
            <v>Trimestral</v>
          </cell>
          <cell r="M85" t="str">
            <v xml:space="preserve">Suma del Promedio de tiempos de entrega </v>
          </cell>
          <cell r="N85" t="str">
            <v xml:space="preserve">Numero de provedores evaluados </v>
          </cell>
          <cell r="O85" t="str">
            <v>Actas recepción técnicas, ordenes de compra</v>
          </cell>
          <cell r="P85" t="str">
            <v>Sctas recepción técnicas, ordenes de compra</v>
          </cell>
          <cell r="Q85" t="str">
            <v>Días</v>
          </cell>
          <cell r="R85" t="str">
            <v xml:space="preserve">Suma del Promedio de tiempos de entrega  / Numero de provedores evaluados </v>
          </cell>
          <cell r="S85"/>
          <cell r="T85" t="str">
            <v>proceso</v>
          </cell>
          <cell r="U85" t="str">
            <v>Decreciente</v>
          </cell>
          <cell r="V85" t="str">
            <v>≤</v>
          </cell>
          <cell r="W85">
            <v>4</v>
          </cell>
          <cell r="X85" t="str">
            <v>&gt;</v>
          </cell>
          <cell r="Y85">
            <v>4</v>
          </cell>
        </row>
        <row r="86">
          <cell r="A86">
            <v>81</v>
          </cell>
          <cell r="B86" t="str">
            <v>Integralidad y efectividad en la prestación de servicios de salud</v>
          </cell>
          <cell r="C86" t="str">
            <v>Garantizar la accesibilidad, integralidad en los servicios, complementariedad y respaldo de las interdependencias</v>
          </cell>
          <cell r="D86" t="str">
            <v>Tiempo de entrega proveedores Dispositivos Medicos</v>
          </cell>
          <cell r="E86" t="str">
            <v>Apoyo diagnóstico y complementación terapeutica</v>
          </cell>
          <cell r="F86" t="str">
            <v>farmacia</v>
          </cell>
          <cell r="G86" t="str">
            <v>x</v>
          </cell>
          <cell r="H86"/>
          <cell r="I86"/>
          <cell r="J86" t="str">
            <v>Realizar seguimiento en el tiempo de entraga de medicamentos y dispositivos médicos solicitados por la bodega del servicio farmacéutico, para garantizar oportunidad en la reposición de stocks definidos</v>
          </cell>
          <cell r="K86"/>
          <cell r="L86" t="str">
            <v>Trimestral</v>
          </cell>
          <cell r="M86" t="str">
            <v xml:space="preserve">Suma del Promedio de tiempos de entrega </v>
          </cell>
          <cell r="N86" t="str">
            <v xml:space="preserve">Numero de provedores evaluados </v>
          </cell>
          <cell r="O86" t="str">
            <v>Sctas recepción técnicas, ordenes de compra</v>
          </cell>
          <cell r="P86" t="str">
            <v>Sctas recepción técnicas, ordenes de compra</v>
          </cell>
          <cell r="Q86" t="str">
            <v>Días</v>
          </cell>
          <cell r="R86" t="str">
            <v xml:space="preserve">Suma del Promedio de tiempos de entrega  / Numero de provedores evaluados </v>
          </cell>
          <cell r="S86"/>
          <cell r="T86" t="str">
            <v>proceso</v>
          </cell>
          <cell r="U86" t="str">
            <v>Decreciente</v>
          </cell>
          <cell r="V86" t="str">
            <v>≤</v>
          </cell>
          <cell r="W86">
            <v>4</v>
          </cell>
          <cell r="X86" t="str">
            <v>&gt;</v>
          </cell>
          <cell r="Y86">
            <v>4</v>
          </cell>
        </row>
        <row r="87">
          <cell r="A87">
            <v>82</v>
          </cell>
          <cell r="B87" t="str">
            <v>Integralidad y efectividad en la prestación de servicios de salud</v>
          </cell>
          <cell r="C87" t="str">
            <v>Garantizar la accesibilidad, integralidad en los servicios, complementariedad y respaldo de las interdependencias</v>
          </cell>
          <cell r="D87" t="str">
            <v>Rotacion de inventarios En días</v>
          </cell>
          <cell r="E87" t="str">
            <v>Apoyo diagnóstico y complementación terapeutica</v>
          </cell>
          <cell r="F87" t="str">
            <v>farmacia</v>
          </cell>
          <cell r="G87" t="str">
            <v>x</v>
          </cell>
          <cell r="H87"/>
          <cell r="I87"/>
          <cell r="J87" t="str">
            <v>Garantizar los niveles adecuados de existencias de medicamentos y dispositivos médicos que permitar satisfacer las necesidas de los diferentes servicios asistenciales , realizando una adecuada reposicion de  los mismo brindando oprtunidad en la entrega</v>
          </cell>
          <cell r="K87"/>
          <cell r="L87" t="str">
            <v>Trimestral</v>
          </cell>
          <cell r="M87" t="str">
            <v>Total Inventario mensual</v>
          </cell>
          <cell r="N87" t="str">
            <v>Suministros a pacientes</v>
          </cell>
          <cell r="O87" t="str">
            <v>Aplicativo de informes de farmacia. Net y Modulo de inventarios DGH.NET</v>
          </cell>
          <cell r="P87" t="str">
            <v>Aplicativo de informes de farmacia. Net y Modulo de inventarios DGH.NET</v>
          </cell>
          <cell r="Q87" t="str">
            <v>Días</v>
          </cell>
          <cell r="R87" t="str">
            <v>Total Inventario mensual / Suministros a pacientes</v>
          </cell>
          <cell r="S87"/>
          <cell r="T87" t="str">
            <v>proceso</v>
          </cell>
          <cell r="U87" t="str">
            <v>Decreciente</v>
          </cell>
          <cell r="V87" t="str">
            <v>≤</v>
          </cell>
          <cell r="W87">
            <v>30</v>
          </cell>
          <cell r="X87" t="str">
            <v>&gt;</v>
          </cell>
          <cell r="Y87">
            <v>30</v>
          </cell>
        </row>
        <row r="88">
          <cell r="A88">
            <v>83</v>
          </cell>
          <cell r="B88" t="str">
            <v>Integralidad y efectividad en la prestación de servicios de salud</v>
          </cell>
          <cell r="C88" t="str">
            <v>Garantizar la accesibilidad, integralidad en los servicios, complementariedad y respaldo de las interdependencias</v>
          </cell>
          <cell r="D88" t="str">
            <v>Porcentaje de medicamentos y Material medico quirurgico vencidos del inventario de bodega</v>
          </cell>
          <cell r="E88" t="str">
            <v>Apoyo diagnóstico y complementación terapeutica</v>
          </cell>
          <cell r="F88" t="str">
            <v>farmacia</v>
          </cell>
          <cell r="G88" t="str">
            <v>x</v>
          </cell>
          <cell r="H88"/>
          <cell r="I88"/>
          <cell r="J88" t="str">
            <v>Minimizar y eliminar el  porcentaje de medicamentos y dispositivos médicos vencidos, mediante el manejo adecuado de la rotación y gestionando a traves de los proveedores estos vencidos evitando costos de no calidad.</v>
          </cell>
          <cell r="K88"/>
          <cell r="L88" t="str">
            <v>Trimestral</v>
          </cell>
          <cell r="M88" t="str">
            <v>Valor de inventarios  vencidos en bodega a costo promedio</v>
          </cell>
          <cell r="N88" t="str">
            <v>valor inventarios de bodega a costo promedio</v>
          </cell>
          <cell r="O88" t="str">
            <v>Modulo de inventarios DGH.NET</v>
          </cell>
          <cell r="P88" t="str">
            <v>Modulo de inventarios DGH.NET</v>
          </cell>
          <cell r="Q88" t="str">
            <v>%</v>
          </cell>
          <cell r="R88" t="str">
            <v>Valor de inventarios  vencidos en bodega a costo promedio / valor inventarios de bodega a costo promedio *100</v>
          </cell>
          <cell r="S88"/>
          <cell r="T88" t="str">
            <v>proceso</v>
          </cell>
          <cell r="U88" t="str">
            <v>Decreciente</v>
          </cell>
          <cell r="V88" t="str">
            <v>≤</v>
          </cell>
          <cell r="W88">
            <v>5.0000000000000001E-3</v>
          </cell>
          <cell r="X88" t="str">
            <v>&gt;</v>
          </cell>
          <cell r="Y88">
            <v>5.0000000000000001E-3</v>
          </cell>
        </row>
        <row r="89">
          <cell r="A89">
            <v>84</v>
          </cell>
          <cell r="B89" t="str">
            <v>Integralidad y efectividad en la prestación de servicios de salud</v>
          </cell>
          <cell r="C89" t="str">
            <v>Garantizar la accesibilidad, integralidad en los servicios, complementariedad y respaldo de las interdependencias</v>
          </cell>
          <cell r="D89" t="str">
            <v>Demanda insatisfecha en entrega de medicamentos y Dispositivos medicos.</v>
          </cell>
          <cell r="E89" t="str">
            <v>Apoyo diagnóstico y complementación terapeutica</v>
          </cell>
          <cell r="F89" t="str">
            <v>farmacia</v>
          </cell>
          <cell r="G89" t="str">
            <v>x</v>
          </cell>
          <cell r="H89"/>
          <cell r="I89"/>
          <cell r="J89" t="str">
            <v>La no entrega de medicamentos y dispositivos médicos por parte del servicio farmacéutico,  solicitado por el personal medico tratante para el manejo terapéutico de los pacientes hospitalizados contribuye al no cumplimiento del objetivo de la farmacoterapia, generando estancias prolongadas o poniedo en riesgo la vida del paciente o la ocurrencia de eventos adversos</v>
          </cell>
          <cell r="K89"/>
          <cell r="L89" t="str">
            <v>Trimestral</v>
          </cell>
          <cell r="M89" t="str">
            <v>Total de Productos no Entregados</v>
          </cell>
          <cell r="N89" t="str">
            <v>Total de productos solicitados</v>
          </cell>
          <cell r="O89" t="str">
            <v>Registro de Demanda Insatisfecha</v>
          </cell>
          <cell r="P89" t="str">
            <v>Aplicativo de informes de farmacia Dinámica Gerencial net</v>
          </cell>
          <cell r="Q89" t="str">
            <v>%</v>
          </cell>
          <cell r="R89" t="str">
            <v>Total de Productos no Entregados / Total de productos solicitados *100</v>
          </cell>
          <cell r="S89"/>
          <cell r="T89" t="str">
            <v>proceso</v>
          </cell>
          <cell r="U89" t="str">
            <v>Decreciente</v>
          </cell>
          <cell r="V89" t="str">
            <v>≤</v>
          </cell>
          <cell r="W89">
            <v>0.01</v>
          </cell>
          <cell r="X89" t="str">
            <v>&gt;</v>
          </cell>
          <cell r="Y89">
            <v>0.01</v>
          </cell>
        </row>
        <row r="90">
          <cell r="A90">
            <v>85</v>
          </cell>
          <cell r="B90" t="str">
            <v>Integralidad y efectividad en la prestación de servicios de salud</v>
          </cell>
          <cell r="C90" t="str">
            <v>Garantizar la accesibilidad, integralidad en los servicios, complementariedad y respaldo de las interdependencias</v>
          </cell>
          <cell r="D90" t="str">
            <v xml:space="preserve"> Oportunidad entrega carros de medicación</v>
          </cell>
          <cell r="E90" t="str">
            <v>Apoyo diagnóstico y complementación terapeutica</v>
          </cell>
          <cell r="F90" t="str">
            <v>farmacia</v>
          </cell>
          <cell r="G90" t="str">
            <v>x</v>
          </cell>
          <cell r="H90"/>
          <cell r="I90"/>
          <cell r="J90" t="str">
            <v>Cumplir con el tiempo estipulado para la entrega de carros de medicación  por parte del servicio farmaceutico a los servicios asistenciales permite su administracion oportuna de los medicamentos  de acuerdo a los horarios requeridos, de esta forma se busca generar el cumplimiento de objetivos de la farmacoterapia</v>
          </cell>
          <cell r="K90"/>
          <cell r="L90" t="str">
            <v>Trimestral</v>
          </cell>
          <cell r="M90" t="str">
            <v>Número días de cumplimiento de entrega de carros de medicación.</v>
          </cell>
          <cell r="N90" t="str">
            <v>Total de entregas realizadas</v>
          </cell>
          <cell r="O90" t="str">
            <v>Formatos de reporte de tiempos de entrega</v>
          </cell>
          <cell r="P90" t="str">
            <v>Formatos de reporte de tiempos de entrega</v>
          </cell>
          <cell r="Q90" t="str">
            <v>%</v>
          </cell>
          <cell r="R90" t="str">
            <v>Número días de cumplimiento de entrega de carros de medicación. / Total de entregas realizadas *100</v>
          </cell>
          <cell r="S90"/>
          <cell r="T90" t="str">
            <v>proceso</v>
          </cell>
          <cell r="U90" t="str">
            <v>Creciente</v>
          </cell>
          <cell r="V90" t="str">
            <v>≥</v>
          </cell>
          <cell r="W90">
            <v>0.9</v>
          </cell>
          <cell r="X90" t="str">
            <v>&lt;</v>
          </cell>
          <cell r="Y90">
            <v>0.9</v>
          </cell>
        </row>
        <row r="91">
          <cell r="A91">
            <v>86</v>
          </cell>
          <cell r="B91" t="str">
            <v>Integralidad y efectividad en la prestación de servicios de salud</v>
          </cell>
          <cell r="C91" t="str">
            <v>Garantizar la accesibilidad, integralidad en los servicios, complementariedad y respaldo de las interdependencias</v>
          </cell>
          <cell r="D91" t="str">
            <v xml:space="preserve">Errores de medicación </v>
          </cell>
          <cell r="E91" t="str">
            <v>Apoyo diagnóstico y complementación terapeutica</v>
          </cell>
          <cell r="F91" t="str">
            <v>farmacia</v>
          </cell>
          <cell r="G91" t="str">
            <v>x</v>
          </cell>
          <cell r="H91"/>
          <cell r="I91"/>
          <cell r="J91" t="str">
            <v>Identificar la calidad de la prescripción médica la administración, la dispensación, recepción, almacenamiento y distribución  de medicamentos, para prevenir eventos adversos, incidentes y cualquier otro problema relacionado con medicamentos.</v>
          </cell>
          <cell r="K91"/>
          <cell r="L91" t="str">
            <v>Trimestral</v>
          </cell>
          <cell r="M91" t="str">
            <v xml:space="preserve">Número de errores en medicación </v>
          </cell>
          <cell r="N91" t="str">
            <v>Número días paciente</v>
          </cell>
          <cell r="O91" t="str">
            <v>Reporte de Programa Farmacovigilancia-formato errores en la dispensación</v>
          </cell>
          <cell r="P91" t="str">
            <v>Estadística</v>
          </cell>
          <cell r="Q91" t="str">
            <v>%</v>
          </cell>
          <cell r="R91" t="str">
            <v>Número de errores en medicación  / Número días paciente *100</v>
          </cell>
          <cell r="S91"/>
          <cell r="T91" t="str">
            <v>resultado</v>
          </cell>
          <cell r="U91" t="str">
            <v>Decreciente</v>
          </cell>
          <cell r="V91" t="str">
            <v>≤</v>
          </cell>
          <cell r="W91">
            <v>3.5000000000000003E-2</v>
          </cell>
          <cell r="X91" t="str">
            <v>&gt;</v>
          </cell>
          <cell r="Y91">
            <v>3.5000000000000003E-2</v>
          </cell>
        </row>
        <row r="92">
          <cell r="A92">
            <v>87</v>
          </cell>
          <cell r="B92" t="str">
            <v>Integralidad y efectividad en la prestación de servicios de salud</v>
          </cell>
          <cell r="C92" t="str">
            <v>Garantizar la accesibilidad, integralidad en los servicios, complementariedad y respaldo de las interdependencias</v>
          </cell>
          <cell r="D92" t="str">
            <v xml:space="preserve">Porcentaje de Reacciones Adversas a medicamentos </v>
          </cell>
          <cell r="E92" t="str">
            <v>Apoyo diagnóstico y complementación terapeutica</v>
          </cell>
          <cell r="F92" t="str">
            <v>farmacia</v>
          </cell>
          <cell r="G92" t="str">
            <v>x</v>
          </cell>
          <cell r="H92"/>
          <cell r="I92"/>
          <cell r="J92" t="str">
            <v>Se evalúa la incidencia y frecuencia de reacciones adversas de los medicamentos adquiridos y administrados a los pacientes hospitalizados permitiendo evaluar la seguridad en la utilización de los mismos.</v>
          </cell>
          <cell r="K92"/>
          <cell r="L92" t="str">
            <v>Trimestral</v>
          </cell>
          <cell r="M92" t="str">
            <v>Número de reacciónes adversas a medicamentos en el período</v>
          </cell>
          <cell r="N92" t="str">
            <v>Total pacientes hospitalizados</v>
          </cell>
          <cell r="O92" t="str">
            <v>Plantilla Invima</v>
          </cell>
          <cell r="P92" t="str">
            <v>Estadística</v>
          </cell>
          <cell r="Q92" t="str">
            <v>%</v>
          </cell>
          <cell r="R92" t="str">
            <v>Número de reacciónes adversas a medicamentos en el período / Total pacientes hospitalizados *100</v>
          </cell>
          <cell r="S92"/>
          <cell r="T92" t="str">
            <v>resultado</v>
          </cell>
          <cell r="U92" t="str">
            <v>Decreciente</v>
          </cell>
          <cell r="V92" t="str">
            <v>≤</v>
          </cell>
          <cell r="W92">
            <v>0.01</v>
          </cell>
          <cell r="X92" t="str">
            <v>&gt;</v>
          </cell>
          <cell r="Y92">
            <v>0.01</v>
          </cell>
        </row>
        <row r="93">
          <cell r="A93">
            <v>88</v>
          </cell>
          <cell r="B93" t="str">
            <v>Integralidad y efectividad en la prestación de servicios de salud</v>
          </cell>
          <cell r="C93" t="str">
            <v>Garantizar la accesibilidad, integralidad en los servicios, complementariedad y respaldo de las interdependencias</v>
          </cell>
          <cell r="D93" t="str">
            <v>Errores en el reempaque y/o reenvase de medicamentos en dosis unitaria</v>
          </cell>
          <cell r="E93" t="str">
            <v>Apoyo diagnóstico y complementación terapeutica</v>
          </cell>
          <cell r="F93" t="str">
            <v>farmacia</v>
          </cell>
          <cell r="G93" t="str">
            <v>x</v>
          </cell>
          <cell r="H93"/>
          <cell r="I93"/>
          <cell r="J93" t="str">
            <v>La calidad de reempaque garantiza que los solidos no esteriles dispensados a los pacientes hospitalizados dentro del sistema de distribución en dosis unitaria SDMDU, garantice las condiciones óptimas de almcenamiento, identificación y trazabilidad de los medicamentos reempacados hasta su administracion, evitando asi cualquier incidente o evento adverso relacionado con estos.</v>
          </cell>
          <cell r="K93"/>
          <cell r="L93" t="str">
            <v>Trimestral</v>
          </cell>
          <cell r="M93" t="str">
            <v>Número de errores de reempaque</v>
          </cell>
          <cell r="N93" t="str">
            <v>N/A</v>
          </cell>
          <cell r="O93" t="str">
            <v>Formato de Acciones correctivas preventivas de mejora</v>
          </cell>
          <cell r="P93" t="str">
            <v>N/A</v>
          </cell>
          <cell r="Q93" t="str">
            <v>Cantidad</v>
          </cell>
          <cell r="R93" t="str">
            <v>Número de errores de reempaque / N/A</v>
          </cell>
          <cell r="S93"/>
          <cell r="T93" t="str">
            <v>proceso</v>
          </cell>
          <cell r="U93" t="str">
            <v>Decreciente</v>
          </cell>
          <cell r="V93" t="str">
            <v>≤</v>
          </cell>
          <cell r="W93">
            <v>5</v>
          </cell>
          <cell r="X93" t="str">
            <v>&gt;</v>
          </cell>
          <cell r="Y93">
            <v>5</v>
          </cell>
        </row>
        <row r="94">
          <cell r="A94">
            <v>89</v>
          </cell>
          <cell r="B94" t="str">
            <v>Integralidad y efectividad en la prestación de servicios de salud</v>
          </cell>
          <cell r="C94" t="str">
            <v>Garantizar la accesibilidad, integralidad en los servicios, complementariedad y respaldo de las interdependencias</v>
          </cell>
          <cell r="D94" t="str">
            <v>Número de errores en la elaboración de preparaciones magistrales</v>
          </cell>
          <cell r="E94" t="str">
            <v>Apoyo diagnóstico y complementación terapeutica</v>
          </cell>
          <cell r="F94" t="str">
            <v>farmacia</v>
          </cell>
          <cell r="G94" t="str">
            <v>x</v>
          </cell>
          <cell r="H94"/>
          <cell r="I94"/>
          <cell r="J94" t="str">
            <v>Determinar de manera cuantitativa los errores en la elaboración de preparaciones magistrales permite detectar de manera temprana los errores mas comunes al igual que los críticos con el fin de implementar los controles necesarios que eviten la incidencia de los mismo; de esta forma se minimizará eventos e incidentes adversos relacionados con las preparaciones magsitrales.</v>
          </cell>
          <cell r="K94"/>
          <cell r="L94" t="str">
            <v>Trimestral</v>
          </cell>
          <cell r="M94" t="str">
            <v>Número de errores en la elaboración de preparaciónes magistrales</v>
          </cell>
          <cell r="N94" t="str">
            <v>N/A</v>
          </cell>
          <cell r="O94" t="str">
            <v>Formato de Acciones correctivas preventivas de mejora</v>
          </cell>
          <cell r="P94" t="str">
            <v>N/A</v>
          </cell>
          <cell r="Q94" t="str">
            <v>Cantidad</v>
          </cell>
          <cell r="R94" t="str">
            <v>Número de errores en la elaboración de preparaciónes magistrales / N/A</v>
          </cell>
          <cell r="S94"/>
          <cell r="T94" t="str">
            <v>proceso</v>
          </cell>
          <cell r="U94" t="str">
            <v>Decreciente</v>
          </cell>
          <cell r="V94" t="str">
            <v>≤</v>
          </cell>
          <cell r="W94">
            <v>5</v>
          </cell>
          <cell r="X94" t="str">
            <v>&gt;</v>
          </cell>
          <cell r="Y94">
            <v>5</v>
          </cell>
        </row>
        <row r="95">
          <cell r="A95">
            <v>90</v>
          </cell>
          <cell r="B95" t="str">
            <v>Integralidad y efectividad en la prestación de servicios de salud</v>
          </cell>
          <cell r="C95" t="str">
            <v>Garantizar la accesibilidad, integralidad en los servicios, complementariedad y respaldo de las interdependencias</v>
          </cell>
          <cell r="D95" t="str">
            <v>Entrega de las preparaciones magistrales</v>
          </cell>
          <cell r="E95" t="str">
            <v>Apoyo diagnóstico y complementación terapeutica</v>
          </cell>
          <cell r="F95" t="str">
            <v>farmacia</v>
          </cell>
          <cell r="G95" t="str">
            <v>x</v>
          </cell>
          <cell r="H95"/>
          <cell r="I95"/>
          <cell r="J95" t="str">
            <v>Cumplir con el tiempo estipulado para la entrega de las preparaciones magistrales  por parte del servicio farmaceutico a los servicios asistenciales permite su administracion oportuna de los medicamentos  de acuerdo a los horarios requeridos, de esta forma se busca generar el cumplimiento de objetivos de la farmacoterapia</v>
          </cell>
          <cell r="K95"/>
          <cell r="L95" t="str">
            <v>Trimestral</v>
          </cell>
          <cell r="M95" t="str">
            <v>Número días de cumplimiento de entrega de preparaciónes magistrales</v>
          </cell>
          <cell r="N95" t="str">
            <v>Total de entregas realizadas</v>
          </cell>
          <cell r="O95" t="str">
            <v>Orden de Producción</v>
          </cell>
          <cell r="P95" t="str">
            <v>Orden de Producción</v>
          </cell>
          <cell r="Q95" t="str">
            <v>%</v>
          </cell>
          <cell r="R95" t="str">
            <v>Número días de cumplimiento de entrega de preparaciónes magistrales / Total de entregas realizadas *100</v>
          </cell>
          <cell r="S95"/>
          <cell r="T95" t="str">
            <v>proceso</v>
          </cell>
          <cell r="U95" t="str">
            <v>Creciente</v>
          </cell>
          <cell r="V95" t="str">
            <v>≥</v>
          </cell>
          <cell r="W95">
            <v>0.9</v>
          </cell>
          <cell r="X95" t="str">
            <v>&lt;</v>
          </cell>
          <cell r="Y95">
            <v>0.9</v>
          </cell>
        </row>
        <row r="96">
          <cell r="A96">
            <v>91</v>
          </cell>
          <cell r="B96" t="str">
            <v>Integralidad y efectividad en la prestación de servicios de salud</v>
          </cell>
          <cell r="C96" t="str">
            <v>Garantizar la accesibilidad, integralidad en los servicios, complementariedad y respaldo de las interdependencias</v>
          </cell>
          <cell r="D96" t="str">
            <v xml:space="preserve">Porcentaje de Adherencia de Dispensación a la dispensacion de medicamentos. </v>
          </cell>
          <cell r="E96" t="str">
            <v>Apoyo diagnóstico y complementación terapeutica</v>
          </cell>
          <cell r="F96" t="str">
            <v>farmacia</v>
          </cell>
          <cell r="G96" t="str">
            <v>x</v>
          </cell>
          <cell r="H96"/>
          <cell r="I96"/>
          <cell r="J96" t="str">
            <v>La dispensación constituye unos de los factores críticos del proceso de formulación por lo que se ne necesita seguimiento para mejoramiento continúo y verificar las barreras definidas con la finalidad de robustecerlas para disminuir los errores de dispensación y los relacionados con el medicamentos. Tambíen es necesario medir y verificar el ambiente que rodea la dispensación incluyendo el área de bodega.</v>
          </cell>
          <cell r="K96"/>
          <cell r="L96" t="str">
            <v>Trimestral</v>
          </cell>
          <cell r="M96" t="str">
            <v>Número de items cumplidos</v>
          </cell>
          <cell r="N96" t="str">
            <v>Número de items evaluados</v>
          </cell>
          <cell r="O96" t="str">
            <v>Listas de chequeo dispensación servico farmacéutico</v>
          </cell>
          <cell r="P96" t="str">
            <v>Listas de chequeo dispensación servico farmacéutico</v>
          </cell>
          <cell r="Q96" t="str">
            <v>%</v>
          </cell>
          <cell r="R96" t="str">
            <v>Número de items cumplidos / Número de items evaluados *100</v>
          </cell>
          <cell r="S96"/>
          <cell r="T96" t="str">
            <v>proceso</v>
          </cell>
          <cell r="U96" t="str">
            <v>Creciente</v>
          </cell>
          <cell r="V96" t="str">
            <v>≥</v>
          </cell>
          <cell r="W96">
            <v>0.88</v>
          </cell>
          <cell r="X96" t="str">
            <v>&lt;</v>
          </cell>
          <cell r="Y96">
            <v>0.88</v>
          </cell>
        </row>
        <row r="97">
          <cell r="A97">
            <v>92</v>
          </cell>
          <cell r="B97" t="str">
            <v>Integralidad y efectividad en la prestación de servicios de salud</v>
          </cell>
          <cell r="C97" t="str">
            <v>Garantizar la accesibilidad, integralidad en los servicios, complementariedad y respaldo de las interdependencias</v>
          </cell>
          <cell r="D97" t="str">
            <v>Porcentaje de devoluciones de medicamentos y dispositivos medicos</v>
          </cell>
          <cell r="E97" t="str">
            <v>Apoyo diagnóstico y complementación terapeutica</v>
          </cell>
          <cell r="F97" t="str">
            <v>farmacia</v>
          </cell>
          <cell r="G97" t="str">
            <v>x</v>
          </cell>
          <cell r="H97"/>
          <cell r="I97"/>
          <cell r="J97" t="str">
            <v xml:space="preserve">Determinar de manera cuantitativa las devoluciones de los servicios asistenciales al servicio farmacéutico, realizar seguimiento a factores diferentes a los definidos comunmente que rodean la causa de devoluciones de medicamentos y dispositivos médicos. </v>
          </cell>
          <cell r="K97"/>
          <cell r="L97" t="str">
            <v>Trimestral</v>
          </cell>
          <cell r="M97" t="str">
            <v>Número de productos farmacéuticos devueltos</v>
          </cell>
          <cell r="N97" t="str">
            <v>Número de productos farmacéuticos dispensados</v>
          </cell>
          <cell r="O97" t="str">
            <v>Modulo de inventarios DGH.NET</v>
          </cell>
          <cell r="P97" t="str">
            <v>Modulo de inventarios DGH.NET</v>
          </cell>
          <cell r="Q97" t="str">
            <v>%</v>
          </cell>
          <cell r="R97" t="str">
            <v>Número de productos farmacéuticos devueltos / Número de productos farmacéuticos dispensados *100</v>
          </cell>
          <cell r="S97"/>
          <cell r="T97" t="str">
            <v>proceso</v>
          </cell>
          <cell r="U97" t="str">
            <v>Decreciente</v>
          </cell>
          <cell r="V97" t="str">
            <v>≤</v>
          </cell>
          <cell r="W97">
            <v>0.19</v>
          </cell>
          <cell r="X97" t="str">
            <v>&gt;</v>
          </cell>
          <cell r="Y97">
            <v>0.19</v>
          </cell>
        </row>
        <row r="98">
          <cell r="A98">
            <v>93</v>
          </cell>
          <cell r="B98" t="str">
            <v>Integralidad y efectividad en la prestación de servicios de salud</v>
          </cell>
          <cell r="C98" t="str">
            <v>Garantizar la accesibilidad, integralidad en los servicios, complementariedad y respaldo de las interdependencias</v>
          </cell>
          <cell r="D98" t="str">
            <v>Porcentaje de entrega de medicamentos no pos</v>
          </cell>
          <cell r="E98" t="str">
            <v>Apoyo diagnóstico y complementación terapeutica</v>
          </cell>
          <cell r="F98" t="str">
            <v>farmacia</v>
          </cell>
          <cell r="G98" t="str">
            <v>x</v>
          </cell>
          <cell r="H98"/>
          <cell r="I98"/>
          <cell r="J98" t="str">
            <v>Se garantiza el suministro de los mediamentos no financiados con cargo a la UPC según la resolucion 1885 y 2438 del 2018 y normativa modificada para uso intrahospitalario, alineados con la politica de seguridad del paciente</v>
          </cell>
          <cell r="K98"/>
          <cell r="L98" t="str">
            <v>Trimestral</v>
          </cell>
          <cell r="M98" t="str">
            <v>Total de medicamentos no pos solicitados por el medico - total de medicamentos no pos devueltos por mal diligenciamiento</v>
          </cell>
          <cell r="N98" t="str">
            <v>total de medicamentos no pos entregados por el servicio farmaceutico</v>
          </cell>
          <cell r="O98" t="str">
            <v>Dinamica gerencial y la base de datos  de devoluciones</v>
          </cell>
          <cell r="P98" t="str">
            <v>Dinamica gerencial</v>
          </cell>
          <cell r="Q98" t="str">
            <v>%</v>
          </cell>
          <cell r="R98" t="str">
            <v>Total de medicamentos no pos solicitados por el medico - total de medicamentos no pos devueltos por mal diligenciamiento / total de medicamentos no pos entregados por el servicio farmaceutico *100</v>
          </cell>
          <cell r="S98"/>
          <cell r="T98" t="str">
            <v>proceso</v>
          </cell>
          <cell r="U98" t="str">
            <v>Creciente</v>
          </cell>
          <cell r="V98" t="str">
            <v>≥</v>
          </cell>
          <cell r="W98">
            <v>0.9</v>
          </cell>
          <cell r="X98" t="str">
            <v>&lt;</v>
          </cell>
          <cell r="Y98">
            <v>0.9</v>
          </cell>
        </row>
        <row r="99">
          <cell r="A99">
            <v>94</v>
          </cell>
          <cell r="B99" t="str">
            <v>Integralidad y efectividad en la prestación de servicios de salud</v>
          </cell>
          <cell r="C99" t="str">
            <v>Garantizar la accesibilidad, integralidad en los servicios, complementariedad y respaldo de las interdependencias</v>
          </cell>
          <cell r="D99" t="str">
            <v>Proporción de endometritis pos cesárea</v>
          </cell>
          <cell r="E99" t="str">
            <v>Internación</v>
          </cell>
          <cell r="F99" t="str">
            <v>ginecologia</v>
          </cell>
          <cell r="G99" t="str">
            <v>x</v>
          </cell>
          <cell r="H99"/>
          <cell r="I99"/>
          <cell r="J99" t="str">
            <v>Es un estimador de riesgo de endometritis pos cesárea en las gestantes atendidas en la institucion en un mes de seguimiento</v>
          </cell>
          <cell r="K99"/>
          <cell r="L99" t="str">
            <v>Trimestral</v>
          </cell>
          <cell r="M99" t="str">
            <v>Número de endometritis pos cesárea</v>
          </cell>
          <cell r="N99" t="str">
            <v>Número total de cesáreas realizadas</v>
          </cell>
          <cell r="O99" t="str">
            <v>Estadistica</v>
          </cell>
          <cell r="P99" t="str">
            <v>Estadistica</v>
          </cell>
          <cell r="Q99" t="str">
            <v>%</v>
          </cell>
          <cell r="R99" t="str">
            <v>Número de endometritis pos cesárea / Número total de cesáreas realizadas *100</v>
          </cell>
          <cell r="S99"/>
          <cell r="T99" t="str">
            <v>resultado</v>
          </cell>
          <cell r="U99" t="str">
            <v>Igual</v>
          </cell>
          <cell r="V99" t="str">
            <v>=</v>
          </cell>
          <cell r="W99">
            <v>0</v>
          </cell>
          <cell r="X99" t="str">
            <v>&gt;</v>
          </cell>
          <cell r="Y99">
            <v>0</v>
          </cell>
        </row>
        <row r="100">
          <cell r="A100">
            <v>95</v>
          </cell>
          <cell r="B100" t="str">
            <v>Integralidad y efectividad en la prestación de servicios de salud</v>
          </cell>
          <cell r="C100" t="str">
            <v>Garantizar la accesibilidad, integralidad en los servicios, complementariedad y respaldo de las interdependencias</v>
          </cell>
          <cell r="D100" t="str">
            <v>Tasa de reingreso de paciente hospitalizado antes de 15 días</v>
          </cell>
          <cell r="E100" t="str">
            <v>Internación</v>
          </cell>
          <cell r="F100" t="str">
            <v>ginecologia</v>
          </cell>
          <cell r="G100" t="str">
            <v>x</v>
          </cell>
          <cell r="H100"/>
          <cell r="I100"/>
          <cell r="J100"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00" t="str">
            <v>Resolución 256</v>
          </cell>
          <cell r="L100" t="str">
            <v>Trimestral</v>
          </cell>
          <cell r="M100" t="str">
            <v>Número total de pacientes que reingresan al servicio de hospitalización, en la misma institución, antes de 15 días por la misma causa en el período.</v>
          </cell>
          <cell r="N100" t="str">
            <v>Número total de egresos vivos  en el período.</v>
          </cell>
          <cell r="O100" t="str">
            <v>Informe de reingresos /Coordinadores Especialistas</v>
          </cell>
          <cell r="P100" t="str">
            <v xml:space="preserve"> Estadística</v>
          </cell>
          <cell r="Q100" t="str">
            <v>Tasa</v>
          </cell>
          <cell r="R100" t="str">
            <v>Número total de pacientes que reingresan al servicio de hospitalización, en la misma institución, antes de 15 días por la misma causa en el período. / Número total de egresos vivos  en el período. *1000</v>
          </cell>
          <cell r="S100"/>
          <cell r="T100" t="str">
            <v>resultado</v>
          </cell>
          <cell r="U100" t="str">
            <v>Decreciente</v>
          </cell>
          <cell r="V100" t="str">
            <v>≤</v>
          </cell>
          <cell r="W100">
            <v>1</v>
          </cell>
          <cell r="X100" t="str">
            <v>&lt;</v>
          </cell>
          <cell r="Y100">
            <v>1</v>
          </cell>
        </row>
        <row r="101">
          <cell r="A101">
            <v>96</v>
          </cell>
          <cell r="B101" t="str">
            <v>Integralidad y efectividad en la prestación de servicios de salud</v>
          </cell>
          <cell r="C101" t="str">
            <v>Garantizar la accesibilidad, integralidad en los servicios, complementariedad y respaldo de las interdependencias</v>
          </cell>
          <cell r="D101" t="str">
            <v>Promedio de Egresos por cama - Giro Cama</v>
          </cell>
          <cell r="E101" t="str">
            <v>Internación</v>
          </cell>
          <cell r="F101" t="str">
            <v>ginecologia</v>
          </cell>
          <cell r="G101" t="str">
            <v>x</v>
          </cell>
          <cell r="H101"/>
          <cell r="I101"/>
          <cell r="J101" t="str">
            <v>Medir el  numero de pacientes que hicieron uso de la cama hospitalaria basados en los días cama disponible dentro del servicio dentro de un periodo evaluado</v>
          </cell>
          <cell r="K101"/>
          <cell r="L101" t="str">
            <v>Trimestral</v>
          </cell>
          <cell r="M101" t="str">
            <v>Número de egresos del período</v>
          </cell>
          <cell r="N101" t="str">
            <v>Número de camas disponible en el período</v>
          </cell>
          <cell r="O101" t="str">
            <v>Estadistica</v>
          </cell>
          <cell r="P101" t="str">
            <v>Estadistica</v>
          </cell>
          <cell r="Q101" t="str">
            <v>Egresos/Cama</v>
          </cell>
          <cell r="R101" t="str">
            <v>Número de egresos del período / Número de camas disponible en el período</v>
          </cell>
          <cell r="S101"/>
          <cell r="T101" t="str">
            <v>proceso</v>
          </cell>
          <cell r="U101" t="str">
            <v>Creciente</v>
          </cell>
          <cell r="V101" t="str">
            <v>≥</v>
          </cell>
          <cell r="W101">
            <v>10</v>
          </cell>
          <cell r="X101" t="str">
            <v>&lt;</v>
          </cell>
          <cell r="Y101">
            <v>10</v>
          </cell>
        </row>
        <row r="102">
          <cell r="A102">
            <v>97</v>
          </cell>
          <cell r="B102" t="str">
            <v>Integralidad y efectividad en la prestación de servicios de salud</v>
          </cell>
          <cell r="C102" t="str">
            <v>Garantizar la accesibilidad, integralidad en los servicios, complementariedad y respaldo de las interdependencias</v>
          </cell>
          <cell r="D102" t="str">
            <v>Tasa de mortalidad Intrahospitalaria después de 48 horas</v>
          </cell>
          <cell r="E102" t="str">
            <v>Internación</v>
          </cell>
          <cell r="F102" t="str">
            <v>ginecologia</v>
          </cell>
          <cell r="G102" t="str">
            <v>x</v>
          </cell>
          <cell r="H102"/>
          <cell r="I102"/>
          <cell r="J102" t="str">
            <v>Medir la tasa de mortalidad intrahospitalaria mayor a 48 horas la cual nos permite evaluar la efectividad de la intervención clínica que se le realiza a los pacientes en el servicio de urgencias pediatria dentro del periodo evaluado</v>
          </cell>
          <cell r="K102"/>
          <cell r="L102" t="str">
            <v>Trimestral</v>
          </cell>
          <cell r="M102" t="str">
            <v>Número total de pacientes hospitalizados que fallecen después de 48 horas del ingreso</v>
          </cell>
          <cell r="N102" t="str">
            <v xml:space="preserve">Número total de egresos </v>
          </cell>
          <cell r="O102" t="str">
            <v>Estadistica</v>
          </cell>
          <cell r="P102" t="str">
            <v>Estadistica</v>
          </cell>
          <cell r="Q102" t="str">
            <v>Tasa</v>
          </cell>
          <cell r="R102" t="str">
            <v>Número total de pacientes hospitalizados que fallecen después de 48 horas del ingreso / Número total de egresos  *1000</v>
          </cell>
          <cell r="S102"/>
          <cell r="T102" t="str">
            <v>resultado</v>
          </cell>
          <cell r="U102" t="str">
            <v>Creciente</v>
          </cell>
          <cell r="V102" t="str">
            <v>=</v>
          </cell>
          <cell r="W102">
            <v>0</v>
          </cell>
          <cell r="X102" t="str">
            <v>&gt;</v>
          </cell>
          <cell r="Y102">
            <v>0</v>
          </cell>
        </row>
        <row r="103">
          <cell r="A103">
            <v>98</v>
          </cell>
          <cell r="B103" t="str">
            <v>Integralidad y efectividad en la prestación de servicios de salud</v>
          </cell>
          <cell r="C103" t="str">
            <v>Garantizar la accesibilidad, integralidad en los servicios, complementariedad y respaldo de las interdependencias</v>
          </cell>
          <cell r="D103" t="str">
            <v>Proporción de muertes menor a 48 horas</v>
          </cell>
          <cell r="E103" t="str">
            <v>Internación</v>
          </cell>
          <cell r="F103" t="str">
            <v>ginecologia</v>
          </cell>
          <cell r="G103" t="str">
            <v>x</v>
          </cell>
          <cell r="H103"/>
          <cell r="I103"/>
          <cell r="J103" t="str">
            <v>Medir la proporción de muertes intrahospitalarias menor a 48 horas, la cual refleja la gravedad del estado de salud con el que el paciente ingresa al servicio dentro del periodo evaluado</v>
          </cell>
          <cell r="K103"/>
          <cell r="L103" t="str">
            <v>Trimestral</v>
          </cell>
          <cell r="M103" t="str">
            <v>Número total de pacientes hospitalizados que fallecen después de 48 horas del ingreso</v>
          </cell>
          <cell r="N103" t="str">
            <v>Número total de egresos</v>
          </cell>
          <cell r="O103" t="str">
            <v>Estadistica</v>
          </cell>
          <cell r="P103" t="str">
            <v>Estadistica</v>
          </cell>
          <cell r="Q103" t="str">
            <v>Tasa</v>
          </cell>
          <cell r="R103" t="str">
            <v>Número total de pacientes hospitalizados que fallecen después de 48 horas del ingreso / Número total de egresos *1000</v>
          </cell>
          <cell r="S103"/>
          <cell r="T103" t="str">
            <v>resultado</v>
          </cell>
          <cell r="U103" t="str">
            <v>Creciente</v>
          </cell>
          <cell r="V103" t="str">
            <v>=</v>
          </cell>
          <cell r="W103">
            <v>0</v>
          </cell>
          <cell r="X103" t="str">
            <v>&gt;</v>
          </cell>
          <cell r="Y103">
            <v>0</v>
          </cell>
        </row>
        <row r="104">
          <cell r="A104">
            <v>99</v>
          </cell>
          <cell r="B104" t="str">
            <v>Integralidad y efectividad en la prestación de servicios de salud</v>
          </cell>
          <cell r="C104" t="str">
            <v>Garantizar la accesibilidad, integralidad en los servicios, complementariedad y respaldo de las interdependencias</v>
          </cell>
          <cell r="D104" t="str">
            <v>Porcentaje Ocupacional</v>
          </cell>
          <cell r="E104" t="str">
            <v>Internación</v>
          </cell>
          <cell r="F104" t="str">
            <v>ginecologia</v>
          </cell>
          <cell r="G104" t="str">
            <v>x</v>
          </cell>
          <cell r="H104"/>
          <cell r="I104"/>
          <cell r="J104" t="str">
            <v>Medir el porcentaje de ocupación hospitalario con el fin de determinar el aprovechamiento de la cama hospitalaria y la demanda del servicio  en un periodo evaluado</v>
          </cell>
          <cell r="K104"/>
          <cell r="L104" t="str">
            <v>Trimestral</v>
          </cell>
          <cell r="M104" t="str">
            <v>Número de días cama ocupada en el período</v>
          </cell>
          <cell r="N104" t="str">
            <v>Número de días cama disponible en el período</v>
          </cell>
          <cell r="O104" t="str">
            <v xml:space="preserve"> Estadística</v>
          </cell>
          <cell r="P104" t="str">
            <v xml:space="preserve"> Estadística</v>
          </cell>
          <cell r="Q104" t="str">
            <v>%</v>
          </cell>
          <cell r="R104" t="str">
            <v>Número de días cama ocupada en el período / Número de días cama disponible en el período *100</v>
          </cell>
          <cell r="S104"/>
          <cell r="T104" t="str">
            <v>proceso</v>
          </cell>
          <cell r="U104" t="str">
            <v>Creciente</v>
          </cell>
          <cell r="V104" t="str">
            <v>≥</v>
          </cell>
          <cell r="W104">
            <v>0.85</v>
          </cell>
          <cell r="X104" t="str">
            <v>&lt;</v>
          </cell>
          <cell r="Y104">
            <v>0.85</v>
          </cell>
        </row>
        <row r="105">
          <cell r="A105">
            <v>100</v>
          </cell>
          <cell r="B105" t="str">
            <v>Integralidad y efectividad en la prestación de servicios de salud</v>
          </cell>
          <cell r="C105" t="str">
            <v>Garantizar la accesibilidad, integralidad en los servicios, complementariedad y respaldo de las interdependencias</v>
          </cell>
          <cell r="D105" t="str">
            <v>Promedio Días de Estancia</v>
          </cell>
          <cell r="E105" t="str">
            <v>Internación</v>
          </cell>
          <cell r="F105" t="str">
            <v>ginecologia</v>
          </cell>
          <cell r="G105" t="str">
            <v>x</v>
          </cell>
          <cell r="H105"/>
          <cell r="I105"/>
          <cell r="J105" t="str">
            <v>Medir el promedio de días que los pacientes permanecen hospitalizados en el servicio en un periodo evaluado</v>
          </cell>
          <cell r="K105"/>
          <cell r="L105" t="str">
            <v>Trimestral</v>
          </cell>
          <cell r="M105" t="str">
            <v>Número de días de estancia de los egresos del período</v>
          </cell>
          <cell r="N105" t="str">
            <v>Número de egresos del período</v>
          </cell>
          <cell r="O105" t="str">
            <v xml:space="preserve"> Estadística</v>
          </cell>
          <cell r="P105" t="str">
            <v>Estadistica</v>
          </cell>
          <cell r="Q105" t="str">
            <v>Días</v>
          </cell>
          <cell r="R105" t="str">
            <v>Número de días de estancia de los egresos del período / Número de egresos del período</v>
          </cell>
          <cell r="S105"/>
          <cell r="T105" t="str">
            <v>proceso</v>
          </cell>
          <cell r="U105" t="str">
            <v>Decreciente</v>
          </cell>
          <cell r="V105" t="str">
            <v>≤</v>
          </cell>
          <cell r="W105">
            <v>3</v>
          </cell>
          <cell r="X105" t="str">
            <v>&gt;</v>
          </cell>
          <cell r="Y105">
            <v>3</v>
          </cell>
        </row>
        <row r="106">
          <cell r="A106">
            <v>101</v>
          </cell>
          <cell r="B106" t="str">
            <v>Integralidad y efectividad en la prestación de servicios de salud</v>
          </cell>
          <cell r="C106" t="str">
            <v>Garantizar la accesibilidad, integralidad en los servicios, complementariedad y respaldo de las interdependencias</v>
          </cell>
          <cell r="D106" t="str">
            <v xml:space="preserve">Calidad de Registro en la Historia Clínica Médica </v>
          </cell>
          <cell r="E106" t="str">
            <v>Internación</v>
          </cell>
          <cell r="F106" t="str">
            <v>ginecologia</v>
          </cell>
          <cell r="G106" t="str">
            <v>x</v>
          </cell>
          <cell r="H106"/>
          <cell r="I106"/>
          <cell r="J10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06"/>
          <cell r="L106" t="str">
            <v>Trimestral</v>
          </cell>
          <cell r="M106" t="str">
            <v>Criterios de calidad de historia clinica evaluados que cumplen</v>
          </cell>
          <cell r="N106" t="str">
            <v>Total de criterios de calidad de historia clinica evaluados</v>
          </cell>
          <cell r="O106" t="str">
            <v>aplicativo de monitorización de historias clínicas</v>
          </cell>
          <cell r="P106" t="str">
            <v>aplicativo de monitorización de historias clínicas</v>
          </cell>
          <cell r="Q106" t="str">
            <v>%</v>
          </cell>
          <cell r="R106" t="str">
            <v>Criterios de calidad de historia clinica evaluados que cumplen / Total de criterios de calidad de historia clinica evaluados *100</v>
          </cell>
          <cell r="S106"/>
          <cell r="T106" t="str">
            <v>proceso</v>
          </cell>
          <cell r="U106" t="str">
            <v>Creciente</v>
          </cell>
          <cell r="V106" t="str">
            <v>≥</v>
          </cell>
          <cell r="W106">
            <v>0.85</v>
          </cell>
          <cell r="X106" t="str">
            <v>&lt;</v>
          </cell>
          <cell r="Y106">
            <v>0.85</v>
          </cell>
        </row>
        <row r="107">
          <cell r="A107">
            <v>102</v>
          </cell>
          <cell r="B107" t="str">
            <v>Integralidad y efectividad en la prestación de servicios de salud</v>
          </cell>
          <cell r="C107" t="str">
            <v>Garantizar la accesibilidad, integralidad en los servicios, complementariedad y respaldo de las interdependencias</v>
          </cell>
          <cell r="D107" t="str">
            <v>OPORTUNIDAD DE CESAREAS tipo II</v>
          </cell>
          <cell r="E107" t="str">
            <v>Internación</v>
          </cell>
          <cell r="F107" t="str">
            <v>ginecologia</v>
          </cell>
          <cell r="G107" t="str">
            <v>x</v>
          </cell>
          <cell r="H107"/>
          <cell r="I107"/>
          <cell r="J107" t="str">
            <v>Se requiere la medicion del indicador de OPORTUNIDAD DE CESAREAS tipo II  teniendo en cuenta que el riesgo para el bonomio madre e hijo de presentar complicaciones es alto.</v>
          </cell>
          <cell r="K107"/>
          <cell r="L107" t="str">
            <v>Trimestral</v>
          </cell>
          <cell r="M107" t="str">
            <v>sumatoria de las horas transcurridas desde el momento el que se solicita el turno quirurgico hasta el momento que inicia el procedimiento quirurgico</v>
          </cell>
          <cell r="N107" t="str">
            <v xml:space="preserve"> Total de cesareas solicitadas por urgencia</v>
          </cell>
          <cell r="O107" t="str">
            <v>Dinamica Gerencial</v>
          </cell>
          <cell r="P107" t="str">
            <v>Dinamica Gerencial</v>
          </cell>
          <cell r="Q107" t="str">
            <v>Horas</v>
          </cell>
          <cell r="R107" t="str">
            <v>sumatoria de las horas transcurridas desde el momento el que se solicita el turno quirurgico hasta el momento que inicia el procedimiento quirurgico /  Total de cesareas solicitadas por urgencia</v>
          </cell>
          <cell r="S107"/>
          <cell r="T107" t="str">
            <v>resultado</v>
          </cell>
          <cell r="U107" t="str">
            <v>Creciente</v>
          </cell>
          <cell r="V107" t="str">
            <v>≤</v>
          </cell>
          <cell r="W107">
            <v>6</v>
          </cell>
          <cell r="X107" t="str">
            <v>&gt;</v>
          </cell>
          <cell r="Y107">
            <v>6</v>
          </cell>
        </row>
        <row r="108">
          <cell r="A108">
            <v>103</v>
          </cell>
          <cell r="B108" t="str">
            <v>Integralidad y efectividad en la prestación de servicios de salud</v>
          </cell>
          <cell r="C108" t="str">
            <v>Garantizar la accesibilidad, integralidad en los servicios, complementariedad y respaldo de las interdependencias</v>
          </cell>
          <cell r="D108" t="str">
            <v>Proporción de endometritis pos parto vaginal</v>
          </cell>
          <cell r="E108" t="str">
            <v>Internación</v>
          </cell>
          <cell r="F108" t="str">
            <v>ginecologia</v>
          </cell>
          <cell r="G108" t="str">
            <v>x</v>
          </cell>
          <cell r="H108"/>
          <cell r="I108"/>
          <cell r="J108" t="str">
            <v>Es un estimador del riesgo de endometritis pos parto en las gestantes atendidos en la institucion en un mes de seguimiento</v>
          </cell>
          <cell r="K108"/>
          <cell r="L108" t="str">
            <v>Trimestral</v>
          </cell>
          <cell r="M108" t="str">
            <v>Número de endometritis pos parto vaginal</v>
          </cell>
          <cell r="N108" t="str">
            <v>Número total de partos atendidos</v>
          </cell>
          <cell r="O108" t="str">
            <v>Estadistica</v>
          </cell>
          <cell r="P108" t="str">
            <v>Estadistica</v>
          </cell>
          <cell r="Q108" t="str">
            <v>%</v>
          </cell>
          <cell r="R108" t="str">
            <v>Número de endometritis pos parto vaginal / Número total de partos atendidos *100</v>
          </cell>
          <cell r="S108"/>
          <cell r="T108" t="str">
            <v>resultado</v>
          </cell>
          <cell r="U108" t="str">
            <v>Creciente</v>
          </cell>
          <cell r="V108" t="str">
            <v>=</v>
          </cell>
          <cell r="W108">
            <v>0</v>
          </cell>
          <cell r="X108" t="str">
            <v>&gt;</v>
          </cell>
          <cell r="Y108">
            <v>0</v>
          </cell>
        </row>
        <row r="109">
          <cell r="A109">
            <v>104</v>
          </cell>
          <cell r="B109" t="str">
            <v>Calidad de los servicios es nuestro compromiso</v>
          </cell>
          <cell r="C109" t="str">
            <v>Prestar servicios de salud con altos estándares de calidad, seguridad y humanización en la atención de los pacientes</v>
          </cell>
          <cell r="D109" t="str">
            <v>Porcentaje de usuarios que refieren haber recibido trato digno y respuetuoso por parte del personal del Hospital.</v>
          </cell>
          <cell r="E109" t="str">
            <v>Aseguramiento de la Calidad</v>
          </cell>
          <cell r="F109" t="str">
            <v>humanización</v>
          </cell>
          <cell r="G109" t="str">
            <v>x</v>
          </cell>
          <cell r="H109"/>
          <cell r="I109"/>
          <cell r="J109" t="str">
            <v xml:space="preserve">Se requiere realizar la medicion del indicador con el fin de realizar la evaluacion del lineamiento de buen trato de la politica de humanizacion del Hospital Universitario San Jose de Popayán. </v>
          </cell>
          <cell r="K109"/>
          <cell r="L109" t="str">
            <v>Trimestral</v>
          </cell>
          <cell r="M109" t="str">
            <v>Número de usuarios que respondieron “muy buena” o “buena” a la pregunta: ¿siente que ha recibido un trato digno y respetuoso por parte del personal que lo atendio en el Hospital Universitario San José de Popayán E.S.E?”</v>
          </cell>
          <cell r="N109" t="str">
            <v>Número de usuarios que respondieron la pregunta</v>
          </cell>
          <cell r="O109" t="str">
            <v>Encuestas de Satisfacción</v>
          </cell>
          <cell r="P109" t="str">
            <v>Encuestas de Satisfacción</v>
          </cell>
          <cell r="Q109" t="str">
            <v>%</v>
          </cell>
          <cell r="R109" t="str">
            <v>Número de usuarios que respondieron “muy buena” o “buena” a la pregunta: ¿siente que ha recibido un trato digno y respetuoso por parte del personal que lo atendio en el Hospital Universitario San José de Popayán E.S.E?” / Número de usuarios que respondieron la pregunta *100</v>
          </cell>
          <cell r="S109"/>
          <cell r="T109" t="str">
            <v>resultado</v>
          </cell>
          <cell r="U109" t="str">
            <v>Creciente</v>
          </cell>
          <cell r="V109" t="str">
            <v>≥</v>
          </cell>
          <cell r="W109">
            <v>0.9</v>
          </cell>
          <cell r="X109" t="str">
            <v>&lt;</v>
          </cell>
          <cell r="Y109">
            <v>0.9</v>
          </cell>
        </row>
        <row r="110">
          <cell r="A110">
            <v>105</v>
          </cell>
          <cell r="B110" t="str">
            <v>Calidad de los servicios es nuestro compromiso</v>
          </cell>
          <cell r="C110" t="str">
            <v>Prestar servicios de salud con altos estándares de calidad, seguridad y humanización en la atención de los pacientes</v>
          </cell>
          <cell r="D110" t="str">
            <v>Porcentaje de usuarios que refieren haber recibido informacion importante durante su estadia en el Hospital.</v>
          </cell>
          <cell r="E110" t="str">
            <v>Aseguramiento de la Calidad</v>
          </cell>
          <cell r="F110" t="str">
            <v>humanización</v>
          </cell>
          <cell r="G110" t="str">
            <v>x</v>
          </cell>
          <cell r="H110"/>
          <cell r="I110"/>
          <cell r="J110" t="str">
            <v xml:space="preserve">Se requiere realizar la medicion del indicador con el fin de realizar la evaluacion del lineamiento de usuario y su familia informados de la politica de humanizacion del Hospital Universitario San Jose de Popayán. </v>
          </cell>
          <cell r="K110"/>
          <cell r="L110" t="str">
            <v>Trimestral</v>
          </cell>
          <cell r="M110" t="str">
            <v>Número de usuarios que respondieron “muy buena” o “buena” a la pregunta: ¿La informacion de su estado de salud y la informacion recibida al alta por parte del personal que lo atendio en el Hospital Universitario San José de Popayán E.S.E fue ?”</v>
          </cell>
          <cell r="N110" t="str">
            <v>Número de usuarios que respondieron la pregunta</v>
          </cell>
          <cell r="O110" t="str">
            <v>Encuestas de Satisfacción</v>
          </cell>
          <cell r="P110" t="str">
            <v>Encuestas de Satisfacción</v>
          </cell>
          <cell r="Q110" t="str">
            <v>%</v>
          </cell>
          <cell r="R110" t="str">
            <v>Número de usuarios que respondieron “muy buena” o “buena” a la pregunta: ¿La informacion de su estado de salud y la informacion recibida al alta por parte del personal que lo atendio en el Hospital Universitario San José de Popayán E.S.E fue ?” / Número de usuarios que respondieron la pregunta *100</v>
          </cell>
          <cell r="S110"/>
          <cell r="T110" t="str">
            <v>resultado</v>
          </cell>
          <cell r="U110" t="str">
            <v>Creciente</v>
          </cell>
          <cell r="V110" t="str">
            <v>≥</v>
          </cell>
          <cell r="W110">
            <v>0.9</v>
          </cell>
          <cell r="X110" t="str">
            <v>&lt;</v>
          </cell>
          <cell r="Y110">
            <v>0.9</v>
          </cell>
        </row>
        <row r="111">
          <cell r="A111">
            <v>106</v>
          </cell>
          <cell r="B111" t="str">
            <v>Calidad de los servicios es nuestro compromiso</v>
          </cell>
          <cell r="C111" t="str">
            <v>Prestar servicios de salud con altos estándares de calidad, seguridad y humanización en la atención de los pacientes</v>
          </cell>
          <cell r="D111" t="str">
            <v>Porcentaje de usuarios que refieren estar satisfechos con la hoteleria y el confort brindados durante su estadia en el  Hospital.</v>
          </cell>
          <cell r="E111" t="str">
            <v>Aseguramiento de la Calidad</v>
          </cell>
          <cell r="F111" t="str">
            <v>humanización</v>
          </cell>
          <cell r="G111" t="str">
            <v>x</v>
          </cell>
          <cell r="H111"/>
          <cell r="I111"/>
          <cell r="J111" t="str">
            <v xml:space="preserve">Se requiere realizar la medicion del indicador con el fin de realizar la evaluacion del lineamiento  Hoteleria y confort de la politica de humanizacion del Hospital Universitario San Jose de Popayán. </v>
          </cell>
          <cell r="K111"/>
          <cell r="L111" t="str">
            <v>Trimestral</v>
          </cell>
          <cell r="M111" t="str">
            <v>Número de usuarios que respondieron “muy buena” o “buena” a la percepcion a cerca de La  comida, el confor de las habitaciones y la limpieza del  Hospital Universitario San José de Popayán E.S.E durante su estadia”</v>
          </cell>
          <cell r="N111" t="str">
            <v>Número de usuarios que respondieron la pregunta</v>
          </cell>
          <cell r="O111" t="str">
            <v>Encuestas de Satisfacción</v>
          </cell>
          <cell r="P111" t="str">
            <v>Encuestas de Satisfacción</v>
          </cell>
          <cell r="Q111" t="str">
            <v>%</v>
          </cell>
          <cell r="R111" t="str">
            <v>Número de usuarios que respondieron “muy buena” o “buena” a la percepcion a cerca de La  comida, el confor de las habitaciones y la limpieza del  Hospital Universitario San José de Popayán E.S.E durante su estadia” / Número de usuarios que respondieron la pregunta *100</v>
          </cell>
          <cell r="S111"/>
          <cell r="T111" t="str">
            <v>resultado</v>
          </cell>
          <cell r="U111" t="str">
            <v>Creciente</v>
          </cell>
          <cell r="V111" t="str">
            <v>≥</v>
          </cell>
          <cell r="W111">
            <v>0.9</v>
          </cell>
          <cell r="X111" t="str">
            <v>&lt;</v>
          </cell>
          <cell r="Y111">
            <v>0.9</v>
          </cell>
        </row>
        <row r="112">
          <cell r="A112">
            <v>107</v>
          </cell>
          <cell r="B112" t="str">
            <v>Calidad de los servicios es nuestro compromiso</v>
          </cell>
          <cell r="C112" t="str">
            <v>Prestar servicios de salud con altos estándares de calidad, seguridad y humanización en la atención de los pacientes</v>
          </cell>
          <cell r="D112" t="str">
            <v>PORCENTAJE DE NECESIDADES IDENTIFICADAS DEL PACIENTE Y SU FAMILIA</v>
          </cell>
          <cell r="E112" t="str">
            <v>Aseguramiento de la Calidad</v>
          </cell>
          <cell r="F112" t="str">
            <v>humanización</v>
          </cell>
          <cell r="G112" t="str">
            <v>x</v>
          </cell>
          <cell r="H112"/>
          <cell r="I112"/>
          <cell r="J112" t="str">
            <v xml:space="preserve">Dado que se realiza actividades para identificacion de necesidades del paciente y su familia , es importante tener informacion sobre las necesidades que se les puede dar respuesta y  las que no  para realizar planes de mejora que contribuyan al mejoramiento de la atencion y a la satisfaccion del usuario </v>
          </cell>
          <cell r="K112"/>
          <cell r="L112" t="str">
            <v>Trimestral</v>
          </cell>
          <cell r="M112" t="str">
            <v xml:space="preserve">Numero de necesidades resueltas </v>
          </cell>
          <cell r="N112" t="str">
            <v>Numero de necesidades identificadas</v>
          </cell>
          <cell r="O112" t="str">
            <v xml:space="preserve">rondas de identificacion de necesidades </v>
          </cell>
          <cell r="P112" t="str">
            <v xml:space="preserve">Rondas de identificacion de necesidades </v>
          </cell>
          <cell r="Q112" t="str">
            <v>%</v>
          </cell>
          <cell r="R112" t="str">
            <v>Numero de necesidades resueltas  / Numero de necesidades identificadas *100</v>
          </cell>
          <cell r="S112"/>
          <cell r="T112" t="str">
            <v>resultado</v>
          </cell>
          <cell r="U112" t="str">
            <v>Creciente</v>
          </cell>
          <cell r="V112" t="str">
            <v>≥</v>
          </cell>
          <cell r="W112">
            <v>0.8</v>
          </cell>
          <cell r="X112" t="str">
            <v>&lt;</v>
          </cell>
          <cell r="Y112">
            <v>0.8</v>
          </cell>
        </row>
        <row r="113">
          <cell r="A113">
            <v>108</v>
          </cell>
          <cell r="B113" t="str">
            <v>Integralidad y efectividad en la prestación de servicios de salud</v>
          </cell>
          <cell r="C113" t="str">
            <v>Garantizar la accesibilidad, integralidad en los servicios, complementariedad y respaldo de las interdependencias</v>
          </cell>
          <cell r="D113" t="str">
            <v>Exposición  o sobreexposición a radiaciones innecesarias</v>
          </cell>
          <cell r="E113" t="str">
            <v>Apoyo diagnóstico y complementación terapeutica</v>
          </cell>
          <cell r="F113" t="str">
            <v>imágenes</v>
          </cell>
          <cell r="G113" t="str">
            <v>x</v>
          </cell>
          <cell r="H113"/>
          <cell r="I113"/>
          <cell r="J113" t="str">
            <v>Evento en el cual se describe la realización de procedimientos de radicacion innecesesarios o no pertinentes al usuario por sus estado clinico, se incluyen eventos repetidos realizados .</v>
          </cell>
          <cell r="K113"/>
          <cell r="L113" t="str">
            <v>Trimestral</v>
          </cell>
          <cell r="M113" t="str">
            <v xml:space="preserve">Eventos de exposición o sobreexposición a radiaciones innecesarias </v>
          </cell>
          <cell r="N113" t="str">
            <v>Total de procedimientos radiológicos realizados</v>
          </cell>
          <cell r="O113"/>
          <cell r="P113" t="str">
            <v>Dinámica Gerencial</v>
          </cell>
          <cell r="Q113" t="str">
            <v>%</v>
          </cell>
          <cell r="R113" t="str">
            <v>Eventos de exposición o sobreexposición a radiaciones innecesarias  / Total de procedimientos radiológicos realizados *100</v>
          </cell>
          <cell r="S113"/>
          <cell r="T113" t="str">
            <v>resultado</v>
          </cell>
          <cell r="U113" t="str">
            <v>Decreciente</v>
          </cell>
          <cell r="V113" t="str">
            <v>≤</v>
          </cell>
          <cell r="W113">
            <v>0.03</v>
          </cell>
          <cell r="X113" t="str">
            <v>&gt;</v>
          </cell>
          <cell r="Y113">
            <v>0.03</v>
          </cell>
        </row>
        <row r="114">
          <cell r="A114">
            <v>109</v>
          </cell>
          <cell r="B114" t="str">
            <v>Integralidad y efectividad en la prestación de servicios de salud</v>
          </cell>
          <cell r="C114" t="str">
            <v>Garantizar la accesibilidad, integralidad en los servicios, complementariedad y respaldo de las interdependencias</v>
          </cell>
          <cell r="D114" t="str">
            <v xml:space="preserve">Porcentaje de pacientes con medio de contraste extravasado </v>
          </cell>
          <cell r="E114" t="str">
            <v>Apoyo diagnóstico y complementación terapeutica</v>
          </cell>
          <cell r="F114" t="str">
            <v>imágenes</v>
          </cell>
          <cell r="G114" t="str">
            <v>x</v>
          </cell>
          <cell r="H114"/>
          <cell r="I114"/>
          <cell r="J114" t="str">
            <v>Describe el numero de pacientes a quienes se les administro medio de contraste endovenoso y tuvo una extravación del mismo.</v>
          </cell>
          <cell r="K114"/>
          <cell r="L114" t="str">
            <v>Trimestral</v>
          </cell>
          <cell r="M114" t="str">
            <v xml:space="preserve">Numero de pacientes con venas extravasadas / Total de pacientes con vena canalizada </v>
          </cell>
          <cell r="N114" t="str">
            <v>Numero total de pacientes con vena canalizada</v>
          </cell>
          <cell r="O114"/>
          <cell r="P114"/>
          <cell r="Q114" t="str">
            <v>%</v>
          </cell>
          <cell r="R114" t="str">
            <v>Numero de pacientes con venas extravasadas / Total de pacientes con vena canalizada  / Numero total de pacientes con vena canalizada *100</v>
          </cell>
          <cell r="S114"/>
          <cell r="T114" t="str">
            <v>resultado</v>
          </cell>
          <cell r="U114" t="str">
            <v>Decreciente</v>
          </cell>
          <cell r="V114" t="str">
            <v>≤</v>
          </cell>
          <cell r="W114">
            <v>0.03</v>
          </cell>
          <cell r="X114" t="str">
            <v>&gt;</v>
          </cell>
          <cell r="Y114">
            <v>0.03</v>
          </cell>
        </row>
        <row r="115">
          <cell r="A115">
            <v>110</v>
          </cell>
          <cell r="B115" t="str">
            <v>Integralidad y efectividad en la prestación de servicios de salud</v>
          </cell>
          <cell r="C115" t="str">
            <v>Garantizar la accesibilidad, integralidad en los servicios, complementariedad y respaldo de las interdependencias</v>
          </cell>
          <cell r="D115" t="str">
            <v>Fallas en la privacidad de los resultados y registros</v>
          </cell>
          <cell r="E115" t="str">
            <v>Apoyo diagnóstico y complementación terapeutica</v>
          </cell>
          <cell r="F115" t="str">
            <v>imágenes</v>
          </cell>
          <cell r="G115" t="str">
            <v>x</v>
          </cell>
          <cell r="H115"/>
          <cell r="I115"/>
          <cell r="J115" t="str">
            <v>Describe el numero de quejas reportadas al SIAU por usuarios donde documentan la ausencia de privacidad en los reportes de sus resultados de imagenes diagnosticas.</v>
          </cell>
          <cell r="K115"/>
          <cell r="L115" t="str">
            <v>Trimestral</v>
          </cell>
          <cell r="M115" t="str">
            <v>Número de quejas de perdidas de privacidad presentadas al SIAU y reportes</v>
          </cell>
          <cell r="N115" t="str">
            <v xml:space="preserve"> Total de procedimientos diagnósticos realizados</v>
          </cell>
          <cell r="O115"/>
          <cell r="P115"/>
          <cell r="Q115" t="str">
            <v>%</v>
          </cell>
          <cell r="R115" t="str">
            <v>Número de quejas de perdidas de privacidad presentadas al SIAU y reportes /  Total de procedimientos diagnósticos realizados *100</v>
          </cell>
          <cell r="S115"/>
          <cell r="T115" t="str">
            <v>resultado</v>
          </cell>
          <cell r="U115" t="str">
            <v>Decreciente</v>
          </cell>
          <cell r="V115" t="str">
            <v>≤</v>
          </cell>
          <cell r="W115">
            <v>0</v>
          </cell>
          <cell r="X115" t="str">
            <v>&gt;</v>
          </cell>
          <cell r="Y115">
            <v>0</v>
          </cell>
        </row>
        <row r="116">
          <cell r="A116">
            <v>111</v>
          </cell>
          <cell r="B116" t="str">
            <v>Integralidad y efectividad en la prestación de servicios de salud</v>
          </cell>
          <cell r="C116" t="str">
            <v>Garantizar la accesibilidad, integralidad en los servicios, complementariedad y respaldo de las interdependencias</v>
          </cell>
          <cell r="D116" t="str">
            <v>Complicaciones de los procedimientos diagnosticos</v>
          </cell>
          <cell r="E116" t="str">
            <v>Apoyo diagnóstico y complementación terapeutica</v>
          </cell>
          <cell r="F116" t="str">
            <v>imágenes</v>
          </cell>
          <cell r="G116" t="str">
            <v>x</v>
          </cell>
          <cell r="H116"/>
          <cell r="I116"/>
          <cell r="J116" t="str">
            <v>Describe el numero de pacientes que presentan algun tipo de complicacion durante y posterior a la realizacion de un procedimiento de imagnes diagnosticas.</v>
          </cell>
          <cell r="K116"/>
          <cell r="L116" t="str">
            <v>Trimestral</v>
          </cell>
          <cell r="M116" t="str">
            <v>Número de complicaciones presentadas durante los procedimientos diagnosticos</v>
          </cell>
          <cell r="N116" t="str">
            <v xml:space="preserve">  Total de procedimientos diagnosticos realizados</v>
          </cell>
          <cell r="O116"/>
          <cell r="P116"/>
          <cell r="Q116" t="str">
            <v>%</v>
          </cell>
          <cell r="R116" t="str">
            <v>Número de complicaciones presentadas durante los procedimientos diagnosticos /   Total de procedimientos diagnosticos realizados *100</v>
          </cell>
          <cell r="S116"/>
          <cell r="T116" t="str">
            <v>resultado</v>
          </cell>
          <cell r="U116" t="str">
            <v>Decreciente</v>
          </cell>
          <cell r="V116" t="str">
            <v>≤</v>
          </cell>
          <cell r="W116">
            <v>0.03</v>
          </cell>
          <cell r="X116" t="str">
            <v>&gt;</v>
          </cell>
          <cell r="Y116">
            <v>0.03</v>
          </cell>
        </row>
        <row r="117">
          <cell r="A117">
            <v>112</v>
          </cell>
          <cell r="B117" t="str">
            <v>Integralidad y efectividad en la prestación de servicios de salud</v>
          </cell>
          <cell r="C117" t="str">
            <v>Garantizar la accesibilidad, integralidad en los servicios, complementariedad y respaldo de las interdependencias</v>
          </cell>
          <cell r="D117" t="str">
            <v>Fallas en manejos terapeuticos derivadas de fallas en los procesos diagnosticos</v>
          </cell>
          <cell r="E117" t="str">
            <v>Apoyo diagnóstico y complementación terapeutica</v>
          </cell>
          <cell r="F117" t="str">
            <v>imágenes</v>
          </cell>
          <cell r="G117" t="str">
            <v>x</v>
          </cell>
          <cell r="H117"/>
          <cell r="I117"/>
          <cell r="J117" t="str">
            <v>Describe el numero de pacientes que presentan fallas en el manejo terapeutico derivadas de fallas del proceso de imagenes diagnosticas</v>
          </cell>
          <cell r="K117"/>
          <cell r="L117" t="str">
            <v>Trimestral</v>
          </cell>
          <cell r="M117" t="str">
            <v>Número de casos reportados por los medicos en los diferentes servicios</v>
          </cell>
          <cell r="N117" t="str">
            <v xml:space="preserve">  Total de procedimientos diagnosticos realizados</v>
          </cell>
          <cell r="O117"/>
          <cell r="P117"/>
          <cell r="Q117" t="str">
            <v>%</v>
          </cell>
          <cell r="R117" t="str">
            <v>Número de casos reportados por los medicos en los diferentes servicios /   Total de procedimientos diagnosticos realizados *100</v>
          </cell>
          <cell r="S117"/>
          <cell r="T117" t="str">
            <v>resultado</v>
          </cell>
          <cell r="U117" t="str">
            <v>Decreciente</v>
          </cell>
          <cell r="V117" t="str">
            <v>≤</v>
          </cell>
          <cell r="W117">
            <v>0.03</v>
          </cell>
          <cell r="X117" t="str">
            <v>&gt;</v>
          </cell>
          <cell r="Y117">
            <v>0.03</v>
          </cell>
        </row>
        <row r="118">
          <cell r="A118">
            <v>113</v>
          </cell>
          <cell r="B118" t="str">
            <v>Integralidad y efectividad en la prestación de servicios de salud</v>
          </cell>
          <cell r="C118" t="str">
            <v>Garantizar la accesibilidad, integralidad en los servicios, complementariedad y respaldo de las interdependencias</v>
          </cell>
          <cell r="D118" t="str">
            <v>Oportunidad en la atencion de servicios de imagenologia</v>
          </cell>
          <cell r="E118" t="str">
            <v>Apoyo diagnóstico y complementación terapeutica</v>
          </cell>
          <cell r="F118" t="str">
            <v>imágenes</v>
          </cell>
          <cell r="G118" t="str">
            <v>x</v>
          </cell>
          <cell r="H118"/>
          <cell r="I118"/>
          <cell r="J118" t="str">
            <v>Describe la oportunidad en días transcurridos desde la solicitud de un procedimiento de imágenes diagnosticas hasta la realización del procedimiento.</v>
          </cell>
          <cell r="K118"/>
          <cell r="L118" t="str">
            <v>Trimestral</v>
          </cell>
          <cell r="M118" t="str">
            <v>Sumatoria del numero de dias transcurridos entre la solicitud del servicio de imagenologia y el momento en el cual es prestado el servicio</v>
          </cell>
          <cell r="N118" t="str">
            <v xml:space="preserve">  Total de atenciones en servicios de imagenologia</v>
          </cell>
          <cell r="O118" t="str">
            <v xml:space="preserve">Dinámica </v>
          </cell>
          <cell r="P118" t="str">
            <v xml:space="preserve">Estadistica </v>
          </cell>
          <cell r="Q118" t="str">
            <v>Días</v>
          </cell>
          <cell r="R118" t="str">
            <v>Sumatoria del numero de dias transcurridos entre la solicitud del servicio de imagenologia y el momento en el cual es prestado el servicio /   Total de atenciones en servicios de imagenologia</v>
          </cell>
          <cell r="S118"/>
          <cell r="T118" t="str">
            <v>resultado</v>
          </cell>
          <cell r="U118" t="str">
            <v>Decreciente</v>
          </cell>
          <cell r="V118" t="str">
            <v>≤</v>
          </cell>
          <cell r="W118">
            <v>3</v>
          </cell>
          <cell r="X118" t="str">
            <v>&gt;</v>
          </cell>
          <cell r="Y118">
            <v>3</v>
          </cell>
        </row>
        <row r="119">
          <cell r="A119">
            <v>114</v>
          </cell>
          <cell r="B119" t="str">
            <v>Integralidad y efectividad en la prestación de servicios de salud</v>
          </cell>
          <cell r="C119" t="str">
            <v>Garantizar la accesibilidad, integralidad en los servicios, complementariedad y respaldo de las interdependencias</v>
          </cell>
          <cell r="D119" t="str">
            <v xml:space="preserve">Oportunidad para la atencion en el servicio de imágenes diagnosticas basicas </v>
          </cell>
          <cell r="E119" t="str">
            <v>Apoyo diagnóstico y complementación terapeutica</v>
          </cell>
          <cell r="F119" t="str">
            <v>imágenes</v>
          </cell>
          <cell r="G119" t="str">
            <v>x</v>
          </cell>
          <cell r="H119"/>
          <cell r="I119"/>
          <cell r="J119" t="str">
            <v>Describe la oportunidad en tiempo global del tiempo requerido por los usuarios a quienes se realiza un procedimeinto en imágenes diagnosticas basicas en una mediana calculada a partir de atención en vigencia 2020</v>
          </cell>
          <cell r="K119"/>
          <cell r="L119" t="str">
            <v>Trimestral</v>
          </cell>
          <cell r="M119" t="str">
            <v>Sumatoria del número de horas transcurridos entre la solicitud del servicio de imagenología y el momento en el cual es prestado el servicio</v>
          </cell>
          <cell r="N119" t="str">
            <v xml:space="preserve">Total de atenciónes en servicios de imagenología </v>
          </cell>
          <cell r="O119" t="str">
            <v>Dinamica Gerencial</v>
          </cell>
          <cell r="P119" t="str">
            <v>Dinamica Gerencial</v>
          </cell>
          <cell r="Q119" t="str">
            <v>Horas</v>
          </cell>
          <cell r="R119" t="str">
            <v xml:space="preserve">Sumatoria del número de horas transcurridos entre la solicitud del servicio de imagenología y el momento en el cual es prestado el servicio / Total de atenciónes en servicios de imagenología </v>
          </cell>
          <cell r="S119"/>
          <cell r="T119" t="str">
            <v>resultado</v>
          </cell>
          <cell r="U119" t="str">
            <v>Decreciente</v>
          </cell>
          <cell r="V119" t="str">
            <v>≤</v>
          </cell>
          <cell r="W119">
            <v>72</v>
          </cell>
          <cell r="X119" t="str">
            <v>&gt;</v>
          </cell>
          <cell r="Y119">
            <v>72</v>
          </cell>
        </row>
        <row r="120">
          <cell r="A120">
            <v>115</v>
          </cell>
          <cell r="B120" t="str">
            <v>Integralidad y efectividad en la prestación de servicios de salud</v>
          </cell>
          <cell r="C120" t="str">
            <v>Garantizar la accesibilidad, integralidad en los servicios, complementariedad y respaldo de las interdependencias</v>
          </cell>
          <cell r="D120" t="str">
            <v xml:space="preserve">Promedio de tiempo para la atencion en el servicio de imágenes diagnosticas especializadas </v>
          </cell>
          <cell r="E120" t="str">
            <v>Apoyo diagnóstico y complementación terapeutica</v>
          </cell>
          <cell r="F120" t="str">
            <v>imágenes</v>
          </cell>
          <cell r="G120" t="str">
            <v>x</v>
          </cell>
          <cell r="H120"/>
          <cell r="I120"/>
          <cell r="J120" t="str">
            <v xml:space="preserve">Describe la oportunidad en tiempo global del tiempo requerido por los usuarios a quienes se realiza un procedimeinto en imágenes diagnosticas especializadas en una mediana calculada a partir de atención en vigencia </v>
          </cell>
          <cell r="K120"/>
          <cell r="L120" t="str">
            <v>Trimestral</v>
          </cell>
          <cell r="M120" t="str">
            <v xml:space="preserve">Sumatoria del numero de dias transcurridos entre la solicitud del servicio de imagenologia especializada  y el momento en el cual es prestado el servicio </v>
          </cell>
          <cell r="N120" t="str">
            <v xml:space="preserve"> Total de atenciones en servicios de imagenologia especializada </v>
          </cell>
          <cell r="O120" t="str">
            <v>Dinamica Gerencial</v>
          </cell>
          <cell r="P120" t="str">
            <v>Dinamica Gerencial</v>
          </cell>
          <cell r="Q120" t="str">
            <v>Días</v>
          </cell>
          <cell r="R120" t="str">
            <v xml:space="preserve">Sumatoria del numero de dias transcurridos entre la solicitud del servicio de imagenologia especializada  y el momento en el cual es prestado el servicio  /  Total de atenciones en servicios de imagenologia especializada </v>
          </cell>
          <cell r="S120"/>
          <cell r="T120" t="str">
            <v>resultado</v>
          </cell>
          <cell r="U120" t="str">
            <v>Decreciente</v>
          </cell>
          <cell r="V120" t="str">
            <v>≤</v>
          </cell>
          <cell r="W120">
            <v>3</v>
          </cell>
          <cell r="X120" t="str">
            <v>&gt;</v>
          </cell>
          <cell r="Y120">
            <v>3</v>
          </cell>
        </row>
        <row r="121">
          <cell r="A121">
            <v>116</v>
          </cell>
          <cell r="B121" t="str">
            <v>Integralidad y efectividad en la prestación de servicios de salud</v>
          </cell>
          <cell r="C121" t="str">
            <v>Garantizar la accesibilidad, integralidad en los servicios, complementariedad y respaldo de las interdependencias</v>
          </cell>
          <cell r="D121" t="str">
            <v xml:space="preserve">Oportunidad para la atencion en el servicio de imágenes diagnosticas especializado TAC </v>
          </cell>
          <cell r="E121" t="str">
            <v>Apoyo diagnóstico y complementación terapeutica</v>
          </cell>
          <cell r="F121" t="str">
            <v>imágenes</v>
          </cell>
          <cell r="G121" t="str">
            <v>x</v>
          </cell>
          <cell r="H121"/>
          <cell r="I121"/>
          <cell r="J121" t="str">
            <v>Describe la mediana de tiempo generada durante la atención de imágenes diagngosticas especilizadas TAC desde la generación de la orden medica hasta la toma efectiva del medio diagnostico.</v>
          </cell>
          <cell r="K121"/>
          <cell r="L121" t="str">
            <v>Trimestral</v>
          </cell>
          <cell r="M121" t="str">
            <v xml:space="preserve">Sumatoria del numero de horas transcurridos entre la solicitud del servicio por pimera vez o prioritaria de imagenologia TAC y en el momento en el cual es prestado el servicio </v>
          </cell>
          <cell r="N121" t="str">
            <v xml:space="preserve">Total de atenciones en el servicio de imagenologia TAC  </v>
          </cell>
          <cell r="O121" t="str">
            <v>Dinamica Gerencial</v>
          </cell>
          <cell r="P121" t="str">
            <v>Dinamica Gerencial</v>
          </cell>
          <cell r="Q121" t="str">
            <v>Horas</v>
          </cell>
          <cell r="R121" t="str">
            <v xml:space="preserve">Sumatoria del numero de horas transcurridos entre la solicitud del servicio por pimera vez o prioritaria de imagenologia TAC y en el momento en el cual es prestado el servicio  / Total de atenciones en el servicio de imagenologia TAC  </v>
          </cell>
          <cell r="S121"/>
          <cell r="T121" t="str">
            <v>resultado</v>
          </cell>
          <cell r="U121" t="str">
            <v>Decreciente</v>
          </cell>
          <cell r="V121" t="str">
            <v>≤</v>
          </cell>
          <cell r="W121">
            <v>72</v>
          </cell>
          <cell r="X121" t="str">
            <v>&gt;</v>
          </cell>
          <cell r="Y121">
            <v>72</v>
          </cell>
        </row>
        <row r="122">
          <cell r="A122">
            <v>117</v>
          </cell>
          <cell r="B122" t="str">
            <v>Integralidad y efectividad en la prestación de servicios de salud</v>
          </cell>
          <cell r="C122" t="str">
            <v>Garantizar la accesibilidad, integralidad en los servicios, complementariedad y respaldo de las interdependencias</v>
          </cell>
          <cell r="D122" t="str">
            <v>Oportunidad de Servicios de Imagenología y Diagnóstico Especializado - ECOGRAFIAS</v>
          </cell>
          <cell r="E122" t="str">
            <v>Apoyo diagnóstico y complementación terapeutica</v>
          </cell>
          <cell r="F122" t="str">
            <v>imágenes</v>
          </cell>
          <cell r="G122" t="str">
            <v>x</v>
          </cell>
          <cell r="H122"/>
          <cell r="I122"/>
          <cell r="J122" t="str">
            <v>Describe la oportunidad en días para la toma de ecografias, en el servicio de imágenes diagnosticas desde la generacion de la orden medica hasta la toma efectiva del medio diagnostico</v>
          </cell>
          <cell r="K122" t="str">
            <v>Resolución 256</v>
          </cell>
          <cell r="L122" t="str">
            <v>Trimestral</v>
          </cell>
          <cell r="M122" t="str">
            <v>Sumatoria del número de horas transcurridos entre la solicitud del servicio de Imagenología - ECOGRAFIAS y el momento en el cual es prestado el servicio</v>
          </cell>
          <cell r="N122" t="str">
            <v xml:space="preserve"> Total de atenciones en el servicio de Imagenología - ECOGRAFIAS.</v>
          </cell>
          <cell r="O122" t="str">
            <v>Dinamica Gerencial</v>
          </cell>
          <cell r="P122" t="str">
            <v>Dinamica Gerencial</v>
          </cell>
          <cell r="Q122" t="str">
            <v>Horas</v>
          </cell>
          <cell r="R122" t="str">
            <v>Sumatoria del número de horas transcurridos entre la solicitud del servicio de Imagenología - ECOGRAFIAS y el momento en el cual es prestado el servicio /  Total de atenciones en el servicio de Imagenología - ECOGRAFIAS.</v>
          </cell>
          <cell r="S122"/>
          <cell r="T122" t="str">
            <v>resultado</v>
          </cell>
          <cell r="U122" t="str">
            <v>Decreciente</v>
          </cell>
          <cell r="V122" t="str">
            <v>≤</v>
          </cell>
          <cell r="W122">
            <v>72</v>
          </cell>
          <cell r="X122" t="str">
            <v>&gt;</v>
          </cell>
          <cell r="Y122">
            <v>72</v>
          </cell>
        </row>
        <row r="123">
          <cell r="A123">
            <v>118</v>
          </cell>
          <cell r="B123" t="str">
            <v>Integralidad y efectividad en la prestación de servicios de salud</v>
          </cell>
          <cell r="C123" t="str">
            <v>Garantizar la accesibilidad, integralidad en los servicios, complementariedad y respaldo de las interdependencias</v>
          </cell>
          <cell r="D123" t="str">
            <v>Oportunidad de Servicios de Imagenología y Diagnóstico general radiologia simple</v>
          </cell>
          <cell r="E123" t="str">
            <v>Apoyo diagnóstico y complementación terapeutica</v>
          </cell>
          <cell r="F123" t="str">
            <v>imágenes</v>
          </cell>
          <cell r="G123" t="str">
            <v>x</v>
          </cell>
          <cell r="H123"/>
          <cell r="I123"/>
          <cell r="J123" t="str">
            <v>Describe la oportunidad en  días de realización de radiología simple en el servicio de imágenes diagnosticas desde la generación de la orden medica hasta la realización efectiva del medio diagnostico</v>
          </cell>
          <cell r="K123"/>
          <cell r="L123" t="str">
            <v>Trimestral</v>
          </cell>
          <cell r="M123" t="str">
            <v xml:space="preserve">Sumatoria del numero de dias transcurridos entre la solicitud del servicio por pimera vez o prioritaria de imagenologia  radiologia simple y el momento en el cual es prestado el servicio </v>
          </cell>
          <cell r="N123" t="str">
            <v>Total de atenciones en el servicio de imagenologia radiologia simple</v>
          </cell>
          <cell r="O123" t="str">
            <v>Dinamica Gerencial</v>
          </cell>
          <cell r="P123" t="str">
            <v>Dinamica Gerencial</v>
          </cell>
          <cell r="Q123" t="str">
            <v>Días</v>
          </cell>
          <cell r="R123" t="str">
            <v>Sumatoria del numero de dias transcurridos entre la solicitud del servicio por pimera vez o prioritaria de imagenologia  radiologia simple y el momento en el cual es prestado el servicio  / Total de atenciones en el servicio de imagenologia radiologia simple</v>
          </cell>
          <cell r="S123"/>
          <cell r="T123" t="str">
            <v>resultado</v>
          </cell>
          <cell r="U123" t="str">
            <v>Decreciente</v>
          </cell>
          <cell r="V123" t="str">
            <v>≤</v>
          </cell>
          <cell r="W123">
            <v>3</v>
          </cell>
          <cell r="X123" t="str">
            <v>&gt;</v>
          </cell>
          <cell r="Y123">
            <v>3</v>
          </cell>
        </row>
        <row r="124">
          <cell r="A124">
            <v>119</v>
          </cell>
          <cell r="B124" t="str">
            <v>Integralidad y efectividad en la prestación de servicios de salud</v>
          </cell>
          <cell r="C124" t="str">
            <v>Garantizar la accesibilidad, integralidad en los servicios, complementariedad y respaldo de las interdependencias</v>
          </cell>
          <cell r="D124" t="str">
            <v>Oportunidad de Servicios de Imagenología y Diagnóstico Especializado - PROCEDIMIENTOS INTERVENCIONISTAS</v>
          </cell>
          <cell r="E124" t="str">
            <v>Apoyo diagnóstico y complementación terapeutica</v>
          </cell>
          <cell r="F124" t="str">
            <v>imágenes</v>
          </cell>
          <cell r="G124" t="str">
            <v>x</v>
          </cell>
          <cell r="H124"/>
          <cell r="I124"/>
          <cell r="J124" t="str">
            <v>Describe la oportunidad en  días de realización de PROCEDIMIENTOS INTERVENCIONISTAS en el servicio de imágenes diagnosticas desde la generación de la orden medica hasta la realización efectiva del procedimiento.</v>
          </cell>
          <cell r="K124"/>
          <cell r="L124" t="str">
            <v>Trimestral</v>
          </cell>
          <cell r="M124" t="str">
            <v xml:space="preserve">Sumatoria del número de horas transcurridos entre la solicitud del servicio de Imagenología - Px - INTERVENCIONISTAS y el momento en el cual es prestado el servicio </v>
          </cell>
          <cell r="N124" t="str">
            <v xml:space="preserve"> Total de atenciones en el servicio de Imagenología - Px - INTERVENCIONISTAS.</v>
          </cell>
          <cell r="O124" t="str">
            <v>Dinamica Gerencial</v>
          </cell>
          <cell r="P124" t="str">
            <v>Dinamica Gerencial</v>
          </cell>
          <cell r="Q124" t="str">
            <v>Horas</v>
          </cell>
          <cell r="R124" t="str">
            <v>Sumatoria del número de horas transcurridos entre la solicitud del servicio de Imagenología - Px - INTERVENCIONISTAS y el momento en el cual es prestado el servicio  /  Total de atenciones en el servicio de Imagenología - Px - INTERVENCIONISTAS.</v>
          </cell>
          <cell r="S124"/>
          <cell r="T124" t="str">
            <v>resultado</v>
          </cell>
          <cell r="U124" t="str">
            <v>Decreciente</v>
          </cell>
          <cell r="V124" t="str">
            <v>≤</v>
          </cell>
          <cell r="W124">
            <v>72</v>
          </cell>
          <cell r="X124" t="str">
            <v>&gt;</v>
          </cell>
          <cell r="Y124">
            <v>72</v>
          </cell>
        </row>
        <row r="125">
          <cell r="A125">
            <v>120</v>
          </cell>
          <cell r="B125" t="str">
            <v>Integralidad y efectividad en la prestación de servicios de salud</v>
          </cell>
          <cell r="C125" t="str">
            <v>Garantizar la accesibilidad, integralidad en los servicios, complementariedad y respaldo de las interdependencias</v>
          </cell>
          <cell r="D125" t="str">
            <v xml:space="preserve">Oportunidad de la toma de imágenes diagnosticas con equipos portatiles </v>
          </cell>
          <cell r="E125" t="str">
            <v>Apoyo diagnóstico y complementación terapeutica</v>
          </cell>
          <cell r="F125" t="str">
            <v>imágenes</v>
          </cell>
          <cell r="G125" t="str">
            <v>x</v>
          </cell>
          <cell r="H125"/>
          <cell r="I125"/>
          <cell r="J125" t="str">
            <v>Describe la oportunidad en  días de realización de imágenes  diagnosticas portatiles  desde la generación de la orden medica hasta la realización efectiva del medio diagnostico</v>
          </cell>
          <cell r="K125"/>
          <cell r="L125" t="str">
            <v>Trimestral</v>
          </cell>
          <cell r="M125" t="str">
            <v xml:space="preserve">Sumatoria del tiempo transcurrido transurrido entre la solitud y la toma de la imagen </v>
          </cell>
          <cell r="N125" t="str">
            <v xml:space="preserve"> Total de ordenes de RX con equipos portatiles</v>
          </cell>
          <cell r="O125" t="str">
            <v>Dinamica Gerencial</v>
          </cell>
          <cell r="P125" t="str">
            <v>Dinamica Gerencial</v>
          </cell>
          <cell r="Q125" t="str">
            <v>Minutos</v>
          </cell>
          <cell r="R125" t="str">
            <v>Sumatoria del tiempo transcurrido transurrido entre la solitud y la toma de la imagen  /  Total de ordenes de RX con equipos portatiles</v>
          </cell>
          <cell r="S125"/>
          <cell r="T125" t="str">
            <v>resultado</v>
          </cell>
          <cell r="U125" t="str">
            <v>Decreciente</v>
          </cell>
          <cell r="V125" t="str">
            <v>≤</v>
          </cell>
          <cell r="W125">
            <v>6</v>
          </cell>
          <cell r="X125" t="str">
            <v>&gt;</v>
          </cell>
          <cell r="Y125">
            <v>6</v>
          </cell>
        </row>
        <row r="126">
          <cell r="A126">
            <v>121</v>
          </cell>
          <cell r="B126" t="str">
            <v>Integralidad y efectividad en la prestación de servicios de salud</v>
          </cell>
          <cell r="C126" t="str">
            <v>Garantizar la accesibilidad, integralidad en los servicios, complementariedad y respaldo de las interdependencias</v>
          </cell>
          <cell r="D126" t="str">
            <v>Oportunidad de Servicios de Imagenología y Diagnóstico Especializado - RMN</v>
          </cell>
          <cell r="E126" t="str">
            <v>Apoyo diagnóstico y complementación terapeutica</v>
          </cell>
          <cell r="F126" t="str">
            <v>imágenes</v>
          </cell>
          <cell r="G126" t="str">
            <v>x</v>
          </cell>
          <cell r="H126"/>
          <cell r="I126"/>
          <cell r="J126" t="str">
            <v>Describe la oportunidad en  días de realización de Resonancia Magnetica Nuclear  del paciente Hospitalizado en el servicio de imágenes diagnosticas CIMO desde el cargue a la plataforma CIMO  por parte de HUSJ hasta la realización efectiva del medio diagnostico</v>
          </cell>
          <cell r="K126" t="str">
            <v>Resolución 256</v>
          </cell>
          <cell r="L126" t="str">
            <v>Trimestral</v>
          </cell>
          <cell r="M126" t="str">
            <v xml:space="preserve">Sumatoria del número de días transcurridos entre la solicitud del servicio de Imagenología - RMN y el momento en el cual es prestado el servicio </v>
          </cell>
          <cell r="N126" t="str">
            <v>Total de atenciones en el servicio de Imagenología - RMN.</v>
          </cell>
          <cell r="O126" t="str">
            <v>Dinamica Gerencial</v>
          </cell>
          <cell r="P126" t="str">
            <v>Dinamica Gerencial</v>
          </cell>
          <cell r="Q126" t="str">
            <v>Días</v>
          </cell>
          <cell r="R126" t="str">
            <v>Sumatoria del número de días transcurridos entre la solicitud del servicio de Imagenología - RMN y el momento en el cual es prestado el servicio  / Total de atenciones en el servicio de Imagenología - RMN.</v>
          </cell>
          <cell r="S126"/>
          <cell r="T126" t="str">
            <v>resultado</v>
          </cell>
          <cell r="U126" t="str">
            <v>Decreciente</v>
          </cell>
          <cell r="V126" t="str">
            <v>≤</v>
          </cell>
          <cell r="W126">
            <v>3</v>
          </cell>
          <cell r="X126" t="str">
            <v>&gt;</v>
          </cell>
          <cell r="Y126">
            <v>3</v>
          </cell>
        </row>
        <row r="127">
          <cell r="A127">
            <v>122</v>
          </cell>
          <cell r="B127" t="str">
            <v>Integralidad y efectividad en la prestación de servicios de salud</v>
          </cell>
          <cell r="C127" t="str">
            <v>Garantizar la accesibilidad, integralidad en los servicios, complementariedad y respaldo de las interdependencias</v>
          </cell>
          <cell r="D127" t="str">
            <v>Oportunidad de Servicios de Imagenología y Diagnóstico Especializado ambulatoria - RMN</v>
          </cell>
          <cell r="E127" t="str">
            <v>Apoyo diagnóstico y complementación terapeutica</v>
          </cell>
          <cell r="F127" t="str">
            <v>imágenes</v>
          </cell>
          <cell r="G127" t="str">
            <v>x</v>
          </cell>
          <cell r="H127"/>
          <cell r="I127"/>
          <cell r="J127" t="str">
            <v>Describe la oportunidad en  días de realización de Resonancia Magnetica Nuclear  del paciente Ambulatorio en el servicio de imágenes diagnosticas CIMO desde el cargue a la plataforma CIMO  por parte de HUSJ hasta la realización efectiva del medio diagnostico</v>
          </cell>
          <cell r="K127"/>
          <cell r="L127" t="str">
            <v>Trimestral</v>
          </cell>
          <cell r="M127" t="str">
            <v xml:space="preserve">Sumatoria del número de días transcurridos entre la solicitud del servicio de Imagenología - RMN y el momento en el cual es prestado el servicio </v>
          </cell>
          <cell r="N127" t="str">
            <v>Total de atenciones en el servicio de Imagenología - RMN.</v>
          </cell>
          <cell r="O127" t="str">
            <v>Dinamica Gerencial</v>
          </cell>
          <cell r="P127" t="str">
            <v>Dinamica Gerencial</v>
          </cell>
          <cell r="Q127" t="str">
            <v>Días</v>
          </cell>
          <cell r="R127" t="str">
            <v>Sumatoria del número de días transcurridos entre la solicitud del servicio de Imagenología - RMN y el momento en el cual es prestado el servicio  / Total de atenciones en el servicio de Imagenología - RMN.</v>
          </cell>
          <cell r="S127"/>
          <cell r="T127" t="str">
            <v>resultado</v>
          </cell>
          <cell r="U127" t="str">
            <v>Decreciente</v>
          </cell>
          <cell r="V127" t="str">
            <v>≤</v>
          </cell>
          <cell r="W127">
            <v>3</v>
          </cell>
          <cell r="X127" t="str">
            <v>&gt;</v>
          </cell>
          <cell r="Y127">
            <v>3</v>
          </cell>
        </row>
        <row r="128">
          <cell r="A128">
            <v>123</v>
          </cell>
          <cell r="B128" t="str">
            <v>Integralidad y efectividad en la prestación de servicios de salud</v>
          </cell>
          <cell r="C128" t="str">
            <v>Garantizar la accesibilidad, integralidad en los servicios, complementariedad y respaldo de las interdependencias</v>
          </cell>
          <cell r="D128" t="str">
            <v>Demanda insatisfecha imágenes diagnosticas</v>
          </cell>
          <cell r="E128" t="str">
            <v>Apoyo diagnóstico y complementación terapeutica</v>
          </cell>
          <cell r="F128" t="str">
            <v>imágenes</v>
          </cell>
          <cell r="G128" t="str">
            <v>x</v>
          </cell>
          <cell r="H128"/>
          <cell r="I128"/>
          <cell r="J128" t="str">
            <v>Relaciona las imágenes diagnosticas no realizadas en la institución y que son pertinentes dentro de la institución, incluye las no realizadas  por no disponibilidad de cupo, tiempo especialista, daño o mantenimeinto de equipos.</v>
          </cell>
          <cell r="K128"/>
          <cell r="L128" t="str">
            <v>Trimestral</v>
          </cell>
          <cell r="M128" t="str">
            <v xml:space="preserve">Numero de pacientes ambulatorios no atendidos en estudios de imágenes diagnosticas </v>
          </cell>
          <cell r="N128" t="str">
            <v>Numero total de pacientes ambulatorios atendidos</v>
          </cell>
          <cell r="O128"/>
          <cell r="P128"/>
          <cell r="Q128" t="str">
            <v>%</v>
          </cell>
          <cell r="R128" t="str">
            <v>Numero de pacientes ambulatorios no atendidos en estudios de imágenes diagnosticas  / Numero total de pacientes ambulatorios atendidos *100</v>
          </cell>
          <cell r="S128"/>
          <cell r="T128" t="str">
            <v>proceso</v>
          </cell>
          <cell r="U128" t="str">
            <v>Decreciente</v>
          </cell>
          <cell r="V128" t="str">
            <v>≤</v>
          </cell>
          <cell r="W128">
            <v>0.06</v>
          </cell>
          <cell r="X128" t="str">
            <v>&gt;</v>
          </cell>
          <cell r="Y128">
            <v>0.06</v>
          </cell>
        </row>
        <row r="129">
          <cell r="A129">
            <v>124</v>
          </cell>
          <cell r="B129" t="str">
            <v>Integralidad y efectividad en la prestación de servicios de salud</v>
          </cell>
          <cell r="C129" t="str">
            <v>Garantizar la accesibilidad, integralidad en los servicios, complementariedad y respaldo de las interdependencias</v>
          </cell>
          <cell r="D129" t="str">
            <v>Oportunidad de lectura de imágenes diagnosticas de rayos x en emergencia.</v>
          </cell>
          <cell r="E129" t="str">
            <v>Apoyo diagnóstico y complementación terapeutica</v>
          </cell>
          <cell r="F129" t="str">
            <v>imágenes</v>
          </cell>
          <cell r="G129" t="str">
            <v>x</v>
          </cell>
          <cell r="H129"/>
          <cell r="I129"/>
          <cell r="J129" t="str">
            <v>El indicador permite realizar seguimiento a la lectura oportuna de los estudios de imagenologia.</v>
          </cell>
          <cell r="K129"/>
          <cell r="L129" t="str">
            <v>Trimestral</v>
          </cell>
          <cell r="M129" t="str">
            <v>sumatoria de las horas de estudios obtenidos desde la solicitud del estudio hasta el reporte oficial por el radiologo</v>
          </cell>
          <cell r="N129" t="str">
            <v>Número de estudios realizados de imágenes diagnosticas de rayos x</v>
          </cell>
          <cell r="O129" t="str">
            <v>Reporte generado por el sofware UBIQUO sobre oportunidad en lectura</v>
          </cell>
          <cell r="P129" t="str">
            <v>Reporte generado por Gestión Informática</v>
          </cell>
          <cell r="Q129" t="str">
            <v>Horas</v>
          </cell>
          <cell r="R129" t="str">
            <v>sumatoria de las horas de estudios obtenidos desde la solicitud del estudio hasta el reporte oficial por el radiologo / Número de estudios realizados de imágenes diagnosticas de rayos x</v>
          </cell>
          <cell r="S129"/>
          <cell r="T129" t="str">
            <v>resultado</v>
          </cell>
          <cell r="U129" t="str">
            <v>Creciente</v>
          </cell>
          <cell r="W129"/>
          <cell r="X129"/>
          <cell r="Y129"/>
        </row>
        <row r="130">
          <cell r="A130">
            <v>125</v>
          </cell>
          <cell r="B130" t="str">
            <v>Integralidad y efectividad en la prestación de servicios de salud</v>
          </cell>
          <cell r="C130" t="str">
            <v>Garantizar la accesibilidad, integralidad en los servicios, complementariedad y respaldo de las interdependencias</v>
          </cell>
          <cell r="D130" t="str">
            <v>Porcentaje de pacientes con indebida preparacion para imágenes diagnosticas</v>
          </cell>
          <cell r="E130" t="str">
            <v>Apoyo diagnóstico y complementación terapeutica</v>
          </cell>
          <cell r="F130" t="str">
            <v>imágenes</v>
          </cell>
          <cell r="G130" t="str">
            <v>x</v>
          </cell>
          <cell r="H130"/>
          <cell r="I130"/>
          <cell r="J130" t="str">
            <v>El indicador permite realizar seguimiento a los estudios que no se pudieron realizar o completar por indebida preparacion para toma de imágenes diagnosticas (Ionizantes y no ionizantes)</v>
          </cell>
          <cell r="K130"/>
          <cell r="L130" t="str">
            <v>Trimestral</v>
          </cell>
          <cell r="M130" t="str">
            <v>Numero de estudios que no se pudieron realizar o completar por indebida preparacion</v>
          </cell>
          <cell r="N130" t="str">
            <v>Número de citas asignadas</v>
          </cell>
          <cell r="O130" t="str">
            <v>Reporte manual generado por los tecnicos, tecnologos y secretarias clinicas del proceso de imágenes</v>
          </cell>
          <cell r="P130" t="str">
            <v>Reporte generado por Gestión Informática</v>
          </cell>
          <cell r="Q130" t="str">
            <v>%</v>
          </cell>
          <cell r="R130" t="str">
            <v>Numero de estudios que no se pudieron realizar o completar por indebida preparacion / Número de citas asignadas *100</v>
          </cell>
          <cell r="S130"/>
          <cell r="T130" t="str">
            <v>proceso</v>
          </cell>
          <cell r="U130" t="str">
            <v>Decreciente</v>
          </cell>
          <cell r="V130" t="str">
            <v>≤</v>
          </cell>
          <cell r="W130">
            <v>0.1</v>
          </cell>
          <cell r="X130" t="str">
            <v>&gt;</v>
          </cell>
          <cell r="Y130">
            <v>0.1</v>
          </cell>
        </row>
        <row r="131">
          <cell r="A131">
            <v>126</v>
          </cell>
          <cell r="B131" t="str">
            <v>Integralidad y efectividad en la prestación de servicios de salud</v>
          </cell>
          <cell r="C131" t="str">
            <v>Garantizar la accesibilidad, integralidad en los servicios, complementariedad y respaldo de las interdependencias</v>
          </cell>
          <cell r="D131" t="str">
            <v>Tasa de reingreso de paciente hospitalizado antes de 15 días</v>
          </cell>
          <cell r="E131" t="str">
            <v>Internación</v>
          </cell>
          <cell r="F131" t="str">
            <v>internación</v>
          </cell>
          <cell r="G131" t="str">
            <v>x</v>
          </cell>
          <cell r="H131"/>
          <cell r="I131"/>
          <cell r="J13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31" t="str">
            <v>Resolución 256</v>
          </cell>
          <cell r="L131" t="str">
            <v>Trimestral</v>
          </cell>
          <cell r="M131" t="str">
            <v>Número total de pacientes que reingresan al servicio antes de quince (15) días por la misma causa en el periodo.</v>
          </cell>
          <cell r="N131" t="str">
            <v>Número total de egresos vivos en el periodo.</v>
          </cell>
          <cell r="O131" t="str">
            <v>Informe de reingresos coordinadores especialistas.</v>
          </cell>
          <cell r="P131" t="str">
            <v xml:space="preserve">Estadística. </v>
          </cell>
          <cell r="Q131" t="str">
            <v>Tasa</v>
          </cell>
          <cell r="R131" t="str">
            <v>Número total de pacientes que reingresan al servicio antes de quince (15) días por la misma causa en el periodo. / Número total de egresos vivos en el periodo. *1000</v>
          </cell>
          <cell r="S131"/>
          <cell r="T131" t="str">
            <v>resultado</v>
          </cell>
          <cell r="U131" t="str">
            <v>Decreciente</v>
          </cell>
          <cell r="V131" t="str">
            <v>≤</v>
          </cell>
          <cell r="W131">
            <v>2</v>
          </cell>
          <cell r="X131" t="str">
            <v>&gt;</v>
          </cell>
          <cell r="Y131">
            <v>2</v>
          </cell>
        </row>
        <row r="132">
          <cell r="A132">
            <v>127</v>
          </cell>
          <cell r="B132" t="str">
            <v>Integralidad y efectividad en la prestación de servicios de salud</v>
          </cell>
          <cell r="C132" t="str">
            <v>Garantizar la accesibilidad, integralidad en los servicios, complementariedad y respaldo de las interdependencias</v>
          </cell>
          <cell r="D132" t="str">
            <v>Tasa de mortalidad Intrahospitalaria después de 48 horas</v>
          </cell>
          <cell r="E132" t="str">
            <v>Internación</v>
          </cell>
          <cell r="F132" t="str">
            <v>internación</v>
          </cell>
          <cell r="G132" t="str">
            <v>x</v>
          </cell>
          <cell r="H132"/>
          <cell r="I132"/>
          <cell r="J132" t="str">
            <v>Medir la tasa de mortalidad intrahospitalaria mayor a 48 horas la cual nos permite evaluar la efectividad de la intervención clínica que se le realiza a los pacientes en el servicio de urgencias pediatria dentro del periodo evaluado</v>
          </cell>
          <cell r="K132"/>
          <cell r="L132" t="str">
            <v>Trimestral</v>
          </cell>
          <cell r="M132" t="str">
            <v>Número total de pacientes hospitalizados que fallecen después de 48 horas del ingreso</v>
          </cell>
          <cell r="N132" t="str">
            <v>Número total de pacientes hospitalizados</v>
          </cell>
          <cell r="O132" t="str">
            <v>Estadística / Coordinador Servicios</v>
          </cell>
          <cell r="P132" t="str">
            <v>Estadística</v>
          </cell>
          <cell r="Q132" t="str">
            <v>Tasa</v>
          </cell>
          <cell r="R132" t="str">
            <v>Número total de pacientes hospitalizados que fallecen después de 48 horas del ingreso / Número total de pacientes hospitalizados *1000</v>
          </cell>
          <cell r="S132"/>
          <cell r="T132" t="str">
            <v>resultado</v>
          </cell>
          <cell r="U132" t="str">
            <v>Decreciente</v>
          </cell>
          <cell r="V132" t="str">
            <v>≤</v>
          </cell>
          <cell r="W132">
            <v>15</v>
          </cell>
          <cell r="X132" t="str">
            <v>&gt;</v>
          </cell>
          <cell r="Y132">
            <v>15</v>
          </cell>
        </row>
        <row r="133">
          <cell r="A133">
            <v>128</v>
          </cell>
          <cell r="B133" t="str">
            <v>Integralidad y efectividad en la prestación de servicios de salud</v>
          </cell>
          <cell r="C133" t="str">
            <v>Garantizar la accesibilidad, integralidad en los servicios, complementariedad y respaldo de las interdependencias</v>
          </cell>
          <cell r="D133" t="str">
            <v xml:space="preserve">Calidad de Registro en la Historia Clínica Médica </v>
          </cell>
          <cell r="E133" t="str">
            <v>Internación</v>
          </cell>
          <cell r="F133" t="str">
            <v>internación</v>
          </cell>
          <cell r="G133" t="str">
            <v>x</v>
          </cell>
          <cell r="H133"/>
          <cell r="I133"/>
          <cell r="J13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33"/>
          <cell r="L133" t="str">
            <v>Trimestral</v>
          </cell>
          <cell r="M133" t="str">
            <v>Criterios de calidad de historia clínica evaluados que cumplen</v>
          </cell>
          <cell r="N133" t="str">
            <v>Total de criterios de calidad de historia clínica evaluados</v>
          </cell>
          <cell r="O133" t="str">
            <v>Aplicativo de monitorización de historias clínicas</v>
          </cell>
          <cell r="P133" t="str">
            <v>Aplicativo de monitorización de historias clínicas</v>
          </cell>
          <cell r="Q133" t="str">
            <v>%</v>
          </cell>
          <cell r="R133" t="str">
            <v>Criterios de calidad de historia clínica evaluados que cumplen / Total de criterios de calidad de historia clínica evaluados *100</v>
          </cell>
          <cell r="S133"/>
          <cell r="T133" t="str">
            <v>proceso</v>
          </cell>
          <cell r="U133" t="str">
            <v>Creciente</v>
          </cell>
          <cell r="V133" t="str">
            <v>≥</v>
          </cell>
          <cell r="W133">
            <v>0.85</v>
          </cell>
          <cell r="X133" t="str">
            <v>&lt;</v>
          </cell>
          <cell r="Y133">
            <v>0.85</v>
          </cell>
        </row>
        <row r="134">
          <cell r="A134">
            <v>129</v>
          </cell>
          <cell r="B134" t="str">
            <v>Integralidad y efectividad en la prestación de servicios de salud</v>
          </cell>
          <cell r="C134" t="str">
            <v>Garantizar la accesibilidad, integralidad en los servicios, complementariedad y respaldo de las interdependencias</v>
          </cell>
          <cell r="D134" t="str">
            <v>Análisis de mortalidad intrahospitalaria</v>
          </cell>
          <cell r="E134" t="str">
            <v>Internación</v>
          </cell>
          <cell r="F134" t="str">
            <v>internación</v>
          </cell>
          <cell r="G134" t="str">
            <v>x</v>
          </cell>
          <cell r="H134"/>
          <cell r="I134"/>
          <cell r="J134" t="str">
            <v>Medir el número de análisis de muertes intrahospitalarias mayores a 48 horas del total de muertes presentadas en el periodo, con el fin de determinar planes de mejoramiento para contribuir a la disminución de los casos evitables</v>
          </cell>
          <cell r="K134"/>
          <cell r="L134" t="str">
            <v>Trimestral</v>
          </cell>
          <cell r="M134" t="str">
            <v>Número de casos analizados</v>
          </cell>
          <cell r="N134" t="str">
            <v>Número total de muertes en el período</v>
          </cell>
          <cell r="O134" t="str">
            <v>Estadistica/aplicativo analisis</v>
          </cell>
          <cell r="P134" t="str">
            <v>Coordinador de Estadística</v>
          </cell>
          <cell r="Q134" t="str">
            <v>%</v>
          </cell>
          <cell r="R134" t="str">
            <v>Número de casos analizados / Número total de muertes en el período *100</v>
          </cell>
          <cell r="S134"/>
          <cell r="T134" t="str">
            <v>proceso</v>
          </cell>
          <cell r="U134" t="str">
            <v>Igual</v>
          </cell>
          <cell r="V134" t="str">
            <v>=</v>
          </cell>
          <cell r="W134">
            <v>1</v>
          </cell>
          <cell r="X134" t="str">
            <v>&lt;</v>
          </cell>
          <cell r="Y134">
            <v>1</v>
          </cell>
        </row>
        <row r="135">
          <cell r="A135">
            <v>130</v>
          </cell>
          <cell r="B135" t="str">
            <v>Integralidad y efectividad en la prestación de servicios de salud</v>
          </cell>
          <cell r="C135" t="str">
            <v>Garantizar la accesibilidad, integralidad en los servicios, complementariedad y respaldo de las interdependencias</v>
          </cell>
          <cell r="D135" t="str">
            <v>Promedio de Egresos por cama - Giro Cama</v>
          </cell>
          <cell r="E135" t="str">
            <v>Internación</v>
          </cell>
          <cell r="F135" t="str">
            <v>internación</v>
          </cell>
          <cell r="G135" t="str">
            <v>x</v>
          </cell>
          <cell r="H135"/>
          <cell r="I135"/>
          <cell r="J135" t="str">
            <v>Medir el  numero de pacientes que hicieron uso de la cama hospitalaria basados en los días cama disponible dentro del servicio dentro de un periodo evaluado</v>
          </cell>
          <cell r="K135"/>
          <cell r="L135" t="str">
            <v>Trimestral</v>
          </cell>
          <cell r="M135" t="str">
            <v>Número de egresos del período</v>
          </cell>
          <cell r="N135" t="str">
            <v>Número de camas disponible en el período</v>
          </cell>
          <cell r="O135" t="str">
            <v xml:space="preserve"> Estadística</v>
          </cell>
          <cell r="P135" t="str">
            <v xml:space="preserve"> Estadística</v>
          </cell>
          <cell r="Q135" t="str">
            <v>Egresos/Cama</v>
          </cell>
          <cell r="R135" t="str">
            <v>Número de egresos del período / Número de camas disponible en el período</v>
          </cell>
          <cell r="S135"/>
          <cell r="T135" t="str">
            <v>proceso</v>
          </cell>
          <cell r="U135" t="str">
            <v>Creciente</v>
          </cell>
          <cell r="V135" t="str">
            <v>≥</v>
          </cell>
          <cell r="W135">
            <v>5</v>
          </cell>
          <cell r="X135" t="str">
            <v>&lt;</v>
          </cell>
          <cell r="Y135">
            <v>5</v>
          </cell>
        </row>
        <row r="136">
          <cell r="A136">
            <v>131</v>
          </cell>
          <cell r="B136" t="str">
            <v>Integralidad y efectividad en la prestación de servicios de salud</v>
          </cell>
          <cell r="C136" t="str">
            <v>Garantizar la accesibilidad, integralidad en los servicios, complementariedad y respaldo de las interdependencias</v>
          </cell>
          <cell r="D136" t="str">
            <v>Promedio Días de Estancia</v>
          </cell>
          <cell r="E136" t="str">
            <v>Internación</v>
          </cell>
          <cell r="F136" t="str">
            <v>internación</v>
          </cell>
          <cell r="G136" t="str">
            <v>x</v>
          </cell>
          <cell r="H136"/>
          <cell r="I136"/>
          <cell r="J136" t="str">
            <v>Medir el promedio de días que los pacientes permanecen hospitalizados en el servicio en un periodo evaluado</v>
          </cell>
          <cell r="K136"/>
          <cell r="L136" t="str">
            <v>Trimestral</v>
          </cell>
          <cell r="M136" t="str">
            <v>Número de días de estancia de los egresos del período</v>
          </cell>
          <cell r="N136" t="str">
            <v>Número de egresos del período</v>
          </cell>
          <cell r="O136" t="str">
            <v xml:space="preserve"> Estadística</v>
          </cell>
          <cell r="P136" t="str">
            <v xml:space="preserve"> Estadística</v>
          </cell>
          <cell r="Q136" t="str">
            <v>Días</v>
          </cell>
          <cell r="R136" t="str">
            <v>Número de días de estancia de los egresos del período / Número de egresos del período</v>
          </cell>
          <cell r="S136"/>
          <cell r="T136" t="str">
            <v>proceso</v>
          </cell>
          <cell r="U136" t="str">
            <v>Decreciente</v>
          </cell>
          <cell r="V136" t="str">
            <v>≤</v>
          </cell>
          <cell r="W136">
            <v>6</v>
          </cell>
          <cell r="X136" t="str">
            <v>&lt;</v>
          </cell>
          <cell r="Y136">
            <v>6</v>
          </cell>
        </row>
        <row r="137">
          <cell r="A137">
            <v>132</v>
          </cell>
          <cell r="B137" t="str">
            <v>Integralidad y efectividad en la prestación de servicios de salud</v>
          </cell>
          <cell r="C137" t="str">
            <v>Garantizar la accesibilidad, integralidad en los servicios, complementariedad y respaldo de las interdependencias</v>
          </cell>
          <cell r="D137" t="str">
            <v>Porcentaje Ocupacional</v>
          </cell>
          <cell r="E137" t="str">
            <v>Internación</v>
          </cell>
          <cell r="F137" t="str">
            <v>internación</v>
          </cell>
          <cell r="G137" t="str">
            <v>x</v>
          </cell>
          <cell r="H137"/>
          <cell r="I137"/>
          <cell r="J137" t="str">
            <v>Medir el porcentaje de ocupación hospitalario con el fin de determinar el aprovechamiento de la cama hospitalaria y la demanda del servicio  en un periodo evaluado</v>
          </cell>
          <cell r="K137"/>
          <cell r="L137" t="str">
            <v>Trimestral</v>
          </cell>
          <cell r="M137" t="str">
            <v>Número de días cama ocupada en el período</v>
          </cell>
          <cell r="N137" t="str">
            <v>Número de días cama disponible en el período</v>
          </cell>
          <cell r="O137" t="str">
            <v>Estadística</v>
          </cell>
          <cell r="P137" t="str">
            <v xml:space="preserve"> Estadística</v>
          </cell>
          <cell r="Q137" t="str">
            <v>%</v>
          </cell>
          <cell r="R137" t="str">
            <v>Número de días cama ocupada en el período / Número de días cama disponible en el período *100</v>
          </cell>
          <cell r="S137"/>
          <cell r="T137" t="str">
            <v>proceso</v>
          </cell>
          <cell r="U137" t="str">
            <v>Creciente</v>
          </cell>
          <cell r="V137" t="str">
            <v>≥</v>
          </cell>
          <cell r="W137">
            <v>0.85</v>
          </cell>
          <cell r="X137" t="str">
            <v>&lt;</v>
          </cell>
          <cell r="Y137">
            <v>0.85</v>
          </cell>
        </row>
        <row r="138">
          <cell r="A138">
            <v>133</v>
          </cell>
          <cell r="B138" t="str">
            <v>Integralidad y efectividad en la prestación de servicios de salud</v>
          </cell>
          <cell r="C138" t="str">
            <v>Garantizar la accesibilidad, integralidad en los servicios, complementariedad y respaldo de las interdependencias</v>
          </cell>
          <cell r="D138" t="str">
            <v>Intervalo de sustitución en hospitalizacion</v>
          </cell>
          <cell r="E138" t="str">
            <v>Internación</v>
          </cell>
          <cell r="F138" t="str">
            <v>internación</v>
          </cell>
          <cell r="G138" t="str">
            <v>x</v>
          </cell>
          <cell r="H138"/>
          <cell r="I138"/>
          <cell r="J138" t="str">
            <v xml:space="preserve">El indicador revela el tiempo de ociosidad de una cama entre la salida de un paciente y el ingreso de otro, permite evaluar la eficiencia o uso del recurso de cama disponible ante la solicitud de cama. </v>
          </cell>
          <cell r="K138"/>
          <cell r="L138" t="str">
            <v>Trimestral</v>
          </cell>
          <cell r="M138" t="str">
            <v xml:space="preserve">Cantidad de camas disponibles en un mes menos la Cantidad de camas ocupadas </v>
          </cell>
          <cell r="N138" t="str">
            <v>Cantidad de egresos durante el mes</v>
          </cell>
          <cell r="O138" t="str">
            <v>Estadistica</v>
          </cell>
          <cell r="P138" t="str">
            <v>Estadistica</v>
          </cell>
          <cell r="Q138" t="str">
            <v>Proporción</v>
          </cell>
          <cell r="R138" t="str">
            <v>Cantidad de camas disponibles en un mes menos la Cantidad de camas ocupadas  / Cantidad de egresos durante el mes</v>
          </cell>
          <cell r="S138"/>
          <cell r="T138" t="str">
            <v>proceso</v>
          </cell>
          <cell r="U138" t="str">
            <v>Decreciente</v>
          </cell>
          <cell r="V138" t="str">
            <v>≤</v>
          </cell>
          <cell r="W138">
            <v>1</v>
          </cell>
          <cell r="X138" t="str">
            <v>&gt;</v>
          </cell>
          <cell r="Y138">
            <v>1</v>
          </cell>
        </row>
        <row r="139">
          <cell r="A139">
            <v>134</v>
          </cell>
          <cell r="B139" t="str">
            <v>Integralidad y efectividad en la prestación de servicios de salud</v>
          </cell>
          <cell r="C139" t="str">
            <v>Garantizar la accesibilidad, integralidad en los servicios, complementariedad y respaldo de las interdependencias</v>
          </cell>
          <cell r="D139" t="str">
            <v>Porcentaje de adherencia a guias de practica clinica</v>
          </cell>
          <cell r="E139" t="str">
            <v>Internación</v>
          </cell>
          <cell r="F139" t="str">
            <v>internación</v>
          </cell>
          <cell r="G139" t="str">
            <v>x</v>
          </cell>
          <cell r="H139"/>
          <cell r="I139"/>
          <cell r="J139"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139"/>
          <cell r="L139" t="str">
            <v>Trimestral</v>
          </cell>
          <cell r="M139" t="str">
            <v>Criterios evaluados que cumplen con la adherencia a guia</v>
          </cell>
          <cell r="N139" t="str">
            <v>Total de criterios evaluados en la adherencia a guia</v>
          </cell>
          <cell r="O139" t="str">
            <v>Consolidado Adherencia a Guías de Atención</v>
          </cell>
          <cell r="P139" t="str">
            <v>Consolidado Adherencia a Guías de Atención</v>
          </cell>
          <cell r="Q139" t="str">
            <v>%</v>
          </cell>
          <cell r="R139" t="str">
            <v>Criterios evaluados que cumplen con la adherencia a guia / Total de criterios evaluados en la adherencia a guia *100</v>
          </cell>
          <cell r="S139"/>
          <cell r="T139" t="str">
            <v>proceso</v>
          </cell>
          <cell r="U139" t="str">
            <v>Creciente</v>
          </cell>
          <cell r="V139" t="str">
            <v xml:space="preserve">≥ </v>
          </cell>
          <cell r="W139">
            <v>0.85</v>
          </cell>
          <cell r="X139" t="str">
            <v>&lt;</v>
          </cell>
          <cell r="Y139">
            <v>0.85</v>
          </cell>
        </row>
        <row r="140">
          <cell r="A140">
            <v>135</v>
          </cell>
          <cell r="B140" t="str">
            <v>Integralidad y efectividad en la prestación de servicios de salud</v>
          </cell>
          <cell r="C140" t="str">
            <v>Garantizar la accesibilidad, integralidad en los servicios, complementariedad y respaldo de las interdependencias</v>
          </cell>
          <cell r="D140" t="str">
            <v>Porcentaje de adherencia a Protocolos</v>
          </cell>
          <cell r="E140" t="str">
            <v>Internación</v>
          </cell>
          <cell r="F140" t="str">
            <v>internación</v>
          </cell>
          <cell r="G140" t="str">
            <v>x</v>
          </cell>
          <cell r="H140"/>
          <cell r="I140"/>
          <cell r="J14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40"/>
          <cell r="L140" t="str">
            <v>Trimestral</v>
          </cell>
          <cell r="M140" t="str">
            <v xml:space="preserve">Número de protocolos con cumplimiento mayor al estándar establecido X 100 </v>
          </cell>
          <cell r="N140" t="str">
            <v xml:space="preserve"> Total protocolos evaluados</v>
          </cell>
          <cell r="O140" t="str">
            <v>Consolidado Adherencia a protocolos de enfermeria</v>
          </cell>
          <cell r="P140" t="str">
            <v>Consolidado Adherencia a Protocolos de enfermeria</v>
          </cell>
          <cell r="Q140" t="str">
            <v>%</v>
          </cell>
          <cell r="R140" t="str">
            <v>Número de protocolos con cumplimiento mayor al estándar establecido X 100  /  Total protocolos evaluados *100</v>
          </cell>
          <cell r="S140"/>
          <cell r="T140" t="str">
            <v>proceso</v>
          </cell>
          <cell r="U140" t="str">
            <v>Creciente</v>
          </cell>
          <cell r="V140" t="str">
            <v xml:space="preserve">≥ </v>
          </cell>
          <cell r="W140">
            <v>0.85</v>
          </cell>
          <cell r="X140" t="str">
            <v>&lt;</v>
          </cell>
          <cell r="Y140">
            <v>0.85</v>
          </cell>
        </row>
        <row r="141">
          <cell r="A141">
            <v>136</v>
          </cell>
          <cell r="B141" t="str">
            <v>Integralidad y efectividad en la prestación de servicios de salud</v>
          </cell>
          <cell r="C141" t="str">
            <v>Garantizar la accesibilidad, integralidad en los servicios, complementariedad y respaldo de las interdependencias</v>
          </cell>
          <cell r="D141" t="str">
            <v>Calidad de Registro en la Historia Clínica de Enfermería</v>
          </cell>
          <cell r="E141" t="str">
            <v>Internación</v>
          </cell>
          <cell r="F141" t="str">
            <v>internación</v>
          </cell>
          <cell r="G141" t="str">
            <v>x</v>
          </cell>
          <cell r="H141"/>
          <cell r="I141"/>
          <cell r="J141"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41"/>
          <cell r="L141" t="str">
            <v>Trimestral</v>
          </cell>
          <cell r="M141" t="str">
            <v>Criterios de calidad de historia clínica evaluados que cumplen</v>
          </cell>
          <cell r="N141" t="str">
            <v>Total de criterios de calidad de historia clínica evaluados</v>
          </cell>
          <cell r="O141" t="str">
            <v>Aplicativo de monitorización de historias clínicas</v>
          </cell>
          <cell r="P141" t="str">
            <v>Aplicativo de monitorización de historias clínicas</v>
          </cell>
          <cell r="Q141" t="str">
            <v>%</v>
          </cell>
          <cell r="R141" t="str">
            <v>Criterios de calidad de historia clínica evaluados que cumplen / Total de criterios de calidad de historia clínica evaluados *100</v>
          </cell>
          <cell r="S141"/>
          <cell r="T141" t="str">
            <v>proceso</v>
          </cell>
          <cell r="U141" t="str">
            <v>Creciente</v>
          </cell>
          <cell r="V141" t="str">
            <v xml:space="preserve">≥ </v>
          </cell>
          <cell r="W141">
            <v>0.9</v>
          </cell>
          <cell r="X141" t="str">
            <v>&lt;</v>
          </cell>
          <cell r="Y141">
            <v>0.9</v>
          </cell>
        </row>
        <row r="142">
          <cell r="A142">
            <v>137</v>
          </cell>
          <cell r="B142" t="str">
            <v>Integralidad y efectividad en la prestación de servicios de salud</v>
          </cell>
          <cell r="C142" t="str">
            <v>Garantizar la accesibilidad, integralidad en los servicios, complementariedad y respaldo de las interdependencias</v>
          </cell>
          <cell r="D142" t="str">
            <v xml:space="preserve">Demanda insatisfecha NO SERVIDA </v>
          </cell>
          <cell r="E142" t="str">
            <v>Internación</v>
          </cell>
          <cell r="F142" t="str">
            <v>internación</v>
          </cell>
          <cell r="G142" t="str">
            <v>x</v>
          </cell>
          <cell r="H142"/>
          <cell r="I142"/>
          <cell r="J142" t="str">
            <v>Permite la medición de la proporción de pacientes sin acceso al proceso de hospitalización. Para luego identificar las principales barreras de acceso en la proporción que no tuvo acceso a la hospitalización.</v>
          </cell>
          <cell r="K142"/>
          <cell r="L142" t="str">
            <v>Trimestral</v>
          </cell>
          <cell r="M142" t="str">
            <v>Cantidad total de pacientes que no pudieron ser hospitalizados en menos o igual a 24 horas de solicitada la hospitalización (10 Am como hora cero)</v>
          </cell>
          <cell r="N142" t="str">
            <v>Cantidad total de solicitudes de hospitalización en un periodo de 24 horas    ( 10 am como hora cero)</v>
          </cell>
          <cell r="O142"/>
          <cell r="P142"/>
          <cell r="Q142" t="str">
            <v>%</v>
          </cell>
          <cell r="R142" t="str">
            <v>Cantidad total de pacientes que no pudieron ser hospitalizados en menos o igual a 24 horas de solicitada la hospitalización (10 Am como hora cero) / Cantidad total de solicitudes de hospitalización en un periodo de 24 horas    ( 10 am como hora cero) *100</v>
          </cell>
          <cell r="S142"/>
          <cell r="T142" t="str">
            <v>proceso</v>
          </cell>
          <cell r="U142" t="str">
            <v>Decreciente</v>
          </cell>
          <cell r="V142" t="str">
            <v>≤</v>
          </cell>
          <cell r="W142">
            <v>0.15</v>
          </cell>
          <cell r="X142" t="str">
            <v>&gt;</v>
          </cell>
          <cell r="Y142">
            <v>0.15</v>
          </cell>
        </row>
        <row r="143">
          <cell r="A143">
            <v>138</v>
          </cell>
          <cell r="B143" t="str">
            <v>Integralidad y efectividad en la prestación de servicios de salud</v>
          </cell>
          <cell r="C143" t="str">
            <v>Garantizar la accesibilidad, integralidad en los servicios, complementariedad y respaldo de las interdependencias</v>
          </cell>
          <cell r="D143" t="str">
            <v>Complicaciones de los Procedimientos diagnósticos del laboratorio clínico</v>
          </cell>
          <cell r="E143" t="str">
            <v>Apoyo diagnóstico y complementación terapeutica</v>
          </cell>
          <cell r="F143" t="str">
            <v>laboratorio clinico</v>
          </cell>
          <cell r="G143" t="str">
            <v>x</v>
          </cell>
          <cell r="H143"/>
          <cell r="I143"/>
          <cell r="J143" t="str">
            <v>Es la ocurrencia de afecciones o alteraciones físicas o psicológicas transitorias o permanentes no presentes al momento de realización del procedimiento diagnóstico y cuya aparición se relaciona con el mismo.</v>
          </cell>
          <cell r="K143"/>
          <cell r="L143" t="str">
            <v>Trimestral</v>
          </cell>
          <cell r="M143" t="str">
            <v xml:space="preserve">Número de complicaciones presentadas durante los procedimientos diagnósticos </v>
          </cell>
          <cell r="N143" t="str">
            <v>Total procedimientos diagnósticos realizados</v>
          </cell>
          <cell r="O143" t="str">
            <v>Formato de Gestión de Riesgos - Informe de indicadores imágenes</v>
          </cell>
          <cell r="P143" t="str">
            <v>Sistema de Información Laboratorio / Informe Producción Imágenes</v>
          </cell>
          <cell r="Q143" t="str">
            <v>%</v>
          </cell>
          <cell r="R143" t="str">
            <v>Número de complicaciones presentadas durante los procedimientos diagnósticos  / Total procedimientos diagnósticos realizados *100</v>
          </cell>
          <cell r="S143"/>
          <cell r="T143" t="str">
            <v>proceso</v>
          </cell>
          <cell r="U143" t="str">
            <v>Creciente</v>
          </cell>
          <cell r="V143" t="str">
            <v>≤</v>
          </cell>
          <cell r="W143">
            <v>0.01</v>
          </cell>
          <cell r="X143" t="str">
            <v>&gt;</v>
          </cell>
          <cell r="Y143">
            <v>0.01</v>
          </cell>
        </row>
        <row r="144">
          <cell r="A144">
            <v>139</v>
          </cell>
          <cell r="B144" t="str">
            <v>Integralidad y efectividad en la prestación de servicios de salud</v>
          </cell>
          <cell r="C144" t="str">
            <v>Garantizar la accesibilidad, integralidad en los servicios, complementariedad y respaldo de las interdependencias</v>
          </cell>
          <cell r="D144" t="str">
            <v>Fallas en manejos terapéuticos derivadas de fallas en los procesos diagnósticos del laboratorio clínico</v>
          </cell>
          <cell r="E144" t="str">
            <v>Apoyo diagnóstico y complementación terapeutica</v>
          </cell>
          <cell r="F144" t="str">
            <v>laboratorio clinico</v>
          </cell>
          <cell r="G144" t="str">
            <v>x</v>
          </cell>
          <cell r="H144"/>
          <cell r="I144"/>
          <cell r="J144" t="str">
            <v xml:space="preserve">Está relacionada directamente tanto con la calidad de la realización del procedimiento diagnóstico como con la calidad de la lectura e interpretación del examen de laboratorio e imágenes Diagnósticas. Condiciona el inicio oportuno de procedimientos de diagnóstico complementarios y/o del tratamiento de la patología en estudio. </v>
          </cell>
          <cell r="K144"/>
          <cell r="L144" t="str">
            <v>Trimestral</v>
          </cell>
          <cell r="M144" t="str">
            <v xml:space="preserve">Número de casos reportados por los médicos en los diferentes servicios </v>
          </cell>
          <cell r="N144" t="str">
            <v>Total procedimientos diagnósticos realizados</v>
          </cell>
          <cell r="O144" t="str">
            <v>Formato de Gestión de Riesgos - Informe de indicadores imágenes</v>
          </cell>
          <cell r="P144" t="str">
            <v>Sistema de Información Laboratorio / Informe Producción Imágenes</v>
          </cell>
          <cell r="Q144" t="str">
            <v>%</v>
          </cell>
          <cell r="R144" t="str">
            <v>Número de casos reportados por los médicos en los diferentes servicios  / Total procedimientos diagnósticos realizados *100</v>
          </cell>
          <cell r="S144"/>
          <cell r="T144" t="str">
            <v>proceso</v>
          </cell>
          <cell r="U144" t="str">
            <v>Creciente</v>
          </cell>
          <cell r="V144" t="str">
            <v>≤</v>
          </cell>
          <cell r="W144">
            <v>0.01</v>
          </cell>
          <cell r="X144" t="str">
            <v>&gt;</v>
          </cell>
          <cell r="Y144">
            <v>0.01</v>
          </cell>
        </row>
        <row r="145">
          <cell r="A145">
            <v>140</v>
          </cell>
          <cell r="B145" t="str">
            <v>Integralidad y efectividad en la prestación de servicios de salud</v>
          </cell>
          <cell r="C145" t="str">
            <v>Garantizar la accesibilidad, integralidad en los servicios, complementariedad y respaldo de las interdependencias</v>
          </cell>
          <cell r="D145" t="str">
            <v>Fallas en la privacidad de los resultados y registros del laboratorio clínico</v>
          </cell>
          <cell r="E145" t="str">
            <v>Apoyo diagnóstico y complementación terapeutica</v>
          </cell>
          <cell r="F145" t="str">
            <v>laboratorio clinico</v>
          </cell>
          <cell r="G145" t="str">
            <v>x</v>
          </cell>
          <cell r="H145"/>
          <cell r="I145"/>
          <cell r="J145" t="str">
            <v xml:space="preserve">La privacidad en los resultados diagnósticos es un elemento que condiciona la satisfacción del usuario y de su familia, su monitoreo y la realización de acciones de mejoramiento son muy importantes para la calidad del servicio.    </v>
          </cell>
          <cell r="K145"/>
          <cell r="L145" t="str">
            <v>Trimestral</v>
          </cell>
          <cell r="M145" t="str">
            <v>Número de quejas de perdida de privacidad presentadas al SIAU, y reportes</v>
          </cell>
          <cell r="N145" t="str">
            <v>Total procedimientos diagnósticos realizados</v>
          </cell>
          <cell r="O145" t="str">
            <v>Reporte de SIAU</v>
          </cell>
          <cell r="P145" t="str">
            <v>Sistema de Información Laboratorio / Informe Producción Imágenes</v>
          </cell>
          <cell r="Q145" t="str">
            <v>%</v>
          </cell>
          <cell r="R145" t="str">
            <v>Número de quejas de perdida de privacidad presentadas al SIAU, y reportes / Total procedimientos diagnósticos realizados *100</v>
          </cell>
          <cell r="S145"/>
          <cell r="T145" t="str">
            <v>proceso</v>
          </cell>
          <cell r="U145" t="str">
            <v>Creciente</v>
          </cell>
          <cell r="V145" t="str">
            <v>≤</v>
          </cell>
          <cell r="W145">
            <v>0.01</v>
          </cell>
          <cell r="X145" t="str">
            <v>&gt;</v>
          </cell>
          <cell r="Y145">
            <v>0.01</v>
          </cell>
        </row>
        <row r="146">
          <cell r="A146">
            <v>141</v>
          </cell>
          <cell r="B146" t="str">
            <v>Integralidad y efectividad en la prestación de servicios de salud</v>
          </cell>
          <cell r="C146" t="str">
            <v>Garantizar la accesibilidad, integralidad en los servicios, complementariedad y respaldo de las interdependencias</v>
          </cell>
          <cell r="D146" t="str">
            <v>Porcentaje de  muestras tomadas inadecuadamente</v>
          </cell>
          <cell r="E146" t="str">
            <v>Apoyo diagnóstico y complementación terapeutica</v>
          </cell>
          <cell r="F146" t="str">
            <v>laboratorio clinico</v>
          </cell>
          <cell r="G146" t="str">
            <v>x</v>
          </cell>
          <cell r="H146"/>
          <cell r="I146"/>
          <cell r="J146" t="str">
            <v>La solicitud de nueva muestra se debe a la Existencia de criterios de aceptabilidad y rechazo que contribuyen a la calidad de los resultados generados por el laboratorio clínico.</v>
          </cell>
          <cell r="K146"/>
          <cell r="L146" t="str">
            <v>Trimestral</v>
          </cell>
          <cell r="M146" t="str">
            <v>Total muestras mal tomadas mensualmente</v>
          </cell>
          <cell r="N146" t="str">
            <v>Total muestras tomadas mensualmente</v>
          </cell>
          <cell r="O146" t="str">
            <v xml:space="preserve">Formato de Reporte Telefónico de Resultados e Inspección de Muestras </v>
          </cell>
          <cell r="P146" t="str">
            <v>Sistema de Información Laboratorio / Coordinadora Laboratorio  Clínico</v>
          </cell>
          <cell r="Q146" t="str">
            <v>%</v>
          </cell>
          <cell r="R146" t="str">
            <v>Total muestras mal tomadas mensualmente / Total muestras tomadas mensualmente *100</v>
          </cell>
          <cell r="S146"/>
          <cell r="T146" t="str">
            <v>proceso</v>
          </cell>
          <cell r="U146" t="str">
            <v>Creciente</v>
          </cell>
          <cell r="V146" t="str">
            <v>≤</v>
          </cell>
          <cell r="W146">
            <v>0.03</v>
          </cell>
          <cell r="X146" t="str">
            <v>&gt;</v>
          </cell>
          <cell r="Y146">
            <v>0.03</v>
          </cell>
        </row>
        <row r="147">
          <cell r="A147">
            <v>142</v>
          </cell>
          <cell r="B147" t="str">
            <v>Integralidad y efectividad en la prestación de servicios de salud</v>
          </cell>
          <cell r="C147" t="str">
            <v>Garantizar la accesibilidad, integralidad en los servicios, complementariedad y respaldo de las interdependencias</v>
          </cell>
          <cell r="D147" t="str">
            <v xml:space="preserve">Oportunidad en el servicio del laboratorio clinico  </v>
          </cell>
          <cell r="E147" t="str">
            <v>Apoyo diagnóstico y complementación terapeutica</v>
          </cell>
          <cell r="F147" t="str">
            <v>laboratorio clinico</v>
          </cell>
          <cell r="G147" t="str">
            <v>x</v>
          </cell>
          <cell r="H147"/>
          <cell r="I147"/>
          <cell r="J147" t="str">
            <v xml:space="preserve">La oportunidad de la atención en el servicio de Laboratorio Clínico es vital para la seguridad y efectividad de la atención en salud a los usuarios. El tiempo de respuesta del prestador en la provisión de servicios de laboratorio Clínico es útil para medir la suficiencia institucional para atender la demanda de servicios que recibe, orientando decisiones de mejoramiento. </v>
          </cell>
          <cell r="K147"/>
          <cell r="L147" t="str">
            <v>Trimestral</v>
          </cell>
          <cell r="M147" t="str">
            <v>Sumatoria total de los días calendario transcurridos entre la solicitud del servicio de muestra de laboratorio y el momento en que genera el resultado del examen.</v>
          </cell>
          <cell r="N147" t="str">
            <v>Total de atenciones en servicios de muestras de laboratorio.</v>
          </cell>
          <cell r="O147" t="str">
            <v>Sistema de Información Laboratorio / Coordinadora Laboratorio  Clínico</v>
          </cell>
          <cell r="P147" t="str">
            <v>Sistema de Información Laboratorio / Coordinadora Laboratorio  Clínico</v>
          </cell>
          <cell r="Q147" t="str">
            <v>Horas</v>
          </cell>
          <cell r="R147" t="str">
            <v>Sumatoria total de los días calendario transcurridos entre la solicitud del servicio de muestra de laboratorio y el momento en que genera el resultado del examen. / Total de atenciones en servicios de muestras de laboratorio.</v>
          </cell>
          <cell r="S147"/>
          <cell r="T147" t="str">
            <v>resultado</v>
          </cell>
          <cell r="U147" t="str">
            <v>Creciente</v>
          </cell>
          <cell r="V147" t="str">
            <v>≤</v>
          </cell>
          <cell r="W147">
            <v>8</v>
          </cell>
          <cell r="X147" t="str">
            <v>&gt;</v>
          </cell>
          <cell r="Y147">
            <v>8</v>
          </cell>
        </row>
        <row r="148">
          <cell r="A148">
            <v>143</v>
          </cell>
          <cell r="B148" t="str">
            <v>Integralidad y efectividad en la prestación de servicios de salud</v>
          </cell>
          <cell r="C148" t="str">
            <v>Garantizar la accesibilidad, integralidad en los servicios, complementariedad y respaldo de las interdependencias</v>
          </cell>
          <cell r="D148" t="str">
            <v>Oportunidad de Atención de acuerdo al tipo de requerimiento (Normal &lt; 6 horas)</v>
          </cell>
          <cell r="E148" t="str">
            <v>Apoyo diagnóstico y complementación terapeutica</v>
          </cell>
          <cell r="F148" t="str">
            <v>laboratorio clinico</v>
          </cell>
          <cell r="G148" t="str">
            <v>x</v>
          </cell>
          <cell r="H148"/>
          <cell r="I148"/>
          <cell r="J148" t="str">
            <v>La oportunidad de la atención en el laboratorio clínico es vital para la seguridad y efectividad de la atención en salud a los usuarios. Una respuesta rápida en este nivel contribuye a la  disminución de los tiempos de espera en cada servicio para definir conducta a cada usuario y disminuir la congestión en los servicios.</v>
          </cell>
          <cell r="K148"/>
          <cell r="L148" t="str">
            <v>Trimestral</v>
          </cell>
          <cell r="M148" t="str">
            <v>Sumatoria total de las horas transcurridas entre la solicitud del servicio de muestra de laboratorio y el momento en que genera el resultado de los examenes de tipo normal</v>
          </cell>
          <cell r="N148" t="str">
            <v>Total exámenes realizados con requerimiento Normal</v>
          </cell>
          <cell r="O148" t="str">
            <v>Sistema de Información Laboratorio / Coordinadora Laboratorio  Clínico</v>
          </cell>
          <cell r="P148" t="str">
            <v>Sistema de Información Laboratorio / Coordinadora Laboratorio  Clínico</v>
          </cell>
          <cell r="Q148" t="str">
            <v>Horas</v>
          </cell>
          <cell r="R148" t="str">
            <v>Sumatoria total de las horas transcurridas entre la solicitud del servicio de muestra de laboratorio y el momento en que genera el resultado de los examenes de tipo normal / Total exámenes realizados con requerimiento Normal</v>
          </cell>
          <cell r="S148"/>
          <cell r="T148" t="str">
            <v>resultado</v>
          </cell>
          <cell r="U148" t="str">
            <v>Creciente</v>
          </cell>
          <cell r="V148" t="str">
            <v>≤</v>
          </cell>
          <cell r="W148">
            <v>6</v>
          </cell>
          <cell r="X148" t="str">
            <v>&gt;</v>
          </cell>
          <cell r="Y148">
            <v>6</v>
          </cell>
        </row>
        <row r="149">
          <cell r="A149">
            <v>144</v>
          </cell>
          <cell r="B149" t="str">
            <v>Integralidad y efectividad en la prestación de servicios de salud</v>
          </cell>
          <cell r="C149" t="str">
            <v>Garantizar la accesibilidad, integralidad en los servicios, complementariedad y respaldo de las interdependencias</v>
          </cell>
          <cell r="D149" t="str">
            <v>Oportunidad de Atención de acuerdo al tipo de requerimiento (Prioritario &lt; 3 horas)</v>
          </cell>
          <cell r="E149" t="str">
            <v>Apoyo diagnóstico y complementación terapeutica</v>
          </cell>
          <cell r="F149" t="str">
            <v>laboratorio clinico</v>
          </cell>
          <cell r="G149" t="str">
            <v>x</v>
          </cell>
          <cell r="H149"/>
          <cell r="I149"/>
          <cell r="J149" t="str">
            <v>La oportunidad de la atención en el laboratorio clínico es vital para la seguridad y efectividad de la atención en salud a los usuarios. Una respuesta rápida en este nivel contribuye a la  disminución de los tiempos de espera en cada servicio para definir conducta a cada usuario y disminuir la congestión en los servicios.</v>
          </cell>
          <cell r="K149"/>
          <cell r="L149" t="str">
            <v>Trimestral</v>
          </cell>
          <cell r="M149" t="str">
            <v>Sumatoria total de las horas transcurridas entre la solicitud del servicio de muestra de laboratorio y el momento en que genera el resultado de los examenes de tipo prioritario</v>
          </cell>
          <cell r="N149" t="str">
            <v>Total exámenes realizados con requerimiento Prioritario</v>
          </cell>
          <cell r="O149" t="str">
            <v>Sistema de Información Laboratorio / Coordinadora Laboratorio  Clínico</v>
          </cell>
          <cell r="P149" t="str">
            <v>Sistema de Información Laboratorio / Coordinadora Laboratorio  Clínico</v>
          </cell>
          <cell r="Q149" t="str">
            <v>Horas</v>
          </cell>
          <cell r="R149" t="str">
            <v>Sumatoria total de las horas transcurridas entre la solicitud del servicio de muestra de laboratorio y el momento en que genera el resultado de los examenes de tipo prioritario / Total exámenes realizados con requerimiento Prioritario</v>
          </cell>
          <cell r="S149"/>
          <cell r="T149" t="str">
            <v>resultado</v>
          </cell>
          <cell r="U149" t="str">
            <v>Creciente</v>
          </cell>
          <cell r="V149" t="str">
            <v>≤</v>
          </cell>
          <cell r="W149">
            <v>3</v>
          </cell>
          <cell r="X149" t="str">
            <v>&gt;</v>
          </cell>
          <cell r="Y149">
            <v>3</v>
          </cell>
        </row>
        <row r="150">
          <cell r="A150">
            <v>145</v>
          </cell>
          <cell r="B150" t="str">
            <v>Integralidad y efectividad en la prestación de servicios de salud</v>
          </cell>
          <cell r="C150" t="str">
            <v>Garantizar la accesibilidad, integralidad en los servicios, complementariedad y respaldo de las interdependencias</v>
          </cell>
          <cell r="D150" t="str">
            <v>Oportunidad de Atención de acuerdo al tipo de requerimiento (Urgencia vital &lt;1 hora)</v>
          </cell>
          <cell r="E150" t="str">
            <v>Apoyo diagnóstico y complementación terapeutica</v>
          </cell>
          <cell r="F150" t="str">
            <v>laboratorio clinico</v>
          </cell>
          <cell r="G150" t="str">
            <v>x</v>
          </cell>
          <cell r="H150"/>
          <cell r="I150"/>
          <cell r="J150" t="str">
            <v>La oportunidad de la atención en el laboratorio clínico es vital para la seguridad y efectividad de la atención en salud a los usuarios. Una respuesta rápida en este nivel contribuye a la  disminución de los tiempos de espera en cada servicio para definir conducta a cada usuario y disminuir la congestión en los servicios.</v>
          </cell>
          <cell r="K150"/>
          <cell r="L150" t="str">
            <v>Trimestral</v>
          </cell>
          <cell r="M150" t="str">
            <v>Sumatoria total de las horas transcurridas entre la solicitud del servicio de muestra de laboratorio y el momento en que genera el resultado de los exámenes de tipo urgencia vital</v>
          </cell>
          <cell r="N150" t="str">
            <v xml:space="preserve">Total exámenes realizados con requerimiento Urgencia Vital  </v>
          </cell>
          <cell r="O150" t="str">
            <v>Sistema de Información Laboratorio / Coordinadora Laboratorio  Clínico</v>
          </cell>
          <cell r="P150" t="str">
            <v>Sistema de Información Laboratorio / Coordinadora Laboratorio  Clínico</v>
          </cell>
          <cell r="Q150" t="str">
            <v>Minutos</v>
          </cell>
          <cell r="R150" t="str">
            <v xml:space="preserve">Sumatoria total de las horas transcurridas entre la solicitud del servicio de muestra de laboratorio y el momento en que genera el resultado de los exámenes de tipo urgencia vital / Total exámenes realizados con requerimiento Urgencia Vital  </v>
          </cell>
          <cell r="S150"/>
          <cell r="T150" t="str">
            <v>resultado</v>
          </cell>
          <cell r="U150" t="str">
            <v>Creciente</v>
          </cell>
          <cell r="V150" t="str">
            <v>≤</v>
          </cell>
          <cell r="W150">
            <v>60</v>
          </cell>
          <cell r="X150" t="str">
            <v>&gt;</v>
          </cell>
          <cell r="Y150">
            <v>60</v>
          </cell>
        </row>
        <row r="151">
          <cell r="A151">
            <v>146</v>
          </cell>
          <cell r="B151" t="str">
            <v>Integralidad y efectividad en la prestación de servicios de salud</v>
          </cell>
          <cell r="C151" t="str">
            <v>Garantizar la accesibilidad, integralidad en los servicios, complementariedad y respaldo de las interdependencias</v>
          </cell>
          <cell r="D151" t="str">
            <v>Porcentaje de eventos clinicos relacionados con Reactivo vigilancia</v>
          </cell>
          <cell r="E151" t="str">
            <v>Apoyo diagnóstico y complementación terapeutica</v>
          </cell>
          <cell r="F151" t="str">
            <v>laboratorio clinico</v>
          </cell>
          <cell r="G151" t="str">
            <v>x</v>
          </cell>
          <cell r="H151"/>
          <cell r="I151"/>
          <cell r="J151" t="str">
            <v>Vigilancia de reactivos de diagnostico invitro</v>
          </cell>
          <cell r="K151"/>
          <cell r="L151" t="str">
            <v>Trimestral</v>
          </cell>
          <cell r="M151" t="str">
            <v xml:space="preserve">Numero total de eventos clinicos relacionados con reactivo vigilancia </v>
          </cell>
          <cell r="N151" t="str">
            <v xml:space="preserve"> Numero total de eventos clinicos reportados * 100 </v>
          </cell>
          <cell r="O151" t="str">
            <v>Base de datos Seguridad del Paciente</v>
          </cell>
          <cell r="P151" t="str">
            <v>Base de datos Seguridad del Paciente</v>
          </cell>
          <cell r="Q151" t="str">
            <v>%</v>
          </cell>
          <cell r="R151" t="str">
            <v>Numero total de eventos clinicos relacionados con reactivo vigilancia  /  Numero total de eventos clinicos reportados * 100  *100</v>
          </cell>
          <cell r="S151"/>
          <cell r="T151" t="str">
            <v>proceso</v>
          </cell>
          <cell r="U151" t="str">
            <v>Creciente</v>
          </cell>
          <cell r="V151" t="str">
            <v>≤</v>
          </cell>
          <cell r="W151">
            <v>0.03</v>
          </cell>
          <cell r="X151" t="str">
            <v>&gt;</v>
          </cell>
          <cell r="Y151">
            <v>0.03</v>
          </cell>
        </row>
        <row r="152">
          <cell r="A152">
            <v>147</v>
          </cell>
          <cell r="B152" t="str">
            <v>Integralidad y efectividad en la prestación de servicios de salud</v>
          </cell>
          <cell r="C152" t="str">
            <v>Garantizar la accesibilidad, integralidad en los servicios, complementariedad y respaldo de las interdependencias</v>
          </cell>
          <cell r="D152" t="str">
            <v xml:space="preserve">Porcentaje de adherencia a protocolos </v>
          </cell>
          <cell r="E152" t="str">
            <v>Apoyo diagnóstico y complementación terapeutica</v>
          </cell>
          <cell r="F152" t="str">
            <v>laboratorio clinico</v>
          </cell>
          <cell r="G152" t="str">
            <v>x</v>
          </cell>
          <cell r="H152"/>
          <cell r="I152"/>
          <cell r="J152" t="str">
            <v xml:space="preserve">Se requiere evaluacion de adherencia a protocolos teniendo en cuenta que en la institucion se debe garantizar la correcta ejecucion de actividades. </v>
          </cell>
          <cell r="K152"/>
          <cell r="L152" t="str">
            <v>Trimestral</v>
          </cell>
          <cell r="M152" t="str">
            <v>Total de criterios evaluados y cumplidos</v>
          </cell>
          <cell r="N152" t="str">
            <v xml:space="preserve"> Totald e criterios evaluados</v>
          </cell>
          <cell r="O152" t="str">
            <v>Consolidado Adherencia a Protocolos en autorrondas del proceso</v>
          </cell>
          <cell r="P152" t="str">
            <v>Consolidado Adherencia a Protocolos  en autorrondas del proceso</v>
          </cell>
          <cell r="Q152" t="str">
            <v>%</v>
          </cell>
          <cell r="R152" t="str">
            <v>Total de criterios evaluados y cumplidos /  Totald e criterios evaluados *100</v>
          </cell>
          <cell r="S152"/>
          <cell r="T152" t="str">
            <v>proceso</v>
          </cell>
          <cell r="U152" t="str">
            <v>Creciente</v>
          </cell>
          <cell r="V152" t="str">
            <v>≥</v>
          </cell>
          <cell r="W152">
            <v>0.85</v>
          </cell>
          <cell r="X152" t="str">
            <v>&lt;</v>
          </cell>
          <cell r="Y152">
            <v>0.85</v>
          </cell>
        </row>
        <row r="153">
          <cell r="A153">
            <v>148</v>
          </cell>
          <cell r="B153" t="str">
            <v>Integralidad y efectividad en la prestación de servicios de salud</v>
          </cell>
          <cell r="C153" t="str">
            <v>Garantizar la accesibilidad, integralidad en los servicios, complementariedad y respaldo de las interdependencias</v>
          </cell>
          <cell r="D153" t="str">
            <v>Porcentaje de muestras insatisfactorias</v>
          </cell>
          <cell r="E153" t="str">
            <v>Apoyo diagnóstico y complementación terapeutica</v>
          </cell>
          <cell r="F153" t="str">
            <v>laboratorio patología</v>
          </cell>
          <cell r="G153" t="str">
            <v>x</v>
          </cell>
          <cell r="H153"/>
          <cell r="I153"/>
          <cell r="J153" t="str">
            <v>Este indicador se debe llevar con el fin de verificar el porcentaje de muestras insatisfactorias se reciben en el laboratorio de patología, comparadas con las el total de muestras recibidas y su identificación permite implementar oportunidades de mejora con el servicio de procedencia de la muestra.</v>
          </cell>
          <cell r="K153"/>
          <cell r="L153" t="str">
            <v>Trimestral</v>
          </cell>
          <cell r="M153" t="str">
            <v>Número muestras insatisfactorias</v>
          </cell>
          <cell r="N153" t="str">
            <v xml:space="preserve">Total de citologías </v>
          </cell>
          <cell r="O153" t="str">
            <v>Dinámica Gerencial</v>
          </cell>
          <cell r="P153" t="str">
            <v>Dinámica Gerencial</v>
          </cell>
          <cell r="Q153" t="str">
            <v>%</v>
          </cell>
          <cell r="R153" t="str">
            <v>Número muestras insatisfactorias / Total de citologías  *100</v>
          </cell>
          <cell r="S153"/>
          <cell r="T153" t="str">
            <v>proceso</v>
          </cell>
          <cell r="U153" t="str">
            <v>Creciente</v>
          </cell>
          <cell r="V153" t="str">
            <v>≤</v>
          </cell>
          <cell r="W153">
            <v>0.15</v>
          </cell>
          <cell r="X153" t="str">
            <v>&gt;</v>
          </cell>
          <cell r="Y153">
            <v>0.15</v>
          </cell>
        </row>
        <row r="154">
          <cell r="A154">
            <v>149</v>
          </cell>
          <cell r="B154" t="str">
            <v>Integralidad y efectividad en la prestación de servicios de salud</v>
          </cell>
          <cell r="C154" t="str">
            <v>Garantizar la accesibilidad, integralidad en los servicios, complementariedad y respaldo de las interdependencias</v>
          </cell>
          <cell r="D154" t="str">
            <v>Porcentaje del total de muestras quirúrgicas rechazadas</v>
          </cell>
          <cell r="E154" t="str">
            <v>Apoyo diagnóstico y complementación terapeutica</v>
          </cell>
          <cell r="F154" t="str">
            <v>laboratorio patología</v>
          </cell>
          <cell r="G154" t="str">
            <v>x</v>
          </cell>
          <cell r="H154"/>
          <cell r="I154"/>
          <cell r="J154" t="str">
            <v>Registrar el porcentaje del total de  muestras quirúrgicas rechazadas se reciben en el laboratorio de Patologia, comparadas con las el total de muestras quirúrgicas recibidas y su identificación permite implementar oportunidades de mejora con el servicio de procedencia de la muestra.</v>
          </cell>
          <cell r="K154"/>
          <cell r="L154" t="str">
            <v>Trimestral</v>
          </cell>
          <cell r="M154" t="str">
            <v>Número muestras quirúrgicas rechazadas</v>
          </cell>
          <cell r="N154" t="str">
            <v>Total de muestras quirúrgicas recibidas</v>
          </cell>
          <cell r="O154" t="str">
            <v>Dinámica Gerencial</v>
          </cell>
          <cell r="P154" t="str">
            <v>Dinámica Gerencial</v>
          </cell>
          <cell r="Q154" t="str">
            <v>%</v>
          </cell>
          <cell r="R154" t="str">
            <v>Número muestras quirúrgicas rechazadas / Total de muestras quirúrgicas recibidas *100</v>
          </cell>
          <cell r="S154"/>
          <cell r="T154" t="str">
            <v>proceso</v>
          </cell>
          <cell r="U154" t="str">
            <v>Creciente</v>
          </cell>
          <cell r="V154" t="str">
            <v>≤</v>
          </cell>
          <cell r="W154">
            <v>0.05</v>
          </cell>
          <cell r="X154" t="str">
            <v>&gt;</v>
          </cell>
          <cell r="Y154">
            <v>0.05</v>
          </cell>
        </row>
        <row r="155">
          <cell r="A155">
            <v>150</v>
          </cell>
          <cell r="B155" t="str">
            <v>Integralidad y efectividad en la prestación de servicios de salud</v>
          </cell>
          <cell r="C155" t="str">
            <v>Garantizar la accesibilidad, integralidad en los servicios, complementariedad y respaldo de las interdependencias</v>
          </cell>
          <cell r="D155" t="str">
            <v>Concordancia en el control de calidad interno</v>
          </cell>
          <cell r="E155" t="str">
            <v>Apoyo diagnóstico y complementación terapeutica</v>
          </cell>
          <cell r="F155" t="str">
            <v>laboratorio patología</v>
          </cell>
          <cell r="G155" t="str">
            <v>x</v>
          </cell>
          <cell r="H155"/>
          <cell r="I155"/>
          <cell r="J155" t="str">
            <v>garantizar el control interno de calidad de las muestras recibidas y procesadas en el laboratorio de patología.</v>
          </cell>
          <cell r="K155"/>
          <cell r="L155" t="str">
            <v>Trimestral</v>
          </cell>
          <cell r="M155" t="str">
            <v xml:space="preserve">Número de diagnóstico con concordancia </v>
          </cell>
          <cell r="N155" t="str">
            <v xml:space="preserve">Muestra a la que se le aplica el control de calidad interno </v>
          </cell>
          <cell r="O155" t="str">
            <v>Dinamica Gerencial</v>
          </cell>
          <cell r="P155" t="str">
            <v>Dinamica Gerencial</v>
          </cell>
          <cell r="Q155" t="str">
            <v>%</v>
          </cell>
          <cell r="R155" t="str">
            <v>Número de diagnóstico con concordancia  / Muestra a la que se le aplica el control de calidad interno  *100</v>
          </cell>
          <cell r="S155"/>
          <cell r="T155" t="str">
            <v>proceso</v>
          </cell>
          <cell r="U155" t="str">
            <v>Creciente</v>
          </cell>
          <cell r="V155" t="str">
            <v>≥</v>
          </cell>
          <cell r="W155">
            <v>0.85</v>
          </cell>
          <cell r="X155" t="str">
            <v>&lt;</v>
          </cell>
          <cell r="Y155">
            <v>0.85</v>
          </cell>
        </row>
        <row r="156">
          <cell r="A156">
            <v>151</v>
          </cell>
          <cell r="B156" t="str">
            <v>Integralidad y efectividad en la prestación de servicios de salud</v>
          </cell>
          <cell r="C156" t="str">
            <v>Garantizar la accesibilidad, integralidad en los servicios, complementariedad y respaldo de las interdependencias</v>
          </cell>
          <cell r="D156" t="str">
            <v>Oportunidad de lectura de citologías</v>
          </cell>
          <cell r="E156" t="str">
            <v>Apoyo diagnóstico y complementación terapeutica</v>
          </cell>
          <cell r="F156" t="str">
            <v>laboratorio patología</v>
          </cell>
          <cell r="G156" t="str">
            <v>x</v>
          </cell>
          <cell r="H156"/>
          <cell r="I156"/>
          <cell r="J156" t="str">
            <v>Este indicador se debe llevar con el fin de controlar y garantizarla oportunidad en la lectura de citologías en el laboratorio de Patologia.</v>
          </cell>
          <cell r="K156"/>
          <cell r="L156" t="str">
            <v>Trimestral</v>
          </cell>
          <cell r="M156" t="str">
            <v>Sumatoria de días entre la recepción de la muestra y la lectura</v>
          </cell>
          <cell r="N156" t="str">
            <v>Total de muestras citológicas recibidas.</v>
          </cell>
          <cell r="O156" t="str">
            <v>Dinámica Gerencial</v>
          </cell>
          <cell r="P156" t="str">
            <v>Dinámica Gerencial</v>
          </cell>
          <cell r="Q156" t="str">
            <v>Días</v>
          </cell>
          <cell r="R156" t="str">
            <v>Sumatoria de días entre la recepción de la muestra y la lectura / Total de muestras citológicas recibidas.</v>
          </cell>
          <cell r="S156"/>
          <cell r="T156" t="str">
            <v>resultado</v>
          </cell>
          <cell r="U156" t="str">
            <v>Creciente</v>
          </cell>
          <cell r="V156" t="str">
            <v>≤</v>
          </cell>
          <cell r="W156">
            <v>9</v>
          </cell>
          <cell r="X156" t="str">
            <v>&gt;</v>
          </cell>
          <cell r="Y156">
            <v>9</v>
          </cell>
        </row>
        <row r="157">
          <cell r="A157">
            <v>152</v>
          </cell>
          <cell r="B157" t="str">
            <v>Integralidad y efectividad en la prestación de servicios de salud</v>
          </cell>
          <cell r="C157" t="str">
            <v>Garantizar la accesibilidad, integralidad en los servicios, complementariedad y respaldo de las interdependencias</v>
          </cell>
          <cell r="D157" t="str">
            <v>Oportunidad de lectura de Patología Quirúrgica</v>
          </cell>
          <cell r="E157" t="str">
            <v>Apoyo diagnóstico y complementación terapeutica</v>
          </cell>
          <cell r="F157" t="str">
            <v>laboratorio patología</v>
          </cell>
          <cell r="G157" t="str">
            <v>x</v>
          </cell>
          <cell r="H157"/>
          <cell r="I157"/>
          <cell r="J157" t="str">
            <v>garantizar la oportunidad en la lectura de patologías quirúrgicas  en el laboratorio de Patologia.</v>
          </cell>
          <cell r="K157"/>
          <cell r="L157" t="str">
            <v>Trimestral</v>
          </cell>
          <cell r="M157" t="str">
            <v>Sumatoria de días entre la recepción de la muestra y la lectura</v>
          </cell>
          <cell r="N157" t="str">
            <v xml:space="preserve"> Total de muestras quirúrgicas.</v>
          </cell>
          <cell r="O157" t="str">
            <v>Dinámica Gerencial</v>
          </cell>
          <cell r="P157" t="str">
            <v>Dinámica Gerencial</v>
          </cell>
          <cell r="Q157" t="str">
            <v>Días</v>
          </cell>
          <cell r="R157" t="str">
            <v>Sumatoria de días entre la recepción de la muestra y la lectura /  Total de muestras quirúrgicas.</v>
          </cell>
          <cell r="S157"/>
          <cell r="T157" t="str">
            <v>resultado</v>
          </cell>
          <cell r="U157" t="str">
            <v>Creciente</v>
          </cell>
          <cell r="V157" t="str">
            <v>≤</v>
          </cell>
          <cell r="W157">
            <v>9</v>
          </cell>
          <cell r="X157" t="str">
            <v>&gt;</v>
          </cell>
          <cell r="Y157">
            <v>9</v>
          </cell>
        </row>
        <row r="158">
          <cell r="A158">
            <v>153</v>
          </cell>
          <cell r="B158" t="str">
            <v>Integralidad y efectividad en la prestación de servicios de salud</v>
          </cell>
          <cell r="C158" t="str">
            <v>Garantizar la accesibilidad, integralidad en los servicios, complementariedad y respaldo de las interdependencias</v>
          </cell>
          <cell r="D158" t="str">
            <v>Porcentaje de demanda insatisfecha</v>
          </cell>
          <cell r="E158" t="str">
            <v>Apoyo diagnóstico y complementación terapeutica</v>
          </cell>
          <cell r="F158" t="str">
            <v>laboratorio patología</v>
          </cell>
          <cell r="G158" t="str">
            <v>x</v>
          </cell>
          <cell r="H158"/>
          <cell r="I158"/>
          <cell r="J158" t="str">
            <v>Registrar porcentaje de demanda insatisfecha de estudios contratados que no se pueden realizar</v>
          </cell>
          <cell r="K158"/>
          <cell r="L158" t="str">
            <v>Trimestral</v>
          </cell>
          <cell r="M158" t="str">
            <v>Total de estudios que no se realizan dentro de la contratación</v>
          </cell>
          <cell r="N158" t="str">
            <v xml:space="preserve"> Total estudios realizadas</v>
          </cell>
          <cell r="O158" t="str">
            <v>Sistema de información de Dinámica Gerencial</v>
          </cell>
          <cell r="P158" t="str">
            <v>Sistema de información de Dinámica Gerencial</v>
          </cell>
          <cell r="Q158" t="str">
            <v>%</v>
          </cell>
          <cell r="R158" t="str">
            <v>Total de estudios que no se realizan dentro de la contratación /  Total estudios realizadas *100</v>
          </cell>
          <cell r="S158"/>
          <cell r="T158" t="str">
            <v>proceso</v>
          </cell>
          <cell r="U158" t="str">
            <v>Creciente</v>
          </cell>
          <cell r="V158" t="str">
            <v>≤</v>
          </cell>
          <cell r="W158">
            <v>0.1</v>
          </cell>
          <cell r="X158" t="str">
            <v>&gt;</v>
          </cell>
          <cell r="Y158">
            <v>0.1</v>
          </cell>
        </row>
        <row r="159">
          <cell r="A159">
            <v>154</v>
          </cell>
          <cell r="B159" t="str">
            <v>Integralidad y efectividad en la prestación de servicios de salud</v>
          </cell>
          <cell r="C159" t="str">
            <v>Garantizar la accesibilidad, integralidad en los servicios, complementariedad y respaldo de las interdependencias</v>
          </cell>
          <cell r="D159" t="str">
            <v>Sangrado mayor a 150 ml</v>
          </cell>
          <cell r="E159" t="str">
            <v>Apoyo diagnóstico y complementación terapeutica</v>
          </cell>
          <cell r="F159" t="str">
            <v>nefrologia</v>
          </cell>
          <cell r="G159" t="str">
            <v>x</v>
          </cell>
          <cell r="H159"/>
          <cell r="I159"/>
          <cell r="J159" t="str">
            <v xml:space="preserve">Durante el proceso de hemodiálisis  y TRRC se pueden presentar desconexiones accidentales, sangrado y coagulación del circuito extracorpóreo, ocasionando pérdida sanguínea mayor a 150 ml generando complicaciones como anemia e hipotensión </v>
          </cell>
          <cell r="K159"/>
          <cell r="L159" t="str">
            <v>Trimestral</v>
          </cell>
          <cell r="M159" t="str">
            <v>Numero de casos presentados</v>
          </cell>
          <cell r="N159" t="str">
            <v>Numero total de hemodiálisis y TRRC realizadas</v>
          </cell>
          <cell r="O159" t="str">
            <v>Base de Datos del Servicio</v>
          </cell>
          <cell r="P159" t="str">
            <v>Base de Datos del Servicio</v>
          </cell>
          <cell r="Q159" t="str">
            <v>%</v>
          </cell>
          <cell r="R159" t="str">
            <v>Numero de casos presentados / Numero total de hemodiálisis y TRRC realizadas *100</v>
          </cell>
          <cell r="S159"/>
          <cell r="T159" t="str">
            <v>resultado</v>
          </cell>
          <cell r="U159" t="str">
            <v>Creciente</v>
          </cell>
          <cell r="V159" t="str">
            <v>≤</v>
          </cell>
          <cell r="W159">
            <v>0.03</v>
          </cell>
          <cell r="X159" t="str">
            <v>&gt;</v>
          </cell>
          <cell r="Y159">
            <v>0.03</v>
          </cell>
        </row>
        <row r="160">
          <cell r="A160">
            <v>155</v>
          </cell>
          <cell r="B160" t="str">
            <v>Integralidad y efectividad en la prestación de servicios de salud</v>
          </cell>
          <cell r="C160" t="str">
            <v>Garantizar la accesibilidad, integralidad en los servicios, complementariedad y respaldo de las interdependencias</v>
          </cell>
          <cell r="D160" t="str">
            <v>Filtros coagulados</v>
          </cell>
          <cell r="E160" t="str">
            <v>Apoyo diagnóstico y complementación terapeutica</v>
          </cell>
          <cell r="F160" t="str">
            <v>nefrologia</v>
          </cell>
          <cell r="G160" t="str">
            <v>x</v>
          </cell>
          <cell r="H160"/>
          <cell r="I160"/>
          <cell r="J160" t="str">
            <v xml:space="preserve">Durante el proceso de hemodiálisis, terapias lentas, plasmaferesis y terapisa de soporte multiorganico, se puede presentar coagulación del circuito extracorpóreo, ocasionando perdida sanguínea  generando complicaciones como anemia e hipotensión </v>
          </cell>
          <cell r="K160"/>
          <cell r="L160" t="str">
            <v>Trimestral</v>
          </cell>
          <cell r="M160" t="str">
            <v>Numero de casos presentados</v>
          </cell>
          <cell r="N160" t="str">
            <v>Numero total de hemodiálisis, plasmaferesis y terapias lentas realizadas</v>
          </cell>
          <cell r="O160" t="str">
            <v>Base de Datos del Servicio</v>
          </cell>
          <cell r="P160" t="str">
            <v>Base de Datos del Servicio</v>
          </cell>
          <cell r="Q160" t="str">
            <v>%</v>
          </cell>
          <cell r="R160" t="str">
            <v>Numero de casos presentados / Numero total de hemodiálisis, plasmaferesis y terapias lentas realizadas *100</v>
          </cell>
          <cell r="S160"/>
          <cell r="T160" t="str">
            <v>resultado</v>
          </cell>
          <cell r="U160" t="str">
            <v>Creciente</v>
          </cell>
          <cell r="V160" t="str">
            <v>≤</v>
          </cell>
          <cell r="W160">
            <v>0.03</v>
          </cell>
          <cell r="X160" t="str">
            <v>&gt;</v>
          </cell>
          <cell r="Y160">
            <v>0.03</v>
          </cell>
        </row>
        <row r="161">
          <cell r="A161">
            <v>156</v>
          </cell>
          <cell r="B161" t="str">
            <v>Integralidad y efectividad en la prestación de servicios de salud</v>
          </cell>
          <cell r="C161" t="str">
            <v>Garantizar la accesibilidad, integralidad en los servicios, complementariedad y respaldo de las interdependencias</v>
          </cell>
          <cell r="D161" t="str">
            <v>Neumo hemotorax</v>
          </cell>
          <cell r="E161" t="str">
            <v>Apoyo diagnóstico y complementación terapeutica</v>
          </cell>
          <cell r="F161" t="str">
            <v>nefrologia</v>
          </cell>
          <cell r="G161" t="str">
            <v>x</v>
          </cell>
          <cell r="H161"/>
          <cell r="I161"/>
          <cell r="J161" t="str">
            <v>Dentro del procedimiento de inserción de catéter yugular para hemodialisis se pueden presentar complicaciones derivadas del procedimiento que pueden comprometer la vida del paciente.</v>
          </cell>
          <cell r="K161"/>
          <cell r="L161" t="str">
            <v>Trimestral</v>
          </cell>
          <cell r="M161" t="str">
            <v>Numero de casos presentados</v>
          </cell>
          <cell r="N161" t="str">
            <v>Numero total de inserciones de catéter mahurkar yugular realizadas</v>
          </cell>
          <cell r="O161" t="str">
            <v>Base de Datos del Servicio</v>
          </cell>
          <cell r="P161" t="str">
            <v>Base de Datos del Servicio</v>
          </cell>
          <cell r="Q161" t="str">
            <v>%</v>
          </cell>
          <cell r="R161" t="str">
            <v>Numero de casos presentados / Numero total de inserciones de catéter mahurkar yugular realizadas *100</v>
          </cell>
          <cell r="S161"/>
          <cell r="T161" t="str">
            <v>resultado</v>
          </cell>
          <cell r="U161" t="str">
            <v>Creciente</v>
          </cell>
          <cell r="V161" t="str">
            <v>≤</v>
          </cell>
          <cell r="W161">
            <v>0.03</v>
          </cell>
          <cell r="X161" t="str">
            <v>&gt;</v>
          </cell>
          <cell r="Y161">
            <v>0.03</v>
          </cell>
        </row>
        <row r="162">
          <cell r="A162">
            <v>157</v>
          </cell>
          <cell r="B162" t="str">
            <v>Integralidad y efectividad en la prestación de servicios de salud</v>
          </cell>
          <cell r="C162" t="str">
            <v>Garantizar la accesibilidad, integralidad en los servicios, complementariedad y respaldo de las interdependencias</v>
          </cell>
          <cell r="D162" t="str">
            <v xml:space="preserve">Calidad de Registro en la Historia Clínica Médica </v>
          </cell>
          <cell r="E162" t="str">
            <v>Apoyo diagnóstico y complementación terapeutica</v>
          </cell>
          <cell r="F162" t="str">
            <v>nefrologia</v>
          </cell>
          <cell r="G162" t="str">
            <v>x</v>
          </cell>
          <cell r="H162"/>
          <cell r="I162"/>
          <cell r="J162"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62"/>
          <cell r="L162" t="str">
            <v>Trimestral</v>
          </cell>
          <cell r="M162" t="str">
            <v>Numero de items con cumple en la monitorizacion de historias clinicas</v>
          </cell>
          <cell r="N162" t="str">
            <v>Numero total de parametros a evaluar en la monitorizacion de historias clinicas</v>
          </cell>
          <cell r="O162" t="str">
            <v>Historias clinicas monitorizadas en aplicativo</v>
          </cell>
          <cell r="P162" t="str">
            <v>Historias clinicas monitorizadas en aplicativo</v>
          </cell>
          <cell r="Q162" t="str">
            <v>%</v>
          </cell>
          <cell r="R162" t="str">
            <v>Numero de items con cumple en la monitorizacion de historias clinicas / Numero total de parametros a evaluar en la monitorizacion de historias clinicas *100</v>
          </cell>
          <cell r="S162"/>
          <cell r="T162" t="str">
            <v>proceso</v>
          </cell>
          <cell r="U162" t="str">
            <v>Creciente</v>
          </cell>
          <cell r="V162" t="str">
            <v>≥</v>
          </cell>
          <cell r="W162">
            <v>0.9</v>
          </cell>
          <cell r="X162" t="str">
            <v>&lt;</v>
          </cell>
          <cell r="Y162">
            <v>0.9</v>
          </cell>
        </row>
        <row r="163">
          <cell r="A163">
            <v>158</v>
          </cell>
          <cell r="B163" t="str">
            <v>Integralidad y efectividad en la prestación de servicios de salud</v>
          </cell>
          <cell r="C163" t="str">
            <v>Garantizar la accesibilidad, integralidad en los servicios, complementariedad y respaldo de las interdependencias</v>
          </cell>
          <cell r="D163" t="str">
            <v>Calidad del registro de Historia Clinica Enfermeria</v>
          </cell>
          <cell r="E163" t="str">
            <v>Apoyo diagnóstico y complementación terapeutica</v>
          </cell>
          <cell r="F163" t="str">
            <v>nefrologia</v>
          </cell>
          <cell r="G163" t="str">
            <v>x</v>
          </cell>
          <cell r="H163"/>
          <cell r="I163"/>
          <cell r="J16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63"/>
          <cell r="L163" t="str">
            <v>Trimestral</v>
          </cell>
          <cell r="M163" t="str">
            <v>Numero de casos presentados</v>
          </cell>
          <cell r="N163" t="str">
            <v>Numero total de inserciones de cateter peritoneal realizadas</v>
          </cell>
          <cell r="O163" t="str">
            <v>Base de Datos del Servicio</v>
          </cell>
          <cell r="P163" t="str">
            <v>Base de Datos del Servicio</v>
          </cell>
          <cell r="Q163" t="str">
            <v>%</v>
          </cell>
          <cell r="R163" t="str">
            <v>Numero de casos presentados / Numero total de inserciones de cateter peritoneal realizadas *100</v>
          </cell>
          <cell r="S163"/>
          <cell r="T163" t="str">
            <v>proceso</v>
          </cell>
          <cell r="U163" t="str">
            <v>Creciente</v>
          </cell>
          <cell r="V163" t="str">
            <v>≥</v>
          </cell>
          <cell r="W163">
            <v>0.9</v>
          </cell>
          <cell r="X163" t="str">
            <v>&lt;</v>
          </cell>
          <cell r="Y163">
            <v>0.9</v>
          </cell>
        </row>
        <row r="164">
          <cell r="A164">
            <v>159</v>
          </cell>
          <cell r="B164" t="str">
            <v>Integralidad y efectividad en la prestación de servicios de salud</v>
          </cell>
          <cell r="C164" t="str">
            <v>Garantizar la accesibilidad, integralidad en los servicios, complementariedad y respaldo de las interdependencias</v>
          </cell>
          <cell r="D164" t="str">
            <v>Porcentaje de adherencia a guias de practica clinica</v>
          </cell>
          <cell r="E164" t="str">
            <v>Apoyo diagnóstico y complementación terapeutica</v>
          </cell>
          <cell r="F164" t="str">
            <v>nefrologia</v>
          </cell>
          <cell r="G164" t="str">
            <v>x</v>
          </cell>
          <cell r="H164"/>
          <cell r="I164"/>
          <cell r="J164"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164"/>
          <cell r="L164" t="str">
            <v>Trimestral</v>
          </cell>
          <cell r="M164" t="str">
            <v>Número de items cumplidos</v>
          </cell>
          <cell r="N164" t="str">
            <v>Numero total de items evaluados</v>
          </cell>
          <cell r="O164" t="str">
            <v>Consolidado Adherencia a Guías de Atención</v>
          </cell>
          <cell r="P164" t="str">
            <v>Consolidado Adherencia a Guías de Atención</v>
          </cell>
          <cell r="Q164" t="str">
            <v>%</v>
          </cell>
          <cell r="R164" t="str">
            <v>Número de items cumplidos / Numero total de items evaluados *100</v>
          </cell>
          <cell r="S164"/>
          <cell r="T164" t="str">
            <v>proceso</v>
          </cell>
          <cell r="U164" t="str">
            <v>Creciente</v>
          </cell>
          <cell r="V164" t="str">
            <v>≥</v>
          </cell>
          <cell r="W164">
            <v>0.85</v>
          </cell>
          <cell r="X164" t="str">
            <v>&lt;</v>
          </cell>
          <cell r="Y164">
            <v>0.85</v>
          </cell>
        </row>
        <row r="165">
          <cell r="A165">
            <v>160</v>
          </cell>
          <cell r="B165" t="str">
            <v>Integralidad y efectividad en la prestación de servicios de salud</v>
          </cell>
          <cell r="C165" t="str">
            <v>Garantizar la accesibilidad, integralidad en los servicios, complementariedad y respaldo de las interdependencias</v>
          </cell>
          <cell r="D165" t="str">
            <v>Porcentaje de adherencia a protocolos de enfermería</v>
          </cell>
          <cell r="E165" t="str">
            <v>Apoyo diagnóstico y complementación terapeutica</v>
          </cell>
          <cell r="F165" t="str">
            <v>nefrologia</v>
          </cell>
          <cell r="G165" t="str">
            <v>x</v>
          </cell>
          <cell r="H165"/>
          <cell r="I165"/>
          <cell r="J165" t="str">
            <v>Los protocolos de Enfermería y medicos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y medicos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65"/>
          <cell r="L165" t="str">
            <v>Trimestral</v>
          </cell>
          <cell r="M165" t="str">
            <v>Número de items cumplidos</v>
          </cell>
          <cell r="N165" t="str">
            <v>numero total de items evaluados</v>
          </cell>
          <cell r="O165" t="str">
            <v>Consolidado Adherencia a protocolos</v>
          </cell>
          <cell r="P165" t="str">
            <v>Consolidado Adherencia a protocolos</v>
          </cell>
          <cell r="Q165" t="str">
            <v>%</v>
          </cell>
          <cell r="R165" t="str">
            <v>Número de items cumplidos / numero total de items evaluados *100</v>
          </cell>
          <cell r="S165"/>
          <cell r="T165" t="str">
            <v>proceso</v>
          </cell>
          <cell r="U165" t="str">
            <v>Creciente</v>
          </cell>
          <cell r="V165" t="str">
            <v>≥</v>
          </cell>
          <cell r="W165">
            <v>0.85</v>
          </cell>
          <cell r="X165" t="str">
            <v>&lt;</v>
          </cell>
          <cell r="Y165">
            <v>0.85</v>
          </cell>
        </row>
        <row r="166">
          <cell r="A166">
            <v>161</v>
          </cell>
          <cell r="B166" t="str">
            <v>Integralidad y efectividad en la prestación de servicios de salud</v>
          </cell>
          <cell r="C166" t="str">
            <v>Garantizar la accesibilidad, integralidad en los servicios, complementariedad y respaldo de las interdependencias</v>
          </cell>
          <cell r="D166" t="str">
            <v>Tasa de incidencia de infeccion del torrente sanguineo asociada a catéter venoso central (CVC)</v>
          </cell>
          <cell r="E166" t="str">
            <v>Apoyo diagnóstico y complementación terapeutica</v>
          </cell>
          <cell r="F166" t="str">
            <v>nefrologia</v>
          </cell>
          <cell r="G166" t="str">
            <v>x</v>
          </cell>
          <cell r="H166"/>
          <cell r="I166"/>
          <cell r="J166" t="str">
            <v>Medir la incidencia de los casos reportador de infeccion del torrente sanguineo asociado a cateter venoso central por cada 1000 días de cateter venoso central dentro de un periodo evaluado en el servicio</v>
          </cell>
          <cell r="K166"/>
          <cell r="L166" t="str">
            <v>Trimestral</v>
          </cell>
          <cell r="M166" t="str">
            <v>Número de episodios de infección asociado a cateter venoso central en el período</v>
          </cell>
          <cell r="N166" t="str">
            <v>Número de días de cateter central de los pacientes en general durante el período</v>
          </cell>
          <cell r="O166" t="str">
            <v>Reporte Infecciones</v>
          </cell>
          <cell r="P166" t="str">
            <v>Estadistica</v>
          </cell>
          <cell r="Q166" t="str">
            <v>tasa</v>
          </cell>
          <cell r="R166" t="str">
            <v>Número de episodios de infección asociado a cateter venoso central en el período / Número de días de cateter central de los pacientes en general durante el período *1000</v>
          </cell>
          <cell r="S166"/>
          <cell r="T166" t="str">
            <v>resultado</v>
          </cell>
          <cell r="U166" t="str">
            <v>Creciente</v>
          </cell>
          <cell r="V166" t="str">
            <v>≤</v>
          </cell>
          <cell r="W166">
            <v>5</v>
          </cell>
          <cell r="X166" t="str">
            <v>&gt;</v>
          </cell>
          <cell r="Y166">
            <v>5</v>
          </cell>
        </row>
        <row r="167">
          <cell r="A167">
            <v>162</v>
          </cell>
          <cell r="B167" t="str">
            <v>Integralidad y efectividad en la prestación de servicios de salud</v>
          </cell>
          <cell r="C167" t="str">
            <v>Garantizar la accesibilidad, integralidad en los servicios, complementariedad y respaldo de las interdependencias</v>
          </cell>
          <cell r="D167" t="str">
            <v>Adherencia al protocolo de higiene de manos</v>
          </cell>
          <cell r="E167" t="str">
            <v>Apoyo diagnóstico y complementación terapeutica</v>
          </cell>
          <cell r="F167" t="str">
            <v>nefrologia</v>
          </cell>
          <cell r="G167" t="str">
            <v>x</v>
          </cell>
          <cell r="H167"/>
          <cell r="I167"/>
          <cell r="J167" t="str">
            <v xml:space="preserve">Es la estrategia número uno recomendada por el Centro de Control de Enfermedades (CDC) de Atlanta para contribuir a la dismunición de infecciones asociadas al cuidado de la salud (IACS)  </v>
          </cell>
          <cell r="K167"/>
          <cell r="L167" t="str">
            <v>Trimestral</v>
          </cell>
          <cell r="M167" t="str">
            <v>Número de personas evaluadas que cumplen los 5 momentos de Higiene de manos y la técnica en el periodo</v>
          </cell>
          <cell r="N167" t="str">
            <v>Total de personas evaluadas por cargo y servicio en un periodo</v>
          </cell>
          <cell r="O167" t="str">
            <v>Informe de adherencia a Higiene de Manos</v>
          </cell>
          <cell r="P167" t="str">
            <v>Comité de Infecciones</v>
          </cell>
          <cell r="Q167" t="str">
            <v>%</v>
          </cell>
          <cell r="R167" t="str">
            <v>Número de personas evaluadas que cumplen los 5 momentos de Higiene de manos y la técnica en el periodo / Total de personas evaluadas por cargo y servicio en un periodo *100</v>
          </cell>
          <cell r="S167"/>
          <cell r="T167" t="str">
            <v>proceso</v>
          </cell>
          <cell r="U167" t="str">
            <v>Creciente</v>
          </cell>
          <cell r="V167" t="str">
            <v>≥</v>
          </cell>
          <cell r="W167">
            <v>0.9</v>
          </cell>
          <cell r="X167" t="str">
            <v>&lt;</v>
          </cell>
          <cell r="Y167">
            <v>0.9</v>
          </cell>
        </row>
        <row r="168">
          <cell r="A168">
            <v>163</v>
          </cell>
          <cell r="B168" t="str">
            <v>Integralidad y efectividad en la prestación de servicios de salud</v>
          </cell>
          <cell r="C168" t="str">
            <v>Garantizar la accesibilidad, integralidad en los servicios, complementariedad y respaldo de las interdependencias</v>
          </cell>
          <cell r="D168" t="str">
            <v>Adherencia a la técnica correcta de higiene de manos</v>
          </cell>
          <cell r="E168" t="str">
            <v>Apoyo diagnóstico y complementación terapeutica</v>
          </cell>
          <cell r="F168" t="str">
            <v>nefrologia</v>
          </cell>
          <cell r="G168" t="str">
            <v>x</v>
          </cell>
          <cell r="H168"/>
          <cell r="I168"/>
          <cell r="J168" t="str">
            <v xml:space="preserve">Es la estrategia número uno recomendada por el Centro de Control de Enfermedades (CDC) de Atlanta para contribuir a la dismunición de infecciones asociadas al cuidado de la salud (IACS)  </v>
          </cell>
          <cell r="K168"/>
          <cell r="L168" t="str">
            <v>Trimestral</v>
          </cell>
          <cell r="M168" t="str">
            <v>Número de personas evaluadas que cumplen los 5 momentos de Higiene de manos y la técnica en el periodo</v>
          </cell>
          <cell r="N168" t="str">
            <v>Total de personas evaluadas por cargo y servicio en un periodo</v>
          </cell>
          <cell r="O168" t="str">
            <v>Informe de adherencia a Higiene de Manos</v>
          </cell>
          <cell r="P168" t="str">
            <v>Comité de Infecciones</v>
          </cell>
          <cell r="Q168" t="str">
            <v>%</v>
          </cell>
          <cell r="R168" t="str">
            <v>Número de personas evaluadas que cumplen los 5 momentos de Higiene de manos y la técnica en el periodo / Total de personas evaluadas por cargo y servicio en un periodo *100</v>
          </cell>
          <cell r="S168"/>
          <cell r="T168" t="str">
            <v>proceso</v>
          </cell>
          <cell r="U168" t="str">
            <v>Creciente</v>
          </cell>
          <cell r="V168" t="str">
            <v>≥</v>
          </cell>
          <cell r="W168">
            <v>0.75</v>
          </cell>
          <cell r="X168" t="str">
            <v>&lt;</v>
          </cell>
          <cell r="Y168">
            <v>0.75</v>
          </cell>
        </row>
        <row r="169">
          <cell r="A169">
            <v>164</v>
          </cell>
          <cell r="B169" t="str">
            <v>Integralidad y efectividad en la prestación de servicios de salud</v>
          </cell>
          <cell r="C169" t="str">
            <v>Garantizar la accesibilidad, integralidad en los servicios, complementariedad y respaldo de las interdependencias</v>
          </cell>
          <cell r="D169" t="str">
            <v>Porcentaje de pacientes con demanda insatisfecha</v>
          </cell>
          <cell r="E169" t="str">
            <v>Apoyo diagnóstico y complementación terapeutica</v>
          </cell>
          <cell r="F169" t="str">
            <v>nefrologia</v>
          </cell>
          <cell r="G169" t="str">
            <v>x</v>
          </cell>
          <cell r="H169"/>
          <cell r="I169"/>
          <cell r="J169" t="str">
            <v>Se requiere la medicion de este indicador para evidenciar posibles causas que afecten la continuidad y oportunidad de atencion inicial en el servicio de Nefrologia</v>
          </cell>
          <cell r="K169"/>
          <cell r="L169" t="str">
            <v>Trimestral</v>
          </cell>
          <cell r="M169" t="str">
            <v>Interconsultas no respondidas por el servicio</v>
          </cell>
          <cell r="N169" t="str">
            <v>total de interconsultas del servicio</v>
          </cell>
          <cell r="O169" t="str">
            <v xml:space="preserve">Dinamica Gerencial - historia clinica - informes - reportes generados - HC respues a interconsulta oportunidad por medico </v>
          </cell>
          <cell r="P169" t="str">
            <v xml:space="preserve">Dinamica Gerencial - historia clinica - informes - reportes generados - HC respues a interconsulta oportunidad por medico </v>
          </cell>
          <cell r="Q169" t="str">
            <v>%</v>
          </cell>
          <cell r="R169" t="str">
            <v>Interconsultas no respondidas por el servicio / total de interconsultas del servicio *100</v>
          </cell>
          <cell r="S169"/>
          <cell r="T169" t="str">
            <v>proceso</v>
          </cell>
          <cell r="U169" t="str">
            <v>Creciente</v>
          </cell>
          <cell r="V169" t="str">
            <v>≤</v>
          </cell>
          <cell r="W169">
            <v>0.1</v>
          </cell>
          <cell r="X169" t="str">
            <v>&gt;</v>
          </cell>
          <cell r="Y169">
            <v>0.1</v>
          </cell>
        </row>
        <row r="170">
          <cell r="A170">
            <v>165</v>
          </cell>
          <cell r="B170" t="str">
            <v>Integralidad y efectividad en la prestación de servicios de salud</v>
          </cell>
          <cell r="C170" t="str">
            <v>Garantizar la accesibilidad, integralidad en los servicios, complementariedad y respaldo de las interdependencias</v>
          </cell>
          <cell r="D170" t="str">
            <v>Calidad de Registro en la Historia Clínica de Enfermería</v>
          </cell>
          <cell r="E170" t="str">
            <v>Críticos</v>
          </cell>
          <cell r="F170" t="str">
            <v>neonatos</v>
          </cell>
          <cell r="G170" t="str">
            <v>x</v>
          </cell>
          <cell r="H170"/>
          <cell r="I170"/>
          <cell r="J17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70"/>
          <cell r="L170" t="str">
            <v>Trimestral</v>
          </cell>
          <cell r="M170" t="str">
            <v>Criterios de calidad de historia clínica evaluados que cumplen</v>
          </cell>
          <cell r="N170" t="str">
            <v>Total de criterios de calidad de historia clínica evaluados</v>
          </cell>
          <cell r="O170" t="str">
            <v>Aplicativo de monitorización de historias clínicas</v>
          </cell>
          <cell r="P170" t="str">
            <v>Aplicativo de monitorización de historias clínicas</v>
          </cell>
          <cell r="Q170" t="str">
            <v>%</v>
          </cell>
          <cell r="R170" t="str">
            <v>Criterios de calidad de historia clínica evaluados que cumplen / Total de criterios de calidad de historia clínica evaluados *100</v>
          </cell>
          <cell r="S170"/>
          <cell r="T170" t="str">
            <v>proceso</v>
          </cell>
          <cell r="U170" t="str">
            <v>Creciente</v>
          </cell>
          <cell r="V170" t="str">
            <v>≥</v>
          </cell>
          <cell r="W170">
            <v>0.85</v>
          </cell>
          <cell r="X170" t="str">
            <v>&lt;</v>
          </cell>
          <cell r="Y170">
            <v>0.85</v>
          </cell>
        </row>
        <row r="171">
          <cell r="A171">
            <v>166</v>
          </cell>
          <cell r="B171" t="str">
            <v>Integralidad y efectividad en la prestación de servicios de salud</v>
          </cell>
          <cell r="C171" t="str">
            <v>Garantizar la accesibilidad, integralidad en los servicios, complementariedad y respaldo de las interdependencias</v>
          </cell>
          <cell r="D171" t="str">
            <v>Porcentaje de adherencia a protocolos de enfermería</v>
          </cell>
          <cell r="E171" t="str">
            <v>Críticos</v>
          </cell>
          <cell r="F171" t="str">
            <v>neonatos</v>
          </cell>
          <cell r="G171" t="str">
            <v>x</v>
          </cell>
          <cell r="H171"/>
          <cell r="I171"/>
          <cell r="J171"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71"/>
          <cell r="L171" t="str">
            <v>Trimestral</v>
          </cell>
          <cell r="M171" t="str">
            <v>Número de protocolos con cumplimiento mayor al estándar establecido</v>
          </cell>
          <cell r="N171" t="str">
            <v>Total protocolos evaluados</v>
          </cell>
          <cell r="O171" t="str">
            <v>Consolidado Adherencia a Protocolos</v>
          </cell>
          <cell r="P171" t="str">
            <v>Consolidado Adherencia a Protocolos</v>
          </cell>
          <cell r="Q171" t="str">
            <v>%</v>
          </cell>
          <cell r="R171" t="str">
            <v>Número de protocolos con cumplimiento mayor al estándar establecido / Total protocolos evaluados *100</v>
          </cell>
          <cell r="S171"/>
          <cell r="T171" t="str">
            <v>proceso</v>
          </cell>
          <cell r="U171" t="str">
            <v>Creciente</v>
          </cell>
          <cell r="V171" t="str">
            <v>≥</v>
          </cell>
          <cell r="W171">
            <v>0.85</v>
          </cell>
          <cell r="X171" t="str">
            <v>&lt;</v>
          </cell>
          <cell r="Y171">
            <v>0.85</v>
          </cell>
        </row>
        <row r="172">
          <cell r="A172">
            <v>167</v>
          </cell>
          <cell r="B172" t="str">
            <v>Integralidad y efectividad en la prestación de servicios de salud</v>
          </cell>
          <cell r="C172" t="str">
            <v>Garantizar la accesibilidad, integralidad en los servicios, complementariedad y respaldo de las interdependencias</v>
          </cell>
          <cell r="D172" t="str">
            <v>Reingreso menos de 48 horas</v>
          </cell>
          <cell r="E172" t="str">
            <v>Críticos</v>
          </cell>
          <cell r="F172" t="str">
            <v>neonatos</v>
          </cell>
          <cell r="G172" t="str">
            <v>x</v>
          </cell>
          <cell r="H172"/>
          <cell r="I172"/>
          <cell r="J172"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72" t="str">
            <v>Resolución 256</v>
          </cell>
          <cell r="L172" t="str">
            <v>Trimestral</v>
          </cell>
          <cell r="M172" t="str">
            <v>Número total de pacientes que reingresan al servicio antes Reingreso menos de 48 horas por la misma causa en el periodo.</v>
          </cell>
          <cell r="N172" t="str">
            <v>Número total de egresos vivos en el periodo.</v>
          </cell>
          <cell r="O172" t="str">
            <v>Informe de reingresos coordinadores especialistas.</v>
          </cell>
          <cell r="P172" t="str">
            <v xml:space="preserve">Estadística. </v>
          </cell>
          <cell r="Q172" t="str">
            <v>Tasa</v>
          </cell>
          <cell r="R172" t="str">
            <v>Número total de pacientes que reingresan al servicio antes Reingreso menos de 48 horas por la misma causa en el periodo. / Número total de egresos vivos en el periodo. *1000</v>
          </cell>
          <cell r="S172"/>
          <cell r="T172" t="str">
            <v>resultado</v>
          </cell>
          <cell r="U172" t="str">
            <v>Creciente</v>
          </cell>
          <cell r="V172" t="str">
            <v>≤</v>
          </cell>
          <cell r="W172">
            <v>2</v>
          </cell>
          <cell r="X172" t="str">
            <v>&gt;</v>
          </cell>
          <cell r="Y172">
            <v>2</v>
          </cell>
        </row>
        <row r="173">
          <cell r="A173">
            <v>168</v>
          </cell>
          <cell r="B173" t="str">
            <v>Integralidad y efectividad en la prestación de servicios de salud</v>
          </cell>
          <cell r="C173" t="str">
            <v>Garantizar la accesibilidad, integralidad en los servicios, complementariedad y respaldo de las interdependencias</v>
          </cell>
          <cell r="D173" t="str">
            <v>Tasa de mortalidad Intrahospitalaria después de 48 horas</v>
          </cell>
          <cell r="E173" t="str">
            <v>Críticos</v>
          </cell>
          <cell r="F173" t="str">
            <v>neonatos</v>
          </cell>
          <cell r="G173" t="str">
            <v>x</v>
          </cell>
          <cell r="H173"/>
          <cell r="I173"/>
          <cell r="J173" t="str">
            <v>Medir la tasa de mortalidad intrahospitalaria mayor a 48 horas la cual nos permite evaluar la efectividad de la intervención clínica que se le realiza a los pacientes en el servicio de urgencias pediatria dentro del periodo evaluado</v>
          </cell>
          <cell r="K173" t="str">
            <v>Resolución 3280</v>
          </cell>
          <cell r="L173" t="str">
            <v>Trimestral</v>
          </cell>
          <cell r="M173" t="str">
            <v>Número total de pacientes hospitalizados que fallecen después de 48 horas del ingreso</v>
          </cell>
          <cell r="N173" t="str">
            <v>Número total de pacientes hospitalizados</v>
          </cell>
          <cell r="O173" t="str">
            <v>Estadística / Coordinador Servicios</v>
          </cell>
          <cell r="P173" t="str">
            <v xml:space="preserve">Estadística. </v>
          </cell>
          <cell r="Q173" t="str">
            <v>Tasa</v>
          </cell>
          <cell r="R173" t="str">
            <v>Número total de pacientes hospitalizados que fallecen después de 48 horas del ingreso / Número total de pacientes hospitalizados *1000</v>
          </cell>
          <cell r="S173"/>
          <cell r="T173" t="str">
            <v>resultado</v>
          </cell>
          <cell r="U173" t="str">
            <v>Creciente</v>
          </cell>
          <cell r="V173" t="str">
            <v>≤</v>
          </cell>
          <cell r="W173">
            <v>30</v>
          </cell>
          <cell r="X173" t="str">
            <v>&gt;</v>
          </cell>
          <cell r="Y173">
            <v>30</v>
          </cell>
        </row>
        <row r="174">
          <cell r="A174">
            <v>169</v>
          </cell>
          <cell r="B174" t="str">
            <v>Integralidad y efectividad en la prestación de servicios de salud</v>
          </cell>
          <cell r="C174" t="str">
            <v>Garantizar la accesibilidad, integralidad en los servicios, complementariedad y respaldo de las interdependencias</v>
          </cell>
          <cell r="D174" t="str">
            <v xml:space="preserve">Calidad de Registro en la Historia Clínica Médica </v>
          </cell>
          <cell r="E174" t="str">
            <v>Críticos</v>
          </cell>
          <cell r="F174" t="str">
            <v>neonatos</v>
          </cell>
          <cell r="G174" t="str">
            <v>x</v>
          </cell>
          <cell r="H174"/>
          <cell r="I174"/>
          <cell r="J17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74"/>
          <cell r="L174" t="str">
            <v>Trimestral</v>
          </cell>
          <cell r="M174" t="str">
            <v>Criterios de calidad de historia clínica evaluados que cumplen</v>
          </cell>
          <cell r="N174" t="str">
            <v>Total de criterios de calidad de historia clínica evaluados</v>
          </cell>
          <cell r="O174" t="str">
            <v>Aplicativo de monitorización de historias clínicas</v>
          </cell>
          <cell r="P174" t="str">
            <v>Aplicativo de monitorización de historias clínicas</v>
          </cell>
          <cell r="Q174" t="str">
            <v>%</v>
          </cell>
          <cell r="R174" t="str">
            <v>Criterios de calidad de historia clínica evaluados que cumplen / Total de criterios de calidad de historia clínica evaluados *100</v>
          </cell>
          <cell r="S174"/>
          <cell r="T174" t="str">
            <v>proceso</v>
          </cell>
          <cell r="U174" t="str">
            <v>Creciente</v>
          </cell>
          <cell r="V174" t="str">
            <v>≥</v>
          </cell>
          <cell r="W174">
            <v>0.85</v>
          </cell>
          <cell r="X174" t="str">
            <v>&lt;</v>
          </cell>
          <cell r="Y174">
            <v>0.85</v>
          </cell>
        </row>
        <row r="175">
          <cell r="A175">
            <v>170</v>
          </cell>
          <cell r="B175" t="str">
            <v>Integralidad y efectividad en la prestación de servicios de salud</v>
          </cell>
          <cell r="C175" t="str">
            <v>Garantizar la accesibilidad, integralidad en los servicios, complementariedad y respaldo de las interdependencias</v>
          </cell>
          <cell r="D175" t="str">
            <v>Tasa de incidencia de infeccion del torrente sanguineo asociada a catéter venoso central (CVC)</v>
          </cell>
          <cell r="E175" t="str">
            <v>Críticos</v>
          </cell>
          <cell r="F175" t="str">
            <v>neonatos</v>
          </cell>
          <cell r="G175" t="str">
            <v>x</v>
          </cell>
          <cell r="H175"/>
          <cell r="I175"/>
          <cell r="J175" t="str">
            <v>Los catéteres vasculares son dispositivos que permiten un acceso al compartimento intravascular a nivel central, la infección es el principal evento asociado a su uso y esta relacionado con deficiencias en la adherencia al protocolo de lavado de manos, al uso de técnica aséptica, en la implantación y manipulación del catéter, su presencia prolonga la estancia y se asocia a un importante consumo de recursos.</v>
          </cell>
          <cell r="K175"/>
          <cell r="L175" t="str">
            <v>Trimestral</v>
          </cell>
          <cell r="M175" t="str">
            <v>Número de episodios de infección asociado a catéter venoso central en el período</v>
          </cell>
          <cell r="N175" t="str">
            <v>Número de días de catéter central de los pacientes en general durante el período</v>
          </cell>
          <cell r="O175" t="str">
            <v>Reporte Infecciones</v>
          </cell>
          <cell r="P175" t="str">
            <v>Reporte Infecciones</v>
          </cell>
          <cell r="Q175" t="str">
            <v>Tasa</v>
          </cell>
          <cell r="R175" t="str">
            <v>Número de episodios de infección asociado a catéter venoso central en el período / Número de días de catéter central de los pacientes en general durante el período *1000</v>
          </cell>
          <cell r="S175"/>
          <cell r="T175" t="str">
            <v>resultado</v>
          </cell>
          <cell r="U175" t="str">
            <v>Creciente</v>
          </cell>
          <cell r="V175" t="str">
            <v>≤</v>
          </cell>
          <cell r="W175">
            <v>5</v>
          </cell>
          <cell r="X175" t="str">
            <v>&gt;</v>
          </cell>
          <cell r="Y175">
            <v>5</v>
          </cell>
        </row>
        <row r="176">
          <cell r="A176">
            <v>171</v>
          </cell>
          <cell r="B176" t="str">
            <v>Integralidad y efectividad en la prestación de servicios de salud</v>
          </cell>
          <cell r="C176" t="str">
            <v>Garantizar la accesibilidad, integralidad en los servicios, complementariedad y respaldo de las interdependencias</v>
          </cell>
          <cell r="D176" t="str">
            <v>Tasa de incidencia de infección del tracto urinario asociada a catéter (IVU)</v>
          </cell>
          <cell r="E176" t="str">
            <v>Críticos</v>
          </cell>
          <cell r="F176" t="str">
            <v>neonatos</v>
          </cell>
          <cell r="G176" t="str">
            <v>x</v>
          </cell>
          <cell r="H176"/>
          <cell r="I176"/>
          <cell r="J176" t="str">
            <v>Medir la incidencia de los casos reportador de infecciones asociadas a la inserción y mantenimiento de sondas vesicales por cada 1000 días de sonda  vesical dentro de un periodo evaluado en el servicio</v>
          </cell>
          <cell r="K176"/>
          <cell r="L176" t="str">
            <v>Trimestral</v>
          </cell>
          <cell r="M176" t="str">
            <v>Número de episodios de infección urinaria asociada a sonda vesical en el período</v>
          </cell>
          <cell r="N176" t="str">
            <v>Número de días de sonda vesical de los pacientes durante el período</v>
          </cell>
          <cell r="O176" t="str">
            <v>Reporte Infecciones</v>
          </cell>
          <cell r="P176" t="str">
            <v>Reporte Infecciones</v>
          </cell>
          <cell r="Q176" t="str">
            <v>Tasa</v>
          </cell>
          <cell r="R176" t="str">
            <v>Número de episodios de infección urinaria asociada a sonda vesical en el período / Número de días de sonda vesical de los pacientes durante el período *1000</v>
          </cell>
          <cell r="S176"/>
          <cell r="T176" t="str">
            <v>resultado</v>
          </cell>
          <cell r="U176" t="str">
            <v>Creciente</v>
          </cell>
          <cell r="V176" t="str">
            <v>≤</v>
          </cell>
          <cell r="W176">
            <v>5</v>
          </cell>
          <cell r="X176" t="str">
            <v>&gt;</v>
          </cell>
          <cell r="Y176">
            <v>5</v>
          </cell>
        </row>
        <row r="177">
          <cell r="A177">
            <v>172</v>
          </cell>
          <cell r="B177" t="str">
            <v>Integralidad y efectividad en la prestación de servicios de salud</v>
          </cell>
          <cell r="C177" t="str">
            <v>Garantizar la accesibilidad, integralidad en los servicios, complementariedad y respaldo de las interdependencias</v>
          </cell>
          <cell r="D177" t="str">
            <v>Tasa de incidencia de neumonia asociada a ventilador mecanico (NAV)</v>
          </cell>
          <cell r="E177" t="str">
            <v>Críticos</v>
          </cell>
          <cell r="F177" t="str">
            <v>neonatos</v>
          </cell>
          <cell r="G177" t="str">
            <v>x</v>
          </cell>
          <cell r="H177"/>
          <cell r="I177"/>
          <cell r="J177" t="str">
            <v>Medir la incidencia de los casos reportador de infecciones asociadas al uso de ventilador por cada 1000 días de ventilación dentro de un periodo evaluado en el servicio</v>
          </cell>
          <cell r="K177"/>
          <cell r="L177" t="str">
            <v>Trimestral</v>
          </cell>
          <cell r="M177" t="str">
            <v>Número de episodios de NAV en el período</v>
          </cell>
          <cell r="N177" t="str">
            <v>Número de días ventilación mecánica de los pacientes de UCI durante el período</v>
          </cell>
          <cell r="O177" t="str">
            <v>Reporte Infecciones</v>
          </cell>
          <cell r="P177" t="str">
            <v>Reporte Infecciones</v>
          </cell>
          <cell r="Q177" t="str">
            <v>Tasa</v>
          </cell>
          <cell r="R177" t="str">
            <v>Número de episodios de NAV en el período / Número de días ventilación mecánica de los pacientes de UCI durante el período *1000</v>
          </cell>
          <cell r="S177"/>
          <cell r="T177" t="str">
            <v>resultado</v>
          </cell>
          <cell r="U177" t="str">
            <v>Creciente</v>
          </cell>
          <cell r="V177" t="str">
            <v>≤</v>
          </cell>
          <cell r="W177">
            <v>10</v>
          </cell>
          <cell r="X177" t="str">
            <v>&gt;</v>
          </cell>
          <cell r="Y177">
            <v>10</v>
          </cell>
        </row>
        <row r="178">
          <cell r="A178">
            <v>173</v>
          </cell>
          <cell r="B178" t="str">
            <v>Integralidad y efectividad en la prestación de servicios de salud</v>
          </cell>
          <cell r="C178" t="str">
            <v>Garantizar la accesibilidad, integralidad en los servicios, complementariedad y respaldo de las interdependencias</v>
          </cell>
          <cell r="D178" t="str">
            <v>Adherencia a la técnica correcta de higiene de manos</v>
          </cell>
          <cell r="E178" t="str">
            <v>Críticos</v>
          </cell>
          <cell r="F178" t="str">
            <v>neonatos</v>
          </cell>
          <cell r="G178" t="str">
            <v>x</v>
          </cell>
          <cell r="H178"/>
          <cell r="I178"/>
          <cell r="J178" t="str">
            <v xml:space="preserve">Es la estrategia número uno recomendada por el Centro de Control de Enfermedades (CDC) de Atlanta para contribuir a la dismunición de infecciones asociadas al cuidado de la salud (IACS)  </v>
          </cell>
          <cell r="K178"/>
          <cell r="L178" t="str">
            <v>Trimestral</v>
          </cell>
          <cell r="M178" t="str">
            <v>Número de personas evaluadas que cumplen los 5 momentos de Higiene de manos y la técnica en el periodo</v>
          </cell>
          <cell r="N178" t="str">
            <v>Total de personas evaluadas por cargo y servicio en un periodo</v>
          </cell>
          <cell r="O178" t="str">
            <v>Informe de adherencia a Higiene de Manos</v>
          </cell>
          <cell r="P178" t="str">
            <v>Comité de Infecciones</v>
          </cell>
          <cell r="Q178" t="str">
            <v>%</v>
          </cell>
          <cell r="R178" t="str">
            <v>Número de personas evaluadas que cumplen los 5 momentos de Higiene de manos y la técnica en el periodo / Total de personas evaluadas por cargo y servicio en un periodo *100</v>
          </cell>
          <cell r="S178"/>
          <cell r="T178" t="str">
            <v>proceso</v>
          </cell>
          <cell r="U178" t="str">
            <v>Creciente</v>
          </cell>
          <cell r="V178" t="str">
            <v>≥</v>
          </cell>
          <cell r="W178">
            <v>0.75</v>
          </cell>
          <cell r="X178" t="str">
            <v>&lt;</v>
          </cell>
          <cell r="Y178">
            <v>0.75</v>
          </cell>
        </row>
        <row r="179">
          <cell r="A179">
            <v>174</v>
          </cell>
          <cell r="B179" t="str">
            <v>Integralidad y efectividad en la prestación de servicios de salud</v>
          </cell>
          <cell r="C179" t="str">
            <v>Garantizar la accesibilidad, integralidad en los servicios, complementariedad y respaldo de las interdependencias</v>
          </cell>
          <cell r="D179" t="str">
            <v>Adherencia al protocolo de lavado de manos</v>
          </cell>
          <cell r="E179" t="str">
            <v>Críticos</v>
          </cell>
          <cell r="F179" t="str">
            <v>neonatos</v>
          </cell>
          <cell r="G179" t="str">
            <v>x</v>
          </cell>
          <cell r="H179"/>
          <cell r="I179"/>
          <cell r="J179" t="str">
            <v xml:space="preserve">Es la estrategia número uno recomendada por el Centro de Control de Enfermedades (CDC) de Atlanta para contribuir a la dismunición de infecciones asociadas al cuidado de la salud (IACS)  </v>
          </cell>
          <cell r="K179"/>
          <cell r="L179" t="str">
            <v>Trimestral</v>
          </cell>
          <cell r="M179" t="str">
            <v>Número de personas evaluadas que cumplen los 5 momentos de Higiene de manos y la técnica en el periodo</v>
          </cell>
          <cell r="N179" t="str">
            <v>Total de personas evaluadas por cargo y servicio en un periodo</v>
          </cell>
          <cell r="O179" t="str">
            <v>Informe de adherencia a Higiene de Manos</v>
          </cell>
          <cell r="P179" t="str">
            <v>Comité de Infecciones</v>
          </cell>
          <cell r="Q179" t="str">
            <v>%</v>
          </cell>
          <cell r="R179" t="str">
            <v>Número de personas evaluadas que cumplen los 5 momentos de Higiene de manos y la técnica en el periodo / Total de personas evaluadas por cargo y servicio en un periodo *100</v>
          </cell>
          <cell r="S179"/>
          <cell r="T179" t="str">
            <v>proceso</v>
          </cell>
          <cell r="U179" t="str">
            <v>Creciente</v>
          </cell>
          <cell r="V179" t="str">
            <v>≥</v>
          </cell>
          <cell r="W179">
            <v>0.9</v>
          </cell>
          <cell r="X179" t="str">
            <v>&lt;</v>
          </cell>
          <cell r="Y179">
            <v>0.9</v>
          </cell>
        </row>
        <row r="180">
          <cell r="A180">
            <v>175</v>
          </cell>
          <cell r="B180" t="str">
            <v>Integralidad y efectividad en la prestación de servicios de salud</v>
          </cell>
          <cell r="C180" t="str">
            <v>Garantizar la accesibilidad, integralidad en los servicios, complementariedad y respaldo de las interdependencias</v>
          </cell>
          <cell r="D180" t="str">
            <v>Análisis de mortalidad intrahospitalaria</v>
          </cell>
          <cell r="E180" t="str">
            <v>Críticos</v>
          </cell>
          <cell r="F180" t="str">
            <v>neonatos</v>
          </cell>
          <cell r="G180" t="str">
            <v>x</v>
          </cell>
          <cell r="H180"/>
          <cell r="I180"/>
          <cell r="J180" t="str">
            <v>Medir el número de análisis de muertes intrahospitalarias mayores a 48 horas del total de muertes presentadas en el periodo, con el fin de determinar planes de mejoramiento para contribuir a la disminución de los casos evitables</v>
          </cell>
          <cell r="K180"/>
          <cell r="L180" t="str">
            <v>Trimestral</v>
          </cell>
          <cell r="M180" t="str">
            <v>Número de casos analizados</v>
          </cell>
          <cell r="N180" t="str">
            <v>Número total de muertes en el período</v>
          </cell>
          <cell r="O180" t="str">
            <v>Coordinador de cada Servicio</v>
          </cell>
          <cell r="P180" t="str">
            <v>Coordinador de Estadística</v>
          </cell>
          <cell r="Q180" t="str">
            <v>%</v>
          </cell>
          <cell r="R180" t="str">
            <v>Número de casos analizados / Número total de muertes en el período *100</v>
          </cell>
          <cell r="S180"/>
          <cell r="T180" t="str">
            <v>proceso</v>
          </cell>
          <cell r="U180" t="str">
            <v>Creciente</v>
          </cell>
          <cell r="V180" t="str">
            <v>=</v>
          </cell>
          <cell r="W180">
            <v>1</v>
          </cell>
          <cell r="X180" t="str">
            <v>&lt;</v>
          </cell>
          <cell r="Y180">
            <v>1</v>
          </cell>
        </row>
        <row r="181">
          <cell r="A181">
            <v>176</v>
          </cell>
          <cell r="B181" t="str">
            <v>Integralidad y efectividad en la prestación de servicios de salud</v>
          </cell>
          <cell r="C181" t="str">
            <v>Garantizar la accesibilidad, integralidad en los servicios, complementariedad y respaldo de las interdependencias</v>
          </cell>
          <cell r="D181" t="str">
            <v>Porcentaje Ocupacional</v>
          </cell>
          <cell r="E181" t="str">
            <v>Críticos</v>
          </cell>
          <cell r="F181" t="str">
            <v>neonatos</v>
          </cell>
          <cell r="G181" t="str">
            <v>x</v>
          </cell>
          <cell r="H181"/>
          <cell r="I181"/>
          <cell r="J181" t="str">
            <v>Medir el porcentaje de ocupación hospitalario con el fin de determinar el aprovechamiento de la cama hospitalaria y la demanda del servicio  en un periodo evaluado</v>
          </cell>
          <cell r="K181"/>
          <cell r="L181" t="str">
            <v>Trimestral</v>
          </cell>
          <cell r="M181" t="str">
            <v>Número de días cama ocupada en el período</v>
          </cell>
          <cell r="N181" t="str">
            <v>Número de días cama disponible en el período</v>
          </cell>
          <cell r="O181" t="str">
            <v>Estadística</v>
          </cell>
          <cell r="P181" t="str">
            <v xml:space="preserve"> Estadística</v>
          </cell>
          <cell r="Q181" t="str">
            <v>%</v>
          </cell>
          <cell r="R181" t="str">
            <v>Número de días cama ocupada en el período / Número de días cama disponible en el período *100</v>
          </cell>
          <cell r="S181"/>
          <cell r="T181" t="str">
            <v>proceso</v>
          </cell>
          <cell r="U181" t="str">
            <v>Creciente</v>
          </cell>
          <cell r="V181" t="str">
            <v>≥</v>
          </cell>
          <cell r="W181">
            <v>0.85</v>
          </cell>
          <cell r="X181" t="str">
            <v>&lt;</v>
          </cell>
          <cell r="Y181">
            <v>0.85</v>
          </cell>
        </row>
        <row r="182">
          <cell r="A182">
            <v>177</v>
          </cell>
          <cell r="B182" t="str">
            <v>Integralidad y efectividad en la prestación de servicios de salud</v>
          </cell>
          <cell r="C182" t="str">
            <v>Garantizar la accesibilidad, integralidad en los servicios, complementariedad y respaldo de las interdependencias</v>
          </cell>
          <cell r="D182" t="str">
            <v>Promedio de Egresos por cama - Giro Cama</v>
          </cell>
          <cell r="E182" t="str">
            <v>Críticos</v>
          </cell>
          <cell r="F182" t="str">
            <v>neonatos</v>
          </cell>
          <cell r="G182" t="str">
            <v>x</v>
          </cell>
          <cell r="H182"/>
          <cell r="I182"/>
          <cell r="J182" t="str">
            <v>Medir el  numero de pacientes que hicieron uso de la cama hospitalaria basados en los días cama disponible dentro del servicio dentro de un periodo evaluado</v>
          </cell>
          <cell r="K182"/>
          <cell r="L182" t="str">
            <v>Trimestral</v>
          </cell>
          <cell r="M182" t="str">
            <v>Número de egresos del período</v>
          </cell>
          <cell r="N182" t="str">
            <v>Número de camas disponible en el período</v>
          </cell>
          <cell r="O182" t="str">
            <v xml:space="preserve"> Estadística</v>
          </cell>
          <cell r="P182" t="str">
            <v xml:space="preserve"> Estadística</v>
          </cell>
          <cell r="Q182" t="str">
            <v>Egresos/Cama</v>
          </cell>
          <cell r="R182" t="str">
            <v>Número de egresos del período / Número de camas disponible en el período</v>
          </cell>
          <cell r="S182"/>
          <cell r="T182" t="str">
            <v>proceso</v>
          </cell>
          <cell r="U182" t="str">
            <v>Creciente</v>
          </cell>
          <cell r="V182" t="str">
            <v>≥</v>
          </cell>
          <cell r="W182">
            <v>6</v>
          </cell>
          <cell r="X182" t="str">
            <v>&lt;</v>
          </cell>
          <cell r="Y182">
            <v>6</v>
          </cell>
        </row>
        <row r="183">
          <cell r="A183">
            <v>178</v>
          </cell>
          <cell r="B183" t="str">
            <v>Integralidad y efectividad en la prestación de servicios de salud</v>
          </cell>
          <cell r="C183" t="str">
            <v>Garantizar la accesibilidad, integralidad en los servicios, complementariedad y respaldo de las interdependencias</v>
          </cell>
          <cell r="D183" t="str">
            <v>Promedio Días de Estancia</v>
          </cell>
          <cell r="E183" t="str">
            <v>Críticos</v>
          </cell>
          <cell r="F183" t="str">
            <v>neonatos</v>
          </cell>
          <cell r="G183" t="str">
            <v>x</v>
          </cell>
          <cell r="H183"/>
          <cell r="I183"/>
          <cell r="J183" t="str">
            <v>Medir el promedio de días que los pacientes permanecen hospitalizados en el servicio en un periodo evaluado</v>
          </cell>
          <cell r="K183"/>
          <cell r="L183" t="str">
            <v>Trimestral</v>
          </cell>
          <cell r="M183" t="str">
            <v>Número de días de estancia de los egresos del período</v>
          </cell>
          <cell r="N183" t="str">
            <v>Número de egresos del período</v>
          </cell>
          <cell r="O183" t="str">
            <v xml:space="preserve"> Estadística</v>
          </cell>
          <cell r="P183" t="str">
            <v xml:space="preserve"> Estadística</v>
          </cell>
          <cell r="Q183" t="str">
            <v>Días</v>
          </cell>
          <cell r="R183" t="str">
            <v>Número de días de estancia de los egresos del período / Número de egresos del período</v>
          </cell>
          <cell r="S183"/>
          <cell r="T183" t="str">
            <v>proceso</v>
          </cell>
          <cell r="U183" t="str">
            <v>Decreciente</v>
          </cell>
          <cell r="V183" t="str">
            <v>≤</v>
          </cell>
          <cell r="W183">
            <v>5</v>
          </cell>
          <cell r="X183" t="str">
            <v>&gt;</v>
          </cell>
          <cell r="Y183">
            <v>5</v>
          </cell>
        </row>
        <row r="184">
          <cell r="A184">
            <v>179</v>
          </cell>
          <cell r="B184" t="str">
            <v>Integralidad y efectividad en la prestación de servicios de salud</v>
          </cell>
          <cell r="C184" t="str">
            <v>Garantizar la accesibilidad, integralidad en los servicios, complementariedad y respaldo de las interdependencias</v>
          </cell>
          <cell r="D184" t="str">
            <v>Porcentaje de adherencia a guias de practica clinica</v>
          </cell>
          <cell r="E184" t="str">
            <v>Críticos</v>
          </cell>
          <cell r="F184" t="str">
            <v>neonatos</v>
          </cell>
          <cell r="G184" t="str">
            <v>x</v>
          </cell>
          <cell r="H184"/>
          <cell r="I184"/>
          <cell r="J184"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184"/>
          <cell r="L184" t="str">
            <v>Trimestral</v>
          </cell>
          <cell r="M184" t="str">
            <v>Criterios evaluados que cumplen con la adherencia a guia</v>
          </cell>
          <cell r="N184" t="str">
            <v>Total de criterios evaluados en la adherencia a guia</v>
          </cell>
          <cell r="O184" t="str">
            <v>Consolidado Adherencia a Guías de Atención</v>
          </cell>
          <cell r="P184" t="str">
            <v>Consolidado Adherencia a Guías de Atención</v>
          </cell>
          <cell r="Q184" t="str">
            <v>%</v>
          </cell>
          <cell r="R184" t="str">
            <v>Criterios evaluados que cumplen con la adherencia a guia / Total de criterios evaluados en la adherencia a guia *100</v>
          </cell>
          <cell r="S184"/>
          <cell r="T184" t="str">
            <v>proceso</v>
          </cell>
          <cell r="U184" t="str">
            <v>Creciente</v>
          </cell>
          <cell r="V184" t="str">
            <v>≥</v>
          </cell>
          <cell r="W184">
            <v>0.85</v>
          </cell>
          <cell r="X184" t="str">
            <v>&lt;</v>
          </cell>
          <cell r="Y184">
            <v>0.85</v>
          </cell>
        </row>
        <row r="185">
          <cell r="A185">
            <v>180</v>
          </cell>
          <cell r="B185" t="str">
            <v>Integralidad y efectividad en la prestación de servicios de salud</v>
          </cell>
          <cell r="C185" t="str">
            <v>Garantizar la accesibilidad, integralidad en los servicios, complementariedad y respaldo de las interdependencias</v>
          </cell>
          <cell r="D185" t="str">
            <v>Porcentaje de extubación fallida</v>
          </cell>
          <cell r="E185" t="str">
            <v>Críticos</v>
          </cell>
          <cell r="F185" t="str">
            <v>neonatos</v>
          </cell>
          <cell r="G185" t="str">
            <v>x</v>
          </cell>
          <cell r="H185"/>
          <cell r="I185"/>
          <cell r="J185"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185"/>
          <cell r="L185" t="str">
            <v>Trimestral</v>
          </cell>
          <cell r="M185" t="str">
            <v>Número de extubaciónes fallidas</v>
          </cell>
          <cell r="N185" t="str">
            <v>Número de pacientes en prueba de respiración expontanea</v>
          </cell>
          <cell r="O185" t="str">
            <v>Reporte eventos adversos</v>
          </cell>
          <cell r="P185" t="str">
            <v>Informe terapia respiratoria</v>
          </cell>
          <cell r="Q185" t="str">
            <v>%</v>
          </cell>
          <cell r="R185" t="str">
            <v>Número de extubaciónes fallidas / Número de pacientes en prueba de respiración expontanea *100</v>
          </cell>
          <cell r="S185"/>
          <cell r="T185" t="str">
            <v>proceso</v>
          </cell>
          <cell r="U185" t="str">
            <v>Creciente</v>
          </cell>
          <cell r="V185" t="str">
            <v>≤</v>
          </cell>
          <cell r="W185">
            <v>0.15</v>
          </cell>
          <cell r="X185" t="str">
            <v>&gt;</v>
          </cell>
          <cell r="Y185">
            <v>0.15</v>
          </cell>
        </row>
        <row r="186">
          <cell r="A186">
            <v>181</v>
          </cell>
          <cell r="B186" t="str">
            <v>Integralidad y efectividad en la prestación de servicios de salud</v>
          </cell>
          <cell r="C186" t="str">
            <v>Garantizar la accesibilidad, integralidad en los servicios, complementariedad y respaldo de las interdependencias</v>
          </cell>
          <cell r="D186" t="str">
            <v>Tasa de extubación no planeada</v>
          </cell>
          <cell r="E186" t="str">
            <v>Críticos</v>
          </cell>
          <cell r="F186" t="str">
            <v>neonatos</v>
          </cell>
          <cell r="G186" t="str">
            <v>x</v>
          </cell>
          <cell r="H186"/>
          <cell r="I186"/>
          <cell r="J186" t="str">
            <v>Medir la tasa de extubación en pacientes que aún no cumplían con el criterio para dicho proceso con el fin de disminuir el riesgo de neumonía nosocomial y de muerte en el servicio dentro de un periodo evaluado.</v>
          </cell>
          <cell r="K186"/>
          <cell r="L186" t="str">
            <v>Trimestral</v>
          </cell>
          <cell r="M186" t="str">
            <v>Número de extubaciones no planeadas</v>
          </cell>
          <cell r="N186" t="str">
            <v>Número total de días de ventilación mecánica</v>
          </cell>
          <cell r="O186" t="str">
            <v>Reporte Eventos Adversos</v>
          </cell>
          <cell r="P186" t="str">
            <v>Comité de Infecciones</v>
          </cell>
          <cell r="Q186" t="str">
            <v>Tasa</v>
          </cell>
          <cell r="R186" t="str">
            <v>Número de extubaciones no planeadas / Número total de días de ventilación mecánica *1000</v>
          </cell>
          <cell r="S186"/>
          <cell r="T186" t="str">
            <v>resultado</v>
          </cell>
          <cell r="U186" t="str">
            <v>Creciente</v>
          </cell>
          <cell r="V186" t="str">
            <v>≤</v>
          </cell>
          <cell r="W186">
            <v>10</v>
          </cell>
          <cell r="X186" t="str">
            <v>&gt;</v>
          </cell>
          <cell r="Y186">
            <v>10</v>
          </cell>
        </row>
        <row r="187">
          <cell r="A187">
            <v>182</v>
          </cell>
          <cell r="B187" t="str">
            <v>Integralidad y efectividad en la prestación de servicios de salud</v>
          </cell>
          <cell r="C187" t="str">
            <v>Garantizar la accesibilidad, integralidad en los servicios, complementariedad y respaldo de las interdependencias</v>
          </cell>
          <cell r="D187" t="str">
            <v>Proporción de muertes menor a 48 horas</v>
          </cell>
          <cell r="E187" t="str">
            <v>Críticos</v>
          </cell>
          <cell r="F187" t="str">
            <v>neonatos</v>
          </cell>
          <cell r="G187" t="str">
            <v>x</v>
          </cell>
          <cell r="H187"/>
          <cell r="I187"/>
          <cell r="J187" t="str">
            <v>Medir la proporción de muertes intrahospitalarias menor a 48 horas, la cual refleja la gravedad del estado de salud con el que el paciente ingresa al servicio dentro del periodo evaluado</v>
          </cell>
          <cell r="K187"/>
          <cell r="L187" t="str">
            <v>Trimestral</v>
          </cell>
          <cell r="M187" t="str">
            <v>Número de muertes presentadas antes de 48 horas</v>
          </cell>
          <cell r="N187" t="str">
            <v>Total pacientes hospitalizados</v>
          </cell>
          <cell r="O187" t="str">
            <v>Estadística</v>
          </cell>
          <cell r="P187" t="str">
            <v>Estadística</v>
          </cell>
          <cell r="Q187" t="str">
            <v>%</v>
          </cell>
          <cell r="R187" t="str">
            <v>Número de muertes presentadas antes de 48 horas / Total pacientes hospitalizados *100</v>
          </cell>
          <cell r="S187"/>
          <cell r="T187" t="str">
            <v>resultado</v>
          </cell>
          <cell r="U187" t="str">
            <v>Creciente</v>
          </cell>
          <cell r="V187" t="str">
            <v>≤</v>
          </cell>
          <cell r="W187">
            <v>0.01</v>
          </cell>
          <cell r="X187" t="str">
            <v>&gt;</v>
          </cell>
          <cell r="Y187">
            <v>0.01</v>
          </cell>
        </row>
        <row r="188">
          <cell r="A188">
            <v>183</v>
          </cell>
          <cell r="B188" t="str">
            <v>Integralidad y efectividad en la prestación de servicios de salud</v>
          </cell>
          <cell r="C188" t="str">
            <v>Garantizar la accesibilidad, integralidad en los servicios, complementariedad y respaldo de las interdependencias</v>
          </cell>
          <cell r="D188" t="str">
            <v>Cumplimiento de la Estrategia de la Institución Amiga de la Mujer y la Infancia</v>
          </cell>
          <cell r="E188" t="str">
            <v>Críticos</v>
          </cell>
          <cell r="F188" t="str">
            <v>neonatos</v>
          </cell>
          <cell r="G188" t="str">
            <v>x</v>
          </cell>
          <cell r="H188"/>
          <cell r="I188"/>
          <cell r="J188" t="str">
            <v>Dentro de los objetivos del Hospital de una prestacion de servicios de salud de alta complejidad, segura y humanizada, se busca hacer seguimiento a la implementación de estrategias para una atención integral hacia la mujer y la infancia dentro del marco de la humanización.</v>
          </cell>
          <cell r="K188"/>
          <cell r="L188" t="str">
            <v>Trimestral</v>
          </cell>
          <cell r="M188" t="str">
            <v xml:space="preserve">Numero de pasos IAMI con cumplimiento de la institucion * 100 </v>
          </cell>
          <cell r="N188" t="str">
            <v xml:space="preserve"> Diez pasos IAMI</v>
          </cell>
          <cell r="O188"/>
          <cell r="P188"/>
          <cell r="Q188" t="str">
            <v>%</v>
          </cell>
          <cell r="R188" t="str">
            <v>Numero de pasos IAMI con cumplimiento de la institucion * 100  /  Diez pasos IAMI *100</v>
          </cell>
          <cell r="S188"/>
          <cell r="T188" t="str">
            <v>resultado</v>
          </cell>
          <cell r="U188" t="str">
            <v>Creciente</v>
          </cell>
          <cell r="V188" t="str">
            <v>≥</v>
          </cell>
          <cell r="W188">
            <v>0.8</v>
          </cell>
          <cell r="X188" t="str">
            <v>&lt;</v>
          </cell>
          <cell r="Y188">
            <v>0.8</v>
          </cell>
        </row>
        <row r="189">
          <cell r="A189">
            <v>184</v>
          </cell>
          <cell r="B189" t="str">
            <v>Integralidad y efectividad en la prestación de servicios de salud</v>
          </cell>
          <cell r="C189" t="str">
            <v>Garantizar la accesibilidad, integralidad en los servicios, complementariedad y respaldo de las interdependencias</v>
          </cell>
          <cell r="D189" t="str">
            <v>Demanda no servida Ingreso a Unidades de Cuidado Crítico</v>
          </cell>
          <cell r="E189" t="str">
            <v>Críticos</v>
          </cell>
          <cell r="F189" t="str">
            <v>neonatos</v>
          </cell>
          <cell r="G189" t="str">
            <v>x</v>
          </cell>
          <cell r="H189"/>
          <cell r="I189"/>
          <cell r="J189" t="str">
            <v xml:space="preserve">Este indicador nos permite evaluar el cumplimiento de la aceptación de los pacientes que cumplen con los criterios de ingreso a la Unidad de Cuidado Intensivo </v>
          </cell>
          <cell r="K189"/>
          <cell r="L189" t="str">
            <v>Trimestral</v>
          </cell>
          <cell r="M189" t="str">
            <v xml:space="preserve">Número de pacientes no admitidos  a Unidades de Cuidado Crítico </v>
          </cell>
          <cell r="N189" t="str">
            <v>Sumatoria de paientes aceptados mas no aceptados por no cupo.</v>
          </cell>
          <cell r="O189" t="str">
            <v>Aplicativo DGH - Facturación</v>
          </cell>
          <cell r="P189" t="str">
            <v>Aplicativo DGH - Interconsultas HC-96</v>
          </cell>
          <cell r="Q189" t="str">
            <v>%</v>
          </cell>
          <cell r="R189" t="str">
            <v>Número de pacientes no admitidos  a Unidades de Cuidado Crítico  / Sumatoria de paientes aceptados mas no aceptados por no cupo. *100</v>
          </cell>
          <cell r="S189"/>
          <cell r="T189" t="str">
            <v>proceso</v>
          </cell>
          <cell r="U189" t="str">
            <v>Creciente</v>
          </cell>
          <cell r="V189" t="str">
            <v>≤</v>
          </cell>
          <cell r="W189">
            <v>0.05</v>
          </cell>
          <cell r="X189" t="str">
            <v>&gt;</v>
          </cell>
          <cell r="Y189">
            <v>0.05</v>
          </cell>
        </row>
        <row r="190">
          <cell r="A190">
            <v>185</v>
          </cell>
          <cell r="B190" t="str">
            <v>Integralidad y efectividad en la prestación de servicios de salud</v>
          </cell>
          <cell r="C190" t="str">
            <v>Garantizar la accesibilidad, integralidad en los servicios, complementariedad y respaldo de las interdependencias</v>
          </cell>
          <cell r="D190" t="str">
            <v>Leche humana administrada al receptor.</v>
          </cell>
          <cell r="E190" t="str">
            <v>Críticos</v>
          </cell>
          <cell r="F190" t="str">
            <v>neonatos</v>
          </cell>
          <cell r="G190" t="str">
            <v>x</v>
          </cell>
          <cell r="H190"/>
          <cell r="I190"/>
          <cell r="J190" t="str">
            <v>Identificar la cantidad de leche humana, procesada en el banco de leche institucional administrada al receptor</v>
          </cell>
          <cell r="K190"/>
          <cell r="L190" t="str">
            <v>Trimestral</v>
          </cell>
          <cell r="M190" t="str">
            <v xml:space="preserve">Mililitros de leche administrada al receptor  * 100 </v>
          </cell>
          <cell r="N190" t="str">
            <v xml:space="preserve"> Mililitros de leche donada</v>
          </cell>
          <cell r="O190" t="str">
            <v>Informe Procesos y Actividades BLH</v>
          </cell>
          <cell r="P190" t="str">
            <v>Informe Procesos y Actividades BLH</v>
          </cell>
          <cell r="Q190" t="str">
            <v>%</v>
          </cell>
          <cell r="R190" t="str">
            <v>Mililitros de leche administrada al receptor  * 100  /  Mililitros de leche donada *100</v>
          </cell>
          <cell r="S190"/>
          <cell r="T190" t="str">
            <v>resultado</v>
          </cell>
          <cell r="U190" t="str">
            <v>Creciente</v>
          </cell>
          <cell r="V190" t="str">
            <v>≥</v>
          </cell>
          <cell r="W190">
            <v>0.8</v>
          </cell>
          <cell r="X190" t="str">
            <v>&lt;</v>
          </cell>
          <cell r="Y190">
            <v>0.8</v>
          </cell>
        </row>
        <row r="191">
          <cell r="A191">
            <v>186</v>
          </cell>
          <cell r="B191" t="str">
            <v>Integralidad y efectividad en la prestación de servicios de salud</v>
          </cell>
          <cell r="C191" t="str">
            <v>Garantizar la accesibilidad, integralidad en los servicios, complementariedad y respaldo de las interdependencias</v>
          </cell>
          <cell r="D191" t="str">
            <v>Tasa de reingreso de paciente hospitalizado antes de 15 días</v>
          </cell>
          <cell r="E191" t="str">
            <v>Internación</v>
          </cell>
          <cell r="F191" t="str">
            <v>pediatria</v>
          </cell>
          <cell r="G191" t="str">
            <v>x</v>
          </cell>
          <cell r="H191"/>
          <cell r="I191"/>
          <cell r="J19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91" t="str">
            <v>Resolución 256</v>
          </cell>
          <cell r="L191" t="str">
            <v>Trimestral</v>
          </cell>
          <cell r="M191" t="str">
            <v>Número total de pacientes que reingresan al servicio antes de quince (15) días por la misma causa en el periodo.</v>
          </cell>
          <cell r="N191" t="str">
            <v>Número total de egresos vivos en el periodo.</v>
          </cell>
          <cell r="O191" t="str">
            <v>Informe de reingresos coordinadores especialistas.</v>
          </cell>
          <cell r="P191" t="str">
            <v xml:space="preserve">Estadística. </v>
          </cell>
          <cell r="Q191" t="str">
            <v>Tasa</v>
          </cell>
          <cell r="R191" t="str">
            <v>Número total de pacientes que reingresan al servicio antes de quince (15) días por la misma causa en el periodo. / Número total de egresos vivos en el periodo. *100</v>
          </cell>
          <cell r="S191"/>
          <cell r="T191" t="str">
            <v>resultado</v>
          </cell>
          <cell r="U191" t="str">
            <v>Creciente</v>
          </cell>
          <cell r="V191" t="str">
            <v>≥</v>
          </cell>
          <cell r="W191">
            <v>3</v>
          </cell>
          <cell r="X191" t="str">
            <v>&gt;</v>
          </cell>
          <cell r="Y191">
            <v>3</v>
          </cell>
        </row>
        <row r="192">
          <cell r="A192">
            <v>187</v>
          </cell>
          <cell r="B192" t="str">
            <v>Integralidad y efectividad en la prestación de servicios de salud</v>
          </cell>
          <cell r="C192" t="str">
            <v>Garantizar la accesibilidad, integralidad en los servicios, complementariedad y respaldo de las interdependencias</v>
          </cell>
          <cell r="D192" t="str">
            <v>Tasa de mortalidad Intrahospitalaria después de 48 horas</v>
          </cell>
          <cell r="E192" t="str">
            <v>Internación</v>
          </cell>
          <cell r="F192" t="str">
            <v>pediatria</v>
          </cell>
          <cell r="G192" t="str">
            <v>x</v>
          </cell>
          <cell r="H192"/>
          <cell r="I192"/>
          <cell r="J192" t="str">
            <v>Medir la tasa de mortalidad intrahospitalaria mayor a 48 horas la cual nos permite evaluar la efectividad de la intervención clínica que se le realiza a los pacientes en el servicio de urgencias pediatria dentro del periodo evaluado</v>
          </cell>
          <cell r="K192"/>
          <cell r="L192" t="str">
            <v>Trimestral</v>
          </cell>
          <cell r="M192" t="str">
            <v>Número total de pacientes hospitalizados que fallecen después de 48 horas del ingreso</v>
          </cell>
          <cell r="N192" t="str">
            <v>Número total de pacientes hospitalizados</v>
          </cell>
          <cell r="O192" t="str">
            <v>Estadística / Coordinador Servicios</v>
          </cell>
          <cell r="P192" t="str">
            <v xml:space="preserve">Estadística. </v>
          </cell>
          <cell r="Q192" t="str">
            <v>Tasa</v>
          </cell>
          <cell r="R192" t="str">
            <v>Número total de pacientes hospitalizados que fallecen después de 48 horas del ingreso / Número total de pacientes hospitalizados *100</v>
          </cell>
          <cell r="S192"/>
          <cell r="T192" t="str">
            <v>resultado</v>
          </cell>
          <cell r="U192" t="str">
            <v>Creciente</v>
          </cell>
          <cell r="V192" t="str">
            <v>≤</v>
          </cell>
          <cell r="W192">
            <v>3</v>
          </cell>
          <cell r="X192" t="str">
            <v>&gt;</v>
          </cell>
          <cell r="Y192">
            <v>3</v>
          </cell>
        </row>
        <row r="193">
          <cell r="A193">
            <v>188</v>
          </cell>
          <cell r="B193" t="str">
            <v>Integralidad y efectividad en la prestación de servicios de salud</v>
          </cell>
          <cell r="C193" t="str">
            <v>Garantizar la accesibilidad, integralidad en los servicios, complementariedad y respaldo de las interdependencias</v>
          </cell>
          <cell r="D193" t="str">
            <v xml:space="preserve">Calidad de Registro en la Historia Clínica Médica </v>
          </cell>
          <cell r="E193" t="str">
            <v>Internación</v>
          </cell>
          <cell r="F193" t="str">
            <v>pediatria</v>
          </cell>
          <cell r="G193" t="str">
            <v>x</v>
          </cell>
          <cell r="H193"/>
          <cell r="I193"/>
          <cell r="J19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93"/>
          <cell r="L193" t="str">
            <v>Trimestral</v>
          </cell>
          <cell r="M193" t="str">
            <v>Criterios de calidad de historia clínica evaluados que cumplen</v>
          </cell>
          <cell r="N193" t="str">
            <v>Total de criterios de calidad de historia clínica evaluados</v>
          </cell>
          <cell r="O193" t="str">
            <v>Aplicativo de monitorización de historias clínicas</v>
          </cell>
          <cell r="P193" t="str">
            <v>Aplicativo de monitorización de historias clínicas</v>
          </cell>
          <cell r="Q193" t="str">
            <v>%</v>
          </cell>
          <cell r="R193" t="str">
            <v>Criterios de calidad de historia clínica evaluados que cumplen / Total de criterios de calidad de historia clínica evaluados *100</v>
          </cell>
          <cell r="S193"/>
          <cell r="T193" t="str">
            <v>proceso</v>
          </cell>
          <cell r="U193" t="str">
            <v>Creciente</v>
          </cell>
          <cell r="V193" t="str">
            <v>≥</v>
          </cell>
          <cell r="W193">
            <v>0.85</v>
          </cell>
          <cell r="X193" t="str">
            <v>&lt;</v>
          </cell>
          <cell r="Y193">
            <v>0.9</v>
          </cell>
        </row>
        <row r="194">
          <cell r="A194">
            <v>189</v>
          </cell>
          <cell r="B194" t="str">
            <v>Integralidad y efectividad en la prestación de servicios de salud</v>
          </cell>
          <cell r="C194" t="str">
            <v>Garantizar la accesibilidad, integralidad en los servicios, complementariedad y respaldo de las interdependencias</v>
          </cell>
          <cell r="D194" t="str">
            <v>Calidad de Registro en la Historia Clínica de Enfermería</v>
          </cell>
          <cell r="E194" t="str">
            <v>Internación</v>
          </cell>
          <cell r="F194" t="str">
            <v>pediatria</v>
          </cell>
          <cell r="G194" t="str">
            <v>x</v>
          </cell>
          <cell r="H194"/>
          <cell r="I194"/>
          <cell r="J19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94"/>
          <cell r="L194" t="str">
            <v>Trimestral</v>
          </cell>
          <cell r="M194" t="str">
            <v>Criterios de calidad de historia clínica evaluados que cumplen</v>
          </cell>
          <cell r="N194" t="str">
            <v>Total de criterios de calidad de historia clínica evaluados</v>
          </cell>
          <cell r="O194" t="str">
            <v>Aplicativo de monitorización de historias clínicas</v>
          </cell>
          <cell r="P194" t="str">
            <v>Aplicativo de monitorización de historias clínicas</v>
          </cell>
          <cell r="Q194" t="str">
            <v>%</v>
          </cell>
          <cell r="R194" t="str">
            <v>Criterios de calidad de historia clínica evaluados que cumplen / Total de criterios de calidad de historia clínica evaluados *100</v>
          </cell>
          <cell r="S194"/>
          <cell r="T194" t="str">
            <v>proceso</v>
          </cell>
          <cell r="U194" t="str">
            <v>Creciente</v>
          </cell>
          <cell r="V194" t="str">
            <v>≤</v>
          </cell>
          <cell r="W194">
            <v>0.85</v>
          </cell>
          <cell r="X194" t="str">
            <v>&lt;</v>
          </cell>
          <cell r="Y194">
            <v>0.85</v>
          </cell>
        </row>
        <row r="195">
          <cell r="A195">
            <v>190</v>
          </cell>
          <cell r="B195" t="str">
            <v>Integralidad y efectividad en la prestación de servicios de salud</v>
          </cell>
          <cell r="C195" t="str">
            <v>Garantizar la accesibilidad, integralidad en los servicios, complementariedad y respaldo de las interdependencias</v>
          </cell>
          <cell r="D195" t="str">
            <v>Análisis de mortalidad intrahospitalaria</v>
          </cell>
          <cell r="E195" t="str">
            <v>Internación</v>
          </cell>
          <cell r="F195" t="str">
            <v>pediatria</v>
          </cell>
          <cell r="G195" t="str">
            <v>x</v>
          </cell>
          <cell r="H195"/>
          <cell r="I195"/>
          <cell r="J195" t="str">
            <v>Medir el número de análisis de muertes intrahospitalarias mayores a 48 horas del total de muertes presentadas en el periodo, con el fin de determinar planes de mejoramiento para contribuir a la disminución de los casos evitables</v>
          </cell>
          <cell r="K195"/>
          <cell r="L195" t="str">
            <v>Trimestral</v>
          </cell>
          <cell r="M195" t="str">
            <v>Número de casos analizados</v>
          </cell>
          <cell r="N195" t="str">
            <v>Número total de muertes en el período</v>
          </cell>
          <cell r="O195" t="str">
            <v>Coordinador de cada Servicio</v>
          </cell>
          <cell r="P195" t="str">
            <v>Coordinador de Estadística</v>
          </cell>
          <cell r="Q195" t="str">
            <v>%</v>
          </cell>
          <cell r="R195" t="str">
            <v>Número de casos analizados / Número total de muertes en el período *100</v>
          </cell>
          <cell r="S195"/>
          <cell r="T195" t="str">
            <v>proceso</v>
          </cell>
          <cell r="U195" t="str">
            <v>Creciente</v>
          </cell>
          <cell r="V195" t="str">
            <v>≤</v>
          </cell>
          <cell r="W195">
            <v>1</v>
          </cell>
          <cell r="X195" t="str">
            <v>&lt;</v>
          </cell>
          <cell r="Y195">
            <v>1</v>
          </cell>
        </row>
        <row r="196">
          <cell r="A196">
            <v>191</v>
          </cell>
          <cell r="B196" t="str">
            <v>Integralidad y efectividad en la prestación de servicios de salud</v>
          </cell>
          <cell r="C196" t="str">
            <v>Garantizar la accesibilidad, integralidad en los servicios, complementariedad y respaldo de las interdependencias</v>
          </cell>
          <cell r="D196" t="str">
            <v>Promedio de Egresos por cama - Giro Cama</v>
          </cell>
          <cell r="E196" t="str">
            <v>Internación</v>
          </cell>
          <cell r="F196" t="str">
            <v>pediatria</v>
          </cell>
          <cell r="G196" t="str">
            <v>x</v>
          </cell>
          <cell r="H196"/>
          <cell r="I196"/>
          <cell r="J196" t="str">
            <v>Medir el  numero de pacientes que hicieron uso de la cama hospitalaria basados en los días cama disponible dentro del servicio dentro de un periodo evaluado</v>
          </cell>
          <cell r="K196"/>
          <cell r="L196" t="str">
            <v>Trimestral</v>
          </cell>
          <cell r="M196" t="str">
            <v>Número de egresos del período</v>
          </cell>
          <cell r="N196" t="str">
            <v>Número de camas disponible en el período</v>
          </cell>
          <cell r="O196" t="str">
            <v xml:space="preserve"> Estadística</v>
          </cell>
          <cell r="P196" t="str">
            <v xml:space="preserve"> Estadística</v>
          </cell>
          <cell r="Q196" t="str">
            <v>Egresos/Cama</v>
          </cell>
          <cell r="R196" t="str">
            <v>Número de egresos del período / Número de camas disponible en el período</v>
          </cell>
          <cell r="S196"/>
          <cell r="T196" t="str">
            <v>proceso</v>
          </cell>
          <cell r="U196" t="str">
            <v>Creciente</v>
          </cell>
          <cell r="V196" t="str">
            <v>≤</v>
          </cell>
          <cell r="W196">
            <v>5</v>
          </cell>
          <cell r="X196" t="str">
            <v>&lt;</v>
          </cell>
          <cell r="Y196">
            <v>5</v>
          </cell>
        </row>
        <row r="197">
          <cell r="A197">
            <v>192</v>
          </cell>
          <cell r="B197" t="str">
            <v>Integralidad y efectividad en la prestación de servicios de salud</v>
          </cell>
          <cell r="C197" t="str">
            <v>Garantizar la accesibilidad, integralidad en los servicios, complementariedad y respaldo de las interdependencias</v>
          </cell>
          <cell r="D197" t="str">
            <v>Porcentaje Ocupacional</v>
          </cell>
          <cell r="E197" t="str">
            <v>Internación</v>
          </cell>
          <cell r="F197" t="str">
            <v>pediatria</v>
          </cell>
          <cell r="G197" t="str">
            <v>x</v>
          </cell>
          <cell r="H197"/>
          <cell r="I197"/>
          <cell r="J197" t="str">
            <v>Medir el porcentaje de ocupación hospitalario con el fin de determinar el aprovechamiento de la cama hospitalaria y la demanda del servicio  en un periodo evaluado</v>
          </cell>
          <cell r="K197"/>
          <cell r="L197" t="str">
            <v>Trimestral</v>
          </cell>
          <cell r="M197" t="str">
            <v>Número de días cama ocupada en el período</v>
          </cell>
          <cell r="N197" t="str">
            <v>Número de días cama disponible en el período</v>
          </cell>
          <cell r="O197" t="str">
            <v>Estadística</v>
          </cell>
          <cell r="P197" t="str">
            <v xml:space="preserve"> Estadística</v>
          </cell>
          <cell r="Q197" t="str">
            <v>%</v>
          </cell>
          <cell r="R197" t="str">
            <v>Número de días cama ocupada en el período / Número de días cama disponible en el período *100</v>
          </cell>
          <cell r="S197"/>
          <cell r="T197" t="str">
            <v>proceso</v>
          </cell>
          <cell r="U197" t="str">
            <v>Decreciente</v>
          </cell>
          <cell r="V197" t="str">
            <v>≥</v>
          </cell>
          <cell r="W197">
            <v>0.85</v>
          </cell>
          <cell r="X197" t="str">
            <v>&lt;</v>
          </cell>
          <cell r="Y197">
            <v>0.85</v>
          </cell>
        </row>
        <row r="198">
          <cell r="A198">
            <v>193</v>
          </cell>
          <cell r="B198" t="str">
            <v>Integralidad y efectividad en la prestación de servicios de salud</v>
          </cell>
          <cell r="C198" t="str">
            <v>Garantizar la accesibilidad, integralidad en los servicios, complementariedad y respaldo de las interdependencias</v>
          </cell>
          <cell r="D198" t="str">
            <v>Promedio Días de Estancia</v>
          </cell>
          <cell r="E198" t="str">
            <v>Internación</v>
          </cell>
          <cell r="F198" t="str">
            <v>pediatria</v>
          </cell>
          <cell r="G198" t="str">
            <v>x</v>
          </cell>
          <cell r="H198"/>
          <cell r="I198"/>
          <cell r="J198" t="str">
            <v>Medir el promedio de días que los pacientes permanecen hospitalizados en el servicio en un periodo evaluado</v>
          </cell>
          <cell r="K198"/>
          <cell r="L198" t="str">
            <v>Trimestral</v>
          </cell>
          <cell r="M198" t="str">
            <v>Número de días de estancia de los egresos del período</v>
          </cell>
          <cell r="N198" t="str">
            <v>Número de egresos del período</v>
          </cell>
          <cell r="O198" t="str">
            <v xml:space="preserve"> Estadística</v>
          </cell>
          <cell r="P198" t="str">
            <v xml:space="preserve"> Estadística</v>
          </cell>
          <cell r="Q198" t="str">
            <v>Días</v>
          </cell>
          <cell r="R198" t="str">
            <v>Número de días de estancia de los egresos del período / Número de egresos del período</v>
          </cell>
          <cell r="S198"/>
          <cell r="T198" t="str">
            <v>proceso</v>
          </cell>
          <cell r="U198" t="str">
            <v>Decreciente</v>
          </cell>
          <cell r="V198" t="str">
            <v>≤</v>
          </cell>
          <cell r="W198">
            <v>5</v>
          </cell>
          <cell r="X198" t="str">
            <v>&gt;</v>
          </cell>
          <cell r="Y198">
            <v>5</v>
          </cell>
        </row>
        <row r="199">
          <cell r="A199">
            <v>194</v>
          </cell>
          <cell r="B199" t="str">
            <v>Integralidad y efectividad en la prestación de servicios de salud</v>
          </cell>
          <cell r="C199" t="str">
            <v>Garantizar la accesibilidad, integralidad en los servicios, complementariedad y respaldo de las interdependencias</v>
          </cell>
          <cell r="D199" t="str">
            <v>Porcentaje de adherencia a protocolos de enfermería</v>
          </cell>
          <cell r="E199" t="str">
            <v>Internación</v>
          </cell>
          <cell r="F199" t="str">
            <v>pediatria</v>
          </cell>
          <cell r="G199" t="str">
            <v>x</v>
          </cell>
          <cell r="H199"/>
          <cell r="I199"/>
          <cell r="J199"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99"/>
          <cell r="L199" t="str">
            <v>Trimestral</v>
          </cell>
          <cell r="M199" t="str">
            <v xml:space="preserve">Número de criterios que cumplen con la verificación </v>
          </cell>
          <cell r="N199" t="str">
            <v>Total criterios evaluados</v>
          </cell>
          <cell r="O199" t="str">
            <v>Consolidado Adherencia a Protocolos</v>
          </cell>
          <cell r="P199" t="str">
            <v>Consolidado Adherencia a Protocolos</v>
          </cell>
          <cell r="Q199" t="str">
            <v>%</v>
          </cell>
          <cell r="R199" t="str">
            <v>Número de criterios que cumplen con la verificación  / Total criterios evaluados *100</v>
          </cell>
          <cell r="S199"/>
          <cell r="T199" t="str">
            <v>proceso</v>
          </cell>
          <cell r="U199" t="str">
            <v>Creciente</v>
          </cell>
          <cell r="V199" t="str">
            <v>≥</v>
          </cell>
          <cell r="W199">
            <v>0.85</v>
          </cell>
          <cell r="X199" t="str">
            <v>&lt;</v>
          </cell>
          <cell r="Y199">
            <v>0.85</v>
          </cell>
        </row>
        <row r="200">
          <cell r="A200">
            <v>195</v>
          </cell>
          <cell r="B200" t="str">
            <v>Integralidad y efectividad en la prestación de servicios de salud</v>
          </cell>
          <cell r="C200" t="str">
            <v>Garantizar la accesibilidad, integralidad en los servicios, complementariedad y respaldo de las interdependencias</v>
          </cell>
          <cell r="D200" t="str">
            <v>Porcentaje de adherencia a guias de practica clinica</v>
          </cell>
          <cell r="E200" t="str">
            <v>Internación</v>
          </cell>
          <cell r="F200" t="str">
            <v>pediatria</v>
          </cell>
          <cell r="G200" t="str">
            <v>x</v>
          </cell>
          <cell r="H200"/>
          <cell r="I200"/>
          <cell r="J200"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00"/>
          <cell r="L200" t="str">
            <v>Trimestral</v>
          </cell>
          <cell r="M200" t="str">
            <v>Criterios evaluados que cumplen con la adherencia a guia</v>
          </cell>
          <cell r="N200" t="str">
            <v>Total de criterios evaluados en la adherencia a guia</v>
          </cell>
          <cell r="O200" t="str">
            <v>Consolidado Adherencia a Guías de Atención</v>
          </cell>
          <cell r="P200" t="str">
            <v>Consolidado Adherencia a Guías de Atención</v>
          </cell>
          <cell r="Q200" t="str">
            <v>%</v>
          </cell>
          <cell r="R200" t="str">
            <v>Criterios evaluados que cumplen con la adherencia a guia / Total de criterios evaluados en la adherencia a guia *100</v>
          </cell>
          <cell r="S200"/>
          <cell r="T200" t="str">
            <v>proceso</v>
          </cell>
          <cell r="U200" t="str">
            <v>Creciente</v>
          </cell>
          <cell r="V200" t="str">
            <v>≥</v>
          </cell>
          <cell r="W200">
            <v>0.85</v>
          </cell>
          <cell r="X200" t="str">
            <v>&lt;</v>
          </cell>
          <cell r="Y200">
            <v>0.85</v>
          </cell>
        </row>
        <row r="201">
          <cell r="A201">
            <v>196</v>
          </cell>
          <cell r="B201" t="str">
            <v>Integralidad y efectividad en la prestación de servicios de salud</v>
          </cell>
          <cell r="C201" t="str">
            <v>Garantizar la accesibilidad, integralidad en los servicios, complementariedad y respaldo de las interdependencias</v>
          </cell>
          <cell r="D201" t="str">
            <v>Tasa de reingreso de paciente hospitalizado antes de 15 días</v>
          </cell>
          <cell r="E201" t="str">
            <v>Críticos</v>
          </cell>
          <cell r="F201" t="str">
            <v>quemados pediatria</v>
          </cell>
          <cell r="G201" t="str">
            <v>x</v>
          </cell>
          <cell r="H201"/>
          <cell r="I201"/>
          <cell r="J20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01" t="str">
            <v>Resolución 256</v>
          </cell>
          <cell r="L201" t="str">
            <v>Trimestral</v>
          </cell>
          <cell r="M201" t="str">
            <v>Número total de pacientes que reingresan al servicio antes de quince (15) días por la misma causa en el periodo.</v>
          </cell>
          <cell r="N201" t="str">
            <v>Número total de egresos vivos en el periodo.</v>
          </cell>
          <cell r="O201" t="str">
            <v>Informe de reingresos coordinadores especialistas.</v>
          </cell>
          <cell r="P201" t="str">
            <v xml:space="preserve">Estadística. </v>
          </cell>
          <cell r="Q201" t="str">
            <v>Tasa</v>
          </cell>
          <cell r="R201" t="str">
            <v>Número total de pacientes que reingresan al servicio antes de quince (15) días por la misma causa en el periodo. / Número total de egresos vivos en el periodo. *1000</v>
          </cell>
          <cell r="S201"/>
          <cell r="T201" t="str">
            <v>resultado</v>
          </cell>
          <cell r="U201" t="str">
            <v>Decreciente</v>
          </cell>
          <cell r="V201" t="str">
            <v>≤</v>
          </cell>
          <cell r="W201">
            <v>6</v>
          </cell>
          <cell r="X201" t="str">
            <v>&gt;</v>
          </cell>
          <cell r="Y201">
            <v>6</v>
          </cell>
        </row>
        <row r="202">
          <cell r="A202">
            <v>197</v>
          </cell>
          <cell r="B202" t="str">
            <v>Integralidad y efectividad en la prestación de servicios de salud</v>
          </cell>
          <cell r="C202" t="str">
            <v>Garantizar la accesibilidad, integralidad en los servicios, complementariedad y respaldo de las interdependencias</v>
          </cell>
          <cell r="D202" t="str">
            <v>Porcentaje de adherencia a protocolos de enfermería</v>
          </cell>
          <cell r="E202" t="str">
            <v>Críticos</v>
          </cell>
          <cell r="F202" t="str">
            <v>quemados pediatria</v>
          </cell>
          <cell r="G202" t="str">
            <v>x</v>
          </cell>
          <cell r="H202"/>
          <cell r="I202"/>
          <cell r="J202" t="str">
            <v>Medir la adherencia a los protocolos de enfermeria en la prestación de servicios de salud para apoyar las desiciones clínicas y asistir a profesionales o pacientes en lo referente a los cuidados de salud apropiados para ciertas circunstancias clínicas especiales en el servicio de quemados pediatria dentro del periodo evaluado</v>
          </cell>
          <cell r="K202"/>
          <cell r="L202" t="str">
            <v>Trimestral</v>
          </cell>
          <cell r="M202" t="str">
            <v>Número de protocolos con cumplimiento mayor al estándar establecido</v>
          </cell>
          <cell r="N202" t="str">
            <v>Total protocolos evaluados</v>
          </cell>
          <cell r="O202" t="str">
            <v>Consolidado Adherencia a Protocolos</v>
          </cell>
          <cell r="P202" t="str">
            <v>Consolidado Adherencia a Protocolos</v>
          </cell>
          <cell r="Q202" t="str">
            <v>%</v>
          </cell>
          <cell r="R202" t="str">
            <v>Número de protocolos con cumplimiento mayor al estándar establecido / Total protocolos evaluados *100</v>
          </cell>
          <cell r="S202"/>
          <cell r="T202" t="str">
            <v>proceso</v>
          </cell>
          <cell r="U202" t="str">
            <v>Creciente</v>
          </cell>
          <cell r="V202" t="str">
            <v>≥</v>
          </cell>
          <cell r="W202">
            <v>0.85</v>
          </cell>
          <cell r="X202" t="str">
            <v>&lt;</v>
          </cell>
          <cell r="Y202">
            <v>0.85</v>
          </cell>
        </row>
        <row r="203">
          <cell r="A203">
            <v>198</v>
          </cell>
          <cell r="B203" t="str">
            <v>Integralidad y efectividad en la prestación de servicios de salud</v>
          </cell>
          <cell r="C203" t="str">
            <v>Garantizar la accesibilidad, integralidad en los servicios, complementariedad y respaldo de las interdependencias</v>
          </cell>
          <cell r="D203" t="str">
            <v>Calidad de Registro en la Historia Clínica de Enfermería</v>
          </cell>
          <cell r="E203" t="str">
            <v>Críticos</v>
          </cell>
          <cell r="F203" t="str">
            <v>quemados pediatria</v>
          </cell>
          <cell r="G203" t="str">
            <v>x</v>
          </cell>
          <cell r="H203"/>
          <cell r="I203"/>
          <cell r="J20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03"/>
          <cell r="L203" t="str">
            <v>Trimestral</v>
          </cell>
          <cell r="M203" t="str">
            <v>Criterios de calidad de historia clínica evaluados que cumplen</v>
          </cell>
          <cell r="N203" t="str">
            <v>Total de criterios de calidad de historia clínica evaluados</v>
          </cell>
          <cell r="O203" t="str">
            <v>Aplicativo de monitorización de historias clínicas</v>
          </cell>
          <cell r="P203" t="str">
            <v>Aplicativo de monitorización de historias clínicas</v>
          </cell>
          <cell r="Q203" t="str">
            <v>%</v>
          </cell>
          <cell r="R203" t="str">
            <v>Criterios de calidad de historia clínica evaluados que cumplen / Total de criterios de calidad de historia clínica evaluados *100</v>
          </cell>
          <cell r="S203"/>
          <cell r="T203" t="str">
            <v>proceso</v>
          </cell>
          <cell r="U203" t="str">
            <v>Creciente</v>
          </cell>
          <cell r="V203" t="str">
            <v>≥</v>
          </cell>
          <cell r="W203">
            <v>0.9</v>
          </cell>
          <cell r="X203" t="str">
            <v>&lt;</v>
          </cell>
          <cell r="Y203">
            <v>0.9</v>
          </cell>
        </row>
        <row r="204">
          <cell r="A204">
            <v>199</v>
          </cell>
          <cell r="B204" t="str">
            <v>Integralidad y efectividad en la prestación de servicios de salud</v>
          </cell>
          <cell r="C204" t="str">
            <v>Garantizar la accesibilidad, integralidad en los servicios, complementariedad y respaldo de las interdependencias</v>
          </cell>
          <cell r="D204" t="str">
            <v>Tasa de mortalidad Intrahospitalaria después de 48 horas</v>
          </cell>
          <cell r="E204" t="str">
            <v>Críticos</v>
          </cell>
          <cell r="F204" t="str">
            <v>quemados pediatria</v>
          </cell>
          <cell r="G204" t="str">
            <v>x</v>
          </cell>
          <cell r="H204"/>
          <cell r="I204"/>
          <cell r="J204" t="str">
            <v>Medir la tasa de mortalidad intrahospitalaria mayor a 48 horas la cual nos permite evaluar la efectividad de la intervención clínica que se le realiza a los pacientes en el servicio de urgencias pediatria dentro del periodo evaluado</v>
          </cell>
          <cell r="K204"/>
          <cell r="L204" t="str">
            <v>Trimestral</v>
          </cell>
          <cell r="M204" t="str">
            <v>Número total de pacientes hospitalizados que fallecen después de 48 horas del ingreso</v>
          </cell>
          <cell r="N204" t="str">
            <v>Número total de pacientes hospitalizados</v>
          </cell>
          <cell r="O204" t="str">
            <v>Estadística / Coordinador Servicios</v>
          </cell>
          <cell r="P204" t="str">
            <v xml:space="preserve">Estadística. </v>
          </cell>
          <cell r="Q204" t="str">
            <v>Tasa</v>
          </cell>
          <cell r="R204" t="str">
            <v>Número total de pacientes hospitalizados que fallecen después de 48 horas del ingreso / Número total de pacientes hospitalizados *1000</v>
          </cell>
          <cell r="S204"/>
          <cell r="T204" t="str">
            <v>resultado</v>
          </cell>
          <cell r="U204" t="str">
            <v>Decreciente</v>
          </cell>
          <cell r="V204" t="str">
            <v>≤</v>
          </cell>
          <cell r="W204">
            <v>30</v>
          </cell>
          <cell r="X204" t="str">
            <v>&gt;</v>
          </cell>
          <cell r="Y204">
            <v>30</v>
          </cell>
        </row>
        <row r="205">
          <cell r="A205">
            <v>200</v>
          </cell>
          <cell r="B205" t="str">
            <v>Integralidad y efectividad en la prestación de servicios de salud</v>
          </cell>
          <cell r="C205" t="str">
            <v>Garantizar la accesibilidad, integralidad en los servicios, complementariedad y respaldo de las interdependencias</v>
          </cell>
          <cell r="D205" t="str">
            <v xml:space="preserve">Calidad de Registro en la Historia Clínica Médica </v>
          </cell>
          <cell r="E205" t="str">
            <v>Críticos</v>
          </cell>
          <cell r="F205" t="str">
            <v>quemados pediatria</v>
          </cell>
          <cell r="G205" t="str">
            <v>x</v>
          </cell>
          <cell r="H205"/>
          <cell r="I205"/>
          <cell r="J205"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05"/>
          <cell r="L205" t="str">
            <v>Trimestral</v>
          </cell>
          <cell r="M205" t="str">
            <v>Criterios de calidad de historia clínica evaluados que cumplen</v>
          </cell>
          <cell r="N205" t="str">
            <v>Total de criterios de calidad de historia clínica evaluados</v>
          </cell>
          <cell r="O205" t="str">
            <v>Aplicativo de monitorización de historias clínicas</v>
          </cell>
          <cell r="P205" t="str">
            <v>Aplicativo de monitorización de historias clínicas</v>
          </cell>
          <cell r="Q205" t="str">
            <v>%</v>
          </cell>
          <cell r="R205" t="str">
            <v>Criterios de calidad de historia clínica evaluados que cumplen / Total de criterios de calidad de historia clínica evaluados *100</v>
          </cell>
          <cell r="S205"/>
          <cell r="T205" t="str">
            <v>proceso</v>
          </cell>
          <cell r="U205" t="str">
            <v>Creciente</v>
          </cell>
          <cell r="V205" t="str">
            <v>≥</v>
          </cell>
          <cell r="W205">
            <v>0.9</v>
          </cell>
          <cell r="X205" t="str">
            <v>&lt;</v>
          </cell>
          <cell r="Y205">
            <v>0.9</v>
          </cell>
        </row>
        <row r="206">
          <cell r="A206">
            <v>201</v>
          </cell>
          <cell r="B206" t="str">
            <v>Integralidad y efectividad en la prestación de servicios de salud</v>
          </cell>
          <cell r="C206" t="str">
            <v>Garantizar la accesibilidad, integralidad en los servicios, complementariedad y respaldo de las interdependencias</v>
          </cell>
          <cell r="D206" t="str">
            <v>Análisis de mortalidad intrahospitalaria</v>
          </cell>
          <cell r="E206" t="str">
            <v>Críticos</v>
          </cell>
          <cell r="F206" t="str">
            <v>quemados pediatria</v>
          </cell>
          <cell r="G206" t="str">
            <v>x</v>
          </cell>
          <cell r="H206"/>
          <cell r="I206"/>
          <cell r="J206" t="str">
            <v>Medir el número de análisis de muertes intrahospitalarias mayores a 48 horas del total de muertes presentadas en el periodo, con el fin de determinar planes de mejoramiento para contribuir a la disminución de los casos evitables</v>
          </cell>
          <cell r="K206"/>
          <cell r="L206" t="str">
            <v>Trimestral</v>
          </cell>
          <cell r="M206" t="str">
            <v>Número de casos analizados</v>
          </cell>
          <cell r="N206" t="str">
            <v>Número total de muertes en el período</v>
          </cell>
          <cell r="O206" t="str">
            <v>Coordinador de cada Servicio</v>
          </cell>
          <cell r="P206" t="str">
            <v>Coordinador de Estadística</v>
          </cell>
          <cell r="Q206" t="str">
            <v>%</v>
          </cell>
          <cell r="R206" t="str">
            <v>Número de casos analizados / Número total de muertes en el período *100</v>
          </cell>
          <cell r="S206"/>
          <cell r="T206" t="str">
            <v>proceso</v>
          </cell>
          <cell r="U206" t="str">
            <v>Creciente</v>
          </cell>
          <cell r="V206" t="str">
            <v>≥</v>
          </cell>
          <cell r="W206">
            <v>1</v>
          </cell>
          <cell r="X206" t="str">
            <v>&lt;</v>
          </cell>
          <cell r="Y206">
            <v>1</v>
          </cell>
        </row>
        <row r="207">
          <cell r="A207">
            <v>202</v>
          </cell>
          <cell r="B207" t="str">
            <v>Integralidad y efectividad en la prestación de servicios de salud</v>
          </cell>
          <cell r="C207" t="str">
            <v>Garantizar la accesibilidad, integralidad en los servicios, complementariedad y respaldo de las interdependencias</v>
          </cell>
          <cell r="D207" t="str">
            <v>Porcentaje Ocupacional</v>
          </cell>
          <cell r="E207" t="str">
            <v>Críticos</v>
          </cell>
          <cell r="F207" t="str">
            <v>quemados pediatria</v>
          </cell>
          <cell r="G207" t="str">
            <v>x</v>
          </cell>
          <cell r="H207"/>
          <cell r="I207"/>
          <cell r="J207" t="str">
            <v>Medir el porcentaje de ocupación hospitalario con el fin de determinar el aprovechamiento de la cama hospitalaria y la demanda del servicio  en un periodo evaluado</v>
          </cell>
          <cell r="K207"/>
          <cell r="L207" t="str">
            <v>Trimestral</v>
          </cell>
          <cell r="M207" t="str">
            <v>Número de días cama ocupada en el período</v>
          </cell>
          <cell r="N207" t="str">
            <v>Número de días cama disponible en el período</v>
          </cell>
          <cell r="O207" t="str">
            <v>Estadística</v>
          </cell>
          <cell r="P207" t="str">
            <v xml:space="preserve"> Estadística</v>
          </cell>
          <cell r="Q207" t="str">
            <v>%</v>
          </cell>
          <cell r="R207" t="str">
            <v>Número de días cama ocupada en el período / Número de días cama disponible en el período *100</v>
          </cell>
          <cell r="S207"/>
          <cell r="T207" t="str">
            <v>proceso</v>
          </cell>
          <cell r="U207" t="str">
            <v>Creciente</v>
          </cell>
          <cell r="V207" t="str">
            <v>≥</v>
          </cell>
          <cell r="W207">
            <v>0.85</v>
          </cell>
          <cell r="X207" t="str">
            <v>&lt;</v>
          </cell>
          <cell r="Y207">
            <v>0.85</v>
          </cell>
        </row>
        <row r="208">
          <cell r="A208">
            <v>203</v>
          </cell>
          <cell r="B208" t="str">
            <v>Integralidad y efectividad en la prestación de servicios de salud</v>
          </cell>
          <cell r="C208" t="str">
            <v>Garantizar la accesibilidad, integralidad en los servicios, complementariedad y respaldo de las interdependencias</v>
          </cell>
          <cell r="D208" t="str">
            <v>Promedio de Egresos por cama - Giro Cama</v>
          </cell>
          <cell r="E208" t="str">
            <v>Críticos</v>
          </cell>
          <cell r="F208" t="str">
            <v>quemados pediatria</v>
          </cell>
          <cell r="G208" t="str">
            <v>x</v>
          </cell>
          <cell r="H208"/>
          <cell r="I208"/>
          <cell r="J208" t="str">
            <v>Medir el  numero de pacientes que hicieron uso de la cama hospitalaria basados en los días cama disponible dentro del servicio dentro de un periodo evaluado</v>
          </cell>
          <cell r="K208"/>
          <cell r="L208" t="str">
            <v>Trimestral</v>
          </cell>
          <cell r="M208" t="str">
            <v>Número de egresos del período</v>
          </cell>
          <cell r="N208" t="str">
            <v>Número de camas disponible en el período</v>
          </cell>
          <cell r="O208" t="str">
            <v xml:space="preserve"> Estadística</v>
          </cell>
          <cell r="P208" t="str">
            <v xml:space="preserve"> Estadística</v>
          </cell>
          <cell r="Q208" t="str">
            <v>Egresos/Cama</v>
          </cell>
          <cell r="R208" t="str">
            <v>Número de egresos del período / Número de camas disponible en el período</v>
          </cell>
          <cell r="S208"/>
          <cell r="T208" t="str">
            <v>proceso</v>
          </cell>
          <cell r="U208" t="str">
            <v>Creciente</v>
          </cell>
          <cell r="V208" t="str">
            <v>≥</v>
          </cell>
          <cell r="W208">
            <v>2</v>
          </cell>
          <cell r="X208" t="str">
            <v>&lt;</v>
          </cell>
          <cell r="Y208">
            <v>2</v>
          </cell>
        </row>
        <row r="209">
          <cell r="A209">
            <v>204</v>
          </cell>
          <cell r="B209" t="str">
            <v>Integralidad y efectividad en la prestación de servicios de salud</v>
          </cell>
          <cell r="C209" t="str">
            <v>Garantizar la accesibilidad, integralidad en los servicios, complementariedad y respaldo de las interdependencias</v>
          </cell>
          <cell r="D209" t="str">
            <v>Promedio Días de Estancia</v>
          </cell>
          <cell r="E209" t="str">
            <v>Críticos</v>
          </cell>
          <cell r="F209" t="str">
            <v>quemados pediatria</v>
          </cell>
          <cell r="G209" t="str">
            <v>x</v>
          </cell>
          <cell r="H209"/>
          <cell r="I209"/>
          <cell r="J209" t="str">
            <v>Medir el promedio de días que los pacientes permanecen hospitalizados en el servicio en un periodo evaluado</v>
          </cell>
          <cell r="K209"/>
          <cell r="L209" t="str">
            <v>Trimestral</v>
          </cell>
          <cell r="M209" t="str">
            <v>Número de días de estancia de los egresos del período</v>
          </cell>
          <cell r="N209" t="str">
            <v>Número de egresos del período</v>
          </cell>
          <cell r="O209" t="str">
            <v xml:space="preserve"> Estadística</v>
          </cell>
          <cell r="P209" t="str">
            <v xml:space="preserve"> Estadística</v>
          </cell>
          <cell r="Q209" t="str">
            <v>Días</v>
          </cell>
          <cell r="R209" t="str">
            <v>Número de días de estancia de los egresos del período / Número de egresos del período</v>
          </cell>
          <cell r="S209"/>
          <cell r="T209" t="str">
            <v>proceso</v>
          </cell>
          <cell r="U209" t="str">
            <v>Decreciente</v>
          </cell>
          <cell r="V209" t="str">
            <v>≤</v>
          </cell>
          <cell r="W209">
            <v>11</v>
          </cell>
          <cell r="X209" t="str">
            <v>&gt;</v>
          </cell>
          <cell r="Y209">
            <v>11</v>
          </cell>
        </row>
        <row r="210">
          <cell r="A210">
            <v>205</v>
          </cell>
          <cell r="B210" t="str">
            <v>Integralidad y efectividad en la prestación de servicios de salud</v>
          </cell>
          <cell r="C210" t="str">
            <v>Garantizar la accesibilidad, integralidad en los servicios, complementariedad y respaldo de las interdependencias</v>
          </cell>
          <cell r="D210" t="str">
            <v>Porcentaje de adherencia a guias de practica clinica</v>
          </cell>
          <cell r="E210" t="str">
            <v>Críticos</v>
          </cell>
          <cell r="F210" t="str">
            <v>quemados pediatria</v>
          </cell>
          <cell r="G210" t="str">
            <v>x</v>
          </cell>
          <cell r="H210"/>
          <cell r="I210"/>
          <cell r="J210"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10"/>
          <cell r="L210" t="str">
            <v>Trimestral</v>
          </cell>
          <cell r="M210" t="str">
            <v>Criterios evaluados que cumplen con la adherencia a guia</v>
          </cell>
          <cell r="N210" t="str">
            <v>Total de criterios evaluados en la adherencia a guia</v>
          </cell>
          <cell r="O210" t="str">
            <v>Consolidado Adherencia a Guías de Atención</v>
          </cell>
          <cell r="P210" t="str">
            <v>Consolidado Adherencia a Guías de Atención</v>
          </cell>
          <cell r="Q210" t="str">
            <v>%</v>
          </cell>
          <cell r="R210" t="str">
            <v>Criterios evaluados que cumplen con la adherencia a guia / Total de criterios evaluados en la adherencia a guia *100</v>
          </cell>
          <cell r="S210"/>
          <cell r="T210" t="str">
            <v>proceso</v>
          </cell>
          <cell r="U210" t="str">
            <v>Creciente</v>
          </cell>
          <cell r="V210" t="str">
            <v>≥</v>
          </cell>
          <cell r="W210">
            <v>0.85</v>
          </cell>
          <cell r="X210" t="str">
            <v>&lt;</v>
          </cell>
          <cell r="Y210">
            <v>0.85</v>
          </cell>
        </row>
        <row r="211">
          <cell r="A211">
            <v>206</v>
          </cell>
          <cell r="B211" t="str">
            <v>Integralidad y efectividad en la prestación de servicios de salud</v>
          </cell>
          <cell r="C211" t="str">
            <v>Garantizar la accesibilidad, integralidad en los servicios, complementariedad y respaldo de las interdependencias</v>
          </cell>
          <cell r="D211" t="str">
            <v>Proporción de muertes menor a 48 horas</v>
          </cell>
          <cell r="E211" t="str">
            <v>Críticos</v>
          </cell>
          <cell r="F211" t="str">
            <v>quemados pediatria</v>
          </cell>
          <cell r="G211" t="str">
            <v>x</v>
          </cell>
          <cell r="H211"/>
          <cell r="I211"/>
          <cell r="J211" t="str">
            <v>Medir la proporción de muertes intrahospitalarias menor a 48 horas, la cual refleja la gravedad del estado de salud con el que el paciente ingresa al servicio dentro del periodo evaluado</v>
          </cell>
          <cell r="K211"/>
          <cell r="L211" t="str">
            <v>Trimestral</v>
          </cell>
          <cell r="M211" t="str">
            <v>Número de muertes presentadas antes de 48 horas</v>
          </cell>
          <cell r="N211" t="str">
            <v>Total pacientes hospitalizados</v>
          </cell>
          <cell r="O211" t="str">
            <v>Estadística</v>
          </cell>
          <cell r="P211" t="str">
            <v>Estadística</v>
          </cell>
          <cell r="Q211" t="str">
            <v>%</v>
          </cell>
          <cell r="R211" t="str">
            <v>Número de muertes presentadas antes de 48 horas / Total pacientes hospitalizados *100</v>
          </cell>
          <cell r="S211"/>
          <cell r="T211" t="str">
            <v>proceso</v>
          </cell>
          <cell r="U211" t="str">
            <v>Decreciente</v>
          </cell>
          <cell r="V211" t="str">
            <v>≤</v>
          </cell>
          <cell r="W211">
            <v>0.04</v>
          </cell>
          <cell r="X211" t="str">
            <v>&gt;</v>
          </cell>
          <cell r="Y211">
            <v>0.04</v>
          </cell>
        </row>
        <row r="212">
          <cell r="A212">
            <v>207</v>
          </cell>
          <cell r="B212" t="str">
            <v>Integralidad y efectividad en la prestación de servicios de salud</v>
          </cell>
          <cell r="C212" t="str">
            <v>Garantizar la accesibilidad, integralidad en los servicios, complementariedad y respaldo de las interdependencias</v>
          </cell>
          <cell r="D212" t="str">
            <v>Complicaciones que se presentan durante el transporte de pacientes</v>
          </cell>
          <cell r="E212" t="str">
            <v>Referencia y contrareferncia</v>
          </cell>
          <cell r="F212" t="str">
            <v>referencia y contrareferencia</v>
          </cell>
          <cell r="G212" t="str">
            <v>x</v>
          </cell>
          <cell r="H212"/>
          <cell r="I212"/>
          <cell r="J212" t="str">
            <v>El transporte de un paciente es una actividad que conlleva riesgos adicionales para la persona que es referida o contrareferida, por lo cual es importante monitorear las complicaciones que se presenten, de tal manera que se puedan implementar acciones de mejoramiento que permitan un transporte lo mas seguro posible.</v>
          </cell>
          <cell r="K212"/>
          <cell r="L212" t="str">
            <v>Trimestral</v>
          </cell>
          <cell r="M212" t="str">
            <v>Número de complicaciones que se presentan durante el transporte de  pacientes</v>
          </cell>
          <cell r="N212" t="str">
            <v>Total transportes realizados en el período</v>
          </cell>
          <cell r="O212" t="str">
            <v>Formato de traslado</v>
          </cell>
          <cell r="P212" t="str">
            <v>Base de Datos Referencia y Contrareferencia</v>
          </cell>
          <cell r="Q212" t="str">
            <v>%</v>
          </cell>
          <cell r="R212" t="str">
            <v>Número de complicaciones que se presentan durante el transporte de  pacientes / Total transportes realizados en el período *100</v>
          </cell>
          <cell r="S212"/>
          <cell r="T212" t="str">
            <v>resultado</v>
          </cell>
          <cell r="U212" t="str">
            <v>Igual</v>
          </cell>
          <cell r="V212" t="str">
            <v>=</v>
          </cell>
          <cell r="W212">
            <v>0</v>
          </cell>
          <cell r="X212" t="str">
            <v>&gt;</v>
          </cell>
          <cell r="Y212">
            <v>0</v>
          </cell>
        </row>
        <row r="213">
          <cell r="A213">
            <v>208</v>
          </cell>
          <cell r="B213" t="str">
            <v>Integralidad y efectividad en la prestación de servicios de salud</v>
          </cell>
          <cell r="C213" t="str">
            <v>Garantizar la accesibilidad, integralidad en los servicios, complementariedad y respaldo de las interdependencias</v>
          </cell>
          <cell r="D213" t="str">
            <v>Mortalidad durante el transporte de pacientes</v>
          </cell>
          <cell r="E213" t="str">
            <v>Referencia y contrareferncia</v>
          </cell>
          <cell r="F213" t="str">
            <v>referencia y contrareferencia</v>
          </cell>
          <cell r="G213" t="str">
            <v>x</v>
          </cell>
          <cell r="H213"/>
          <cell r="I213"/>
          <cell r="J213" t="str">
            <v>El transporte de un paciente es una actividad que conlleva riesgos adicionales para la persona que es referida o contrareferida, por lo cual es importante monitorear las muertes que ocurran, de tal manera que se puedan implementar acciones de mejoramiento que permitan un transporte lo mas seguro posible.</v>
          </cell>
          <cell r="K213"/>
          <cell r="L213" t="str">
            <v>Trimestral</v>
          </cell>
          <cell r="M213" t="str">
            <v>Número de muertes ocurridas durante el transporte de  pacientes</v>
          </cell>
          <cell r="N213" t="str">
            <v>Total transportes realizados en el período</v>
          </cell>
          <cell r="O213" t="str">
            <v>Formato de traslado</v>
          </cell>
          <cell r="P213" t="str">
            <v>Base de Datos Referencia y Contrareferencia</v>
          </cell>
          <cell r="Q213" t="str">
            <v>%</v>
          </cell>
          <cell r="R213" t="str">
            <v>Número de muertes ocurridas durante el transporte de  pacientes / Total transportes realizados en el período *100</v>
          </cell>
          <cell r="S213"/>
          <cell r="T213" t="str">
            <v>resultado</v>
          </cell>
          <cell r="U213" t="str">
            <v>Igual</v>
          </cell>
          <cell r="V213" t="str">
            <v>=</v>
          </cell>
          <cell r="W213">
            <v>0</v>
          </cell>
          <cell r="X213" t="str">
            <v>&gt;</v>
          </cell>
          <cell r="Y213">
            <v>0</v>
          </cell>
        </row>
        <row r="214">
          <cell r="A214">
            <v>209</v>
          </cell>
          <cell r="B214" t="str">
            <v>Integralidad y efectividad en la prestación de servicios de salud</v>
          </cell>
          <cell r="C214" t="str">
            <v>Garantizar la accesibilidad, integralidad en los servicios, complementariedad y respaldo de las interdependencias</v>
          </cell>
          <cell r="D214" t="str">
            <v>Porcentaje  de pacientes con remision efectiva a niveles superiores desde Servicio Hospitalario</v>
          </cell>
          <cell r="E214" t="str">
            <v>Referencia y contrareferncia</v>
          </cell>
          <cell r="F214" t="str">
            <v>referencia y contrareferencia</v>
          </cell>
          <cell r="G214" t="str">
            <v>x</v>
          </cell>
          <cell r="H214"/>
          <cell r="I214"/>
          <cell r="J214" t="str">
            <v>Este procedimiento permite el envío de pacientes de un nivel a otro dotado de mayores recursos para completar el diágnostico o realizar el tratamiento y la devolución del paciente al nivel original con indicaciones especificas sobre el diagnóstico, el tratamiento y otras medidas que deban adoptarse</v>
          </cell>
          <cell r="K214"/>
          <cell r="L214" t="str">
            <v>Trimestral</v>
          </cell>
          <cell r="M214" t="str">
            <v>Número de pacientes con remision efectiva a niveles superiores desde servicio hospitalario</v>
          </cell>
          <cell r="N214" t="str">
            <v>Número de solicitudes de remisiones desde hospitalización</v>
          </cell>
          <cell r="O214" t="str">
            <v>Base de Datos Referencia y Contrareferencia</v>
          </cell>
          <cell r="P214" t="str">
            <v>Base de Datos Referencia y Contrareferencia</v>
          </cell>
          <cell r="Q214" t="str">
            <v>%</v>
          </cell>
          <cell r="R214" t="str">
            <v>Número de pacientes con remision efectiva a niveles superiores desde servicio hospitalario / Número de solicitudes de remisiones desde hospitalización *100</v>
          </cell>
          <cell r="S214"/>
          <cell r="T214" t="str">
            <v>proceso</v>
          </cell>
          <cell r="U214" t="str">
            <v>Creciente</v>
          </cell>
          <cell r="V214" t="str">
            <v>≥</v>
          </cell>
          <cell r="W214">
            <v>0.35</v>
          </cell>
          <cell r="X214" t="str">
            <v>&lt;</v>
          </cell>
          <cell r="Y214">
            <v>0.35</v>
          </cell>
        </row>
        <row r="215">
          <cell r="A215">
            <v>210</v>
          </cell>
          <cell r="B215" t="str">
            <v>Integralidad y efectividad en la prestación de servicios de salud</v>
          </cell>
          <cell r="C215" t="str">
            <v>Garantizar la accesibilidad, integralidad en los servicios, complementariedad y respaldo de las interdependencias</v>
          </cell>
          <cell r="D215" t="str">
            <v>Porcentaje  de pacientes con remision efectiva a niveles superiores desde Servicio de Urgencias</v>
          </cell>
          <cell r="E215" t="str">
            <v>Referencia y contrareferncia</v>
          </cell>
          <cell r="F215" t="str">
            <v>referencia y contrareferencia</v>
          </cell>
          <cell r="G215" t="str">
            <v>x</v>
          </cell>
          <cell r="H215"/>
          <cell r="I215"/>
          <cell r="J215" t="str">
            <v>Es el procedimiento a través del cuál se envía un paciente a otra IPS para continuar el manejo en salud, por no encontrar disponibilidad de cupo en la institución y por la no realización de procedimientos especializados</v>
          </cell>
          <cell r="K215"/>
          <cell r="L215" t="str">
            <v>Trimestral</v>
          </cell>
          <cell r="M215" t="str">
            <v>Número de pacientes con remision efectiva a niveles superiores desde servicio de urgencias</v>
          </cell>
          <cell r="N215" t="str">
            <v>Número de solicitudes de remisiones desde urgencias</v>
          </cell>
          <cell r="O215" t="str">
            <v>Base de Datos Referencia y Contrareferencia</v>
          </cell>
          <cell r="P215" t="str">
            <v>Base de Datos Referencia y Contrareferencia</v>
          </cell>
          <cell r="Q215" t="str">
            <v>%</v>
          </cell>
          <cell r="R215" t="str">
            <v>Número de pacientes con remision efectiva a niveles superiores desde servicio de urgencias / Número de solicitudes de remisiones desde urgencias *100</v>
          </cell>
          <cell r="S215"/>
          <cell r="T215" t="str">
            <v>proceso</v>
          </cell>
          <cell r="U215" t="str">
            <v>Creciente</v>
          </cell>
          <cell r="V215" t="str">
            <v>≥</v>
          </cell>
          <cell r="W215">
            <v>0.32</v>
          </cell>
          <cell r="X215" t="str">
            <v>&lt;</v>
          </cell>
          <cell r="Y215">
            <v>0.32</v>
          </cell>
        </row>
        <row r="216">
          <cell r="A216">
            <v>211</v>
          </cell>
          <cell r="B216" t="str">
            <v>Integralidad y efectividad en la prestación de servicios de salud</v>
          </cell>
          <cell r="C216" t="str">
            <v>Garantizar la accesibilidad, integralidad en los servicios, complementariedad y respaldo de las interdependencias</v>
          </cell>
          <cell r="D216" t="str">
            <v xml:space="preserve">Proporcion de partos remitidos a niveles superiores  </v>
          </cell>
          <cell r="E216" t="str">
            <v>Referencia y contrareferncia</v>
          </cell>
          <cell r="F216" t="str">
            <v>referencia y contrareferencia</v>
          </cell>
          <cell r="G216" t="str">
            <v>x</v>
          </cell>
          <cell r="H216"/>
          <cell r="I216"/>
          <cell r="J216" t="str">
            <v>Es el procedimiento a través del cual se envía a otra IPS para continuar el manejo en salud, por no encontrar disponibilidad de cupo en la institución y por la no realizaciónde procedimientos especializados. En la remision de partos puede darse por la no disponibilidad de equipos especializados para el neonato.</v>
          </cell>
          <cell r="K216"/>
          <cell r="L216" t="str">
            <v>Trimestral</v>
          </cell>
          <cell r="M216" t="str">
            <v>Numero total de pacientes remitidos para la atencion de parto a niveles superiores en el periodo</v>
          </cell>
          <cell r="N216" t="str">
            <v>Número total de partos atendidos por la ESE en el periodo</v>
          </cell>
          <cell r="O216" t="str">
            <v>Base de Datos Referencia y Contrareferencia</v>
          </cell>
          <cell r="P216" t="str">
            <v>Estadistica</v>
          </cell>
          <cell r="Q216" t="str">
            <v>%</v>
          </cell>
          <cell r="R216" t="str">
            <v>Numero total de pacientes remitidos para la atencion de parto a niveles superiores en el periodo / Número total de partos atendidos por la ESE en el periodo *100</v>
          </cell>
          <cell r="S216"/>
          <cell r="T216" t="str">
            <v>proceso</v>
          </cell>
          <cell r="U216" t="str">
            <v>Decreciente</v>
          </cell>
          <cell r="V216" t="str">
            <v>≤</v>
          </cell>
          <cell r="W216">
            <v>0.01</v>
          </cell>
          <cell r="X216" t="str">
            <v>&gt;</v>
          </cell>
          <cell r="Y216">
            <v>0.01</v>
          </cell>
        </row>
        <row r="217">
          <cell r="A217">
            <v>212</v>
          </cell>
          <cell r="B217" t="str">
            <v>Integralidad y efectividad en la prestación de servicios de salud</v>
          </cell>
          <cell r="C217" t="str">
            <v>Garantizar la accesibilidad, integralidad en los servicios, complementariedad y respaldo de las interdependencias</v>
          </cell>
          <cell r="D217" t="str">
            <v>Oportunidad en la respuesta/ Porcentaje de respuesta a IPS que solicitan la aceptación de pacientes en el hospital</v>
          </cell>
          <cell r="E217" t="str">
            <v>Referencia y contrareferncia</v>
          </cell>
          <cell r="F217" t="str">
            <v>referencia y contrareferencia</v>
          </cell>
          <cell r="G217" t="str">
            <v>x</v>
          </cell>
          <cell r="H217"/>
          <cell r="I217"/>
          <cell r="J217" t="str">
            <v>El hospital debe determinar las desviaciones obtenidad del proceso de Referencia y Contrarefrencia que afecten la calidad institucional por el acceso oportuno para la prestación de servicios en salud en cada uno de los niveles de atención y de intervención, según los requerimientos individuales de cada paciente.</v>
          </cell>
          <cell r="K217"/>
          <cell r="L217" t="str">
            <v>Trimestral</v>
          </cell>
          <cell r="M217" t="str">
            <v>Número de solicitudes aceptadas de referencia de  pacientes</v>
          </cell>
          <cell r="N217" t="str">
            <v>Total de solicitudes recibidas</v>
          </cell>
          <cell r="O217" t="str">
            <v>Base de Datos Referencia y Contrareferencia</v>
          </cell>
          <cell r="P217" t="str">
            <v>Base de Datos Referencia y Contrareferencia</v>
          </cell>
          <cell r="Q217" t="str">
            <v>%</v>
          </cell>
          <cell r="R217" t="str">
            <v>Número de solicitudes aceptadas de referencia de  pacientes / Total de solicitudes recibidas *100</v>
          </cell>
          <cell r="S217"/>
          <cell r="T217" t="str">
            <v>proceso</v>
          </cell>
          <cell r="U217" t="str">
            <v>Creciente</v>
          </cell>
          <cell r="V217" t="str">
            <v>≥</v>
          </cell>
          <cell r="W217">
            <v>0.7</v>
          </cell>
          <cell r="X217" t="str">
            <v>&lt;</v>
          </cell>
          <cell r="Y217">
            <v>0.7</v>
          </cell>
        </row>
        <row r="218">
          <cell r="A218">
            <v>213</v>
          </cell>
          <cell r="B218" t="str">
            <v>Integralidad y efectividad en la prestación de servicios de salud</v>
          </cell>
          <cell r="C218" t="str">
            <v>Garantizar la accesibilidad, integralidad en los servicios, complementariedad y respaldo de las interdependencias</v>
          </cell>
          <cell r="D218" t="str">
            <v>Demanda insatisfecha remisiones a nivel superior</v>
          </cell>
          <cell r="E218" t="str">
            <v>Referencia y contrareferncia</v>
          </cell>
          <cell r="F218" t="str">
            <v>referencia y contrareferencia</v>
          </cell>
          <cell r="G218" t="str">
            <v>x</v>
          </cell>
          <cell r="H218"/>
          <cell r="I218"/>
          <cell r="J218" t="str">
            <v>El hospital debe determinar las desviaciones obtenidas del proceso de Referencia y Contrareferencia que afecten la calidad isntitucional por el acceso oportuno para la prestación de servicios en salud en cada uno de los niveles de atención y de intervención, según los requerimientos individuales de cada paciente.</v>
          </cell>
          <cell r="K218"/>
          <cell r="L218" t="str">
            <v>Trimestral</v>
          </cell>
          <cell r="M218" t="str">
            <v>Número de solicitudes no aceptadas de referencia de pacientes</v>
          </cell>
          <cell r="N218" t="str">
            <v>Total solicitudes telefonicas recibidasTotal solicitudes recibidas telefonicas / electronicas</v>
          </cell>
          <cell r="O218" t="str">
            <v>Base de Datos de Referencia y Contrareferencia</v>
          </cell>
          <cell r="P218" t="str">
            <v>Base de Datos de Referencia y Contrareferencia</v>
          </cell>
          <cell r="Q218" t="str">
            <v>Horas</v>
          </cell>
          <cell r="R218" t="str">
            <v>Número de solicitudes no aceptadas de referencia de pacientes / Total solicitudes telefonicas recibidasTotal solicitudes recibidas telefonicas / electronicas</v>
          </cell>
          <cell r="S218"/>
          <cell r="T218" t="str">
            <v>proceso</v>
          </cell>
          <cell r="U218" t="str">
            <v>Decreciente</v>
          </cell>
          <cell r="V218" t="str">
            <v>≤</v>
          </cell>
          <cell r="W218">
            <v>72</v>
          </cell>
          <cell r="X218" t="str">
            <v>&gt;</v>
          </cell>
          <cell r="Y218">
            <v>72</v>
          </cell>
        </row>
        <row r="219">
          <cell r="A219">
            <v>214</v>
          </cell>
          <cell r="B219" t="str">
            <v>Integralidad y efectividad en la prestación de servicios de salud</v>
          </cell>
          <cell r="C219" t="str">
            <v>Garantizar la accesibilidad, integralidad en los servicios, complementariedad y respaldo de las interdependencias</v>
          </cell>
          <cell r="D219" t="str">
            <v>Oportunidad de las remisiones efectivas</v>
          </cell>
          <cell r="E219" t="str">
            <v>Referencia y contrareferncia</v>
          </cell>
          <cell r="F219" t="str">
            <v>referencia y contrareferencia</v>
          </cell>
          <cell r="G219" t="str">
            <v>x</v>
          </cell>
          <cell r="H219"/>
          <cell r="I219"/>
          <cell r="J219" t="str">
            <v>La oportunidad en la respuesta a la ubicación de los pacientes en las IPS requeridas tiene impacto sobre la capacidad resolutiva de las EPS para direccionar eficiente y pertinentemente los usarios de acuerdo a sus patologías y condición clínica disminuyendo los riesgos inherentes y complicaciones. El tiempo de respuesta de las EPS resulta útil para medir la efectividad de las remisiones generadas intencionalmente y ademas la medición del momento del traslado efectivo.</v>
          </cell>
          <cell r="K219"/>
          <cell r="L219" t="str">
            <v>Trimestral</v>
          </cell>
          <cell r="M219" t="str">
            <v>Sumatoria de los horas transcurridas desde que se recepciona la solicitud de remisión hasta el egreso del paciente a la IPS requerida</v>
          </cell>
          <cell r="N219" t="str">
            <v>Total de remisiones efectivas en el periodo</v>
          </cell>
          <cell r="O219" t="str">
            <v>Base de Datos Referencia y Contrareferencia</v>
          </cell>
          <cell r="P219" t="str">
            <v>Base de Datos Referencia y Contrareferencia</v>
          </cell>
          <cell r="Q219" t="str">
            <v>Horas</v>
          </cell>
          <cell r="R219" t="str">
            <v>Sumatoria de los horas transcurridas desde que se recepciona la solicitud de remisión hasta el egreso del paciente a la IPS requerida / Total de remisiones efectivas en el periodo</v>
          </cell>
          <cell r="S219"/>
          <cell r="T219" t="str">
            <v>resultado</v>
          </cell>
          <cell r="U219" t="str">
            <v>Decreciente</v>
          </cell>
          <cell r="V219" t="str">
            <v>≤</v>
          </cell>
          <cell r="W219">
            <v>48</v>
          </cell>
          <cell r="X219" t="str">
            <v>&gt;</v>
          </cell>
          <cell r="Y219">
            <v>48</v>
          </cell>
        </row>
        <row r="220">
          <cell r="A220">
            <v>215</v>
          </cell>
          <cell r="B220" t="str">
            <v>Integralidad y efectividad en la prestación de servicios de salud</v>
          </cell>
          <cell r="C220" t="str">
            <v>Garantizar la accesibilidad, integralidad en los servicios, complementariedad y respaldo de las interdependencias</v>
          </cell>
          <cell r="D220" t="str">
            <v>Porcentaje de Contraremisiones</v>
          </cell>
          <cell r="E220" t="str">
            <v>Referencia y contrareferncia</v>
          </cell>
          <cell r="F220" t="str">
            <v>referencia y contrareferencia</v>
          </cell>
          <cell r="G220" t="str">
            <v>x</v>
          </cell>
          <cell r="H220"/>
          <cell r="I220"/>
          <cell r="J220" t="str">
            <v>La contraremisión se realiza para la continuidad de tratamiento médico por parte de la Entidad, tieniendo en cuenta que la EPS no maneja Home Care en los municipios alejados.</v>
          </cell>
          <cell r="K220"/>
          <cell r="L220" t="str">
            <v>Trimestral</v>
          </cell>
          <cell r="M220" t="str">
            <v>Número de contraremisiones realizadas</v>
          </cell>
          <cell r="N220" t="str">
            <v>Total de remisiones ingresadas.</v>
          </cell>
          <cell r="O220" t="str">
            <v>Base de Datos Referencia Y Contrareferencia</v>
          </cell>
          <cell r="P220" t="str">
            <v>Dinamica Gerencial</v>
          </cell>
          <cell r="Q220" t="str">
            <v>%</v>
          </cell>
          <cell r="R220" t="str">
            <v>Base de Datos Referencia Y Contrareferencia / Dinamica Gerencial *100</v>
          </cell>
          <cell r="S220"/>
          <cell r="T220" t="str">
            <v>proceso</v>
          </cell>
          <cell r="U220" t="str">
            <v>Creciente</v>
          </cell>
          <cell r="V220" t="str">
            <v>≥</v>
          </cell>
          <cell r="W220">
            <v>0.35</v>
          </cell>
          <cell r="X220" t="str">
            <v>&lt;</v>
          </cell>
          <cell r="Y220">
            <v>0.35</v>
          </cell>
        </row>
        <row r="221">
          <cell r="A221">
            <v>216</v>
          </cell>
          <cell r="B221" t="str">
            <v>Integralidad y efectividad en la prestación de servicios de salud</v>
          </cell>
          <cell r="C221" t="str">
            <v>Garantizar la accesibilidad, integralidad en los servicios, complementariedad y respaldo de las interdependencias</v>
          </cell>
          <cell r="D221" t="str">
            <v>Demanda insatisfecha Referencia y Contrareferencia</v>
          </cell>
          <cell r="E221" t="str">
            <v>Referencia y contrareferncia</v>
          </cell>
          <cell r="F221" t="str">
            <v>referencia y contrareferencia</v>
          </cell>
          <cell r="G221" t="str">
            <v>x</v>
          </cell>
          <cell r="H221"/>
          <cell r="I221"/>
          <cell r="J221" t="str">
            <v>El hospital debe determinar las desviaciones obtenidas del proceso de Referencia y Contrareferencia que afecten la calidad isntitucional por el acceso oportuno para la prestación de servicios en salud en cada uno de los niveles de atención y de intervención, según los requerimientos individuales de cada paciente.</v>
          </cell>
          <cell r="K221"/>
          <cell r="L221" t="str">
            <v>Trimestral</v>
          </cell>
          <cell r="M221" t="str">
            <v>Número de solicitudes no aceptadas de referencia de pacientes</v>
          </cell>
          <cell r="N221" t="str">
            <v>Total solicitudes telefonicas recibidasTotal solicitudes recibidas telefonicas / electronicas</v>
          </cell>
          <cell r="O221" t="str">
            <v>Base de Datos de Referencia y Contrareferencia</v>
          </cell>
          <cell r="P221" t="str">
            <v>Base de Datos de Referencia y Contrareferencia</v>
          </cell>
          <cell r="Q221" t="str">
            <v>%</v>
          </cell>
          <cell r="R221" t="str">
            <v>Total solicitudes telefonicas recibidasTotal solicitudes recibidas telefonicas / electronicas / Base de Datos de Referencia y Contrareferencia *100</v>
          </cell>
          <cell r="S221"/>
          <cell r="T221" t="str">
            <v>proceso</v>
          </cell>
          <cell r="U221" t="str">
            <v>Decreciente</v>
          </cell>
          <cell r="V221" t="str">
            <v>≤</v>
          </cell>
          <cell r="W221">
            <v>0.2</v>
          </cell>
          <cell r="X221" t="str">
            <v>&gt;</v>
          </cell>
          <cell r="Y221">
            <v>0.2</v>
          </cell>
        </row>
        <row r="222">
          <cell r="A222">
            <v>217</v>
          </cell>
          <cell r="B222" t="str">
            <v>Integralidad y efectividad en la prestación de servicios de salud</v>
          </cell>
          <cell r="C222" t="str">
            <v>Garantizar la accesibilidad, integralidad en los servicios, complementariedad y respaldo de las interdependencias</v>
          </cell>
          <cell r="D222" t="str">
            <v>Porcentaje  de pacientes con remision a niveles superiores desde consulta externa</v>
          </cell>
          <cell r="E222" t="str">
            <v>Referencia y contrareferncia</v>
          </cell>
          <cell r="F222" t="str">
            <v>referencia y contrareferencia</v>
          </cell>
          <cell r="G222" t="str">
            <v>x</v>
          </cell>
          <cell r="H222"/>
          <cell r="I222"/>
          <cell r="J222" t="str">
            <v>Es el procedimiento a través del cuál se envía un paciente a otra IPS para continuar el manejo en salud, por no encontrar disponibilidad de cupo en la institución y por la no realización de procedimientos especializados</v>
          </cell>
          <cell r="K222"/>
          <cell r="L222" t="str">
            <v>Trimestral</v>
          </cell>
          <cell r="M222" t="str">
            <v>Número de pacientes con remision  a niveles superiores desde consulta externa</v>
          </cell>
          <cell r="N222" t="str">
            <v xml:space="preserve">Número de pacientes atendidos en consulta externa </v>
          </cell>
          <cell r="O222" t="str">
            <v>Base de Datos de Referencia y Contrareferencia</v>
          </cell>
          <cell r="P222" t="str">
            <v>Base de Datos de Referencia y Contrareferencia</v>
          </cell>
          <cell r="Q222" t="str">
            <v>%</v>
          </cell>
          <cell r="R222" t="str">
            <v>Número de pacientes atendidos en consulta externa  / Base de Datos de Referencia y Contrareferencia *100</v>
          </cell>
          <cell r="S222"/>
          <cell r="T222" t="str">
            <v>proceso</v>
          </cell>
          <cell r="U222" t="str">
            <v>Decreciente</v>
          </cell>
          <cell r="V222" t="str">
            <v>≤</v>
          </cell>
          <cell r="W222">
            <v>0.05</v>
          </cell>
          <cell r="X222" t="str">
            <v>&gt;</v>
          </cell>
          <cell r="Y222">
            <v>0.05</v>
          </cell>
        </row>
        <row r="223">
          <cell r="A223">
            <v>218</v>
          </cell>
          <cell r="B223" t="str">
            <v>Integralidad y efectividad en la prestación de servicios de salud</v>
          </cell>
          <cell r="C223" t="str">
            <v>Garantizar la accesibilidad, integralidad en los servicios, complementariedad y respaldo de las interdependencias</v>
          </cell>
          <cell r="D223" t="str">
            <v>Porcentaje de traslados fallidos para RMN</v>
          </cell>
          <cell r="E223" t="str">
            <v>Referencia y contrareferncia</v>
          </cell>
          <cell r="F223" t="str">
            <v>referencia y contrareferencia</v>
          </cell>
          <cell r="G223" t="str">
            <v>x</v>
          </cell>
          <cell r="H223"/>
          <cell r="I223"/>
          <cell r="J223" t="str">
            <v>conocer el porcentaje de traslados fallidos en el periodo</v>
          </cell>
          <cell r="K223"/>
          <cell r="L223" t="str">
            <v>Trimestral</v>
          </cell>
          <cell r="M223" t="str">
            <v>cantidad de traslados fallidos</v>
          </cell>
          <cell r="N223" t="str">
            <v>total de traslados solicitados</v>
          </cell>
          <cell r="O223" t="str">
            <v>base de datos del servicio</v>
          </cell>
          <cell r="P223" t="str">
            <v>base de datos del servicio</v>
          </cell>
          <cell r="Q223" t="str">
            <v>%</v>
          </cell>
          <cell r="R223" t="str">
            <v>total de traslados solicitados / base de datos del servicio *100</v>
          </cell>
          <cell r="S223"/>
          <cell r="T223" t="str">
            <v>proceso</v>
          </cell>
          <cell r="U223" t="str">
            <v>Decreciente</v>
          </cell>
          <cell r="V223" t="str">
            <v>≤</v>
          </cell>
          <cell r="W223">
            <v>0.1</v>
          </cell>
          <cell r="X223" t="str">
            <v>&gt;</v>
          </cell>
          <cell r="Y223">
            <v>0.1</v>
          </cell>
        </row>
        <row r="224">
          <cell r="A224">
            <v>219</v>
          </cell>
          <cell r="B224" t="str">
            <v>Integralidad y efectividad en la prestación de servicios de salud</v>
          </cell>
          <cell r="C224" t="str">
            <v>Garantizar la accesibilidad, integralidad en los servicios, complementariedad y respaldo de las interdependencias</v>
          </cell>
          <cell r="D224" t="str">
            <v>Porcentaje de adherencia a protocolos</v>
          </cell>
          <cell r="E224" t="str">
            <v>Referencia y contrareferncia</v>
          </cell>
          <cell r="F224" t="str">
            <v>referencia y contrareferencia</v>
          </cell>
          <cell r="G224" t="str">
            <v>x</v>
          </cell>
          <cell r="H224"/>
          <cell r="I224"/>
          <cell r="J224"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224"/>
          <cell r="L224" t="str">
            <v>Trimestral</v>
          </cell>
          <cell r="M224" t="str">
            <v>numero de criterios que cumplieron con la verificacion</v>
          </cell>
          <cell r="N224" t="str">
            <v>total de criterios evaluados</v>
          </cell>
          <cell r="O224" t="str">
            <v>Consolidado Adherencia a Protocolos</v>
          </cell>
          <cell r="P224" t="str">
            <v>Consolidado Adherencia a Protocolos</v>
          </cell>
          <cell r="Q224" t="str">
            <v>%</v>
          </cell>
          <cell r="R224" t="str">
            <v>total de criterios evaluados / Consolidado Adherencia a Protocolos *100</v>
          </cell>
          <cell r="S224"/>
          <cell r="T224" t="str">
            <v>proceso</v>
          </cell>
          <cell r="U224" t="str">
            <v>Creciente</v>
          </cell>
          <cell r="V224" t="str">
            <v>≥</v>
          </cell>
          <cell r="W224">
            <v>0.85</v>
          </cell>
          <cell r="X224" t="str">
            <v>&lt;</v>
          </cell>
          <cell r="Y224">
            <v>0.85</v>
          </cell>
        </row>
        <row r="225">
          <cell r="A225">
            <v>220</v>
          </cell>
          <cell r="B225" t="str">
            <v>Integralidad y efectividad en la prestación de servicios de salud</v>
          </cell>
          <cell r="C225" t="str">
            <v>Garantizar la accesibilidad, integralidad en los servicios, complementariedad y respaldo de las interdependencias</v>
          </cell>
          <cell r="D225" t="str">
            <v>Porcentaje de remisiones mal diligenciadas</v>
          </cell>
          <cell r="E225" t="str">
            <v>Referencia y contrareferncia</v>
          </cell>
          <cell r="F225" t="str">
            <v>referencia y contrareferencia</v>
          </cell>
          <cell r="G225" t="str">
            <v>x</v>
          </cell>
          <cell r="H225"/>
          <cell r="I225"/>
          <cell r="J225" t="str">
            <v>se realiza la medicion del porcentaje de remisiones mal diligenciadas con el fin de realizar una monitorizacion de la Historia Clínica en este item para fortalecer la calidad del registro en las remisiones institucionales y aportar de manera positiva en al gestion que se realiza con las aseguradoras e IPS para solicitud de cupos</v>
          </cell>
          <cell r="K225"/>
          <cell r="L225" t="str">
            <v>Trimestral</v>
          </cell>
          <cell r="M225" t="str">
            <v>Numero de remisiones mal diligenciadas en el periodo</v>
          </cell>
          <cell r="N225" t="str">
            <v>Total de remisiones generadas en el periodo</v>
          </cell>
          <cell r="O225" t="str">
            <v>Base de datos de Dinamica Gerencial</v>
          </cell>
          <cell r="P225" t="str">
            <v>Base de datos de Dinamica Gerencial</v>
          </cell>
          <cell r="Q225" t="str">
            <v>%</v>
          </cell>
          <cell r="R225" t="str">
            <v>Total de remisiones generadas en el periodo / Base de datos de Dinamica Gerencial *100</v>
          </cell>
          <cell r="S225"/>
          <cell r="T225" t="str">
            <v>proceso</v>
          </cell>
          <cell r="U225" t="str">
            <v>Igual</v>
          </cell>
          <cell r="V225" t="str">
            <v>=</v>
          </cell>
          <cell r="W225">
            <v>0</v>
          </cell>
          <cell r="X225" t="str">
            <v>&gt;</v>
          </cell>
          <cell r="Y225">
            <v>0</v>
          </cell>
        </row>
        <row r="226">
          <cell r="A226">
            <v>221</v>
          </cell>
          <cell r="B226" t="str">
            <v>Integralidad y efectividad en la prestación de servicios de salud</v>
          </cell>
          <cell r="C226" t="str">
            <v>Garantizar la accesibilidad, integralidad en los servicios, complementariedad y respaldo de las interdependencias</v>
          </cell>
          <cell r="D226" t="str">
            <v>Oportunidad en la atencion para asignacion de la consulta de atencion en  fisioterapía</v>
          </cell>
          <cell r="E226" t="str">
            <v>Apoyo diagnóstico y complementación terapeutica</v>
          </cell>
          <cell r="F226" t="str">
            <v>rehabilitacion</v>
          </cell>
          <cell r="G226" t="str">
            <v>x</v>
          </cell>
          <cell r="H226"/>
          <cell r="I226"/>
          <cell r="J226" t="str">
            <v xml:space="preserve">La oportunidad en la respuesta a la necesidad de la atención  tiene impacto sobre la capacidad resolutiva de los casos por su detección y atención temprana disminuyendo los riesgos de incapacidad en tiempo, severidad, secuelas y en  la congestión y mal uso de servicios de urgencias y de menor nivel de complejidad. </v>
          </cell>
          <cell r="K226"/>
          <cell r="L226" t="str">
            <v>Trimestral</v>
          </cell>
          <cell r="M226" t="str">
            <v>Sumatoria total de los días calendario transcurridos entre la fecha en la cual el paciente solicita cita o presenta la referencia para que sea atendido en la  consulta  y  la fecha para la cual es asignada la cita</v>
          </cell>
          <cell r="N226" t="str">
            <v>Número total de consultas de terapia fisica asignadas en el período</v>
          </cell>
          <cell r="O226" t="str">
            <v>Dinamica Gerencial</v>
          </cell>
          <cell r="P226" t="str">
            <v>Dinamica Gerencial</v>
          </cell>
          <cell r="Q226" t="str">
            <v>Días</v>
          </cell>
          <cell r="R226" t="str">
            <v>Sumatoria total de los días calendario transcurridos entre la fecha en la cual el paciente solicita cita o presenta la referencia para que sea atendido en la  consulta  y  la fecha para la cual es asignada la cita / Número total de consultas de terapia fisica asignadas en el período</v>
          </cell>
          <cell r="S226"/>
          <cell r="T226" t="str">
            <v>resultado</v>
          </cell>
          <cell r="U226" t="str">
            <v>Decreciente</v>
          </cell>
          <cell r="V226" t="str">
            <v>≤</v>
          </cell>
          <cell r="W226">
            <v>7</v>
          </cell>
          <cell r="X226" t="str">
            <v>&gt;</v>
          </cell>
          <cell r="Y226">
            <v>7</v>
          </cell>
        </row>
        <row r="227">
          <cell r="A227">
            <v>222</v>
          </cell>
          <cell r="B227" t="str">
            <v>Integralidad y efectividad en la prestación de servicios de salud</v>
          </cell>
          <cell r="C227" t="str">
            <v>Garantizar la accesibilidad, integralidad en los servicios, complementariedad y respaldo de las interdependencias</v>
          </cell>
          <cell r="D227" t="str">
            <v>Oportunidad de respuesta a interconsultas Urgente</v>
          </cell>
          <cell r="E227" t="str">
            <v>Apoyo diagnóstico y complementación terapeutica</v>
          </cell>
          <cell r="F227" t="str">
            <v>rehabilitacion</v>
          </cell>
          <cell r="G227" t="str">
            <v>x</v>
          </cell>
          <cell r="H227"/>
          <cell r="I227"/>
          <cell r="J227" t="str">
            <v>El Hospital requiere definir los indicadores y estándares de oportunidad para los servicios ambulatorios
y de respuesta hospitalaria con los que cuenta y se encuentran dentro de o supera los umbrales
definidos en el Sistema de Información para la Calidad.</v>
          </cell>
          <cell r="K227"/>
          <cell r="L227" t="str">
            <v>Trimestral</v>
          </cell>
          <cell r="M227" t="str">
            <v>Sumatoria de las horas transcurridas desde que se solicita la interconsulta hasta el momento en se responde</v>
          </cell>
          <cell r="N227" t="str">
            <v>Número de interconsultas solicitadas</v>
          </cell>
          <cell r="O227" t="str">
            <v>Dinamica Gerencial</v>
          </cell>
          <cell r="P227" t="str">
            <v>Dinamica Gerencial</v>
          </cell>
          <cell r="Q227" t="str">
            <v>Días</v>
          </cell>
          <cell r="R227" t="str">
            <v>Sumatoria de las horas transcurridas desde que se solicita la interconsulta hasta el momento en se responde / Número de interconsultas solicitadas</v>
          </cell>
          <cell r="S227"/>
          <cell r="T227" t="str">
            <v>resultado</v>
          </cell>
          <cell r="U227" t="str">
            <v>Decreciente</v>
          </cell>
          <cell r="V227" t="str">
            <v>≤</v>
          </cell>
          <cell r="W227">
            <v>2</v>
          </cell>
          <cell r="X227" t="str">
            <v>&gt;</v>
          </cell>
          <cell r="Y227">
            <v>2</v>
          </cell>
        </row>
        <row r="228">
          <cell r="A228">
            <v>223</v>
          </cell>
          <cell r="B228" t="str">
            <v>Integralidad y efectividad en la prestación de servicios de salud</v>
          </cell>
          <cell r="C228" t="str">
            <v>Garantizar la accesibilidad, integralidad en los servicios, complementariedad y respaldo de las interdependencias</v>
          </cell>
          <cell r="D228" t="str">
            <v>Oportunidad de respuesta a interconsultas Regular</v>
          </cell>
          <cell r="E228" t="str">
            <v>Apoyo diagnóstico y complementación terapeutica</v>
          </cell>
          <cell r="F228" t="str">
            <v>rehabilitacion</v>
          </cell>
          <cell r="G228" t="str">
            <v>x</v>
          </cell>
          <cell r="H228"/>
          <cell r="I228"/>
          <cell r="J228" t="str">
            <v>El Hospital requiere definir los indicadores y estándares de oportunidad para los servicios ambulatorios
y de respuesta hospitalaria con los que cuenta y se encuentran dentro de o supera los umbrales
definidos en el Sistema de Información para la Calidad.</v>
          </cell>
          <cell r="K228"/>
          <cell r="L228" t="str">
            <v>Trimestral</v>
          </cell>
          <cell r="M228" t="str">
            <v>Sumatoria de las horas transcurridas desde que se solicita la interconsulta hasta el momento en se responde</v>
          </cell>
          <cell r="N228" t="str">
            <v>Número de interconsultas solicitadas</v>
          </cell>
          <cell r="O228" t="str">
            <v>Dinamica Gerencial</v>
          </cell>
          <cell r="P228" t="str">
            <v>Dinamica Gerencial</v>
          </cell>
          <cell r="Q228" t="str">
            <v>Días</v>
          </cell>
          <cell r="R228" t="str">
            <v>Sumatoria de las horas transcurridas desde que se solicita la interconsulta hasta el momento en se responde / Número de interconsultas solicitadas</v>
          </cell>
          <cell r="S228"/>
          <cell r="T228" t="str">
            <v>resultado</v>
          </cell>
          <cell r="U228" t="str">
            <v>Decreciente</v>
          </cell>
          <cell r="V228" t="str">
            <v>≤</v>
          </cell>
          <cell r="W228">
            <v>6</v>
          </cell>
          <cell r="X228" t="str">
            <v>&gt;</v>
          </cell>
          <cell r="Y228">
            <v>6</v>
          </cell>
        </row>
        <row r="229">
          <cell r="A229">
            <v>224</v>
          </cell>
          <cell r="B229" t="str">
            <v>Integralidad y efectividad en la prestación de servicios de salud</v>
          </cell>
          <cell r="C229" t="str">
            <v>Garantizar la accesibilidad, integralidad en los servicios, complementariedad y respaldo de las interdependencias</v>
          </cell>
          <cell r="D229" t="str">
            <v xml:space="preserve">Numero de sesiones de terapia fisica realizadas </v>
          </cell>
          <cell r="E229" t="str">
            <v>Apoyo diagnóstico y complementación terapeutica</v>
          </cell>
          <cell r="F229" t="str">
            <v>rehabilitacion</v>
          </cell>
          <cell r="G229" t="str">
            <v>x</v>
          </cell>
          <cell r="H229"/>
          <cell r="I229"/>
          <cell r="J229" t="str">
            <v xml:space="preserve">La institucion requiere la medicion de este indicador con el fin de evaluar la productividad del servicio de terapia fisica. </v>
          </cell>
          <cell r="K229"/>
          <cell r="L229" t="str">
            <v>Trimestral</v>
          </cell>
          <cell r="M229" t="str">
            <v xml:space="preserve">Numero de sesiones de terapia fisica realizadas </v>
          </cell>
          <cell r="N229" t="str">
            <v>N/A</v>
          </cell>
          <cell r="O229" t="str">
            <v>Dinamica Gerencial.</v>
          </cell>
          <cell r="P229" t="str">
            <v>N/A</v>
          </cell>
          <cell r="Q229" t="str">
            <v>Cantidad</v>
          </cell>
          <cell r="R229" t="str">
            <v>Numero de sesiones de terapia fisica realizadas  / N/A</v>
          </cell>
          <cell r="S229"/>
          <cell r="T229" t="str">
            <v>proceso</v>
          </cell>
          <cell r="U229" t="str">
            <v>Creciente</v>
          </cell>
          <cell r="V229" t="str">
            <v>≥</v>
          </cell>
          <cell r="W229">
            <v>0</v>
          </cell>
          <cell r="X229" t="str">
            <v>&lt;</v>
          </cell>
          <cell r="Y229">
            <v>0</v>
          </cell>
        </row>
        <row r="230">
          <cell r="A230">
            <v>225</v>
          </cell>
          <cell r="B230" t="str">
            <v>Integralidad y efectividad en la prestación de servicios de salud</v>
          </cell>
          <cell r="C230" t="str">
            <v>Garantizar la accesibilidad, integralidad en los servicios, complementariedad y respaldo de las interdependencias</v>
          </cell>
          <cell r="D230" t="str">
            <v>Porcentaje de demanda insatisfecha</v>
          </cell>
          <cell r="E230" t="str">
            <v>Apoyo diagnóstico y complementación terapeutica</v>
          </cell>
          <cell r="F230" t="str">
            <v>rehabilitacion</v>
          </cell>
          <cell r="G230" t="str">
            <v>x</v>
          </cell>
          <cell r="H230"/>
          <cell r="I230"/>
          <cell r="J230" t="str">
            <v>El indicador permite realizar seguimiento a las causas y numero de usuarios que no pudieron ser atendidos en el servicio de salud para realizar la toma de acciones de mejoramiento.</v>
          </cell>
          <cell r="K230"/>
          <cell r="L230" t="str">
            <v>Trimestral</v>
          </cell>
          <cell r="M230" t="str">
            <v>Numero de citas en espera</v>
          </cell>
          <cell r="N230" t="str">
            <v>Número de citas asignadas</v>
          </cell>
          <cell r="O230" t="str">
            <v>Reporte en excel generado por la oficina de Gestión Informática + Lista espera.</v>
          </cell>
          <cell r="P230" t="str">
            <v>Reporte generado por Gestión Informática</v>
          </cell>
          <cell r="Q230" t="str">
            <v>%</v>
          </cell>
          <cell r="R230" t="str">
            <v>Numero de citas en espera / Número de citas asignadas *100</v>
          </cell>
          <cell r="S230"/>
          <cell r="T230" t="str">
            <v>proceso</v>
          </cell>
          <cell r="U230" t="str">
            <v>Decreciente</v>
          </cell>
          <cell r="V230" t="str">
            <v>≤</v>
          </cell>
          <cell r="W230">
            <v>0.06</v>
          </cell>
          <cell r="X230" t="str">
            <v>&gt;</v>
          </cell>
          <cell r="Y230">
            <v>0.06</v>
          </cell>
        </row>
        <row r="231">
          <cell r="A231">
            <v>226</v>
          </cell>
          <cell r="B231" t="str">
            <v>Integralidad y efectividad en la prestación de servicios de salud</v>
          </cell>
          <cell r="C231" t="str">
            <v>Garantizar la accesibilidad, integralidad en los servicios, complementariedad y respaldo de las interdependencias</v>
          </cell>
          <cell r="D231" t="str">
            <v>Porcentaje Ocupacional</v>
          </cell>
          <cell r="E231" t="str">
            <v>Internación</v>
          </cell>
          <cell r="F231" t="str">
            <v>salud mental</v>
          </cell>
          <cell r="G231" t="str">
            <v>x</v>
          </cell>
          <cell r="H231"/>
          <cell r="I231"/>
          <cell r="J231" t="str">
            <v>Medir el porcentaje de ocupación hospitalario con el fin de determinar el aprovechamiento de la cama hospitalaria y la demanda del servicio  en un periodo evaluado</v>
          </cell>
          <cell r="K231"/>
          <cell r="L231" t="str">
            <v>Trimestral</v>
          </cell>
          <cell r="M231" t="str">
            <v>Número de días cama ocupada en el período</v>
          </cell>
          <cell r="N231" t="str">
            <v>Número de días cama disponible en el período</v>
          </cell>
          <cell r="O231" t="str">
            <v>Estadística</v>
          </cell>
          <cell r="P231" t="str">
            <v>Estadística</v>
          </cell>
          <cell r="Q231" t="str">
            <v>%</v>
          </cell>
          <cell r="R231" t="str">
            <v>Número de días cama ocupada en el período / Número de días cama disponible en el período *100</v>
          </cell>
          <cell r="S231"/>
          <cell r="T231" t="str">
            <v>proceso</v>
          </cell>
          <cell r="U231" t="str">
            <v>Creciente</v>
          </cell>
          <cell r="V231" t="str">
            <v>≥</v>
          </cell>
          <cell r="W231">
            <v>0.85</v>
          </cell>
          <cell r="X231" t="str">
            <v>&lt;</v>
          </cell>
          <cell r="Y231">
            <v>0.85</v>
          </cell>
        </row>
        <row r="232">
          <cell r="A232">
            <v>227</v>
          </cell>
          <cell r="B232" t="str">
            <v>Integralidad y efectividad en la prestación de servicios de salud</v>
          </cell>
          <cell r="C232" t="str">
            <v>Garantizar la accesibilidad, integralidad en los servicios, complementariedad y respaldo de las interdependencias</v>
          </cell>
          <cell r="D232" t="str">
            <v>Promedio de Egresos por cama - Giro Cama</v>
          </cell>
          <cell r="E232" t="str">
            <v>Internación</v>
          </cell>
          <cell r="F232" t="str">
            <v>salud mental</v>
          </cell>
          <cell r="G232" t="str">
            <v>x</v>
          </cell>
          <cell r="H232"/>
          <cell r="I232"/>
          <cell r="J232" t="str">
            <v>Medir el  numero de pacientes que hicieron uso de la cama hospitalaria basados en los días cama disponible dentro del servicio dentro de un periodo evaluado</v>
          </cell>
          <cell r="K232"/>
          <cell r="L232" t="str">
            <v>Trimestral</v>
          </cell>
          <cell r="M232" t="str">
            <v>Número de egresos del período</v>
          </cell>
          <cell r="N232" t="str">
            <v>Número de camas disponible en el período</v>
          </cell>
          <cell r="O232" t="str">
            <v xml:space="preserve"> Estadística</v>
          </cell>
          <cell r="P232" t="str">
            <v xml:space="preserve"> Estadística</v>
          </cell>
          <cell r="Q232" t="str">
            <v>Egresos/Cama</v>
          </cell>
          <cell r="R232" t="str">
            <v>Número de egresos del período / Número de camas disponible en el período</v>
          </cell>
          <cell r="S232"/>
          <cell r="T232" t="str">
            <v>proceso</v>
          </cell>
          <cell r="U232" t="str">
            <v>Creciente</v>
          </cell>
          <cell r="V232" t="str">
            <v>≥</v>
          </cell>
          <cell r="W232">
            <v>4</v>
          </cell>
          <cell r="X232" t="str">
            <v>&lt;</v>
          </cell>
          <cell r="Y232">
            <v>4</v>
          </cell>
        </row>
        <row r="233">
          <cell r="A233">
            <v>228</v>
          </cell>
          <cell r="B233" t="str">
            <v>Integralidad y efectividad en la prestación de servicios de salud</v>
          </cell>
          <cell r="C233" t="str">
            <v>Garantizar la accesibilidad, integralidad en los servicios, complementariedad y respaldo de las interdependencias</v>
          </cell>
          <cell r="D233" t="str">
            <v>Promedio Días de Estancia</v>
          </cell>
          <cell r="E233" t="str">
            <v>Internación</v>
          </cell>
          <cell r="F233" t="str">
            <v>salud mental</v>
          </cell>
          <cell r="G233" t="str">
            <v>x</v>
          </cell>
          <cell r="H233"/>
          <cell r="I233"/>
          <cell r="J233" t="str">
            <v>Medir el promedio de días que los pacientes permanecen hospitalizados en el servicio en un periodo evaluado</v>
          </cell>
          <cell r="K233"/>
          <cell r="L233" t="str">
            <v>Trimestral</v>
          </cell>
          <cell r="M233" t="str">
            <v>Número de días de estancia de los egresos del período</v>
          </cell>
          <cell r="N233" t="str">
            <v>Número de egresos del período</v>
          </cell>
          <cell r="O233" t="str">
            <v xml:space="preserve"> Estadística</v>
          </cell>
          <cell r="P233" t="str">
            <v xml:space="preserve"> Estadística</v>
          </cell>
          <cell r="Q233" t="str">
            <v>Días</v>
          </cell>
          <cell r="R233" t="str">
            <v>Número de días de estancia de los egresos del período / Número de egresos del período</v>
          </cell>
          <cell r="S233"/>
          <cell r="T233" t="str">
            <v>proceso</v>
          </cell>
          <cell r="U233" t="str">
            <v>Decreciente</v>
          </cell>
          <cell r="V233" t="str">
            <v>≤</v>
          </cell>
          <cell r="W233">
            <v>7</v>
          </cell>
          <cell r="X233" t="str">
            <v>&gt;</v>
          </cell>
          <cell r="Y233">
            <v>7</v>
          </cell>
        </row>
        <row r="234">
          <cell r="A234">
            <v>229</v>
          </cell>
          <cell r="B234" t="str">
            <v>Integralidad y efectividad en la prestación de servicios de salud</v>
          </cell>
          <cell r="C234" t="str">
            <v>Garantizar la accesibilidad, integralidad en los servicios, complementariedad y respaldo de las interdependencias</v>
          </cell>
          <cell r="D234" t="str">
            <v>Calidad de Registro en la Historia Clínica Médica</v>
          </cell>
          <cell r="E234" t="str">
            <v>Internación</v>
          </cell>
          <cell r="F234" t="str">
            <v>salud mental</v>
          </cell>
          <cell r="G234" t="str">
            <v>x</v>
          </cell>
          <cell r="H234"/>
          <cell r="I234"/>
          <cell r="J23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34"/>
          <cell r="L234" t="str">
            <v>Trimestral</v>
          </cell>
          <cell r="M234" t="str">
            <v>Criterios de calidad de historia clínica evaluados que cumplen</v>
          </cell>
          <cell r="N234" t="str">
            <v>Total de criterios de calidad de historia clínica evaluados</v>
          </cell>
          <cell r="O234" t="str">
            <v>Aplicativo de monitorización de historias clínicas</v>
          </cell>
          <cell r="P234" t="str">
            <v>Aplicativo de monitorización de historias clínicas</v>
          </cell>
          <cell r="Q234" t="str">
            <v>%</v>
          </cell>
          <cell r="R234" t="str">
            <v>Criterios de calidad de historia clínica evaluados que cumplen / Total de criterios de calidad de historia clínica evaluados *100</v>
          </cell>
          <cell r="S234"/>
          <cell r="T234" t="str">
            <v>proceso</v>
          </cell>
          <cell r="U234" t="str">
            <v>Creciente</v>
          </cell>
          <cell r="V234" t="str">
            <v>≥</v>
          </cell>
          <cell r="W234">
            <v>0.85</v>
          </cell>
          <cell r="X234" t="str">
            <v>&lt;</v>
          </cell>
          <cell r="Y234">
            <v>0.85</v>
          </cell>
        </row>
        <row r="235">
          <cell r="A235">
            <v>230</v>
          </cell>
          <cell r="B235" t="str">
            <v>Integralidad y efectividad en la prestación de servicios de salud</v>
          </cell>
          <cell r="C235" t="str">
            <v>Garantizar la accesibilidad, integralidad en los servicios, complementariedad y respaldo de las interdependencias</v>
          </cell>
          <cell r="D235" t="str">
            <v>Adherencia a Protocolos de enfermeria</v>
          </cell>
          <cell r="E235" t="str">
            <v>Internación</v>
          </cell>
          <cell r="F235" t="str">
            <v>salud mental</v>
          </cell>
          <cell r="G235" t="str">
            <v>x</v>
          </cell>
          <cell r="H235"/>
          <cell r="I235"/>
          <cell r="J235" t="str">
            <v>Evaluar la adherencia del equipo de salud a las normas técnicas de obligatorio cumplimiento, así como la pertinencia y oportunidad en la toma de decisiones, según registros de las historias clínicas electrónicas.</v>
          </cell>
          <cell r="K235"/>
          <cell r="L235" t="str">
            <v>Trimestral</v>
          </cell>
          <cell r="M235" t="str">
            <v>Criterios de que cumplen</v>
          </cell>
          <cell r="N235" t="str">
            <v>Total de criterios de calidad de historia clínica evaluados</v>
          </cell>
          <cell r="O235" t="str">
            <v>Consolidado Adherencia a Protocolos</v>
          </cell>
          <cell r="P235" t="str">
            <v>Consolidado Adherencia a Protocolos</v>
          </cell>
          <cell r="Q235" t="str">
            <v>%</v>
          </cell>
          <cell r="R235" t="str">
            <v>Criterios de que cumplen / Total de criterios de calidad de historia clínica evaluados *100</v>
          </cell>
          <cell r="S235"/>
          <cell r="T235" t="str">
            <v>proceso</v>
          </cell>
          <cell r="U235" t="str">
            <v>Creciente</v>
          </cell>
          <cell r="V235" t="str">
            <v>≥</v>
          </cell>
          <cell r="W235">
            <v>0.85</v>
          </cell>
          <cell r="X235" t="str">
            <v>&lt;</v>
          </cell>
          <cell r="Y235">
            <v>0.85</v>
          </cell>
        </row>
        <row r="236">
          <cell r="A236">
            <v>231</v>
          </cell>
          <cell r="B236" t="str">
            <v>Integralidad y efectividad en la prestación de servicios de salud</v>
          </cell>
          <cell r="C236" t="str">
            <v>Garantizar la accesibilidad, integralidad en los servicios, complementariedad y respaldo de las interdependencias</v>
          </cell>
          <cell r="D236" t="str">
            <v>Calidad de Registro en la Historia Clínica de Enfermería</v>
          </cell>
          <cell r="E236" t="str">
            <v>Internación</v>
          </cell>
          <cell r="F236" t="str">
            <v>salud mental</v>
          </cell>
          <cell r="G236" t="str">
            <v>x</v>
          </cell>
          <cell r="H236"/>
          <cell r="I236"/>
          <cell r="J23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36"/>
          <cell r="L236" t="str">
            <v>Trimestral</v>
          </cell>
          <cell r="M236" t="str">
            <v>Criterios de calidad de historia clínica evaluados que cumplen</v>
          </cell>
          <cell r="N236" t="str">
            <v>Total de criterios de calidad de historia clínica evaluados</v>
          </cell>
          <cell r="O236" t="str">
            <v>Aplicativo de monitorización de historias clínicas</v>
          </cell>
          <cell r="P236" t="str">
            <v>Aplicativo de monitorización de historias clínicas</v>
          </cell>
          <cell r="Q236" t="str">
            <v>%</v>
          </cell>
          <cell r="R236" t="str">
            <v>Criterios de calidad de historia clínica evaluados que cumplen / Total de criterios de calidad de historia clínica evaluados *100</v>
          </cell>
          <cell r="S236"/>
          <cell r="T236" t="str">
            <v>proceso</v>
          </cell>
          <cell r="U236" t="str">
            <v>Creciente</v>
          </cell>
          <cell r="V236" t="str">
            <v>≥</v>
          </cell>
          <cell r="W236">
            <v>0.85</v>
          </cell>
          <cell r="X236" t="str">
            <v>&lt;</v>
          </cell>
          <cell r="Y236">
            <v>0.85</v>
          </cell>
        </row>
        <row r="237">
          <cell r="A237">
            <v>232</v>
          </cell>
          <cell r="B237" t="str">
            <v>Integralidad y efectividad en la prestación de servicios de salud</v>
          </cell>
          <cell r="C237" t="str">
            <v>Garantizar la accesibilidad, integralidad en los servicios, complementariedad y respaldo de las interdependencias</v>
          </cell>
          <cell r="D237" t="str">
            <v>Tasa de reingreso de paciente hospitalizado antes de 15 días</v>
          </cell>
          <cell r="E237" t="str">
            <v>Internación</v>
          </cell>
          <cell r="F237" t="str">
            <v>salud mental</v>
          </cell>
          <cell r="G237" t="str">
            <v>x</v>
          </cell>
          <cell r="H237"/>
          <cell r="I237"/>
          <cell r="J237"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37" t="str">
            <v>Resolución 256</v>
          </cell>
          <cell r="L237" t="str">
            <v>Trimestral</v>
          </cell>
          <cell r="M237" t="str">
            <v>Número total de pacientes que reingresan al servicio de hospitalización, en la misma institución, antes de 15 días por la misma causa en el períodos</v>
          </cell>
          <cell r="N237" t="str">
            <v>Número total de egresos vivos  en el período.</v>
          </cell>
          <cell r="O237" t="str">
            <v>Informe de reingresos</v>
          </cell>
          <cell r="P237" t="str">
            <v xml:space="preserve"> Estadística</v>
          </cell>
          <cell r="Q237" t="str">
            <v>%</v>
          </cell>
          <cell r="R237" t="str">
            <v>Número total de pacientes que reingresan al servicio de hospitalización, en la misma institución, antes de 15 días por la misma causa en el períodos / Número total de egresos vivos  en el período. *100</v>
          </cell>
          <cell r="S237"/>
          <cell r="T237" t="str">
            <v>resultado</v>
          </cell>
          <cell r="U237" t="str">
            <v>Decreciente</v>
          </cell>
          <cell r="V237" t="str">
            <v>≤</v>
          </cell>
          <cell r="W237">
            <v>30</v>
          </cell>
          <cell r="X237" t="str">
            <v>&gt;</v>
          </cell>
          <cell r="Y237">
            <v>30</v>
          </cell>
        </row>
        <row r="238">
          <cell r="A238">
            <v>233</v>
          </cell>
          <cell r="B238" t="str">
            <v>Integralidad y efectividad en la prestación de servicios de salud</v>
          </cell>
          <cell r="C238" t="str">
            <v>Garantizar la accesibilidad, integralidad en los servicios, complementariedad y respaldo de las interdependencias</v>
          </cell>
          <cell r="D238" t="str">
            <v xml:space="preserve">Porcentaje de pacientes con demanda no serivida </v>
          </cell>
          <cell r="E238" t="str">
            <v>Internación</v>
          </cell>
          <cell r="F238" t="str">
            <v>salud mental</v>
          </cell>
          <cell r="G238" t="str">
            <v>x</v>
          </cell>
          <cell r="H238"/>
          <cell r="I238"/>
          <cell r="J238" t="str">
            <v>Se requiere la medicion de este indicador para evidenciar posibles causas que afecten la continuidad y oportunidad de atencion inicial en los servicios de urgencias del hospital.</v>
          </cell>
          <cell r="K238"/>
          <cell r="L238" t="str">
            <v>Trimestral</v>
          </cell>
          <cell r="M238" t="str">
            <v xml:space="preserve">Número de pacientes remitidos menores de 15 años </v>
          </cell>
          <cell r="N238" t="str">
            <v>Número total de pacientes que ingresaron en el periodo</v>
          </cell>
          <cell r="O238" t="str">
            <v>Dinamica gerencial - historia clinica - informes - reportes generados - HC base de datos matriz de remisiones</v>
          </cell>
          <cell r="P238" t="str">
            <v xml:space="preserve"> Estadística</v>
          </cell>
          <cell r="Q238" t="str">
            <v>%</v>
          </cell>
          <cell r="R238" t="str">
            <v>Número de pacientes remitidos menores de 15 años  / Número total de pacientes que ingresaron en el periodo *100</v>
          </cell>
          <cell r="S238"/>
          <cell r="T238" t="str">
            <v>proceso</v>
          </cell>
          <cell r="U238" t="str">
            <v>Decreciente</v>
          </cell>
          <cell r="V238" t="str">
            <v>≤</v>
          </cell>
          <cell r="W238">
            <v>0.1</v>
          </cell>
          <cell r="X238" t="str">
            <v>&gt;</v>
          </cell>
          <cell r="Y238">
            <v>0.1</v>
          </cell>
        </row>
        <row r="239">
          <cell r="A239">
            <v>234</v>
          </cell>
          <cell r="B239" t="str">
            <v>Calidad de los servicios es nuestro compromiso</v>
          </cell>
          <cell r="C239" t="str">
            <v>Prestar servicios de salud con altos estándares de calidad, seguridad y humanización en la atención de los pacientes</v>
          </cell>
          <cell r="D239" t="str">
            <v>Proporción de vigilancia de eventos adversos</v>
          </cell>
          <cell r="E239" t="str">
            <v>Aseguramiento de la Calidad</v>
          </cell>
          <cell r="F239" t="str">
            <v>seguridad del paciente</v>
          </cell>
          <cell r="G239" t="str">
            <v>x</v>
          </cell>
          <cell r="H239"/>
          <cell r="I239"/>
          <cell r="J239" t="str">
            <v>Los Eventos Adversos son lesiones o complicaciones involuntarias que son causadas con mayor probabilidad por la atención en salud,  que por la enfermedad subyacente del paciente, y que conducen a la muerte, la inhabilidad a la hora del alta o a la hospitalización prolongada. Muchos de estos eventos pueden ser prevenibles. Existe evidencia que demuestra la asociación entre la calidad de la atención y la ocurrencia de eventos adversos. La monitorización de este indicador debe impactar en la eficiencia y efectividad clínica.</v>
          </cell>
          <cell r="K239"/>
          <cell r="L239" t="str">
            <v>Trimestral</v>
          </cell>
          <cell r="M239" t="str">
            <v>Número total de eventos adversos detectados y gestionados</v>
          </cell>
          <cell r="N239" t="str">
            <v>Número total de eventos adversos detectados</v>
          </cell>
          <cell r="O239" t="str">
            <v>Informe de Seguridad del Paciente / Líder Seguridad del Paciente</v>
          </cell>
          <cell r="P239" t="str">
            <v>Informe de Seguridad del Paciente / Líder Seguridad del Paciente</v>
          </cell>
          <cell r="Q239" t="str">
            <v>%</v>
          </cell>
          <cell r="R239" t="str">
            <v>Número total de eventos adversos detectados y gestionados / Número total de eventos adversos detectados *100</v>
          </cell>
          <cell r="S239"/>
          <cell r="T239" t="str">
            <v>proceso</v>
          </cell>
          <cell r="U239" t="str">
            <v>Creciente</v>
          </cell>
          <cell r="V239" t="str">
            <v>≥</v>
          </cell>
          <cell r="W239">
            <v>0.9</v>
          </cell>
          <cell r="X239" t="str">
            <v>&lt;</v>
          </cell>
          <cell r="Y239">
            <v>0.9</v>
          </cell>
        </row>
        <row r="240">
          <cell r="A240">
            <v>235</v>
          </cell>
          <cell r="B240" t="str">
            <v>Calidad de los servicios es nuestro compromiso</v>
          </cell>
          <cell r="C240" t="str">
            <v>Prestar servicios de salud con altos estándares de calidad, seguridad y humanización en la atención de los pacientes</v>
          </cell>
          <cell r="D240" t="str">
            <v>Tasa de caídas de pacientes en el servicio de urgencias</v>
          </cell>
          <cell r="E240" t="str">
            <v>Aseguramiento de la Calidad</v>
          </cell>
          <cell r="F240" t="str">
            <v>seguridad del paciente</v>
          </cell>
          <cell r="G240" t="str">
            <v>x</v>
          </cell>
          <cell r="H240"/>
          <cell r="I240"/>
          <cell r="J240" t="str">
            <v xml:space="preserve">Según la OMS las caídas de los pacientes son relativamente frecuentes en la mayoría de los hospitales, de modo que su cuantificación es uno de los indicadores que se utilizan para medir la calidad de los cuidados a los pacientes en las instituciones de salud en los procesos de urgencias. </v>
          </cell>
          <cell r="K240" t="str">
            <v>Resolución 256</v>
          </cell>
          <cell r="L240" t="str">
            <v>Trimestral</v>
          </cell>
          <cell r="M240" t="str">
            <v>Número total de pacientes atendidos en urgencias que sufren caídas en el periodo</v>
          </cell>
          <cell r="N240" t="str">
            <v>Total de personas atendidas en urgencias en el periodo</v>
          </cell>
          <cell r="O240" t="str">
            <v>Aplicativo seguridad del paciente</v>
          </cell>
          <cell r="P240" t="str">
            <v>Estadística</v>
          </cell>
          <cell r="Q240" t="str">
            <v>Tasa</v>
          </cell>
          <cell r="R240" t="str">
            <v>Número total de pacientes atendidos en urgencias que sufren caídas en el periodo / Total de personas atendidas en urgencias en el periodo *1000</v>
          </cell>
          <cell r="S240"/>
          <cell r="T240" t="str">
            <v>resultado</v>
          </cell>
          <cell r="U240" t="str">
            <v>Decreciente</v>
          </cell>
          <cell r="V240" t="str">
            <v>≤</v>
          </cell>
          <cell r="W240">
            <v>3</v>
          </cell>
          <cell r="X240" t="str">
            <v>&gt;</v>
          </cell>
          <cell r="Y240">
            <v>3</v>
          </cell>
        </row>
        <row r="241">
          <cell r="A241">
            <v>236</v>
          </cell>
          <cell r="B241" t="str">
            <v>Calidad de los servicios es nuestro compromiso</v>
          </cell>
          <cell r="C241" t="str">
            <v>Prestar servicios de salud con altos estándares de calidad, seguridad y humanización en la atención de los pacientes</v>
          </cell>
          <cell r="D241" t="str">
            <v>Tasa de caídas de pacientes en el servicio de Hospitalización</v>
          </cell>
          <cell r="E241" t="str">
            <v>Aseguramiento de la Calidad</v>
          </cell>
          <cell r="F241" t="str">
            <v>seguridad del paciente</v>
          </cell>
          <cell r="G241" t="str">
            <v>x</v>
          </cell>
          <cell r="J241" t="str">
            <v xml:space="preserve">Según la OMS las caídas de los pacientes son relativamente frecuentes en la mayoría de los hospitales, de modo que su cuantificación es uno de los indicadores que se utilizan para medir la calidad de los cuidados a los pacientes en las instituciones de salud en los procesos de hospitalización. </v>
          </cell>
          <cell r="K241" t="str">
            <v>Resolución 256</v>
          </cell>
          <cell r="L241" t="str">
            <v>Trimestral</v>
          </cell>
          <cell r="M241" t="str">
            <v>Número total de pacientes atendidos en Hospitalización que sufren caídas en el periodo</v>
          </cell>
          <cell r="N241" t="str">
            <v xml:space="preserve">Sumatoria de días de estancia de los pacientes en los servicios de hospitalización en el periodo. </v>
          </cell>
          <cell r="O241" t="str">
            <v>Aplicativo seguridad del paciente</v>
          </cell>
          <cell r="P241" t="str">
            <v>Estadística</v>
          </cell>
          <cell r="Q241" t="str">
            <v>Tasa</v>
          </cell>
          <cell r="R241" t="str">
            <v>Número total de pacientes atendidos en Hospitalización que sufren caídas en el periodo / Sumatoria de días de estancia de los pacientes en los servicios de hospitalización en el periodo.  *1000</v>
          </cell>
          <cell r="T241" t="str">
            <v>resultado</v>
          </cell>
          <cell r="U241" t="str">
            <v>Decreciente</v>
          </cell>
          <cell r="V241" t="str">
            <v>≤</v>
          </cell>
          <cell r="W241">
            <v>1</v>
          </cell>
          <cell r="X241" t="str">
            <v>&gt;</v>
          </cell>
          <cell r="Y241">
            <v>1</v>
          </cell>
        </row>
        <row r="242">
          <cell r="A242">
            <v>237</v>
          </cell>
          <cell r="B242" t="str">
            <v>Calidad de los servicios es nuestro compromiso</v>
          </cell>
          <cell r="C242" t="str">
            <v>Prestar servicios de salud con altos estándares de calidad, seguridad y humanización en la atención de los pacientes</v>
          </cell>
          <cell r="D242" t="str">
            <v>Tasa de caídas de pacientes en el servicio de Consulta Externa</v>
          </cell>
          <cell r="E242" t="str">
            <v>Aseguramiento de la Calidad</v>
          </cell>
          <cell r="F242" t="str">
            <v>seguridad del paciente</v>
          </cell>
          <cell r="G242" t="str">
            <v>x</v>
          </cell>
          <cell r="H242"/>
          <cell r="I242"/>
          <cell r="J242" t="str">
            <v>Según la OMS las caídas de los pacientes son relativamente frecuentes en la mayoría de los hospitales, de modo que su cuantificación es uno de los indicadores que se utilizan para medir la calidad de los cuidados a los pacientes en las instituciones de salud en el proceso de consulta externa.</v>
          </cell>
          <cell r="K242" t="str">
            <v>Resolución 256</v>
          </cell>
          <cell r="L242" t="str">
            <v>Trimestral</v>
          </cell>
          <cell r="M242" t="str">
            <v>Número total de pacientes atendidos en Consulta Externa que sufren caídas en el periodo</v>
          </cell>
          <cell r="N242" t="str">
            <v>Total de personas atendidas en Consulta Externa en el periodo</v>
          </cell>
          <cell r="O242" t="str">
            <v>Aplicativo seguridad del paciente</v>
          </cell>
          <cell r="P242" t="str">
            <v>Estadística</v>
          </cell>
          <cell r="Q242" t="str">
            <v>Tasa</v>
          </cell>
          <cell r="R242" t="str">
            <v>Número total de pacientes atendidos en Consulta Externa que sufren caídas en el periodo / Total de personas atendidas en Consulta Externa en el periodo *1000</v>
          </cell>
          <cell r="S242"/>
          <cell r="T242" t="str">
            <v>resultado</v>
          </cell>
          <cell r="U242" t="str">
            <v>Decreciente</v>
          </cell>
          <cell r="V242" t="str">
            <v>≤</v>
          </cell>
          <cell r="W242">
            <v>1</v>
          </cell>
          <cell r="X242" t="str">
            <v>&gt;</v>
          </cell>
          <cell r="Y242">
            <v>1</v>
          </cell>
        </row>
        <row r="243">
          <cell r="A243">
            <v>238</v>
          </cell>
          <cell r="B243" t="str">
            <v>Calidad de los servicios es nuestro compromiso</v>
          </cell>
          <cell r="C243" t="str">
            <v>Prestar servicios de salud con altos estándares de calidad, seguridad y humanización en la atención de los pacientes</v>
          </cell>
          <cell r="D243" t="str">
            <v>Tasa de caídas de pacientes en el servicio de Servicios de Apoyo</v>
          </cell>
          <cell r="E243" t="str">
            <v>Aseguramiento de la Calidad</v>
          </cell>
          <cell r="F243" t="str">
            <v>seguridad del paciente</v>
          </cell>
          <cell r="G243" t="str">
            <v>x</v>
          </cell>
          <cell r="H243"/>
          <cell r="I243"/>
          <cell r="J243" t="str">
            <v xml:space="preserve">Según la OMS las caídas de los pacientes son relativamente frecuentes en la mayoría de los hospitales, de modo que su cuantificación es uno de los indicadores que se utilizan para medir la calidad de los cuidados a los pacientes en las instituciones de salud en los procesos de apoyo.  </v>
          </cell>
          <cell r="K243" t="str">
            <v>Resolución 256</v>
          </cell>
          <cell r="L243" t="str">
            <v>Trimestral</v>
          </cell>
          <cell r="M243" t="str">
            <v>Número total de pacientes atendidos en Servicios de Apoyo que sufren caídas en el periodo</v>
          </cell>
          <cell r="N243" t="str">
            <v>Total de personas atendidas en Servicios de Apoyo en el periodo</v>
          </cell>
          <cell r="O243" t="str">
            <v>Aplicativo seguridad del paciente</v>
          </cell>
          <cell r="P243" t="str">
            <v>Estadística</v>
          </cell>
          <cell r="Q243" t="str">
            <v>Tasa</v>
          </cell>
          <cell r="R243" t="str">
            <v>Número total de pacientes atendidos en Servicios de Apoyo que sufren caídas en el periodo / Total de personas atendidas en Servicios de Apoyo en el periodo *1000</v>
          </cell>
          <cell r="S243"/>
          <cell r="T243" t="str">
            <v>resultado</v>
          </cell>
          <cell r="U243" t="str">
            <v>Decreciente</v>
          </cell>
          <cell r="V243" t="str">
            <v>≤</v>
          </cell>
          <cell r="W243">
            <v>1</v>
          </cell>
          <cell r="X243" t="str">
            <v>&gt;</v>
          </cell>
          <cell r="Y243">
            <v>1</v>
          </cell>
        </row>
        <row r="244">
          <cell r="A244">
            <v>239</v>
          </cell>
          <cell r="B244" t="str">
            <v>Calidad de los servicios es nuestro compromiso</v>
          </cell>
          <cell r="C244" t="str">
            <v>Prestar servicios de salud con altos estándares de calidad, seguridad y humanización en la atención de los pacientes</v>
          </cell>
          <cell r="D244" t="str">
            <v>Proporción de Eventos Adversos relacionados con la Administración de medicamentos en Urgencias</v>
          </cell>
          <cell r="E244" t="str">
            <v>Aseguramiento de la Calidad</v>
          </cell>
          <cell r="F244" t="str">
            <v>seguridad del paciente</v>
          </cell>
          <cell r="G244" t="str">
            <v>x</v>
          </cell>
          <cell r="J244" t="str">
            <v xml:space="preserve">Los errores en la administración de medicamentos son una de las causas más frecuentes de daño a los pacientes hospitalizados. Detectar la frecuencia y características de los errores de  administración de medicamentos en las unidades de  urgencias e Identificar los posibles efectos adversos sobre el paciente, producidos como consecuencia del error. </v>
          </cell>
          <cell r="K244" t="str">
            <v>Resolución 256</v>
          </cell>
          <cell r="L244" t="str">
            <v>Trimestral</v>
          </cell>
          <cell r="M244" t="str">
            <v>Número de eventos adversos relacionados con la administración de medicamentos en Urgencias</v>
          </cell>
          <cell r="N244" t="str">
            <v xml:space="preserve">Total de personas atendidas en urgencias </v>
          </cell>
          <cell r="O244" t="str">
            <v>Informe de Seguridad del Paciente / Líder Seguridad del Paciente</v>
          </cell>
          <cell r="P244" t="str">
            <v>Estadística</v>
          </cell>
          <cell r="Q244" t="str">
            <v>Proporción</v>
          </cell>
          <cell r="R244" t="str">
            <v xml:space="preserve">Número de eventos adversos relacionados con la administración de medicamentos en Urgencias / Total de personas atendidas en urgencias </v>
          </cell>
          <cell r="T244" t="str">
            <v>resultado</v>
          </cell>
          <cell r="U244" t="str">
            <v>Decreciente</v>
          </cell>
          <cell r="V244" t="str">
            <v>≤</v>
          </cell>
          <cell r="W244">
            <v>0.03</v>
          </cell>
          <cell r="X244" t="str">
            <v>&gt;</v>
          </cell>
          <cell r="Y244">
            <v>0.03</v>
          </cell>
        </row>
        <row r="245">
          <cell r="A245">
            <v>240</v>
          </cell>
          <cell r="B245" t="str">
            <v>Calidad de los servicios es nuestro compromiso</v>
          </cell>
          <cell r="C245" t="str">
            <v>Prestar servicios de salud con altos estándares de calidad, seguridad y humanización en la atención de los pacientes</v>
          </cell>
          <cell r="D245" t="str">
            <v>Proporción de eventos adversos relacionados con la administración de medicamentos en hospitalización</v>
          </cell>
          <cell r="E245" t="str">
            <v>Aseguramiento de la Calidad</v>
          </cell>
          <cell r="F245" t="str">
            <v>seguridad del paciente</v>
          </cell>
          <cell r="G245" t="str">
            <v>x</v>
          </cell>
          <cell r="H245"/>
          <cell r="I245"/>
          <cell r="J245" t="str">
            <v xml:space="preserve">Los errores en la administración de medicamentos son una de las causas más frecuentes de daño a los pacientes hospitalizados. Detectar la frecuencia y características de los errores de  administración de medicamentos en las unidades de internación e Identificar los posibles efectos adversos sobre el paciente, producidos como consecuencia del error. </v>
          </cell>
          <cell r="K245" t="str">
            <v>Resolución 256</v>
          </cell>
          <cell r="L245" t="str">
            <v>Trimestral</v>
          </cell>
          <cell r="M245" t="str">
            <v>Número total de eventos adversos relacionados con la administración de medicamentos, detectados en el período</v>
          </cell>
          <cell r="N245" t="str">
            <v>Número total de pacientes hospitalizados en el período</v>
          </cell>
          <cell r="O245" t="str">
            <v>Informe de Seguridad del Paciente / Líder Seguridad del Paciente</v>
          </cell>
          <cell r="P245" t="str">
            <v>Estadística</v>
          </cell>
          <cell r="Q245" t="str">
            <v>Proporción</v>
          </cell>
          <cell r="R245" t="str">
            <v>Número total de eventos adversos relacionados con la administración de medicamentos, detectados en el período / Número total de pacientes hospitalizados en el período</v>
          </cell>
          <cell r="S245"/>
          <cell r="T245" t="str">
            <v>resultado</v>
          </cell>
          <cell r="U245" t="str">
            <v>Decreciente</v>
          </cell>
          <cell r="V245" t="str">
            <v>≤</v>
          </cell>
          <cell r="W245">
            <v>0.03</v>
          </cell>
          <cell r="X245" t="str">
            <v>&gt;</v>
          </cell>
          <cell r="Y245">
            <v>0.03</v>
          </cell>
        </row>
        <row r="246">
          <cell r="A246">
            <v>241</v>
          </cell>
          <cell r="B246" t="str">
            <v>Calidad de los servicios es nuestro compromiso</v>
          </cell>
          <cell r="C246" t="str">
            <v>Prestar servicios de salud con altos estándares de calidad, seguridad y humanización en la atención de los pacientes</v>
          </cell>
          <cell r="D246" t="str">
            <v>Tasa de Ulceras por presión</v>
          </cell>
          <cell r="E246" t="str">
            <v>Aseguramiento de la Calidad</v>
          </cell>
          <cell r="F246" t="str">
            <v>seguridad del paciente</v>
          </cell>
          <cell r="G246" t="str">
            <v>x</v>
          </cell>
          <cell r="H246"/>
          <cell r="I246"/>
          <cell r="J246" t="str">
            <v>Las ulceras por presión son prevenibles, el punto clave es evitar su desarrollo mediante la valoración periódica de los pacientes y el cuidado oportuno y sistemático de la integridad cutánea; la prevención requiere de estándares multidisciplinarios de asistencias que reconozcan la posibilidad de que todos los enfermos críticos puedan desarrollar este evento clínico.</v>
          </cell>
          <cell r="K246" t="str">
            <v>Resolución 256</v>
          </cell>
          <cell r="L246" t="str">
            <v>Trimestral</v>
          </cell>
          <cell r="M246" t="str">
            <v>Número de pacientes que desarrollan úlceras por presión en la institución en el periodo</v>
          </cell>
          <cell r="N246" t="str">
            <v>Sumatoria de días de estancia de los pacientes en los servicios de hospitalización</v>
          </cell>
          <cell r="O246" t="str">
            <v>Informe de Seguridad del Paciente / Líder Seguridad del Paciente</v>
          </cell>
          <cell r="P246" t="str">
            <v>Estadística</v>
          </cell>
          <cell r="Q246" t="str">
            <v>Tasa</v>
          </cell>
          <cell r="R246" t="str">
            <v>Número de pacientes que desarrollan úlceras por presión en la institución en el periodo / Sumatoria de días de estancia de los pacientes en los servicios de hospitalización *1000</v>
          </cell>
          <cell r="S246"/>
          <cell r="T246" t="str">
            <v>resultado</v>
          </cell>
          <cell r="U246" t="str">
            <v>Decreciente</v>
          </cell>
          <cell r="V246" t="str">
            <v>≤</v>
          </cell>
          <cell r="W246">
            <v>5</v>
          </cell>
          <cell r="X246" t="str">
            <v>&gt;</v>
          </cell>
          <cell r="Y246">
            <v>5</v>
          </cell>
        </row>
        <row r="247">
          <cell r="A247">
            <v>242</v>
          </cell>
          <cell r="B247" t="str">
            <v>Calidad de los servicios es nuestro compromiso</v>
          </cell>
          <cell r="C247" t="str">
            <v>Prestar servicios de salud con altos estándares de calidad, seguridad y humanización en la atención de los pacientes</v>
          </cell>
          <cell r="D247" t="str">
            <v>Número de pacientes pediátricos con neumonías bronco-aspirativas de origen hospitalario y variación interanual 15</v>
          </cell>
          <cell r="E247" t="str">
            <v>Aseguramiento de la Calidad</v>
          </cell>
          <cell r="F247" t="str">
            <v>seguridad del paciente</v>
          </cell>
          <cell r="G247" t="str">
            <v>x</v>
          </cell>
          <cell r="H247"/>
          <cell r="I247"/>
          <cell r="J247" t="str">
            <v xml:space="preserve">La calidad de la atención  de casos de mayor complejidad que requieren de la intervención de especialistas de pediatría  tiene impacto sobre la capacidad resolutiva de los casos por su detección y atención temprana disminuyendo los riesgos de incapacidad en tiempo, severidad, secuelas  en la atención prestada en los servicios pediátricos de nuestra institución. </v>
          </cell>
          <cell r="K247" t="str">
            <v>Resolución 408</v>
          </cell>
          <cell r="L247" t="str">
            <v>Anual</v>
          </cell>
          <cell r="M247" t="str">
            <v>Número de Pacientes pediátricos con neumonías bronco-aspirativas de origen intrahospitalario en la vigencia evaluada</v>
          </cell>
          <cell r="N247" t="str">
            <v>Número Pacientes pediátricos con neumonías bronco-aspirativas de origen intrahospitario en la vigencia objeto de evaluación  - Número Pacientes pediátricos con neumonías bronco-aspirativas de origen intrahospitario en la vigencia anterior</v>
          </cell>
          <cell r="O247" t="str">
            <v>Formato de Pacientes pediátricos con Neumonías Bronco-aspirativas</v>
          </cell>
          <cell r="P247" t="str">
            <v>Formato de pacientes con Neumonías Bronco-aspirativas</v>
          </cell>
          <cell r="Q247" t="str">
            <v>Cantidad</v>
          </cell>
          <cell r="R247" t="str">
            <v>Número de Pacientes pediátricos con neumonías bronco-aspirativas de origen intrahospitalario en la vigencia evaluada / Número Pacientes pediátricos con neumonías bronco-aspirativas de origen intrahospitario en la vigencia objeto de evaluación  - Número Pacientes pediátricos con neumonías bronco-aspirativas de origen intrahospitario en la vigencia anterior</v>
          </cell>
          <cell r="S247"/>
          <cell r="T247" t="str">
            <v>resultado</v>
          </cell>
          <cell r="U247" t="str">
            <v>Igual</v>
          </cell>
          <cell r="V247" t="str">
            <v>=</v>
          </cell>
          <cell r="W247">
            <v>0</v>
          </cell>
          <cell r="X247" t="str">
            <v>&gt;</v>
          </cell>
          <cell r="Y247">
            <v>0</v>
          </cell>
        </row>
        <row r="248">
          <cell r="A248">
            <v>243</v>
          </cell>
          <cell r="B248" t="str">
            <v>Calidad de los servicios es nuestro compromiso</v>
          </cell>
          <cell r="C248" t="str">
            <v>Prestar servicios de salud con altos estándares de calidad, seguridad y humanización en la atención de los pacientes</v>
          </cell>
          <cell r="D248" t="str">
            <v>Proporción  de eventos adversos presentados en la institución</v>
          </cell>
          <cell r="E248" t="str">
            <v>Aseguramiento de la Calidad</v>
          </cell>
          <cell r="F248" t="str">
            <v>seguridad del paciente</v>
          </cell>
          <cell r="G248" t="str">
            <v>x</v>
          </cell>
          <cell r="J248" t="str">
            <v>La institución requiere la medición de dicho indicador con el fin de identificar la cantidad de pacientes que sufren eventos adversos durante la atención en el Hospital Universitario San José de Popayán</v>
          </cell>
          <cell r="L248" t="str">
            <v>Trimestral</v>
          </cell>
          <cell r="M248" t="str">
            <v xml:space="preserve">Numero de pacientes que sufren eventos adversos en la institución </v>
          </cell>
          <cell r="N248" t="str">
            <v>Total de pacientes atendidos</v>
          </cell>
          <cell r="O248" t="str">
            <v>Base de Datos Seguridad del Paciente</v>
          </cell>
          <cell r="P248" t="str">
            <v>Estadística</v>
          </cell>
          <cell r="Q248" t="str">
            <v>Proporción</v>
          </cell>
          <cell r="R248" t="str">
            <v>Numero de pacientes que sufren eventos adversos en la institución  / Total de pacientes atendidos</v>
          </cell>
          <cell r="T248" t="str">
            <v>proceso</v>
          </cell>
          <cell r="U248" t="str">
            <v>Decreciente</v>
          </cell>
          <cell r="V248" t="str">
            <v>≤</v>
          </cell>
          <cell r="W248">
            <v>10</v>
          </cell>
          <cell r="X248" t="str">
            <v>&gt;</v>
          </cell>
          <cell r="Y248">
            <v>10</v>
          </cell>
        </row>
        <row r="249">
          <cell r="A249">
            <v>244</v>
          </cell>
          <cell r="B249" t="str">
            <v>Calidad de los servicios es nuestro compromiso</v>
          </cell>
          <cell r="C249" t="str">
            <v>Prestar servicios de salud con altos estándares de calidad, seguridad y humanización en la atención de los pacientes</v>
          </cell>
          <cell r="D249" t="str">
            <v>Relación de reporte de Incidentes</v>
          </cell>
          <cell r="E249" t="str">
            <v>Aseguramiento de la Calidad</v>
          </cell>
          <cell r="F249" t="str">
            <v>seguridad del paciente</v>
          </cell>
          <cell r="G249" t="str">
            <v>x</v>
          </cell>
          <cell r="H249"/>
          <cell r="I249"/>
          <cell r="J249" t="str">
            <v>La monitorización  de los incidentes en la institución , permite aprender de la detección de casos  CUASI EVENTOS,  favoreciendo el uso o generación de barreras de seguridad en los procesos de atención, evitando la  producción del  evento adverso(daño en el paciente)</v>
          </cell>
          <cell r="K249"/>
          <cell r="L249" t="str">
            <v>Trimestral</v>
          </cell>
          <cell r="M249" t="str">
            <v>Número  Total de incidentes</v>
          </cell>
          <cell r="N249" t="str">
            <v>Número total de Eventos adversos</v>
          </cell>
          <cell r="O249" t="str">
            <v>Base de Datos Seguridad del Paciente</v>
          </cell>
          <cell r="P249" t="str">
            <v>Base de Datos Seguridad del Paciente</v>
          </cell>
          <cell r="Q249" t="str">
            <v>Proporción</v>
          </cell>
          <cell r="R249" t="str">
            <v>Número  Total de incidentes / Número total de Eventos adversos</v>
          </cell>
          <cell r="S249"/>
          <cell r="T249" t="str">
            <v>proceso</v>
          </cell>
          <cell r="U249" t="str">
            <v>Decreciente</v>
          </cell>
          <cell r="V249" t="str">
            <v>≤</v>
          </cell>
          <cell r="W249">
            <v>5</v>
          </cell>
          <cell r="X249" t="str">
            <v>&gt;</v>
          </cell>
          <cell r="Y249">
            <v>5</v>
          </cell>
        </row>
        <row r="250">
          <cell r="A250">
            <v>245</v>
          </cell>
          <cell r="B250" t="str">
            <v>Calidad de los servicios es nuestro compromiso</v>
          </cell>
          <cell r="C250" t="str">
            <v>Prestar servicios de salud con altos estándares de calidad, seguridad y humanización en la atención de los pacientes</v>
          </cell>
          <cell r="D250" t="str">
            <v>Tasa de flebitis en sitio de venopunción</v>
          </cell>
          <cell r="E250" t="str">
            <v>Aseguramiento de la Calidad</v>
          </cell>
          <cell r="F250" t="str">
            <v>seguridad del paciente</v>
          </cell>
          <cell r="G250" t="str">
            <v>x</v>
          </cell>
          <cell r="H250"/>
          <cell r="I250"/>
          <cell r="J250" t="str">
            <v>Medir la proporción de flebitis por venopunciones por cada 1000 días de estancia de los pacientes en la institución</v>
          </cell>
          <cell r="K250"/>
          <cell r="L250" t="str">
            <v>Trimestral</v>
          </cell>
          <cell r="M250" t="str">
            <v>Numero de pacientes con flebitis en el periodo</v>
          </cell>
          <cell r="N250" t="str">
            <v xml:space="preserve">Sumatoria de días de estancia de los pacientes en los servicios de hospitalización en el periodo </v>
          </cell>
          <cell r="O250" t="str">
            <v>Base de datos de Seguridad del Paciente</v>
          </cell>
          <cell r="P250" t="str">
            <v>Estadistica</v>
          </cell>
          <cell r="Q250" t="str">
            <v>Tasa</v>
          </cell>
          <cell r="R250" t="str">
            <v>Numero de pacientes con flebitis en el periodo / Sumatoria de días de estancia de los pacientes en los servicios de hospitalización en el periodo  *1000</v>
          </cell>
          <cell r="S250"/>
          <cell r="T250" t="str">
            <v>resultado</v>
          </cell>
          <cell r="U250" t="str">
            <v>Decreciente</v>
          </cell>
          <cell r="V250" t="str">
            <v>≤</v>
          </cell>
          <cell r="W250">
            <v>5</v>
          </cell>
          <cell r="X250" t="str">
            <v>&gt;</v>
          </cell>
          <cell r="Y250">
            <v>5</v>
          </cell>
        </row>
        <row r="251">
          <cell r="A251">
            <v>246</v>
          </cell>
          <cell r="B251" t="str">
            <v>Integralidad y efectividad en la prestación de servicios de salud</v>
          </cell>
          <cell r="C251" t="str">
            <v>Garantizar la accesibilidad, integralidad en los servicios, complementariedad y respaldo de las interdependencias</v>
          </cell>
          <cell r="D251" t="str">
            <v xml:space="preserve">Proporción de Satisfacción Global de los usuarios en la IPS </v>
          </cell>
          <cell r="E251" t="str">
            <v>SIAU</v>
          </cell>
          <cell r="F251" t="str">
            <v>siau</v>
          </cell>
          <cell r="G251" t="str">
            <v>x</v>
          </cell>
          <cell r="H251"/>
          <cell r="I251"/>
          <cell r="J251" t="str">
            <v>La percepción de satisfacción de los usuarios es uno de los factores con mayor incidencia sobre la toma de decisiones al momento de selecciónar instituciónes prestadoras de servicios de salud.  La monitorización de este indicador permitirá  identificar el nivel de satisfacción de los usuarios con los servicios y trato recibido por parte de las Instituciónes Prestadoras de Servicios de Salud.</v>
          </cell>
          <cell r="K251" t="str">
            <v>Resolución 256</v>
          </cell>
          <cell r="L251" t="str">
            <v>Trimestral</v>
          </cell>
          <cell r="M251" t="str">
            <v>Número de usuarios que respondieron “muy buena” o “buena” a la pregunta: ¿Cómo calificaría su experiencia respecto a los servicios de salud que ha recibido en el Hospital Universitario San José de Popayán E.S.E?”</v>
          </cell>
          <cell r="N251" t="str">
            <v>Número de usuarios que respondieron la pregunta</v>
          </cell>
          <cell r="O251" t="str">
            <v>Encuestas de Satisfacción</v>
          </cell>
          <cell r="P251" t="str">
            <v>Encuestas de Satisfacción</v>
          </cell>
          <cell r="Q251" t="str">
            <v>%</v>
          </cell>
          <cell r="R251" t="str">
            <v>Número de usuarios que respondieron “muy buena” o “buena” a la pregunta: ¿Cómo calificaría su experiencia respecto a los servicios de salud que ha recibido en el Hospital Universitario San José de Popayán E.S.E?” / Número de usuarios que respondieron la pregunta *100</v>
          </cell>
          <cell r="S251"/>
          <cell r="T251" t="str">
            <v>proceso</v>
          </cell>
          <cell r="U251" t="str">
            <v>Creciente</v>
          </cell>
          <cell r="V251" t="str">
            <v>≥</v>
          </cell>
          <cell r="W251">
            <v>0.97</v>
          </cell>
          <cell r="X251" t="str">
            <v>&lt;</v>
          </cell>
          <cell r="Y251">
            <v>0.97</v>
          </cell>
        </row>
        <row r="252">
          <cell r="A252">
            <v>247</v>
          </cell>
          <cell r="B252" t="str">
            <v>Integralidad y efectividad en la prestación de servicios de salud</v>
          </cell>
          <cell r="C252" t="str">
            <v>Garantizar la accesibilidad, integralidad en los servicios, complementariedad y respaldo de las interdependencias</v>
          </cell>
          <cell r="D252" t="str">
            <v>Proporción de usuarios que recomendaría su IPS a familiares y amigos</v>
          </cell>
          <cell r="E252" t="str">
            <v>SIAU</v>
          </cell>
          <cell r="F252" t="str">
            <v>siau</v>
          </cell>
          <cell r="G252" t="str">
            <v>x</v>
          </cell>
          <cell r="H252"/>
          <cell r="I252"/>
          <cell r="J252" t="str">
            <v>Evaluar la percepción de los usuarios sobre la calidad de los servicios recibidos en la IPS, a través de su disposición a recomendar la institución a familiares y amigos, como un reflejo de la confianza, satisfacción y experiencia vivida durante la atención.</v>
          </cell>
          <cell r="K252" t="str">
            <v>Resolución 256</v>
          </cell>
          <cell r="L252" t="str">
            <v>Trimestral</v>
          </cell>
          <cell r="M252" t="str">
            <v>Número de usuarios que respondieron “definitivamente sí” o “probablemente sí” a la pregunta:” ¿Recomendaría a sus familiares y amigos el Hospital Universitario San José de Popayán E.S.E?”</v>
          </cell>
          <cell r="N252" t="str">
            <v>Número de usuarios que respondieron la pregunta</v>
          </cell>
          <cell r="O252" t="str">
            <v>Encuestas de Satisfacción</v>
          </cell>
          <cell r="P252" t="str">
            <v>Encuestas de Satisfacción</v>
          </cell>
          <cell r="Q252" t="str">
            <v>%</v>
          </cell>
          <cell r="R252" t="str">
            <v>Número de usuarios que respondieron “definitivamente sí” o “probablemente sí” a la pregunta:” ¿Recomendaría a sus familiares y amigos el Hospital Universitario San José de Popayán E.S.E?” / Número de usuarios que respondieron la pregunta *100</v>
          </cell>
          <cell r="S252"/>
          <cell r="T252" t="str">
            <v>proceso</v>
          </cell>
          <cell r="U252" t="str">
            <v>Creciente</v>
          </cell>
          <cell r="V252" t="str">
            <v>≥</v>
          </cell>
          <cell r="W252">
            <v>0.97</v>
          </cell>
          <cell r="X252" t="str">
            <v>&lt;</v>
          </cell>
          <cell r="Y252">
            <v>0.97</v>
          </cell>
        </row>
        <row r="253">
          <cell r="A253">
            <v>248</v>
          </cell>
          <cell r="B253" t="str">
            <v>Integralidad y efectividad en la prestación de servicios de salud</v>
          </cell>
          <cell r="C253" t="str">
            <v>Garantizar la accesibilidad, integralidad en los servicios, complementariedad y respaldo de las interdependencias</v>
          </cell>
          <cell r="D253" t="str">
            <v>Porcentaje de usuarios que refieren estar satisfechos con la oportunidad brindada durante su estadia en el  Hospital.</v>
          </cell>
          <cell r="E253" t="str">
            <v>SIAU</v>
          </cell>
          <cell r="F253" t="str">
            <v>siau</v>
          </cell>
          <cell r="G253" t="str">
            <v>x</v>
          </cell>
          <cell r="H253"/>
          <cell r="I253"/>
          <cell r="J253" t="str">
            <v>La oportunidad es un atributo de calidad y es un derecho del paciente, por tanto se  requiere realizar la medicion del indicador  en el  Hospital Universitario San Jose de Popayán y según resultado tomar acciones de mejoramiento continuo en los procesos.</v>
          </cell>
          <cell r="K253"/>
          <cell r="L253" t="str">
            <v>Trimestral</v>
          </cell>
          <cell r="M253" t="str">
            <v xml:space="preserve">Número de usuarios que respondieron “muy buena” o “buena” a la pregunta ¿la rapidez para resolver sus problemas ha sido ? </v>
          </cell>
          <cell r="N253" t="str">
            <v>Número sumatorio usuarios que respondieron la pregunta muy buena o buena</v>
          </cell>
          <cell r="O253" t="str">
            <v>Encuestas de Satisfacción</v>
          </cell>
          <cell r="P253"/>
          <cell r="Q253" t="str">
            <v>%</v>
          </cell>
          <cell r="R253" t="str">
            <v>Número de usuarios que respondieron “muy buena” o “buena” a la pregunta ¿la rapidez para resolver sus problemas ha sido ?  / Número sumatorio usuarios que respondieron la pregunta muy buena o buena *100</v>
          </cell>
          <cell r="S253"/>
          <cell r="T253" t="str">
            <v>proceso</v>
          </cell>
          <cell r="U253" t="str">
            <v>Creciente</v>
          </cell>
          <cell r="V253" t="str">
            <v>≥</v>
          </cell>
          <cell r="W253">
            <v>0.9</v>
          </cell>
          <cell r="X253" t="str">
            <v>&lt;</v>
          </cell>
          <cell r="Y253">
            <v>0.9</v>
          </cell>
        </row>
        <row r="254">
          <cell r="A254">
            <v>249</v>
          </cell>
          <cell r="B254" t="str">
            <v>Integralidad y efectividad en la prestación de servicios de salud</v>
          </cell>
          <cell r="C254" t="str">
            <v>Garantizar la accesibilidad, integralidad en los servicios, complementariedad y respaldo de las interdependencias</v>
          </cell>
          <cell r="D254" t="str">
            <v>Porcentaje de quejas global</v>
          </cell>
          <cell r="E254" t="str">
            <v>SIAU</v>
          </cell>
          <cell r="F254" t="str">
            <v>siau</v>
          </cell>
          <cell r="G254" t="str">
            <v>x</v>
          </cell>
          <cell r="H254"/>
          <cell r="I254"/>
          <cell r="J254" t="str">
            <v>Se requiere realizar la medicion del indicador con el fin de realizar la percepcion del paciente frente al personal que lo atendió durante la estadia en el Hospital Universitario San Jose de Popayán.</v>
          </cell>
          <cell r="K254"/>
          <cell r="L254" t="str">
            <v>Trimestral</v>
          </cell>
          <cell r="M254" t="str">
            <v>Numero de quejas  mensual</v>
          </cell>
          <cell r="N254" t="str">
            <v>Total de egresos mensual global.</v>
          </cell>
          <cell r="O254" t="str">
            <v>Formato de PQRSYF</v>
          </cell>
          <cell r="P254" t="str">
            <v>Estadistica</v>
          </cell>
          <cell r="Q254" t="str">
            <v>%</v>
          </cell>
          <cell r="R254" t="str">
            <v>Numero de quejas  mensual / Total de egresos mensual global. *100</v>
          </cell>
          <cell r="S254"/>
          <cell r="T254" t="str">
            <v>proceso</v>
          </cell>
          <cell r="U254" t="str">
            <v>Decreciente</v>
          </cell>
          <cell r="V254" t="str">
            <v>≤</v>
          </cell>
          <cell r="W254">
            <v>0.03</v>
          </cell>
          <cell r="X254" t="str">
            <v>&gt;</v>
          </cell>
          <cell r="Y254">
            <v>0.03</v>
          </cell>
        </row>
        <row r="255">
          <cell r="A255">
            <v>250</v>
          </cell>
          <cell r="B255" t="str">
            <v>Integralidad y efectividad en la prestación de servicios de salud</v>
          </cell>
          <cell r="C255" t="str">
            <v>Garantizar la accesibilidad, integralidad en los servicios, complementariedad y respaldo de las interdependencias</v>
          </cell>
          <cell r="D255" t="str">
            <v>Tasa de quejas por usuarios</v>
          </cell>
          <cell r="E255" t="str">
            <v>SIAU</v>
          </cell>
          <cell r="F255" t="str">
            <v>siau</v>
          </cell>
          <cell r="G255" t="str">
            <v>x</v>
          </cell>
          <cell r="H255"/>
          <cell r="I255"/>
          <cell r="J255" t="str">
            <v>Las quejas que presentan los usuarios permiten identificar oportunidades de mejora en los procesos, servicios o personas,  la percepcion del paciente permite plantear planes de mejora en el Hospital Universitario San Jose de Popayán.</v>
          </cell>
          <cell r="K255"/>
          <cell r="L255" t="str">
            <v>Trimestral</v>
          </cell>
          <cell r="M255" t="str">
            <v>Numero de quejas recibidas</v>
          </cell>
          <cell r="N255" t="str">
            <v>Total depaciente atendidos (egresos) mensual global.</v>
          </cell>
          <cell r="O255" t="str">
            <v xml:space="preserve"> PQR recibidas por los diferentes medios</v>
          </cell>
          <cell r="P255" t="str">
            <v>Estadistica</v>
          </cell>
          <cell r="Q255" t="str">
            <v>Tasa</v>
          </cell>
          <cell r="R255" t="str">
            <v>Numero de quejas recibidas / Total depaciente atendidos (egresos) mensual global. *1000</v>
          </cell>
          <cell r="S255"/>
          <cell r="T255" t="str">
            <v>proceso</v>
          </cell>
          <cell r="U255" t="str">
            <v>Decreciente</v>
          </cell>
          <cell r="V255" t="str">
            <v>≤</v>
          </cell>
          <cell r="W255">
            <v>10</v>
          </cell>
          <cell r="X255" t="str">
            <v>&gt;</v>
          </cell>
          <cell r="Y255">
            <v>10</v>
          </cell>
        </row>
        <row r="256">
          <cell r="A256">
            <v>251</v>
          </cell>
          <cell r="B256" t="str">
            <v>Integralidad y efectividad en la prestación de servicios de salud</v>
          </cell>
          <cell r="C256" t="str">
            <v>Garantizar la accesibilidad, integralidad en los servicios, complementariedad y respaldo de las interdependencias</v>
          </cell>
          <cell r="D256" t="str">
            <v>Porcentaje de felicitaciones global</v>
          </cell>
          <cell r="E256" t="str">
            <v>SIAU</v>
          </cell>
          <cell r="F256" t="str">
            <v>siau</v>
          </cell>
          <cell r="G256" t="str">
            <v>x</v>
          </cell>
          <cell r="H256"/>
          <cell r="I256"/>
          <cell r="J256" t="str">
            <v>Medir la proporción de felicitaciones dentro del total de PQRSF recibidas, como expresión de satisfacción del usuario.</v>
          </cell>
          <cell r="K256"/>
          <cell r="L256" t="str">
            <v>Trimestral</v>
          </cell>
          <cell r="M256" t="str">
            <v xml:space="preserve">Numero de felicitaciones mensual </v>
          </cell>
          <cell r="N256" t="str">
            <v>Total de PQRSF recibidas por los diferentes canales de comunicacion.</v>
          </cell>
          <cell r="O256" t="str">
            <v xml:space="preserve">Formato de PQRSYF de todos los canales de comunicación </v>
          </cell>
          <cell r="P256" t="str">
            <v xml:space="preserve">Formato de PQRSYF de todos los canales de comunicación </v>
          </cell>
          <cell r="Q256" t="str">
            <v>%</v>
          </cell>
          <cell r="R256" t="str">
            <v>Numero de felicitaciones mensual  / Total de PQRSF recibidas por los diferentes canales de comunicacion. *100</v>
          </cell>
          <cell r="S256"/>
          <cell r="T256" t="str">
            <v>proceso</v>
          </cell>
          <cell r="U256" t="str">
            <v>Creciente</v>
          </cell>
          <cell r="V256" t="str">
            <v>≤</v>
          </cell>
          <cell r="W256">
            <v>0.75</v>
          </cell>
          <cell r="X256" t="str">
            <v>&gt;</v>
          </cell>
          <cell r="Y256">
            <v>0.75</v>
          </cell>
        </row>
        <row r="257">
          <cell r="A257">
            <v>252</v>
          </cell>
          <cell r="B257" t="str">
            <v>Integralidad y efectividad en la prestación de servicios de salud</v>
          </cell>
          <cell r="C257" t="str">
            <v>Garantizar la accesibilidad, integralidad en los servicios, complementariedad y respaldo de las interdependencias</v>
          </cell>
          <cell r="D257" t="str">
            <v>Porcentaje de quejas no tramitadas</v>
          </cell>
          <cell r="E257" t="str">
            <v>SIAU</v>
          </cell>
          <cell r="F257" t="str">
            <v>siau</v>
          </cell>
          <cell r="G257" t="str">
            <v>x</v>
          </cell>
          <cell r="H257"/>
          <cell r="I257"/>
          <cell r="J257" t="str">
            <v>Monitorear el cumplimiento en la gestión de quejas recibidas, identificando oportunidades de mejora en el proceso de atención y respuesta al usuario.</v>
          </cell>
          <cell r="K257"/>
          <cell r="L257" t="str">
            <v>Trimestral</v>
          </cell>
          <cell r="M257" t="str">
            <v>Numero de quejas no pertinentes y/o que no se puedan gestionar</v>
          </cell>
          <cell r="N257" t="str">
            <v>Número de total de quejas recibidas</v>
          </cell>
          <cell r="O257" t="str">
            <v xml:space="preserve">Formato de PQRSYF de todos los canales de comunicación </v>
          </cell>
          <cell r="P257" t="str">
            <v xml:space="preserve">Formato de PQRSYF de todos los canales de comunicación </v>
          </cell>
          <cell r="Q257" t="str">
            <v>%</v>
          </cell>
          <cell r="R257" t="str">
            <v>Numero de quejas no pertinentes y/o que no se puedan gestionar / Número de total de quejas recibidas *100</v>
          </cell>
          <cell r="S257"/>
          <cell r="T257" t="str">
            <v>proceso</v>
          </cell>
          <cell r="U257" t="str">
            <v>Decreciente</v>
          </cell>
          <cell r="V257" t="str">
            <v>≤</v>
          </cell>
          <cell r="W257">
            <v>0.05</v>
          </cell>
          <cell r="X257" t="str">
            <v>&gt;</v>
          </cell>
          <cell r="Y257">
            <v>0.05</v>
          </cell>
        </row>
        <row r="258">
          <cell r="A258">
            <v>253</v>
          </cell>
          <cell r="B258" t="str">
            <v>Integralidad y efectividad en la prestación de servicios de salud</v>
          </cell>
          <cell r="C258" t="str">
            <v>Garantizar la accesibilidad, integralidad en los servicios, complementariedad y respaldo de las interdependencias</v>
          </cell>
          <cell r="D258" t="str">
            <v>Porcentaje de quejas con respuesta antes de 15 días</v>
          </cell>
          <cell r="E258" t="str">
            <v>SIAU</v>
          </cell>
          <cell r="F258" t="str">
            <v>siau</v>
          </cell>
          <cell r="G258" t="str">
            <v>x</v>
          </cell>
          <cell r="H258"/>
          <cell r="I258"/>
          <cell r="J258" t="str">
            <v xml:space="preserve">El  control  de  calidad  de  los  servicios  que  reciben  los Pacientes no solo  debe ser  un motivo de cumplimiento de las  normas  mínimas establecidas  por  la  Superintendencia Naciónal  de  Salud;  al  contrario,  se  debe  convertir  en  un política  de  servicio,  en  la  que  las  empresas  busquen diferenciarse de ahi la importancia de gestionar las PQRS y dar respuesta oportuna a los usuarios </v>
          </cell>
          <cell r="K258"/>
          <cell r="L258" t="str">
            <v>Trimestral</v>
          </cell>
          <cell r="M258" t="str">
            <v>Número de quejas con respuesta menor a 15 dias habiles</v>
          </cell>
          <cell r="N258" t="str">
            <v>Número de quejas Recepcionadas.</v>
          </cell>
          <cell r="O258" t="str">
            <v xml:space="preserve">Reporte aplicativo PQRS  </v>
          </cell>
          <cell r="P258" t="str">
            <v xml:space="preserve">Reporte aplicativo PQRS  </v>
          </cell>
          <cell r="Q258" t="str">
            <v>%</v>
          </cell>
          <cell r="R258" t="str">
            <v>Número de quejas con respuesta menor a 15 dias habiles / Número de quejas Recepcionadas. *100</v>
          </cell>
          <cell r="S258"/>
          <cell r="T258" t="str">
            <v>proceso</v>
          </cell>
          <cell r="U258" t="str">
            <v>Creciente</v>
          </cell>
          <cell r="V258" t="str">
            <v>≥</v>
          </cell>
          <cell r="W258">
            <v>0.85</v>
          </cell>
          <cell r="X258" t="str">
            <v>&lt;</v>
          </cell>
          <cell r="Y258">
            <v>0.85</v>
          </cell>
        </row>
        <row r="259">
          <cell r="A259">
            <v>254</v>
          </cell>
          <cell r="B259" t="str">
            <v>Integralidad y efectividad en la prestación de servicios de salud</v>
          </cell>
          <cell r="C259" t="str">
            <v>Garantizar la accesibilidad, integralidad en los servicios, complementariedad y respaldo de las interdependencias</v>
          </cell>
          <cell r="D259" t="str">
            <v>Porcentaje de sugerencias global</v>
          </cell>
          <cell r="E259" t="str">
            <v>SIAU</v>
          </cell>
          <cell r="F259" t="str">
            <v>siau</v>
          </cell>
          <cell r="G259" t="str">
            <v>X</v>
          </cell>
          <cell r="H259"/>
          <cell r="I259"/>
          <cell r="J259" t="str">
            <v>Las SUGERENCIAS  son una expresión de mejora y cambio para los servicios y colaboradores, por tanto se  requiere realizar la medicion del indicador como un factor contributivo a los planes de mejoramiento   en  los servicios del Hospital Universitario San Jose de Popayán.</v>
          </cell>
          <cell r="K259"/>
          <cell r="L259" t="str">
            <v>Trimestral</v>
          </cell>
          <cell r="M259" t="str">
            <v xml:space="preserve">Numero de sugerencias mensual </v>
          </cell>
          <cell r="N259" t="str">
            <v>Total de formatos de PQRSF.</v>
          </cell>
          <cell r="O259" t="str">
            <v xml:space="preserve">Formato de PQRSYF de todos los canales de comunicación </v>
          </cell>
          <cell r="P259" t="str">
            <v xml:space="preserve">Formato de PQRSYF de todos los canales de comunicación </v>
          </cell>
          <cell r="Q259" t="str">
            <v>%</v>
          </cell>
          <cell r="R259" t="str">
            <v>Numero de sugerencias mensual  / Total de formatos de PQRSF. *100</v>
          </cell>
          <cell r="S259"/>
          <cell r="T259" t="str">
            <v>proceso</v>
          </cell>
          <cell r="U259" t="str">
            <v>Creciente</v>
          </cell>
          <cell r="V259" t="str">
            <v>≥</v>
          </cell>
          <cell r="W259">
            <v>0.1</v>
          </cell>
          <cell r="X259" t="str">
            <v>&lt;</v>
          </cell>
          <cell r="Y259">
            <v>0.1</v>
          </cell>
        </row>
        <row r="260">
          <cell r="A260">
            <v>255</v>
          </cell>
          <cell r="B260" t="str">
            <v>Integralidad y efectividad en la prestación de servicios de salud</v>
          </cell>
          <cell r="C260" t="str">
            <v>Garantizar la accesibilidad, integralidad en los servicios, complementariedad y respaldo de las interdependencias</v>
          </cell>
          <cell r="D260" t="str">
            <v>Tiempo de respuesta de la interconsulta en hospitalización - URGENTE</v>
          </cell>
          <cell r="E260" t="str">
            <v>Apoyo psicosocial</v>
          </cell>
          <cell r="F260" t="str">
            <v>Apoyo Psicosocial</v>
          </cell>
          <cell r="G260" t="str">
            <v>x</v>
          </cell>
          <cell r="J260" t="str">
            <v>Teniendo en cuenta el nivel de complejidad de la institución se requiere garantizar oportunidad y continuidad en la atención especializada. Al no tener una respuesta oportuna se pueden generar falencias  en el diagnóstico y manejo integral del paciente.</v>
          </cell>
          <cell r="K260"/>
          <cell r="L260" t="str">
            <v>Trimestral</v>
          </cell>
          <cell r="M260" t="str">
            <v>Sumatoria del número de horas transcurridas entre la solicitud de la interconsulta y el momento en el cual es atendido por parte del médico especialista</v>
          </cell>
          <cell r="N260" t="str">
            <v>Número de pacientes interconsultados</v>
          </cell>
          <cell r="O260" t="str">
            <v>Dinamica Gerencial Hospitalaria - DGH</v>
          </cell>
          <cell r="P260" t="str">
            <v>Dinamica Gerencial Hospitalaria - DGH</v>
          </cell>
          <cell r="Q260" t="str">
            <v>Horas</v>
          </cell>
          <cell r="R260" t="str">
            <v>Sumatoria del número de horas transcurridas entre la solicitud de la interconsulta y el momento en el cual es atendido por parte del médico especialista / Número de pacientes interconsultados</v>
          </cell>
          <cell r="S260"/>
          <cell r="T260" t="str">
            <v>resultado</v>
          </cell>
          <cell r="U260" t="str">
            <v>Decreciente</v>
          </cell>
          <cell r="V260" t="str">
            <v>≤</v>
          </cell>
          <cell r="W260">
            <v>2</v>
          </cell>
          <cell r="X260" t="str">
            <v>&gt;</v>
          </cell>
          <cell r="Y260">
            <v>2</v>
          </cell>
        </row>
        <row r="261">
          <cell r="A261">
            <v>256</v>
          </cell>
          <cell r="B261" t="str">
            <v>Integralidad y efectividad en la prestación de servicios de salud</v>
          </cell>
          <cell r="C261" t="str">
            <v>Garantizar la accesibilidad, integralidad en los servicios, complementariedad y respaldo de las interdependencias</v>
          </cell>
          <cell r="D261" t="str">
            <v>Tiempo de respuesta de la interconsulta en hospitalización - REGULAR</v>
          </cell>
          <cell r="E261" t="str">
            <v>Apoyo psicosocial</v>
          </cell>
          <cell r="F261" t="str">
            <v>Apoyo Psicosocial</v>
          </cell>
          <cell r="G261" t="str">
            <v>x</v>
          </cell>
          <cell r="J261" t="str">
            <v>Teniendo en cuenta el nivel de complejidad de la institución se requiere garantizar oportunidad y continuidad en la atención especializada. Al no tener una respuesta oportuna se pueden generar falencias  en el diagnóstico y manejo integral del paciente.</v>
          </cell>
          <cell r="K261"/>
          <cell r="L261" t="str">
            <v>Trimestral</v>
          </cell>
          <cell r="M261" t="str">
            <v>Sumatoria del número de horas transcurridas entre la solicitud de la interconsulta y el momento en el cual es atendido por parte del médico especialista</v>
          </cell>
          <cell r="N261" t="str">
            <v>Número de pacientes interconsultados</v>
          </cell>
          <cell r="O261" t="str">
            <v>Dinamica Gerencial Hospitalaria - DGH</v>
          </cell>
          <cell r="P261" t="str">
            <v>Dinamica Gerencial Hospitalaria - DGH</v>
          </cell>
          <cell r="Q261" t="str">
            <v>Horas</v>
          </cell>
          <cell r="R261" t="str">
            <v>Sumatoria del número de horas transcurridas entre la solicitud de la interconsulta y el momento en el cual es atendido por parte del médico especialista / Número de pacientes interconsultados</v>
          </cell>
          <cell r="S261"/>
          <cell r="T261" t="str">
            <v>resultado</v>
          </cell>
          <cell r="U261" t="str">
            <v>Decreciente</v>
          </cell>
          <cell r="V261" t="str">
            <v>≤</v>
          </cell>
          <cell r="W261">
            <v>12</v>
          </cell>
          <cell r="X261" t="str">
            <v>&gt;</v>
          </cell>
          <cell r="Y261">
            <v>12</v>
          </cell>
        </row>
        <row r="262">
          <cell r="A262">
            <v>257</v>
          </cell>
          <cell r="B262" t="str">
            <v>Integralidad y efectividad en la prestación de servicios de salud</v>
          </cell>
          <cell r="C262" t="str">
            <v>Garantizar la accesibilidad, integralidad en los servicios, complementariedad y respaldo de las interdependencias</v>
          </cell>
          <cell r="D262" t="str">
            <v>Tiempo de respuesta de la interconsulta en hospitalización - PRIORITARIA</v>
          </cell>
          <cell r="E262" t="str">
            <v>Apoyo psicosocial</v>
          </cell>
          <cell r="F262" t="str">
            <v>Apoyo Psicosocial</v>
          </cell>
          <cell r="G262" t="str">
            <v>x</v>
          </cell>
          <cell r="J262" t="str">
            <v>Teniendo en cuenta el nivel de complejidad de la institución se requiere garantizar oportunidad y continuidad en la atención especializada. Al no tener una respuesta oportuna se pueden generar falencias  en el diagnóstico y manejo integral del paciente.</v>
          </cell>
          <cell r="K262"/>
          <cell r="L262" t="str">
            <v>Trimestral</v>
          </cell>
          <cell r="M262" t="str">
            <v>Sumatoria del número de horas transcurridas entre la solicitud de la interconsulta y el momento en el cual es atendido por parte del médico especialista</v>
          </cell>
          <cell r="N262" t="str">
            <v>Número de pacientes interconsultados</v>
          </cell>
          <cell r="O262" t="str">
            <v>Dinamica Gerencial Hospitalaria - DGH</v>
          </cell>
          <cell r="P262" t="str">
            <v>Dinamica Gerencial Hospitalaria - DGH</v>
          </cell>
          <cell r="Q262" t="str">
            <v>Horas</v>
          </cell>
          <cell r="R262" t="str">
            <v>Sumatoria del número de horas transcurridas entre la solicitud de la interconsulta y el momento en el cual es atendido por parte del médico especialista / Número de pacientes interconsultados</v>
          </cell>
          <cell r="S262"/>
          <cell r="T262" t="str">
            <v>resultado</v>
          </cell>
          <cell r="U262" t="str">
            <v>Decreciente</v>
          </cell>
          <cell r="V262" t="str">
            <v>≤</v>
          </cell>
          <cell r="W262">
            <v>6</v>
          </cell>
          <cell r="X262" t="str">
            <v>&gt;</v>
          </cell>
          <cell r="Y262">
            <v>6</v>
          </cell>
        </row>
        <row r="263">
          <cell r="A263">
            <v>258</v>
          </cell>
          <cell r="B263" t="str">
            <v>Integralidad y efectividad en la prestación de servicios de salud</v>
          </cell>
          <cell r="C263" t="str">
            <v>Garantizar la accesibilidad, integralidad en los servicios, complementariedad y respaldo de las interdependencias</v>
          </cell>
          <cell r="D263" t="str">
            <v>Porcentaje de casos de trabajo social remitidos.</v>
          </cell>
          <cell r="E263" t="str">
            <v>Apoyo psicosocial</v>
          </cell>
          <cell r="F263" t="str">
            <v>Apoyo Psicosocial</v>
          </cell>
          <cell r="G263" t="str">
            <v>x</v>
          </cell>
          <cell r="J263" t="str">
            <v>Dentro del deber ser de las acciones de trabajo social con los pacientes identiifcados en condicion de vulnerabilidad social se requiere la remision a las Enitidades Estatales a manera de articulacion y activacion de redes de apoyo estatal que garanticen la continuidad en este tipo de poblacion y la resolucion de la problematica Socio-familiar.El profesional en trabajo social realiza una atencion intramural y ademas activa redes de apoyo estatal en la poblacion infantil, adolescente y en edad adulta cuando lo ameritan.</v>
          </cell>
          <cell r="K263"/>
          <cell r="L263" t="str">
            <v>Trimestral</v>
          </cell>
          <cell r="M263" t="str">
            <v>total de casos remitidos</v>
          </cell>
          <cell r="N263" t="str">
            <v>total de interconsultas</v>
          </cell>
          <cell r="O263" t="str">
            <v>Base de datos</v>
          </cell>
          <cell r="P263" t="str">
            <v>Dinamica Gerencial Hospitalaria - DGH</v>
          </cell>
          <cell r="Q263" t="str">
            <v>%</v>
          </cell>
          <cell r="R263" t="str">
            <v>total de casos remitidos / total de interconsultas *100</v>
          </cell>
          <cell r="S263"/>
          <cell r="T263" t="str">
            <v>proceso</v>
          </cell>
          <cell r="U263" t="str">
            <v>Decreciente</v>
          </cell>
          <cell r="V263" t="str">
            <v>≤</v>
          </cell>
          <cell r="W263">
            <v>0.4</v>
          </cell>
          <cell r="X263" t="str">
            <v>&gt;</v>
          </cell>
          <cell r="Y263">
            <v>0.4</v>
          </cell>
        </row>
        <row r="264">
          <cell r="A264">
            <v>259</v>
          </cell>
          <cell r="B264" t="str">
            <v>Integralidad y efectividad en la prestación de servicios de salud</v>
          </cell>
          <cell r="C264" t="str">
            <v>Garantizar la accesibilidad, integralidad en los servicios, complementariedad y respaldo de las interdependencias</v>
          </cell>
          <cell r="D264" t="str">
            <v>Porcentaje de consultas realizadas de trabajo social</v>
          </cell>
          <cell r="E264" t="str">
            <v>Apoyo psicosocial</v>
          </cell>
          <cell r="F264" t="str">
            <v>Apoyo Psicosocial</v>
          </cell>
          <cell r="G264" t="str">
            <v>x</v>
          </cell>
          <cell r="J264" t="str">
            <v>Trabajo Social hace parte de los procesos transversales dentro del Hospital San Jose mediante la identiifcacion de factores de riesgo a nivel social que pueden incidir en el proceso salud-enfermedad siendo las interconsultas el mecanismo para proporcionar la atencion integral.</v>
          </cell>
          <cell r="K264"/>
          <cell r="L264" t="str">
            <v>Trimestral</v>
          </cell>
          <cell r="M264" t="str">
            <v>Numero de consultas realizadas en trabajo social en el periodo</v>
          </cell>
          <cell r="N264" t="str">
            <v>Total de consultas de trabajo social solicitadas</v>
          </cell>
          <cell r="O264" t="str">
            <v>Dinamica Gerencial Hospitalaria - DGH</v>
          </cell>
          <cell r="P264" t="str">
            <v>Dinamica Gerencial Hospitalaria - DGH</v>
          </cell>
          <cell r="Q264" t="str">
            <v>%</v>
          </cell>
          <cell r="R264" t="str">
            <v>Numero de consultas realizadas en trabajo social en el periodo / Total de consultas de trabajo social solicitadas *100</v>
          </cell>
          <cell r="S264"/>
          <cell r="T264" t="str">
            <v>proceso</v>
          </cell>
          <cell r="U264" t="str">
            <v>Igual</v>
          </cell>
          <cell r="V264" t="str">
            <v>=</v>
          </cell>
          <cell r="W264">
            <v>1</v>
          </cell>
          <cell r="X264" t="str">
            <v>&lt;</v>
          </cell>
          <cell r="Y264">
            <v>1</v>
          </cell>
        </row>
        <row r="265">
          <cell r="A265">
            <v>260</v>
          </cell>
          <cell r="B265" t="str">
            <v>Integralidad y efectividad en la prestación de servicios de salud</v>
          </cell>
          <cell r="C265" t="str">
            <v>Garantizar la accesibilidad, integralidad en los servicios, complementariedad y respaldo de las interdependencias</v>
          </cell>
          <cell r="D265" t="str">
            <v>Porcentaje de consultas realizadas de Psicologia</v>
          </cell>
          <cell r="E265" t="str">
            <v>Apoyo psicosocial</v>
          </cell>
          <cell r="F265" t="str">
            <v>Apoyo Psicosocial</v>
          </cell>
          <cell r="G265" t="str">
            <v>x</v>
          </cell>
          <cell r="J265" t="str">
            <v>Psicologia hace parte de los procesos transversales dentro del Hospital San Jose mediante la identificacion de factores de riesgo a nivel emocional que pueden incidir en el proceso salud-enfermedad siendo las interconsultas el mecanismo para proporcionar la atencion integral.</v>
          </cell>
          <cell r="K265"/>
          <cell r="L265" t="str">
            <v>Trimestral</v>
          </cell>
          <cell r="M265" t="str">
            <v>Numero de consultas realizadas en psicologia en el periodo</v>
          </cell>
          <cell r="N265" t="str">
            <v>Total de consultas de psicologia solicitadas</v>
          </cell>
          <cell r="O265" t="str">
            <v>Dinamica Gerencial Hospitalaria - DGH</v>
          </cell>
          <cell r="P265" t="str">
            <v>Dinamica Gerencial Hospitalaria - DGH</v>
          </cell>
          <cell r="Q265" t="str">
            <v>%</v>
          </cell>
          <cell r="R265" t="str">
            <v>Numero de consultas realizadas en psicologia en el periodo / Total de consultas de psicologia solicitadas *100</v>
          </cell>
          <cell r="S265"/>
          <cell r="T265" t="str">
            <v>proceso</v>
          </cell>
          <cell r="U265" t="str">
            <v>Igual</v>
          </cell>
          <cell r="V265" t="str">
            <v>=</v>
          </cell>
          <cell r="W265">
            <v>1</v>
          </cell>
          <cell r="X265" t="str">
            <v>&lt;</v>
          </cell>
          <cell r="Y265">
            <v>1</v>
          </cell>
        </row>
        <row r="266">
          <cell r="A266">
            <v>261</v>
          </cell>
          <cell r="B266" t="str">
            <v>Integralidad y efectividad en la prestación de servicios de salud</v>
          </cell>
          <cell r="C266" t="str">
            <v>Garantizar la accesibilidad, integralidad en los servicios, complementariedad y respaldo de las interdependencias</v>
          </cell>
          <cell r="D266" t="str">
            <v>Porcentaje de casos de abandono social egresados</v>
          </cell>
          <cell r="E266" t="str">
            <v>Apoyo psicosocial</v>
          </cell>
          <cell r="F266" t="str">
            <v>Apoyo Psicosocial</v>
          </cell>
          <cell r="G266" t="str">
            <v>x</v>
          </cell>
          <cell r="H266"/>
          <cell r="I266"/>
          <cell r="J266" t="str">
            <v>el indicador permite medir en número de casos de abandonos sociales y familiares que se logran dar saolución y el egreso seguro de la institución</v>
          </cell>
          <cell r="K266"/>
          <cell r="L266" t="str">
            <v>Trimestral</v>
          </cell>
          <cell r="M266" t="str">
            <v>Numero de casos de abandono social egresados en el periodo</v>
          </cell>
          <cell r="N266" t="str">
            <v>Total de casos de abandono social</v>
          </cell>
          <cell r="O266" t="str">
            <v>Dinamica Gerencial Hospitalaria - DGH</v>
          </cell>
          <cell r="P266" t="str">
            <v>Dinamica Gerencial Hospitalaria - DGH</v>
          </cell>
          <cell r="Q266" t="str">
            <v>%</v>
          </cell>
          <cell r="R266" t="str">
            <v>Numero de casos de abandono social egresados en el periodo / Total de casos de abandono social *100</v>
          </cell>
          <cell r="S266"/>
          <cell r="T266" t="str">
            <v>resultado</v>
          </cell>
          <cell r="U266" t="str">
            <v>Creciente</v>
          </cell>
          <cell r="V266" t="str">
            <v>≥</v>
          </cell>
          <cell r="W266">
            <v>0.9</v>
          </cell>
          <cell r="X266" t="str">
            <v>&lt;</v>
          </cell>
          <cell r="Y266">
            <v>0.9</v>
          </cell>
        </row>
        <row r="267">
          <cell r="A267">
            <v>262</v>
          </cell>
          <cell r="B267" t="str">
            <v>Integralidad y efectividad en la prestación de servicios de salud</v>
          </cell>
          <cell r="C267" t="str">
            <v>Garantizar la accesibilidad, integralidad en los servicios, complementariedad y respaldo de las interdependencias</v>
          </cell>
          <cell r="D267" t="str">
            <v>Porcentaje de pacientes NN identificados</v>
          </cell>
          <cell r="E267" t="str">
            <v>Apoyo psicosocial</v>
          </cell>
          <cell r="F267" t="str">
            <v>Apoyo Psicosocial</v>
          </cell>
          <cell r="G267" t="str">
            <v>x</v>
          </cell>
          <cell r="H267"/>
          <cell r="I267"/>
          <cell r="J267" t="str">
            <v>el indicador permite medir en número de casos de pacientes NN identificados</v>
          </cell>
          <cell r="K267"/>
          <cell r="L267" t="str">
            <v>Trimestral</v>
          </cell>
          <cell r="M267" t="str">
            <v>Numero de casos de pacientes NN que pudieron ser identificados</v>
          </cell>
          <cell r="N267" t="str">
            <v>Total de casos de pacientes NN</v>
          </cell>
          <cell r="O267" t="str">
            <v>Dinamica Gerencial Hospitalaria - DGH</v>
          </cell>
          <cell r="P267" t="str">
            <v>Dinamica Gerencial Hospitalaria - DGH</v>
          </cell>
          <cell r="Q267" t="str">
            <v>%</v>
          </cell>
          <cell r="R267" t="str">
            <v>Numero de casos de pacientes NN que pudieron ser identificados / Total de casos de pacientes NN *100</v>
          </cell>
          <cell r="S267"/>
          <cell r="T267" t="str">
            <v>resultado</v>
          </cell>
          <cell r="U267" t="str">
            <v>Creciente</v>
          </cell>
          <cell r="V267" t="str">
            <v>≥</v>
          </cell>
          <cell r="W267">
            <v>0.8</v>
          </cell>
          <cell r="X267" t="str">
            <v>&lt;</v>
          </cell>
          <cell r="Y267">
            <v>0.8</v>
          </cell>
        </row>
        <row r="268">
          <cell r="A268">
            <v>263</v>
          </cell>
          <cell r="B268" t="str">
            <v>Integralidad y efectividad en la prestación de servicios de salud</v>
          </cell>
          <cell r="C268" t="str">
            <v>Garantizar la accesibilidad, integralidad en los servicios, complementariedad y respaldo de las interdependencias</v>
          </cell>
          <cell r="D268" t="str">
            <v>Tasa de reingreso de paciente hospitalizado antes de 15 días</v>
          </cell>
          <cell r="E268" t="str">
            <v>Críticos</v>
          </cell>
          <cell r="F268" t="str">
            <v>uci</v>
          </cell>
          <cell r="G268" t="str">
            <v>x</v>
          </cell>
          <cell r="H268"/>
          <cell r="I268"/>
          <cell r="J268"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68" t="str">
            <v>Resolución 256</v>
          </cell>
          <cell r="L268" t="str">
            <v>Trimestral</v>
          </cell>
          <cell r="M268" t="str">
            <v>Número total de pacientes que reingresan al servicio antes de quince (15) días por la misma causa en el periodo.</v>
          </cell>
          <cell r="N268" t="str">
            <v>Número total de egresos vivos en el periodo.</v>
          </cell>
          <cell r="O268" t="str">
            <v>Informe de reingresos coordinadores especialistas.</v>
          </cell>
          <cell r="P268" t="str">
            <v xml:space="preserve">Estadística. </v>
          </cell>
          <cell r="Q268" t="str">
            <v>Tasa</v>
          </cell>
          <cell r="R268" t="str">
            <v>Número total de pacientes que reingresan al servicio antes de quince (15) días por la misma causa en el periodo. / Número total de egresos vivos en el periodo. *1000</v>
          </cell>
          <cell r="S268"/>
          <cell r="T268" t="str">
            <v>resultado</v>
          </cell>
          <cell r="U268" t="str">
            <v>Decreciente</v>
          </cell>
          <cell r="V268" t="str">
            <v>≤</v>
          </cell>
          <cell r="W268">
            <v>6</v>
          </cell>
          <cell r="X268" t="str">
            <v>&gt;</v>
          </cell>
          <cell r="Y268">
            <v>6</v>
          </cell>
        </row>
        <row r="269">
          <cell r="A269">
            <v>264</v>
          </cell>
          <cell r="B269" t="str">
            <v>Integralidad y efectividad en la prestación de servicios de salud</v>
          </cell>
          <cell r="C269" t="str">
            <v>Garantizar la accesibilidad, integralidad en los servicios, complementariedad y respaldo de las interdependencias</v>
          </cell>
          <cell r="D269" t="str">
            <v>Reingreso menos de 48 horas</v>
          </cell>
          <cell r="E269" t="str">
            <v>Críticos</v>
          </cell>
          <cell r="F269" t="str">
            <v>uci</v>
          </cell>
          <cell r="G269" t="str">
            <v>x</v>
          </cell>
          <cell r="H269"/>
          <cell r="I269"/>
          <cell r="J269" t="str">
            <v>Una tasa de reingresos elevada puede reflejar altas prematuras o una incorrecta atención. El reingreso se relaciona con una estancia hospitalaria más larga, un aumento del consumo de recursos y una mayor morbimortalidad.</v>
          </cell>
          <cell r="K269"/>
          <cell r="L269" t="str">
            <v>Trimestral</v>
          </cell>
          <cell r="M269" t="str">
            <v>Número total de pacientes que reingresan al servicio antes de 48 horas de haber egresado en el período</v>
          </cell>
          <cell r="N269" t="str">
            <v>Número total de traslados a otros servicios en el período</v>
          </cell>
          <cell r="O269" t="str">
            <v>Coordinador de Servicio</v>
          </cell>
          <cell r="P269" t="str">
            <v>Coordinador de Servicio</v>
          </cell>
          <cell r="Q269" t="str">
            <v>%</v>
          </cell>
          <cell r="R269" t="str">
            <v>Número total de pacientes que reingresan al servicio antes de 48 horas de haber egresado en el período / Número total de traslados a otros servicios en el período *100</v>
          </cell>
          <cell r="S269"/>
          <cell r="T269" t="str">
            <v>resultado</v>
          </cell>
          <cell r="U269" t="str">
            <v>Decreciente</v>
          </cell>
          <cell r="V269" t="str">
            <v>≤</v>
          </cell>
          <cell r="W269">
            <v>0.01</v>
          </cell>
          <cell r="X269" t="str">
            <v>&lt;</v>
          </cell>
          <cell r="Y269">
            <v>0.01</v>
          </cell>
        </row>
        <row r="270">
          <cell r="A270">
            <v>265</v>
          </cell>
          <cell r="B270" t="str">
            <v>Integralidad y efectividad en la prestación de servicios de salud</v>
          </cell>
          <cell r="C270" t="str">
            <v>Garantizar la accesibilidad, integralidad en los servicios, complementariedad y respaldo de las interdependencias</v>
          </cell>
          <cell r="D270" t="str">
            <v xml:space="preserve">Calidad de Registro en la Historia Clínica Médica </v>
          </cell>
          <cell r="E270" t="str">
            <v>Críticos</v>
          </cell>
          <cell r="F270" t="str">
            <v>uci</v>
          </cell>
          <cell r="G270" t="str">
            <v>x</v>
          </cell>
          <cell r="J270" t="str">
            <v xml:space="preserve">Evaluar la adherencia del equipo de salud a las normas técnicas de obligatorio cumplimiento, así como la pertinencia y oportunidad en la toma de decisiones, según registros de las historias clínicas electrónicas. </v>
          </cell>
          <cell r="K270"/>
          <cell r="L270" t="str">
            <v>Trimestral</v>
          </cell>
          <cell r="M270" t="str">
            <v>Criterios de calidad de historia clínica evaluados que cumplen</v>
          </cell>
          <cell r="N270" t="str">
            <v>Total de criterios de calidad de historia clínica evaluados</v>
          </cell>
          <cell r="O270" t="str">
            <v>Aplicativo de monitorización de historias clínicas</v>
          </cell>
          <cell r="P270" t="str">
            <v>Aplicativo de monitorización de historias clínicas</v>
          </cell>
          <cell r="Q270" t="str">
            <v>%</v>
          </cell>
          <cell r="R270" t="str">
            <v>Criterios de calidad de historia clínica evaluados que cumplen / Total de criterios de calidad de historia clínica evaluados *100</v>
          </cell>
          <cell r="T270" t="str">
            <v>proceso</v>
          </cell>
          <cell r="U270" t="str">
            <v>Creciente</v>
          </cell>
          <cell r="V270" t="str">
            <v>≥</v>
          </cell>
          <cell r="W270">
            <v>0.85</v>
          </cell>
          <cell r="X270" t="str">
            <v>&gt;</v>
          </cell>
          <cell r="Y270">
            <v>0.85</v>
          </cell>
        </row>
        <row r="271">
          <cell r="A271">
            <v>266</v>
          </cell>
          <cell r="B271" t="str">
            <v>Integralidad y efectividad en la prestación de servicios de salud</v>
          </cell>
          <cell r="C271" t="str">
            <v>Garantizar la accesibilidad, integralidad en los servicios, complementariedad y respaldo de las interdependencias</v>
          </cell>
          <cell r="D271" t="str">
            <v>Calidad de Registro en la Historia Clínica de Enfermería</v>
          </cell>
          <cell r="E271" t="str">
            <v>Críticos</v>
          </cell>
          <cell r="F271" t="str">
            <v>uci</v>
          </cell>
          <cell r="G271" t="str">
            <v>x</v>
          </cell>
          <cell r="J271" t="str">
            <v xml:space="preserve">Evaluar la adherencia del equipo de salud a las normas técnicas de obligatorio cumplimiento, así como la pertinencia y oportunidad en la toma de decisiones, según registros de las historias clínicas electrónicas. </v>
          </cell>
          <cell r="K271"/>
          <cell r="L271" t="str">
            <v>Trimestral</v>
          </cell>
          <cell r="M271" t="str">
            <v>Criterios de calidad de historia clínica evaluados que cumplen</v>
          </cell>
          <cell r="N271" t="str">
            <v>Total de criterios de calidad de historia clínica evaluados</v>
          </cell>
          <cell r="O271" t="str">
            <v>Aplicativo de monitorización de historias clínicas</v>
          </cell>
          <cell r="P271" t="str">
            <v>Aplicativo de monitorización de historias clínicas</v>
          </cell>
          <cell r="Q271" t="str">
            <v>%</v>
          </cell>
          <cell r="R271" t="str">
            <v>Criterios de calidad de historia clínica evaluados que cumplen / Total de criterios de calidad de historia clínica evaluados *100</v>
          </cell>
          <cell r="T271" t="str">
            <v>proceso</v>
          </cell>
          <cell r="U271" t="str">
            <v>Creciente</v>
          </cell>
          <cell r="V271" t="str">
            <v>≥</v>
          </cell>
          <cell r="W271">
            <v>0.85</v>
          </cell>
          <cell r="X271" t="str">
            <v>&gt;</v>
          </cell>
          <cell r="Y271">
            <v>0.85</v>
          </cell>
        </row>
        <row r="272">
          <cell r="A272">
            <v>267</v>
          </cell>
          <cell r="B272" t="str">
            <v>Integralidad y efectividad en la prestación de servicios de salud</v>
          </cell>
          <cell r="C272" t="str">
            <v>Garantizar la accesibilidad, integralidad en los servicios, complementariedad y respaldo de las interdependencias</v>
          </cell>
          <cell r="D272" t="str">
            <v>Adherencia a protocolos Y procedimientos de enfermería</v>
          </cell>
          <cell r="E272" t="str">
            <v>Críticos</v>
          </cell>
          <cell r="F272" t="str">
            <v>uci</v>
          </cell>
          <cell r="G272" t="str">
            <v>x</v>
          </cell>
          <cell r="J272"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272"/>
          <cell r="L272" t="str">
            <v>Trimestral</v>
          </cell>
          <cell r="M272" t="str">
            <v>Número de protocolos con cumplimiento mayor al estándar establecido</v>
          </cell>
          <cell r="N272" t="str">
            <v>Total protocolos evaluados</v>
          </cell>
          <cell r="O272" t="str">
            <v>Consolidado Adherencia a Protocolos</v>
          </cell>
          <cell r="P272" t="str">
            <v>Consolidado Adherencia a Protocolos</v>
          </cell>
          <cell r="Q272" t="str">
            <v>%</v>
          </cell>
          <cell r="R272" t="str">
            <v>Número de protocolos con cumplimiento mayor al estándar establecido / Total protocolos evaluados *100</v>
          </cell>
          <cell r="T272" t="str">
            <v>proceso</v>
          </cell>
          <cell r="U272" t="str">
            <v>Creciente</v>
          </cell>
          <cell r="V272" t="str">
            <v>≥</v>
          </cell>
          <cell r="W272">
            <v>0.85</v>
          </cell>
          <cell r="X272" t="str">
            <v>&gt;</v>
          </cell>
          <cell r="Y272">
            <v>0.85</v>
          </cell>
        </row>
        <row r="273">
          <cell r="A273">
            <v>268</v>
          </cell>
          <cell r="B273" t="str">
            <v>Integralidad y efectividad en la prestación de servicios de salud</v>
          </cell>
          <cell r="C273" t="str">
            <v>Garantizar la accesibilidad, integralidad en los servicios, complementariedad y respaldo de las interdependencias</v>
          </cell>
          <cell r="D273" t="str">
            <v>Porcentaje de adherencia a guias de practica clinica</v>
          </cell>
          <cell r="E273" t="str">
            <v>Críticos</v>
          </cell>
          <cell r="F273" t="str">
            <v>uci</v>
          </cell>
          <cell r="G273" t="str">
            <v>x</v>
          </cell>
          <cell r="J273"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73"/>
          <cell r="L273" t="str">
            <v>Trimestral</v>
          </cell>
          <cell r="M273" t="str">
            <v>Criterios cumplidos en la adherencia a guias</v>
          </cell>
          <cell r="N273" t="str">
            <v>Total de guias cirterios evaluados en la adherencia a guia</v>
          </cell>
          <cell r="O273" t="str">
            <v>Consolidado Adherencia a Guías de Atención</v>
          </cell>
          <cell r="P273" t="str">
            <v>Consolidado Adherencia a Guías de Atención</v>
          </cell>
          <cell r="Q273" t="str">
            <v>%</v>
          </cell>
          <cell r="R273" t="str">
            <v>Criterios cumplidos en la adherencia a guias / Total de guias cirterios evaluados en la adherencia a guia *100</v>
          </cell>
          <cell r="T273" t="str">
            <v>proceso</v>
          </cell>
          <cell r="U273" t="str">
            <v>Creciente</v>
          </cell>
          <cell r="V273" t="str">
            <v>≥</v>
          </cell>
          <cell r="W273">
            <v>0.85</v>
          </cell>
          <cell r="X273" t="str">
            <v>&gt;</v>
          </cell>
          <cell r="Y273">
            <v>0.85</v>
          </cell>
        </row>
        <row r="274">
          <cell r="A274">
            <v>269</v>
          </cell>
          <cell r="B274" t="str">
            <v>Integralidad y efectividad en la prestación de servicios de salud</v>
          </cell>
          <cell r="C274" t="str">
            <v>Garantizar la accesibilidad, integralidad en los servicios, complementariedad y respaldo de las interdependencias</v>
          </cell>
          <cell r="D274" t="str">
            <v>Tasa de incidencia de infeccion del torrente sanguineo asociada a catéter venoso central (CVC)</v>
          </cell>
          <cell r="E274" t="str">
            <v>Críticos</v>
          </cell>
          <cell r="F274" t="str">
            <v>uci</v>
          </cell>
          <cell r="G274" t="str">
            <v>x</v>
          </cell>
          <cell r="J274" t="str">
            <v>Los cateteres vasculares son dispositivos que permiten un acceso al campartimento intravascular a nivel central, la infeccion es el principal evento asociado a su uso y esta relacionado con deficiencias en la adherencia al protocolo de lavado de manos, al uso de tecnica aseptica, en la implantacion y manipulacion del cateter. Su presencia prolonga la estancia y se asocia a un importante consumo de recursos.</v>
          </cell>
          <cell r="K274"/>
          <cell r="L274" t="str">
            <v>Trimestral</v>
          </cell>
          <cell r="M274" t="str">
            <v>Sumatoria de casos nuevos de infeccion del torrente sanguineo asociada a cateter en un mes de seguimiento</v>
          </cell>
          <cell r="N274" t="str">
            <v>Numero de dias cateter central en un mes de seguimiento</v>
          </cell>
          <cell r="O274" t="str">
            <v>Reporte Infecciones</v>
          </cell>
          <cell r="P274" t="str">
            <v>Control de preveción de IAAS.</v>
          </cell>
          <cell r="Q274" t="str">
            <v>Tasa</v>
          </cell>
          <cell r="R274" t="str">
            <v>Sumatoria de casos nuevos de infeccion del torrente sanguineo asociada a cateter en un mes de seguimiento / Numero de dias cateter central en un mes de seguimiento *1000</v>
          </cell>
          <cell r="T274" t="str">
            <v>resultado</v>
          </cell>
          <cell r="U274" t="str">
            <v>Decreciente</v>
          </cell>
          <cell r="V274" t="str">
            <v>≤</v>
          </cell>
          <cell r="W274">
            <v>5</v>
          </cell>
          <cell r="X274" t="str">
            <v>&gt;</v>
          </cell>
          <cell r="Y274">
            <v>5</v>
          </cell>
        </row>
        <row r="275">
          <cell r="A275">
            <v>270</v>
          </cell>
          <cell r="B275" t="str">
            <v>Integralidad y efectividad en la prestación de servicios de salud</v>
          </cell>
          <cell r="C275" t="str">
            <v>Garantizar la accesibilidad, integralidad en los servicios, complementariedad y respaldo de las interdependencias</v>
          </cell>
          <cell r="D275" t="str">
            <v>Tasa de incidencia de infección del tracto urinario asociada a catéter (IVU)</v>
          </cell>
          <cell r="E275" t="str">
            <v>Críticos</v>
          </cell>
          <cell r="F275" t="str">
            <v>uci</v>
          </cell>
          <cell r="G275" t="str">
            <v>x</v>
          </cell>
          <cell r="H275"/>
          <cell r="I275"/>
          <cell r="J275" t="str">
            <v>La infeccion de trato urinario relacionada con sondaje uretral, es una de las infecciones nosocomiales mas frecuentes. Su impacto sobre la mortalidad es menor que otras infecciones nosocomiales, pero genera un importante incremento de estancias hospitalarias y de costos.</v>
          </cell>
          <cell r="K275"/>
          <cell r="L275" t="str">
            <v>Trimestral</v>
          </cell>
          <cell r="M275" t="str">
            <v>Sumatoria de los casos nuevos de infección del tracto urinario asociada a catéter en un mes de seguimiento</v>
          </cell>
          <cell r="N275" t="str">
            <v>Numero de días catéter urinario en un mes de seguimiento</v>
          </cell>
          <cell r="O275" t="str">
            <v>Reporte Infecciones</v>
          </cell>
          <cell r="P275" t="str">
            <v>Reporte Infecciones</v>
          </cell>
          <cell r="Q275" t="str">
            <v>Tasa</v>
          </cell>
          <cell r="R275" t="str">
            <v>Sumatoria de los casos nuevos de infección del tracto urinario asociada a catéter en un mes de seguimiento / Numero de días catéter urinario en un mes de seguimiento *1000</v>
          </cell>
          <cell r="S275"/>
          <cell r="T275" t="str">
            <v>resultado</v>
          </cell>
          <cell r="U275" t="str">
            <v>Decreciente</v>
          </cell>
          <cell r="V275" t="str">
            <v>≤</v>
          </cell>
          <cell r="W275">
            <v>5</v>
          </cell>
          <cell r="X275" t="str">
            <v>&gt;</v>
          </cell>
          <cell r="Y275">
            <v>5</v>
          </cell>
        </row>
        <row r="276">
          <cell r="A276">
            <v>271</v>
          </cell>
          <cell r="B276" t="str">
            <v>Integralidad y efectividad en la prestación de servicios de salud</v>
          </cell>
          <cell r="C276" t="str">
            <v>Garantizar la accesibilidad, integralidad en los servicios, complementariedad y respaldo de las interdependencias</v>
          </cell>
          <cell r="D276" t="str">
            <v>Tasa de incidencia de neumonia asociada a ventilador mecanico (NAV)</v>
          </cell>
          <cell r="E276" t="str">
            <v>Críticos</v>
          </cell>
          <cell r="F276" t="str">
            <v>uci</v>
          </cell>
          <cell r="G276" t="str">
            <v>x</v>
          </cell>
          <cell r="H276"/>
          <cell r="I276"/>
          <cell r="J276" t="str">
            <v>Medir la incidencia de los casos reportador de infecciones asociadas al uso de ventilador por cada 1000 días de ventilación dentro de un periodo evaluado en el servicio</v>
          </cell>
          <cell r="K276"/>
          <cell r="L276" t="str">
            <v>Trimestral</v>
          </cell>
          <cell r="M276" t="str">
            <v>Numero de neumonias asociadas a ventilador nuevas en la uci</v>
          </cell>
          <cell r="N276" t="str">
            <v>Numero de dias ventilador mecanico en uci</v>
          </cell>
          <cell r="O276" t="str">
            <v>Reporte Infecciones</v>
          </cell>
          <cell r="P276" t="str">
            <v>Reporte Infecciones</v>
          </cell>
          <cell r="Q276" t="str">
            <v>Tasa</v>
          </cell>
          <cell r="R276" t="str">
            <v>Numero de neumonias asociadas a ventilador nuevas en la uci / Numero de dias ventilador mecanico en uci *1000</v>
          </cell>
          <cell r="S276"/>
          <cell r="T276" t="str">
            <v>resultado</v>
          </cell>
          <cell r="U276" t="str">
            <v>Decreciente</v>
          </cell>
          <cell r="V276" t="str">
            <v>≤</v>
          </cell>
          <cell r="W276">
            <v>10</v>
          </cell>
          <cell r="X276" t="str">
            <v>&gt;</v>
          </cell>
          <cell r="Y276">
            <v>10</v>
          </cell>
        </row>
        <row r="277">
          <cell r="A277">
            <v>272</v>
          </cell>
          <cell r="B277" t="str">
            <v>Integralidad y efectividad en la prestación de servicios de salud</v>
          </cell>
          <cell r="C277" t="str">
            <v>Garantizar la accesibilidad, integralidad en los servicios, complementariedad y respaldo de las interdependencias</v>
          </cell>
          <cell r="D277" t="str">
            <v>Análisis de mortalidad intrahospitalaria</v>
          </cell>
          <cell r="E277" t="str">
            <v>Críticos</v>
          </cell>
          <cell r="F277" t="str">
            <v>uci</v>
          </cell>
          <cell r="G277" t="str">
            <v>x</v>
          </cell>
          <cell r="H277"/>
          <cell r="I277"/>
          <cell r="J277" t="str">
            <v>Medir el número de análisis de muertes intrahospitalarias mayores a 48 horas del total de muertes presentadas en el periodo, con el fin de determinar planes de mejoramiento para contribuir a la disminución de los casos evitables</v>
          </cell>
          <cell r="K277"/>
          <cell r="L277" t="str">
            <v>Trimestral</v>
          </cell>
          <cell r="M277" t="str">
            <v>Número de casos analizados</v>
          </cell>
          <cell r="N277" t="str">
            <v>Número total de muertes en el período</v>
          </cell>
          <cell r="O277" t="str">
            <v>Coordinador de cada Servicio</v>
          </cell>
          <cell r="P277" t="str">
            <v>Coordinador de Estadística</v>
          </cell>
          <cell r="Q277" t="str">
            <v>%</v>
          </cell>
          <cell r="R277" t="str">
            <v>Número de casos analizados / Número total de muertes en el período *100</v>
          </cell>
          <cell r="S277"/>
          <cell r="T277" t="str">
            <v>proceso</v>
          </cell>
          <cell r="U277" t="str">
            <v>Igual</v>
          </cell>
          <cell r="V277" t="str">
            <v>=</v>
          </cell>
          <cell r="W277">
            <v>1</v>
          </cell>
          <cell r="X277" t="str">
            <v>&lt;</v>
          </cell>
          <cell r="Y277">
            <v>1</v>
          </cell>
        </row>
        <row r="278">
          <cell r="A278">
            <v>273</v>
          </cell>
          <cell r="B278" t="str">
            <v>Integralidad y efectividad en la prestación de servicios de salud</v>
          </cell>
          <cell r="C278" t="str">
            <v>Garantizar la accesibilidad, integralidad en los servicios, complementariedad y respaldo de las interdependencias</v>
          </cell>
          <cell r="D278" t="str">
            <v>Proporción de muertes menor a 48 horas</v>
          </cell>
          <cell r="E278" t="str">
            <v>Críticos</v>
          </cell>
          <cell r="F278" t="str">
            <v>uci</v>
          </cell>
          <cell r="G278" t="str">
            <v>x</v>
          </cell>
          <cell r="J278" t="str">
            <v>Medir la proporción de muertes intrahospitalarias menor a 48 horas, la cual refleja la gravedad del estado de salud con el que el paciente ingresa al servicio dentro del periodo evaluado</v>
          </cell>
          <cell r="K278"/>
          <cell r="L278" t="str">
            <v>Trimestral</v>
          </cell>
          <cell r="M278" t="str">
            <v>Número de muertes presentadas antes de 48 horas</v>
          </cell>
          <cell r="N278" t="str">
            <v>Total pacientes hospitalizados</v>
          </cell>
          <cell r="O278" t="str">
            <v>Estadística</v>
          </cell>
          <cell r="P278" t="str">
            <v>Estadística</v>
          </cell>
          <cell r="Q278" t="str">
            <v>%</v>
          </cell>
          <cell r="R278" t="str">
            <v>Número de muertes presentadas antes de 48 horas / Total pacientes hospitalizados *100</v>
          </cell>
          <cell r="T278" t="str">
            <v>resultado</v>
          </cell>
          <cell r="U278" t="str">
            <v>Decreciente</v>
          </cell>
          <cell r="V278" t="str">
            <v>≤</v>
          </cell>
          <cell r="W278">
            <v>0.05</v>
          </cell>
          <cell r="X278" t="str">
            <v>&lt;</v>
          </cell>
          <cell r="Y278">
            <v>0.05</v>
          </cell>
        </row>
        <row r="279">
          <cell r="A279">
            <v>274</v>
          </cell>
          <cell r="B279" t="str">
            <v>Integralidad y efectividad en la prestación de servicios de salud</v>
          </cell>
          <cell r="C279" t="str">
            <v>Garantizar la accesibilidad, integralidad en los servicios, complementariedad y respaldo de las interdependencias</v>
          </cell>
          <cell r="D279" t="str">
            <v>Tasa de mortalidad Intrahospitalaria después de 48 horas</v>
          </cell>
          <cell r="E279" t="str">
            <v>Críticos</v>
          </cell>
          <cell r="F279" t="str">
            <v>uci</v>
          </cell>
          <cell r="G279" t="str">
            <v>x</v>
          </cell>
          <cell r="H279"/>
          <cell r="I279"/>
          <cell r="J279" t="str">
            <v>Medir la tasa de mortalidad intrahospitalaria mayor a 48 horas la cual nos permite evaluar la efectividad de la intervención clínica que se le realiza a los pacientes en el servicio de urgencias pediatria dentro del periodo evaluado</v>
          </cell>
          <cell r="K279"/>
          <cell r="L279" t="str">
            <v>Trimestral</v>
          </cell>
          <cell r="M279" t="str">
            <v>Número total de pacientes hospitalizados que fallecen después de 48 horas del ingreso</v>
          </cell>
          <cell r="N279" t="str">
            <v>Número total de pacientes hospitalizados</v>
          </cell>
          <cell r="O279" t="str">
            <v>Estadística / Coordinador Servicios</v>
          </cell>
          <cell r="P279" t="str">
            <v xml:space="preserve">Estadística. </v>
          </cell>
          <cell r="Q279" t="str">
            <v>%</v>
          </cell>
          <cell r="R279" t="str">
            <v>Número total de pacientes hospitalizados que fallecen después de 48 horas del ingreso / Número total de pacientes hospitalizados *100</v>
          </cell>
          <cell r="S279"/>
          <cell r="T279" t="str">
            <v>resultado</v>
          </cell>
          <cell r="U279" t="str">
            <v>Decreciente</v>
          </cell>
          <cell r="V279" t="str">
            <v>≤</v>
          </cell>
          <cell r="W279">
            <v>0.1</v>
          </cell>
          <cell r="X279" t="str">
            <v>&lt;</v>
          </cell>
          <cell r="Y279">
            <v>0.1</v>
          </cell>
        </row>
        <row r="280">
          <cell r="A280">
            <v>275</v>
          </cell>
          <cell r="B280" t="str">
            <v>Integralidad y efectividad en la prestación de servicios de salud</v>
          </cell>
          <cell r="C280" t="str">
            <v>Garantizar la accesibilidad, integralidad en los servicios, complementariedad y respaldo de las interdependencias</v>
          </cell>
          <cell r="D280" t="str">
            <v>Razón estandarizada de mortalidad</v>
          </cell>
          <cell r="E280" t="str">
            <v>Críticos</v>
          </cell>
          <cell r="F280" t="str">
            <v>uci</v>
          </cell>
          <cell r="G280" t="str">
            <v>x</v>
          </cell>
          <cell r="H280"/>
          <cell r="I280"/>
          <cell r="J280" t="str">
            <v>En las Unidades de Cuidados Intensivos (UCI), el principal indicador de resultados de la calidad de la atención es la mortalidad. A pesar de que son unidades de atención para pacientes graves donde, inevitablemente, algunos fallecen, la atención que estos reciben está dirigida a evitar la muerte. La razon estandarizada de mortalidad mide la intervencion hecha en cuidado intensivo para evitar dichas muertes. Se ha definido internacionalmente que un valor menor de 0,9 refleja intervencion eficiente en cuidado intensivo de acuerdo a condicion de severidad del paciente medida por APACHE II</v>
          </cell>
          <cell r="K280"/>
          <cell r="L280" t="str">
            <v>Trimestral</v>
          </cell>
          <cell r="M280" t="str">
            <v>Mortalidad Observada en el periodo</v>
          </cell>
          <cell r="N280" t="str">
            <v>Mortalidad predicha ajustada por APACHE II</v>
          </cell>
          <cell r="O280" t="str">
            <v>Estadística / Coordinador Servicios</v>
          </cell>
          <cell r="P280" t="str">
            <v xml:space="preserve">Estadística. </v>
          </cell>
          <cell r="Q280" t="str">
            <v>Proporción</v>
          </cell>
          <cell r="R280" t="str">
            <v>Mortalidad Observada en el periodo / Mortalidad predicha ajustada por APACHE II</v>
          </cell>
          <cell r="S280"/>
          <cell r="T280" t="str">
            <v>resultado</v>
          </cell>
          <cell r="U280" t="str">
            <v>Decreciente</v>
          </cell>
          <cell r="V280" t="str">
            <v>≤</v>
          </cell>
          <cell r="W280">
            <v>0.9</v>
          </cell>
          <cell r="X280" t="str">
            <v>&gt;</v>
          </cell>
          <cell r="Y280">
            <v>0.9</v>
          </cell>
        </row>
        <row r="281">
          <cell r="A281">
            <v>276</v>
          </cell>
          <cell r="B281" t="str">
            <v>Integralidad y efectividad en la prestación de servicios de salud</v>
          </cell>
          <cell r="C281" t="str">
            <v>Garantizar la accesibilidad, integralidad en los servicios, complementariedad y respaldo de las interdependencias</v>
          </cell>
          <cell r="D281" t="str">
            <v>Porcentaje ocupacional</v>
          </cell>
          <cell r="E281" t="str">
            <v>Críticos</v>
          </cell>
          <cell r="F281" t="str">
            <v>uci</v>
          </cell>
          <cell r="G281" t="str">
            <v>x</v>
          </cell>
          <cell r="H281"/>
          <cell r="I281"/>
          <cell r="J281" t="str">
            <v>Medir el porcentaje de ocupación hospitalario con el fin de determinar el aprovechamiento de la cama hospitalaria y la demanda del servicio  en un periodo evaluado</v>
          </cell>
          <cell r="K281"/>
          <cell r="L281" t="str">
            <v>Trimestral</v>
          </cell>
          <cell r="M281" t="str">
            <v>Número de días cama ocupada en el período</v>
          </cell>
          <cell r="N281" t="str">
            <v>Número de días cama disponible en el período</v>
          </cell>
          <cell r="O281" t="str">
            <v>Estadística</v>
          </cell>
          <cell r="P281" t="str">
            <v xml:space="preserve"> Estadística</v>
          </cell>
          <cell r="Q281" t="str">
            <v>%</v>
          </cell>
          <cell r="R281" t="str">
            <v>Número de días cama ocupada en el período / Número de días cama disponible en el período *100</v>
          </cell>
          <cell r="S281"/>
          <cell r="T281" t="str">
            <v>proceso</v>
          </cell>
          <cell r="U281" t="str">
            <v>Creciente</v>
          </cell>
          <cell r="V281" t="str">
            <v>≥</v>
          </cell>
          <cell r="W281">
            <v>0.85</v>
          </cell>
          <cell r="X281" t="str">
            <v>&lt;</v>
          </cell>
          <cell r="Y281">
            <v>0.85</v>
          </cell>
        </row>
        <row r="282">
          <cell r="A282">
            <v>277</v>
          </cell>
          <cell r="B282" t="str">
            <v>Integralidad y efectividad en la prestación de servicios de salud</v>
          </cell>
          <cell r="C282" t="str">
            <v>Garantizar la accesibilidad, integralidad en los servicios, complementariedad y respaldo de las interdependencias</v>
          </cell>
          <cell r="D282" t="str">
            <v>Promedio de Egresos por cama - Giro Cama</v>
          </cell>
          <cell r="E282" t="str">
            <v>Críticos</v>
          </cell>
          <cell r="F282" t="str">
            <v>uci</v>
          </cell>
          <cell r="G282" t="str">
            <v>x</v>
          </cell>
          <cell r="H282"/>
          <cell r="I282"/>
          <cell r="J282" t="str">
            <v>Medir el  numero de pacientes que hicieron uso de la cama hospitalaria basados en los días cama disponible dentro del servicio dentro de un periodo evaluado</v>
          </cell>
          <cell r="K282"/>
          <cell r="L282" t="str">
            <v>Trimestral</v>
          </cell>
          <cell r="M282" t="str">
            <v>Número de egresos del período</v>
          </cell>
          <cell r="N282" t="str">
            <v>Número de camas disponible en el período</v>
          </cell>
          <cell r="O282" t="str">
            <v xml:space="preserve"> Estadística</v>
          </cell>
          <cell r="P282" t="str">
            <v xml:space="preserve"> Estadística</v>
          </cell>
          <cell r="Q282" t="str">
            <v>Egresos/Cama</v>
          </cell>
          <cell r="R282" t="str">
            <v>Número de egresos del período / Número de camas disponible en el período</v>
          </cell>
          <cell r="S282"/>
          <cell r="T282" t="str">
            <v>proceso</v>
          </cell>
          <cell r="U282" t="str">
            <v>Creciente</v>
          </cell>
          <cell r="V282" t="str">
            <v>≥</v>
          </cell>
          <cell r="W282">
            <v>4</v>
          </cell>
          <cell r="X282" t="str">
            <v>&lt;</v>
          </cell>
          <cell r="Y282">
            <v>4</v>
          </cell>
        </row>
        <row r="283">
          <cell r="A283">
            <v>278</v>
          </cell>
          <cell r="B283" t="str">
            <v>Integralidad y efectividad en la prestación de servicios de salud</v>
          </cell>
          <cell r="C283" t="str">
            <v>Garantizar la accesibilidad, integralidad en los servicios, complementariedad y respaldo de las interdependencias</v>
          </cell>
          <cell r="D283" t="str">
            <v>Promedio Días de Estancia</v>
          </cell>
          <cell r="E283" t="str">
            <v>Críticos</v>
          </cell>
          <cell r="F283" t="str">
            <v>uci</v>
          </cell>
          <cell r="G283" t="str">
            <v>x</v>
          </cell>
          <cell r="H283"/>
          <cell r="I283"/>
          <cell r="J283" t="str">
            <v>Medir el promedio de días que los pacientes permanecen hospitalizados en el servicio en un periodo evaluado</v>
          </cell>
          <cell r="K283"/>
          <cell r="L283" t="str">
            <v>Trimestral</v>
          </cell>
          <cell r="M283" t="str">
            <v>Número de días de estancia de los egresos del período</v>
          </cell>
          <cell r="N283" t="str">
            <v>Número de egresos del período</v>
          </cell>
          <cell r="O283" t="str">
            <v xml:space="preserve"> Estadística</v>
          </cell>
          <cell r="P283" t="str">
            <v xml:space="preserve"> Estadística</v>
          </cell>
          <cell r="Q283" t="str">
            <v>Días</v>
          </cell>
          <cell r="R283" t="str">
            <v>Número de días de estancia de los egresos del período / Número de egresos del período</v>
          </cell>
          <cell r="S283"/>
          <cell r="T283" t="str">
            <v>proceso</v>
          </cell>
          <cell r="U283" t="str">
            <v>Decreciente</v>
          </cell>
          <cell r="V283" t="str">
            <v>≤</v>
          </cell>
          <cell r="W283">
            <v>7</v>
          </cell>
          <cell r="X283" t="str">
            <v>&gt;</v>
          </cell>
          <cell r="Y283">
            <v>7</v>
          </cell>
        </row>
        <row r="284">
          <cell r="A284">
            <v>279</v>
          </cell>
          <cell r="B284" t="str">
            <v>Integralidad y efectividad en la prestación de servicios de salud</v>
          </cell>
          <cell r="C284" t="str">
            <v>Garantizar la accesibilidad, integralidad en los servicios, complementariedad y respaldo de las interdependencias</v>
          </cell>
          <cell r="D284" t="str">
            <v>Porcentaje de extubación fallida</v>
          </cell>
          <cell r="E284" t="str">
            <v>Críticos</v>
          </cell>
          <cell r="F284" t="str">
            <v>uci</v>
          </cell>
          <cell r="G284" t="str">
            <v>x</v>
          </cell>
          <cell r="H284"/>
          <cell r="I284"/>
          <cell r="J284"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284"/>
          <cell r="L284" t="str">
            <v>Trimestral</v>
          </cell>
          <cell r="M284" t="str">
            <v>Número de extubaciónes fallidas</v>
          </cell>
          <cell r="N284" t="str">
            <v>Número de pacientes en prueba de respiración expontanea</v>
          </cell>
          <cell r="O284" t="str">
            <v>Reporte eventos adversos</v>
          </cell>
          <cell r="P284" t="str">
            <v>Informe terapia respiratoria</v>
          </cell>
          <cell r="Q284" t="str">
            <v>%</v>
          </cell>
          <cell r="R284" t="str">
            <v>Número de extubaciónes fallidas / Número de pacientes en prueba de respiración expontanea *100</v>
          </cell>
          <cell r="S284"/>
          <cell r="T284" t="str">
            <v>resultado</v>
          </cell>
          <cell r="U284" t="str">
            <v>Creciente</v>
          </cell>
          <cell r="V284" t="str">
            <v>≤</v>
          </cell>
          <cell r="W284">
            <v>0.15</v>
          </cell>
          <cell r="X284" t="str">
            <v>&gt;</v>
          </cell>
          <cell r="Y284">
            <v>0.15</v>
          </cell>
        </row>
        <row r="285">
          <cell r="A285">
            <v>280</v>
          </cell>
          <cell r="B285" t="str">
            <v>Integralidad y efectividad en la prestación de servicios de salud</v>
          </cell>
          <cell r="C285" t="str">
            <v>Garantizar la accesibilidad, integralidad en los servicios, complementariedad y respaldo de las interdependencias</v>
          </cell>
          <cell r="D285" t="str">
            <v>Tasa de extubación no planeada</v>
          </cell>
          <cell r="E285" t="str">
            <v>Críticos</v>
          </cell>
          <cell r="F285" t="str">
            <v>uci</v>
          </cell>
          <cell r="G285" t="str">
            <v>x</v>
          </cell>
          <cell r="H285"/>
          <cell r="I285"/>
          <cell r="J285" t="str">
            <v>Medir la tasa de extubación en pacientes que aún no cumplían con el criterio para dicho proceso con el fin de disminuir el riesgo de neumonía nosocomial y de muerte en el servicio dentro de un periodo evaluado.</v>
          </cell>
          <cell r="K285"/>
          <cell r="L285" t="str">
            <v>Trimestral</v>
          </cell>
          <cell r="M285" t="str">
            <v>Número de extubaciones no planeadas</v>
          </cell>
          <cell r="N285" t="str">
            <v>Número total de días de ventilación mecánica</v>
          </cell>
          <cell r="O285" t="str">
            <v>Reporte Eventos Adversos</v>
          </cell>
          <cell r="P285" t="str">
            <v>Informe Coordinador del Servicio</v>
          </cell>
          <cell r="Q285" t="str">
            <v>Tasa</v>
          </cell>
          <cell r="R285" t="str">
            <v>Número de extubaciones no planeadas / Número total de días de ventilación mecánica *1000</v>
          </cell>
          <cell r="S285"/>
          <cell r="T285" t="str">
            <v>resultado</v>
          </cell>
          <cell r="U285" t="str">
            <v>Creciente</v>
          </cell>
          <cell r="V285" t="str">
            <v>≤</v>
          </cell>
          <cell r="W285">
            <v>10</v>
          </cell>
          <cell r="X285" t="str">
            <v>&gt;</v>
          </cell>
          <cell r="Y285">
            <v>10</v>
          </cell>
        </row>
        <row r="286">
          <cell r="A286">
            <v>281</v>
          </cell>
          <cell r="B286" t="str">
            <v>Integralidad y efectividad en la prestación de servicios de salud</v>
          </cell>
          <cell r="C286" t="str">
            <v>Garantizar la accesibilidad, integralidad en los servicios, complementariedad y respaldo de las interdependencias</v>
          </cell>
          <cell r="D286" t="str">
            <v>Adherencia a la técnica correcta de higiene de manos</v>
          </cell>
          <cell r="E286" t="str">
            <v>Críticos</v>
          </cell>
          <cell r="F286" t="str">
            <v>uci</v>
          </cell>
          <cell r="G286" t="str">
            <v>x</v>
          </cell>
          <cell r="H286"/>
          <cell r="I286"/>
          <cell r="J286" t="str">
            <v xml:space="preserve">Es la estrategia número uno recomendada por el Centro de Control de Enfermedades (CDC) de Atlanta para contribuir a la dismunición de infecciones asociadas al cuidado de la salud (IACS)  </v>
          </cell>
          <cell r="K286"/>
          <cell r="L286" t="str">
            <v>Trimestral</v>
          </cell>
          <cell r="M286" t="str">
            <v>Número de personas evaluadas que cumplen los 5 momentos de Higiene de manos y la técnica en el periodo</v>
          </cell>
          <cell r="N286" t="str">
            <v>Total de personas evaluadas por cargo y servicio en un periodo</v>
          </cell>
          <cell r="O286" t="str">
            <v>Informe de adherencia a Higiene de Manos</v>
          </cell>
          <cell r="P286" t="str">
            <v>Comité de Infecciones</v>
          </cell>
          <cell r="Q286" t="str">
            <v>%</v>
          </cell>
          <cell r="R286" t="str">
            <v>Número de personas evaluadas que cumplen los 5 momentos de Higiene de manos y la técnica en el periodo / Total de personas evaluadas por cargo y servicio en un periodo *100</v>
          </cell>
          <cell r="S286"/>
          <cell r="T286" t="str">
            <v>proceso</v>
          </cell>
          <cell r="U286" t="str">
            <v>Creciente</v>
          </cell>
          <cell r="V286" t="str">
            <v>≥</v>
          </cell>
          <cell r="W286">
            <v>0.75</v>
          </cell>
          <cell r="X286" t="str">
            <v>&lt;</v>
          </cell>
          <cell r="Y286">
            <v>0.75</v>
          </cell>
        </row>
        <row r="287">
          <cell r="A287">
            <v>282</v>
          </cell>
          <cell r="B287" t="str">
            <v>Integralidad y efectividad en la prestación de servicios de salud</v>
          </cell>
          <cell r="C287" t="str">
            <v>Garantizar la accesibilidad, integralidad en los servicios, complementariedad y respaldo de las interdependencias</v>
          </cell>
          <cell r="D287" t="str">
            <v>Adherencia al protocolo de higiene de manos</v>
          </cell>
          <cell r="E287" t="str">
            <v>Críticos</v>
          </cell>
          <cell r="F287" t="str">
            <v>uci</v>
          </cell>
          <cell r="G287" t="str">
            <v>x</v>
          </cell>
          <cell r="H287"/>
          <cell r="I287"/>
          <cell r="J287" t="str">
            <v xml:space="preserve">Es la estrategia número uno recomendada por el Centro de Control de Enfermedades (CDC) de Atlanta para contribuir a la dismunición de infecciones asociadas al cuidado de la salud (IACS)  </v>
          </cell>
          <cell r="K287"/>
          <cell r="L287" t="str">
            <v>Trimestral</v>
          </cell>
          <cell r="M287" t="str">
            <v>Número de personas evaluadas que cumplen los 5 momentos de Higiene de manos y la técnica en el periodo</v>
          </cell>
          <cell r="N287" t="str">
            <v>Total de personas evaluadas por cargo y servicio en un periodo</v>
          </cell>
          <cell r="O287" t="str">
            <v>Informe de adherencia a Higiene de Manos</v>
          </cell>
          <cell r="P287" t="str">
            <v>Comité de Infecciones</v>
          </cell>
          <cell r="Q287" t="str">
            <v>%</v>
          </cell>
          <cell r="R287" t="str">
            <v>Número de personas evaluadas que cumplen los 5 momentos de Higiene de manos y la técnica en el periodo / Total de personas evaluadas por cargo y servicio en un periodo *100</v>
          </cell>
          <cell r="S287"/>
          <cell r="T287" t="str">
            <v>proceso</v>
          </cell>
          <cell r="U287" t="str">
            <v>Creciente</v>
          </cell>
          <cell r="V287" t="str">
            <v>≥</v>
          </cell>
          <cell r="W287">
            <v>0.9</v>
          </cell>
          <cell r="X287" t="str">
            <v>&lt;</v>
          </cell>
          <cell r="Y287">
            <v>0.9</v>
          </cell>
        </row>
        <row r="288">
          <cell r="A288">
            <v>283</v>
          </cell>
          <cell r="B288" t="str">
            <v>Integralidad y efectividad en la prestación de servicios de salud</v>
          </cell>
          <cell r="C288" t="str">
            <v>Garantizar la accesibilidad, integralidad en los servicios, complementariedad y respaldo de las interdependencias</v>
          </cell>
          <cell r="D288" t="str">
            <v>Demanda no servida</v>
          </cell>
          <cell r="E288" t="str">
            <v>Críticos</v>
          </cell>
          <cell r="F288" t="str">
            <v>uci</v>
          </cell>
          <cell r="G288" t="str">
            <v>x</v>
          </cell>
          <cell r="H288"/>
          <cell r="I288"/>
          <cell r="J288" t="str">
            <v>Se necesita determinar la proporción de pacientes que no pueden ser atendidos en el servicio</v>
          </cell>
          <cell r="K288"/>
          <cell r="L288" t="str">
            <v>Trimestral</v>
          </cell>
          <cell r="M288" t="str">
            <v>Numero total de remisiones a otras instituciones</v>
          </cell>
          <cell r="N288" t="str">
            <v>Total de ingresos en el periodo</v>
          </cell>
          <cell r="O288" t="str">
            <v>Dinamica gerencial - historia clinica - informes - reportes generados - HC base de datos matriz de remisiones</v>
          </cell>
          <cell r="P288" t="str">
            <v>Estadistica</v>
          </cell>
          <cell r="Q288" t="str">
            <v>%</v>
          </cell>
          <cell r="R288" t="str">
            <v>Numero total de remisiones a otras instituciones / Total de ingresos en el periodo *100</v>
          </cell>
          <cell r="S288"/>
          <cell r="T288" t="str">
            <v>proceso</v>
          </cell>
          <cell r="U288" t="str">
            <v>Creciente</v>
          </cell>
          <cell r="V288" t="str">
            <v>≤</v>
          </cell>
          <cell r="W288">
            <v>0.05</v>
          </cell>
          <cell r="X288" t="str">
            <v>&gt;</v>
          </cell>
          <cell r="Y288">
            <v>0.05</v>
          </cell>
        </row>
        <row r="289">
          <cell r="A289">
            <v>284</v>
          </cell>
          <cell r="B289" t="str">
            <v>Integralidad y efectividad en la prestación de servicios de salud</v>
          </cell>
          <cell r="C289" t="str">
            <v>Garantizar la accesibilidad, integralidad en los servicios, complementariedad y respaldo de las interdependencias</v>
          </cell>
          <cell r="D289" t="str">
            <v>Calidad de Registro en la Historia Clínica de Enfermería</v>
          </cell>
          <cell r="E289" t="str">
            <v>Críticos</v>
          </cell>
          <cell r="F289" t="str">
            <v>uci p</v>
          </cell>
          <cell r="G289" t="str">
            <v>x</v>
          </cell>
          <cell r="H289"/>
          <cell r="I289"/>
          <cell r="J28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89"/>
          <cell r="L289" t="str">
            <v>Trimestral</v>
          </cell>
          <cell r="M289" t="str">
            <v>Criterios de calidad de historia clinica evaluados que cumplen</v>
          </cell>
          <cell r="N289" t="str">
            <v>Total de criterios de calidad de historia clinica evaluados</v>
          </cell>
          <cell r="O289" t="str">
            <v>aplicativo de monitorización de historias clínicas</v>
          </cell>
          <cell r="P289" t="str">
            <v>aplicativo de monitorización de historias clínicas</v>
          </cell>
          <cell r="Q289" t="str">
            <v>%</v>
          </cell>
          <cell r="R289" t="str">
            <v>Total de criterios de calidad de historia clinica evaluados / aplicativo de monitorización de historias clínicas *100</v>
          </cell>
          <cell r="S289"/>
          <cell r="T289" t="str">
            <v>proceso</v>
          </cell>
          <cell r="U289" t="str">
            <v>Creciente</v>
          </cell>
          <cell r="V289" t="str">
            <v>≥</v>
          </cell>
          <cell r="W289">
            <v>0.85</v>
          </cell>
          <cell r="X289" t="str">
            <v>&lt;</v>
          </cell>
          <cell r="Y289">
            <v>0.85</v>
          </cell>
        </row>
        <row r="290">
          <cell r="A290">
            <v>285</v>
          </cell>
          <cell r="B290" t="str">
            <v>Integralidad y efectividad en la prestación de servicios de salud</v>
          </cell>
          <cell r="C290" t="str">
            <v>Garantizar la accesibilidad, integralidad en los servicios, complementariedad y respaldo de las interdependencias</v>
          </cell>
          <cell r="D290" t="str">
            <v>Porcentaje de adherencia a protocolos de enfermería</v>
          </cell>
          <cell r="E290" t="str">
            <v>Críticos</v>
          </cell>
          <cell r="F290" t="str">
            <v>uci p</v>
          </cell>
          <cell r="G290" t="str">
            <v>x</v>
          </cell>
          <cell r="H290"/>
          <cell r="I290"/>
          <cell r="J290" t="str">
            <v>Medir la adherencia a los protocolos de enfermeria en la prestación de servicios de salud para apoyar las desiciones clínicas y asistir a profesionales o pacientes en lo referente a los cuidados de salud apropiados para ciertas circunstancias clínicas especiales en el servicio de la UCI pediatrica dentro del periodo evaluado</v>
          </cell>
          <cell r="K290"/>
          <cell r="L290" t="str">
            <v>Trimestral</v>
          </cell>
          <cell r="M290" t="str">
            <v>Número de criterios que cumplen con la verificación</v>
          </cell>
          <cell r="N290" t="str">
            <v>Total de criterios evaluados</v>
          </cell>
          <cell r="O290" t="str">
            <v>Consolidado Adherencia a Protocolos</v>
          </cell>
          <cell r="P290" t="str">
            <v>Consolidado Adherencia a Protocolos</v>
          </cell>
          <cell r="Q290" t="str">
            <v>%</v>
          </cell>
          <cell r="R290" t="str">
            <v>Total de criterios evaluados / Consolidado Adherencia a Protocolos *100</v>
          </cell>
          <cell r="S290"/>
          <cell r="T290" t="str">
            <v>proceso</v>
          </cell>
          <cell r="U290" t="str">
            <v>Creciente</v>
          </cell>
          <cell r="V290" t="str">
            <v>≥</v>
          </cell>
          <cell r="W290">
            <v>0.85</v>
          </cell>
          <cell r="X290" t="str">
            <v>&lt;</v>
          </cell>
          <cell r="Y290">
            <v>0.85</v>
          </cell>
        </row>
        <row r="291">
          <cell r="A291">
            <v>286</v>
          </cell>
          <cell r="B291" t="str">
            <v>Integralidad y efectividad en la prestación de servicios de salud</v>
          </cell>
          <cell r="C291" t="str">
            <v>Garantizar la accesibilidad, integralidad en los servicios, complementariedad y respaldo de las interdependencias</v>
          </cell>
          <cell r="D291" t="str">
            <v>Tasa de reingreso de paciente hospitalizado antes de 15 días</v>
          </cell>
          <cell r="E291" t="str">
            <v>Críticos</v>
          </cell>
          <cell r="F291" t="str">
            <v>uci p</v>
          </cell>
          <cell r="G291" t="str">
            <v>x</v>
          </cell>
          <cell r="H291"/>
          <cell r="I291"/>
          <cell r="J29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91" t="str">
            <v>Resolución 256</v>
          </cell>
          <cell r="L291" t="str">
            <v>Trimestral</v>
          </cell>
          <cell r="M291" t="str">
            <v>Número total de pacientes que reingresan al servicio antes de quince (15) días por la misma causa en el periodo.</v>
          </cell>
          <cell r="N291" t="str">
            <v>Número total de egresos vivos en el periodo.</v>
          </cell>
          <cell r="O291" t="str">
            <v>Informe de reingresos coordinadores especialistas.</v>
          </cell>
          <cell r="P291" t="str">
            <v xml:space="preserve">Estadística. </v>
          </cell>
          <cell r="Q291" t="str">
            <v>Tasa</v>
          </cell>
          <cell r="R291" t="str">
            <v>Número total de egresos vivos en el periodo. / Informe de reingresos coordinadores especialistas. *1000</v>
          </cell>
          <cell r="S291"/>
          <cell r="T291" t="str">
            <v>resultado</v>
          </cell>
          <cell r="U291" t="str">
            <v>Creciente</v>
          </cell>
          <cell r="V291" t="str">
            <v>≤</v>
          </cell>
          <cell r="W291">
            <v>6</v>
          </cell>
          <cell r="X291" t="str">
            <v>&gt;</v>
          </cell>
          <cell r="Y291">
            <v>6</v>
          </cell>
        </row>
        <row r="292">
          <cell r="A292">
            <v>287</v>
          </cell>
          <cell r="B292" t="str">
            <v>Integralidad y efectividad en la prestación de servicios de salud</v>
          </cell>
          <cell r="C292" t="str">
            <v>Garantizar la accesibilidad, integralidad en los servicios, complementariedad y respaldo de las interdependencias</v>
          </cell>
          <cell r="D292" t="str">
            <v>Mortalidad Intrahospitalaria después de 48 horas</v>
          </cell>
          <cell r="E292" t="str">
            <v>Críticos</v>
          </cell>
          <cell r="F292" t="str">
            <v>uci p</v>
          </cell>
          <cell r="G292" t="str">
            <v>x</v>
          </cell>
          <cell r="H292"/>
          <cell r="I292"/>
          <cell r="J292" t="str">
            <v>Medir la tasa de mortalidad intrahospitalaria mayor a 48 horas la cual nos permite evaluar la efectividad de la intervención clínica que se le realiza a los pacientes en el servicio de urgencias pediatria dentro del periodo evaluado</v>
          </cell>
          <cell r="K292"/>
          <cell r="L292" t="str">
            <v>Trimestral</v>
          </cell>
          <cell r="M292" t="str">
            <v>Número total de pacientes hospitalizados que fallecen después de 48 horas del ingreso</v>
          </cell>
          <cell r="N292" t="str">
            <v>Número total de pacientes hospitalizados</v>
          </cell>
          <cell r="O292" t="str">
            <v>Estadística / Coordinador Servicios</v>
          </cell>
          <cell r="P292" t="str">
            <v xml:space="preserve">Estadística. </v>
          </cell>
          <cell r="Q292" t="str">
            <v>Tasa</v>
          </cell>
          <cell r="R292" t="str">
            <v>Número total de pacientes hospitalizados / Estadística / Coordinador Servicios *100</v>
          </cell>
          <cell r="S292"/>
          <cell r="T292" t="str">
            <v>resultado</v>
          </cell>
          <cell r="U292" t="str">
            <v>Decreciente</v>
          </cell>
          <cell r="V292" t="str">
            <v>≤</v>
          </cell>
          <cell r="W292">
            <v>0.15</v>
          </cell>
          <cell r="X292" t="str">
            <v>&gt;</v>
          </cell>
          <cell r="Y292">
            <v>0.15</v>
          </cell>
        </row>
        <row r="293">
          <cell r="A293">
            <v>288</v>
          </cell>
          <cell r="B293" t="str">
            <v>Integralidad y efectividad en la prestación de servicios de salud</v>
          </cell>
          <cell r="C293" t="str">
            <v>Garantizar la accesibilidad, integralidad en los servicios, complementariedad y respaldo de las interdependencias</v>
          </cell>
          <cell r="D293" t="str">
            <v xml:space="preserve">Calidad de Registro en la Historia Clínica Médica </v>
          </cell>
          <cell r="E293" t="str">
            <v>Críticos</v>
          </cell>
          <cell r="F293" t="str">
            <v>uci p</v>
          </cell>
          <cell r="G293" t="str">
            <v>x</v>
          </cell>
          <cell r="H293"/>
          <cell r="I293"/>
          <cell r="J29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93"/>
          <cell r="L293" t="str">
            <v>Trimestral</v>
          </cell>
          <cell r="M293" t="str">
            <v>Criterios de calidad de historia clínica evaluados que cumplen</v>
          </cell>
          <cell r="N293" t="str">
            <v>Total de criterios de calidad de historia clínica evaluados</v>
          </cell>
          <cell r="O293" t="str">
            <v>Aplicativo de monitorización de historias clínicas</v>
          </cell>
          <cell r="P293" t="str">
            <v>Aplicativo de monitorización de historias clínicas</v>
          </cell>
          <cell r="Q293" t="str">
            <v>%</v>
          </cell>
          <cell r="R293" t="str">
            <v>Total de criterios de calidad de historia clínica evaluados / Aplicativo de monitorización de historias clínicas *100</v>
          </cell>
          <cell r="S293"/>
          <cell r="T293" t="str">
            <v>proceso</v>
          </cell>
          <cell r="U293" t="str">
            <v>Creciente</v>
          </cell>
          <cell r="V293" t="str">
            <v>≥</v>
          </cell>
          <cell r="W293">
            <v>0.85</v>
          </cell>
          <cell r="X293" t="str">
            <v>&lt;</v>
          </cell>
          <cell r="Y293">
            <v>0.85</v>
          </cell>
        </row>
        <row r="294">
          <cell r="A294">
            <v>289</v>
          </cell>
          <cell r="B294" t="str">
            <v>Integralidad y efectividad en la prestación de servicios de salud</v>
          </cell>
          <cell r="C294" t="str">
            <v>Garantizar la accesibilidad, integralidad en los servicios, complementariedad y respaldo de las interdependencias</v>
          </cell>
          <cell r="D294" t="str">
            <v>Reingreso menor de 48 horas a los servicios de cuidado crítico</v>
          </cell>
          <cell r="E294" t="str">
            <v>Críticos</v>
          </cell>
          <cell r="F294" t="str">
            <v>uci p</v>
          </cell>
          <cell r="G294" t="str">
            <v>x</v>
          </cell>
          <cell r="H294"/>
          <cell r="I294"/>
          <cell r="J294" t="str">
            <v>Medir la proporción de los pacientes que reingresan a internación en menos de 48 horas como consecuencia de un deficiente abordaje y solución del problema que generó la consulta o fallas en la calidad de la información dada al usuario sobre la evolución de la patología dentro del servicio de la UCI pediatrica en el periodo evaluado</v>
          </cell>
          <cell r="K294"/>
          <cell r="L294" t="str">
            <v>Trimestral</v>
          </cell>
          <cell r="M294" t="str">
            <v>Número total de pacientes que reingresan al servicio antes de 48 horas de haber egresado en el período</v>
          </cell>
          <cell r="N294" t="str">
            <v>Numero total Egresos vivos en el periodo</v>
          </cell>
          <cell r="O294" t="str">
            <v>Coordinador de Servicio</v>
          </cell>
          <cell r="P294" t="str">
            <v>Coordinador de Servicio</v>
          </cell>
          <cell r="Q294" t="str">
            <v>%</v>
          </cell>
          <cell r="R294" t="str">
            <v>Numero total Egresos vivos en el periodo / Coordinador de Servicio *100</v>
          </cell>
          <cell r="S294"/>
          <cell r="T294" t="str">
            <v>resultado</v>
          </cell>
          <cell r="U294" t="str">
            <v>Creciente</v>
          </cell>
          <cell r="V294" t="str">
            <v>≤</v>
          </cell>
          <cell r="W294">
            <v>0.01</v>
          </cell>
          <cell r="X294" t="str">
            <v>&gt;</v>
          </cell>
          <cell r="Y294">
            <v>0.01</v>
          </cell>
        </row>
        <row r="295">
          <cell r="A295">
            <v>290</v>
          </cell>
          <cell r="B295" t="str">
            <v>Integralidad y efectividad en la prestación de servicios de salud</v>
          </cell>
          <cell r="C295" t="str">
            <v>Garantizar la accesibilidad, integralidad en los servicios, complementariedad y respaldo de las interdependencias</v>
          </cell>
          <cell r="D295" t="str">
            <v>Extubación no planeada</v>
          </cell>
          <cell r="E295" t="str">
            <v>Críticos</v>
          </cell>
          <cell r="F295" t="str">
            <v>uci p</v>
          </cell>
          <cell r="G295" t="str">
            <v>x</v>
          </cell>
          <cell r="H295"/>
          <cell r="I295"/>
          <cell r="J295" t="str">
            <v>Medir la tasa de extubación en pacientes que aún no cumplían con el criterio para dicho proceso con el fin de disminuir el riesgo de neumonía nosocomial y de muerte en el servicio de la UCI pediatrica dentro de un periodo evaluado.</v>
          </cell>
          <cell r="K295"/>
          <cell r="L295" t="str">
            <v>Trimestral</v>
          </cell>
          <cell r="M295" t="str">
            <v>Número de extubaciones no planeadas</v>
          </cell>
          <cell r="N295" t="str">
            <v>Número total de días de ventilación mecánica</v>
          </cell>
          <cell r="O295" t="str">
            <v>Reporte Eventos Adversos</v>
          </cell>
          <cell r="P295" t="str">
            <v>Comité de Infecciones</v>
          </cell>
          <cell r="Q295" t="str">
            <v>Tasa</v>
          </cell>
          <cell r="R295" t="str">
            <v>Número total de días de ventilación mecánica / Reporte Eventos Adversos *100</v>
          </cell>
          <cell r="S295"/>
          <cell r="T295" t="str">
            <v>resultado</v>
          </cell>
          <cell r="U295" t="str">
            <v>Creciente</v>
          </cell>
          <cell r="V295" t="str">
            <v>≤</v>
          </cell>
          <cell r="W295">
            <v>10</v>
          </cell>
          <cell r="X295" t="str">
            <v>&gt;</v>
          </cell>
          <cell r="Y295">
            <v>10</v>
          </cell>
        </row>
        <row r="296">
          <cell r="A296">
            <v>291</v>
          </cell>
          <cell r="B296" t="str">
            <v>Integralidad y efectividad en la prestación de servicios de salud</v>
          </cell>
          <cell r="C296" t="str">
            <v>Garantizar la accesibilidad, integralidad en los servicios, complementariedad y respaldo de las interdependencias</v>
          </cell>
          <cell r="D296" t="str">
            <v>Tasa de incidencia de infeccion del torrente sanguineo asociada a catéter venoso central (CVC)</v>
          </cell>
          <cell r="E296" t="str">
            <v>Críticos</v>
          </cell>
          <cell r="F296" t="str">
            <v>uci p</v>
          </cell>
          <cell r="G296" t="str">
            <v>x</v>
          </cell>
          <cell r="H296"/>
          <cell r="I296"/>
          <cell r="J296" t="str">
            <v>Medir la incidencia de los casos reportador de infeccion del torrente sanguineo asociado a cateter venoso central por cada 1000 días de cateter venoso central dentro de un periodo evaluado en el servicio</v>
          </cell>
          <cell r="K296"/>
          <cell r="L296" t="str">
            <v>Trimestral</v>
          </cell>
          <cell r="M296" t="str">
            <v>Número de episodios de infección asociado a catéter venoso central en el período</v>
          </cell>
          <cell r="N296" t="str">
            <v>Número de días de catéter central de los pacientes en general durante el período</v>
          </cell>
          <cell r="O296" t="str">
            <v>Reporte Infecciones</v>
          </cell>
          <cell r="P296" t="str">
            <v>Reporte Infecciones</v>
          </cell>
          <cell r="Q296" t="str">
            <v>Tasa</v>
          </cell>
          <cell r="R296" t="str">
            <v>Número de días de catéter central de los pacientes en general durante el período / Reporte Infecciones *1000</v>
          </cell>
          <cell r="S296"/>
          <cell r="T296" t="str">
            <v>resultado</v>
          </cell>
          <cell r="U296" t="str">
            <v>Creciente</v>
          </cell>
          <cell r="V296" t="str">
            <v>≤</v>
          </cell>
          <cell r="W296">
            <v>5</v>
          </cell>
          <cell r="X296" t="str">
            <v>&gt;</v>
          </cell>
          <cell r="Y296">
            <v>5</v>
          </cell>
        </row>
        <row r="297">
          <cell r="A297">
            <v>292</v>
          </cell>
          <cell r="B297" t="str">
            <v>Integralidad y efectividad en la prestación de servicios de salud</v>
          </cell>
          <cell r="C297" t="str">
            <v>Garantizar la accesibilidad, integralidad en los servicios, complementariedad y respaldo de las interdependencias</v>
          </cell>
          <cell r="D297" t="str">
            <v>Tasa de incidencia de infección del tracto urinario asociada a catéter (IVU)</v>
          </cell>
          <cell r="E297" t="str">
            <v>Críticos</v>
          </cell>
          <cell r="F297" t="str">
            <v>uci p</v>
          </cell>
          <cell r="G297" t="str">
            <v>x</v>
          </cell>
          <cell r="H297"/>
          <cell r="I297"/>
          <cell r="J297" t="str">
            <v>Medir la incidencia de los casos reportador de infecciones asociadas a la inserción y mantenimiento de sondas vesicales por cada 1000 días de sonda  vesical dentro de un periodo evaluado en el servicio</v>
          </cell>
          <cell r="K297"/>
          <cell r="L297" t="str">
            <v>Trimestral</v>
          </cell>
          <cell r="M297" t="str">
            <v>Número de episodios de infección urinaria asociada a sonda vesical en el período</v>
          </cell>
          <cell r="N297" t="str">
            <v>Número de días de sonda vesical de los pacientes durante el período</v>
          </cell>
          <cell r="O297" t="str">
            <v>Reporte Infecciones</v>
          </cell>
          <cell r="P297" t="str">
            <v>Reporte Infecciones</v>
          </cell>
          <cell r="Q297" t="str">
            <v>Tasa</v>
          </cell>
          <cell r="R297" t="str">
            <v>Número de días de sonda vesical de los pacientes durante el período / Reporte Infecciones *1000</v>
          </cell>
          <cell r="S297"/>
          <cell r="T297" t="str">
            <v>resultado</v>
          </cell>
          <cell r="U297" t="str">
            <v>Creciente</v>
          </cell>
          <cell r="V297" t="str">
            <v>≤</v>
          </cell>
          <cell r="W297">
            <v>5</v>
          </cell>
          <cell r="X297" t="str">
            <v>&lt;</v>
          </cell>
          <cell r="Y297">
            <v>5</v>
          </cell>
        </row>
        <row r="298">
          <cell r="A298">
            <v>293</v>
          </cell>
          <cell r="B298" t="str">
            <v>Integralidad y efectividad en la prestación de servicios de salud</v>
          </cell>
          <cell r="C298" t="str">
            <v>Garantizar la accesibilidad, integralidad en los servicios, complementariedad y respaldo de las interdependencias</v>
          </cell>
          <cell r="D298" t="str">
            <v>Tasa de incidencia de neumonia asociada a ventilador mecanico (NAV)</v>
          </cell>
          <cell r="E298" t="str">
            <v>Críticos</v>
          </cell>
          <cell r="F298" t="str">
            <v>uci p</v>
          </cell>
          <cell r="G298" t="str">
            <v>x</v>
          </cell>
          <cell r="H298"/>
          <cell r="I298"/>
          <cell r="J298" t="str">
            <v>Medir la incidencia de los casos reportador de infecciones asociadas al uso de ventilador por cada 1000 días de ventilación dentro de un periodo evaluado en el servicio</v>
          </cell>
          <cell r="K298"/>
          <cell r="L298" t="str">
            <v>Trimestral</v>
          </cell>
          <cell r="M298" t="str">
            <v>Número de episodios de NAV en el período</v>
          </cell>
          <cell r="N298" t="str">
            <v>Número de días ventilación mecánica de los pacientes de UCI durante el período</v>
          </cell>
          <cell r="O298" t="str">
            <v>Reporte Infecciones</v>
          </cell>
          <cell r="P298" t="str">
            <v>Reporte Infecciones</v>
          </cell>
          <cell r="Q298" t="str">
            <v>Tasa</v>
          </cell>
          <cell r="R298" t="str">
            <v>Número de días ventilación mecánica de los pacientes de UCI durante el período / Reporte Infecciones *1000</v>
          </cell>
          <cell r="S298"/>
          <cell r="T298" t="str">
            <v>resultado</v>
          </cell>
          <cell r="U298" t="str">
            <v>Creciente</v>
          </cell>
          <cell r="V298" t="str">
            <v>≤</v>
          </cell>
          <cell r="W298">
            <v>10</v>
          </cell>
          <cell r="X298" t="str">
            <v>&gt;</v>
          </cell>
          <cell r="Y298">
            <v>10</v>
          </cell>
        </row>
        <row r="299">
          <cell r="A299">
            <v>294</v>
          </cell>
          <cell r="B299" t="str">
            <v>Integralidad y efectividad en la prestación de servicios de salud</v>
          </cell>
          <cell r="C299" t="str">
            <v>Garantizar la accesibilidad, integralidad en los servicios, complementariedad y respaldo de las interdependencias</v>
          </cell>
          <cell r="D299" t="str">
            <v>Análisis de mortalidad intrahospitalaria</v>
          </cell>
          <cell r="E299" t="str">
            <v>Críticos</v>
          </cell>
          <cell r="F299" t="str">
            <v>uci p</v>
          </cell>
          <cell r="G299" t="str">
            <v>x</v>
          </cell>
          <cell r="H299"/>
          <cell r="I299"/>
          <cell r="J299" t="str">
            <v>Medir el número de análisis de muertes intrahospitalarias mayores a 48 horas del total de muertes presentadas en el periodo, con el fin de determinar planes de mejoramiento para contribuir a la disminución de los casos evitables</v>
          </cell>
          <cell r="K299"/>
          <cell r="L299" t="str">
            <v>Trimestral</v>
          </cell>
          <cell r="M299" t="str">
            <v>Número de casos analizados</v>
          </cell>
          <cell r="N299" t="str">
            <v>Número total de muertes en el período</v>
          </cell>
          <cell r="O299" t="str">
            <v>Coordinador de cada Servicio</v>
          </cell>
          <cell r="P299" t="str">
            <v>Coordinador de Estadística</v>
          </cell>
          <cell r="Q299" t="str">
            <v>%</v>
          </cell>
          <cell r="R299" t="str">
            <v>Número total de muertes en el período / Coordinador de cada Servicio *100</v>
          </cell>
          <cell r="S299"/>
          <cell r="T299" t="str">
            <v>proceso</v>
          </cell>
          <cell r="U299" t="str">
            <v>Creciente</v>
          </cell>
          <cell r="V299" t="str">
            <v>=</v>
          </cell>
          <cell r="W299">
            <v>1</v>
          </cell>
          <cell r="X299" t="str">
            <v>&lt;</v>
          </cell>
          <cell r="Y299">
            <v>1</v>
          </cell>
        </row>
        <row r="300">
          <cell r="A300">
            <v>295</v>
          </cell>
          <cell r="B300" t="str">
            <v>Integralidad y efectividad en la prestación de servicios de salud</v>
          </cell>
          <cell r="C300" t="str">
            <v>Garantizar la accesibilidad, integralidad en los servicios, complementariedad y respaldo de las interdependencias</v>
          </cell>
          <cell r="D300" t="str">
            <v>Porcentaje Ocupacional</v>
          </cell>
          <cell r="E300" t="str">
            <v>Críticos</v>
          </cell>
          <cell r="F300" t="str">
            <v>uci p</v>
          </cell>
          <cell r="G300" t="str">
            <v>x</v>
          </cell>
          <cell r="H300"/>
          <cell r="I300"/>
          <cell r="J300" t="str">
            <v>Medir el porcentaje de ocupación hospitalario con el fin de determinar el aprovechamiento de la cama hospitalaria y la demanda del servicio  en un periodo evaluado</v>
          </cell>
          <cell r="K300"/>
          <cell r="L300" t="str">
            <v>Trimestral</v>
          </cell>
          <cell r="M300" t="str">
            <v>Número de días cama ocupada en el período</v>
          </cell>
          <cell r="N300" t="str">
            <v>Número de días cama disponible en el período</v>
          </cell>
          <cell r="O300" t="str">
            <v>Estadística</v>
          </cell>
          <cell r="P300" t="str">
            <v xml:space="preserve"> Estadística</v>
          </cell>
          <cell r="Q300" t="str">
            <v>%</v>
          </cell>
          <cell r="R300" t="str">
            <v>Número de días cama disponible en el período / Estadística *100</v>
          </cell>
          <cell r="S300"/>
          <cell r="T300" t="str">
            <v>proceso</v>
          </cell>
          <cell r="U300" t="str">
            <v>Creciente</v>
          </cell>
          <cell r="V300" t="str">
            <v>≥</v>
          </cell>
          <cell r="W300">
            <v>0.85</v>
          </cell>
          <cell r="X300" t="str">
            <v>&lt;</v>
          </cell>
          <cell r="Y300">
            <v>0.85</v>
          </cell>
        </row>
        <row r="301">
          <cell r="A301">
            <v>296</v>
          </cell>
          <cell r="B301" t="str">
            <v>Integralidad y efectividad en la prestación de servicios de salud</v>
          </cell>
          <cell r="C301" t="str">
            <v>Garantizar la accesibilidad, integralidad en los servicios, complementariedad y respaldo de las interdependencias</v>
          </cell>
          <cell r="D301" t="str">
            <v>Promedio de Egresos por cama - Giro Cama</v>
          </cell>
          <cell r="E301" t="str">
            <v>Críticos</v>
          </cell>
          <cell r="F301" t="str">
            <v>uci p</v>
          </cell>
          <cell r="G301" t="str">
            <v>x</v>
          </cell>
          <cell r="H301"/>
          <cell r="I301"/>
          <cell r="J301" t="str">
            <v>Medir el  numero de pacientes que hicieron uso de la cama hospitalaria basados en los días cama disponible dentro del servicio dentro de un periodo evaluado</v>
          </cell>
          <cell r="K301"/>
          <cell r="L301" t="str">
            <v>Trimestral</v>
          </cell>
          <cell r="M301" t="str">
            <v>Número de egresos del período</v>
          </cell>
          <cell r="N301" t="str">
            <v>Número de camas disponible en el período</v>
          </cell>
          <cell r="O301" t="str">
            <v xml:space="preserve"> Estadística</v>
          </cell>
          <cell r="P301" t="str">
            <v xml:space="preserve"> Estadística</v>
          </cell>
          <cell r="Q301" t="str">
            <v>Egresos/Cama</v>
          </cell>
          <cell r="R301" t="str">
            <v>Número de camas disponible en el período /  Estadística</v>
          </cell>
          <cell r="S301"/>
          <cell r="T301" t="str">
            <v>proceso</v>
          </cell>
          <cell r="U301" t="str">
            <v>Creciente</v>
          </cell>
          <cell r="V301" t="str">
            <v>≥</v>
          </cell>
          <cell r="W301">
            <v>4</v>
          </cell>
          <cell r="X301" t="str">
            <v>&lt;</v>
          </cell>
          <cell r="Y301">
            <v>4</v>
          </cell>
        </row>
        <row r="302">
          <cell r="A302">
            <v>297</v>
          </cell>
          <cell r="B302" t="str">
            <v>Integralidad y efectividad en la prestación de servicios de salud</v>
          </cell>
          <cell r="C302" t="str">
            <v>Garantizar la accesibilidad, integralidad en los servicios, complementariedad y respaldo de las interdependencias</v>
          </cell>
          <cell r="D302" t="str">
            <v>Promedio Días de Estancia</v>
          </cell>
          <cell r="E302" t="str">
            <v>Críticos</v>
          </cell>
          <cell r="F302" t="str">
            <v>uci p</v>
          </cell>
          <cell r="G302" t="str">
            <v>x</v>
          </cell>
          <cell r="H302"/>
          <cell r="I302"/>
          <cell r="J302" t="str">
            <v>Medir el promedio de días que los pacientes permanecen hospitalizados en el servicio en un periodo evaluado</v>
          </cell>
          <cell r="K302"/>
          <cell r="L302" t="str">
            <v>Trimestral</v>
          </cell>
          <cell r="M302" t="str">
            <v>Número de días de estancia de los egresos del período</v>
          </cell>
          <cell r="N302" t="str">
            <v>Número de egresos del período</v>
          </cell>
          <cell r="O302" t="str">
            <v xml:space="preserve"> Estadística</v>
          </cell>
          <cell r="P302" t="str">
            <v xml:space="preserve"> Estadística</v>
          </cell>
          <cell r="Q302" t="str">
            <v>Días</v>
          </cell>
          <cell r="R302" t="str">
            <v>Número de egresos del período /  Estadística</v>
          </cell>
          <cell r="S302"/>
          <cell r="T302" t="str">
            <v>proceso</v>
          </cell>
          <cell r="U302" t="str">
            <v>Decreciente</v>
          </cell>
          <cell r="V302" t="str">
            <v>≤</v>
          </cell>
          <cell r="W302">
            <v>7</v>
          </cell>
          <cell r="X302" t="str">
            <v>&gt;</v>
          </cell>
          <cell r="Y302">
            <v>7</v>
          </cell>
        </row>
        <row r="303">
          <cell r="A303">
            <v>298</v>
          </cell>
          <cell r="B303" t="str">
            <v>Integralidad y efectividad en la prestación de servicios de salud</v>
          </cell>
          <cell r="C303" t="str">
            <v>Garantizar la accesibilidad, integralidad en los servicios, complementariedad y respaldo de las interdependencias</v>
          </cell>
          <cell r="D303" t="str">
            <v>Porcentaje de adherencia a guias de practica clinica</v>
          </cell>
          <cell r="E303" t="str">
            <v>Críticos</v>
          </cell>
          <cell r="F303" t="str">
            <v>uci p</v>
          </cell>
          <cell r="G303" t="str">
            <v>x</v>
          </cell>
          <cell r="H303"/>
          <cell r="I303"/>
          <cell r="J303"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03"/>
          <cell r="L303" t="str">
            <v>Trimestral</v>
          </cell>
          <cell r="M303" t="str">
            <v>Criterios evaluados que cumplen con la adherencia a guia</v>
          </cell>
          <cell r="N303" t="str">
            <v>Total de criterios evaluados en la adherencia a guia</v>
          </cell>
          <cell r="O303" t="str">
            <v>Consolidado Adherencia a Guías de Atención</v>
          </cell>
          <cell r="P303" t="str">
            <v>Consolidado Adherencia a Guías de Atención</v>
          </cell>
          <cell r="Q303" t="str">
            <v>%</v>
          </cell>
          <cell r="R303" t="str">
            <v>Total de criterios evaluados en la adherencia a guia / Consolidado Adherencia a Guías de Atención *100</v>
          </cell>
          <cell r="S303"/>
          <cell r="T303" t="str">
            <v>proceso</v>
          </cell>
          <cell r="U303" t="str">
            <v>Creciente</v>
          </cell>
          <cell r="V303" t="str">
            <v>≥</v>
          </cell>
          <cell r="W303">
            <v>0.85</v>
          </cell>
          <cell r="X303" t="str">
            <v>&lt;</v>
          </cell>
          <cell r="Y303">
            <v>0.85</v>
          </cell>
        </row>
        <row r="304">
          <cell r="A304">
            <v>299</v>
          </cell>
          <cell r="B304" t="str">
            <v>Integralidad y efectividad en la prestación de servicios de salud</v>
          </cell>
          <cell r="C304" t="str">
            <v>Garantizar la accesibilidad, integralidad en los servicios, complementariedad y respaldo de las interdependencias</v>
          </cell>
          <cell r="D304" t="str">
            <v>Porcentaje de extubación fallida</v>
          </cell>
          <cell r="E304" t="str">
            <v>Críticos</v>
          </cell>
          <cell r="F304" t="str">
            <v>uci p</v>
          </cell>
          <cell r="G304" t="str">
            <v>x</v>
          </cell>
          <cell r="H304"/>
          <cell r="I304"/>
          <cell r="J304"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304"/>
          <cell r="L304" t="str">
            <v>Trimestral</v>
          </cell>
          <cell r="M304" t="str">
            <v>Número de extubaciónes fallidas</v>
          </cell>
          <cell r="N304" t="str">
            <v>Número de pacientes en prueba de respiración expontanea</v>
          </cell>
          <cell r="O304" t="str">
            <v>Reporte eventos adversos</v>
          </cell>
          <cell r="P304" t="str">
            <v>Informe terapia respiratoria</v>
          </cell>
          <cell r="Q304" t="str">
            <v>%</v>
          </cell>
          <cell r="R304" t="str">
            <v>Número de pacientes en prueba de respiración expontanea / Reporte eventos adversos *100</v>
          </cell>
          <cell r="S304"/>
          <cell r="T304" t="str">
            <v>proceso</v>
          </cell>
          <cell r="U304" t="str">
            <v>Creciente</v>
          </cell>
          <cell r="V304" t="str">
            <v>≤</v>
          </cell>
          <cell r="W304">
            <v>0.15</v>
          </cell>
          <cell r="X304" t="str">
            <v>&gt;</v>
          </cell>
          <cell r="Y304">
            <v>0.15</v>
          </cell>
        </row>
        <row r="305">
          <cell r="A305">
            <v>300</v>
          </cell>
          <cell r="B305" t="str">
            <v>Integralidad y efectividad en la prestación de servicios de salud</v>
          </cell>
          <cell r="C305" t="str">
            <v>Garantizar la accesibilidad, integralidad en los servicios, complementariedad y respaldo de las interdependencias</v>
          </cell>
          <cell r="D305" t="str">
            <v>Proporción de muertes menor a 48 horas</v>
          </cell>
          <cell r="E305" t="str">
            <v>Críticos</v>
          </cell>
          <cell r="F305" t="str">
            <v>uci p</v>
          </cell>
          <cell r="G305" t="str">
            <v>x</v>
          </cell>
          <cell r="H305"/>
          <cell r="I305"/>
          <cell r="J305" t="str">
            <v>Medir la proporción de muertes intrahospitalarias menor a 48 horas, la cual refleja la gravedad del estado de salud con el que el paciente ingresa al servicio dentro del periodo evaluado</v>
          </cell>
          <cell r="K305"/>
          <cell r="L305" t="str">
            <v>Trimestral</v>
          </cell>
          <cell r="M305" t="str">
            <v>Número de muertes presentadas antes de 48 horas</v>
          </cell>
          <cell r="N305" t="str">
            <v>Total pacientes hospitalizados</v>
          </cell>
          <cell r="O305" t="str">
            <v>Estadística</v>
          </cell>
          <cell r="P305" t="str">
            <v>Estadística</v>
          </cell>
          <cell r="Q305" t="str">
            <v>%</v>
          </cell>
          <cell r="R305" t="str">
            <v>Total pacientes hospitalizados / Estadística *100</v>
          </cell>
          <cell r="S305"/>
          <cell r="T305" t="str">
            <v>resultado</v>
          </cell>
          <cell r="U305" t="str">
            <v>Creciente</v>
          </cell>
          <cell r="V305" t="str">
            <v>≤</v>
          </cell>
          <cell r="W305">
            <v>0.01</v>
          </cell>
          <cell r="X305" t="str">
            <v>&gt;</v>
          </cell>
          <cell r="Y305">
            <v>0.01</v>
          </cell>
        </row>
        <row r="306">
          <cell r="A306">
            <v>301</v>
          </cell>
          <cell r="B306" t="str">
            <v>Integralidad y efectividad en la prestación de servicios de salud</v>
          </cell>
          <cell r="C306" t="str">
            <v>Garantizar la accesibilidad, integralidad en los servicios, complementariedad y respaldo de las interdependencias</v>
          </cell>
          <cell r="D306" t="str">
            <v>Demanda no servida</v>
          </cell>
          <cell r="E306" t="str">
            <v>Críticos</v>
          </cell>
          <cell r="F306" t="str">
            <v>uci p</v>
          </cell>
          <cell r="G306" t="str">
            <v>x</v>
          </cell>
          <cell r="H306"/>
          <cell r="I306"/>
          <cell r="J306" t="str">
            <v>Medir las posibles causas que afecten la continuidad y oportunidad de atención inicial de los servicios con lo que es ofertado pero no logramos cumplir en el servicio de urgencias pediatria dentro del periodo evaluado</v>
          </cell>
          <cell r="K306"/>
          <cell r="L306" t="str">
            <v>Trimestral</v>
          </cell>
          <cell r="M306" t="str">
            <v xml:space="preserve">Número de pacientes a los que no se les dio continuidad en la atención por un servico ofertado </v>
          </cell>
          <cell r="N306" t="str">
            <v xml:space="preserve">Número total de ingreos en el servico </v>
          </cell>
          <cell r="O306" t="str">
            <v>Referencia y contra referencia</v>
          </cell>
          <cell r="P306" t="str">
            <v xml:space="preserve">Dinámica Gerencial </v>
          </cell>
          <cell r="Q306" t="str">
            <v>%</v>
          </cell>
          <cell r="R306" t="str">
            <v>Número total de ingreos en el servico  / Referencia y contra referencia *100</v>
          </cell>
          <cell r="S306"/>
          <cell r="T306" t="str">
            <v>proceso</v>
          </cell>
          <cell r="U306" t="str">
            <v>Creciente</v>
          </cell>
          <cell r="V306" t="str">
            <v>≤</v>
          </cell>
          <cell r="W306">
            <v>0.05</v>
          </cell>
          <cell r="X306" t="str">
            <v>&gt;</v>
          </cell>
          <cell r="Y306">
            <v>0.05</v>
          </cell>
        </row>
        <row r="307">
          <cell r="A307">
            <v>302</v>
          </cell>
          <cell r="B307" t="str">
            <v>Integralidad y efectividad en la prestación de servicios de salud</v>
          </cell>
          <cell r="C307" t="str">
            <v>Garantizar la accesibilidad, integralidad en los servicios, complementariedad y respaldo de las interdependencias</v>
          </cell>
          <cell r="D307" t="str">
            <v>Tasa de reingreso de paciente hospitalizado antes de 48 horas</v>
          </cell>
          <cell r="E307" t="str">
            <v>Críticos</v>
          </cell>
          <cell r="F307" t="str">
            <v>ucint</v>
          </cell>
          <cell r="G307" t="str">
            <v>x</v>
          </cell>
          <cell r="H307"/>
          <cell r="I307"/>
          <cell r="J307"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307" t="str">
            <v>Resolución 256</v>
          </cell>
          <cell r="L307" t="str">
            <v>Trimestral</v>
          </cell>
          <cell r="M307" t="str">
            <v>Número total de pacientes que reingresan al servicio antes de quince (15) días por la misma causa en el periodo.</v>
          </cell>
          <cell r="N307" t="str">
            <v>Número total de egresos vivos en el periodo.</v>
          </cell>
          <cell r="O307" t="str">
            <v>Informe de reingresos coordinadores especialistas.</v>
          </cell>
          <cell r="P307" t="str">
            <v xml:space="preserve">Estadística. </v>
          </cell>
          <cell r="Q307" t="str">
            <v>Tasa</v>
          </cell>
          <cell r="R307" t="str">
            <v>Número total de egresos vivos en el periodo. / Informe de reingresos coordinadores especialistas. *1000</v>
          </cell>
          <cell r="S307"/>
          <cell r="T307" t="str">
            <v>resultado</v>
          </cell>
          <cell r="U307" t="str">
            <v>Decreciente</v>
          </cell>
          <cell r="V307" t="str">
            <v>≤</v>
          </cell>
          <cell r="W307">
            <v>2</v>
          </cell>
          <cell r="X307" t="str">
            <v>&gt;</v>
          </cell>
          <cell r="Y307">
            <v>2</v>
          </cell>
        </row>
        <row r="308">
          <cell r="A308">
            <v>303</v>
          </cell>
          <cell r="B308" t="str">
            <v>Integralidad y efectividad en la prestación de servicios de salud</v>
          </cell>
          <cell r="C308" t="str">
            <v>Garantizar la accesibilidad, integralidad en los servicios, complementariedad y respaldo de las interdependencias</v>
          </cell>
          <cell r="D308" t="str">
            <v xml:space="preserve">Calidad de Registro en la Historia Clínica Médica </v>
          </cell>
          <cell r="E308" t="str">
            <v>Críticos</v>
          </cell>
          <cell r="F308" t="str">
            <v>ucint</v>
          </cell>
          <cell r="G308" t="str">
            <v>x</v>
          </cell>
          <cell r="H308"/>
          <cell r="I308"/>
          <cell r="J308" t="str">
            <v xml:space="preserve">Evaluar la adherencia del equipo de salud a las normas técnicas de obligatorio cumplimiento, así como la pertinencia y oportunidad en la toma de decisiones, según registros de las historias clínicas electrónicas. </v>
          </cell>
          <cell r="K308"/>
          <cell r="L308" t="str">
            <v>Trimestral</v>
          </cell>
          <cell r="M308" t="str">
            <v>Criterios de calidad de historia clínica evaluados que cumplen</v>
          </cell>
          <cell r="N308" t="str">
            <v>Total de criterios de calidad de historia clínica evaluados</v>
          </cell>
          <cell r="O308" t="str">
            <v>Aplicativo de monitorización de historias clínicas</v>
          </cell>
          <cell r="P308" t="str">
            <v>Aplicativo de monitorización de historias clínicas</v>
          </cell>
          <cell r="Q308" t="str">
            <v>%</v>
          </cell>
          <cell r="R308" t="str">
            <v>Total de criterios de calidad de historia clínica evaluados / Aplicativo de monitorización de historias clínicas *100</v>
          </cell>
          <cell r="S308"/>
          <cell r="T308" t="str">
            <v>proceso</v>
          </cell>
          <cell r="U308" t="str">
            <v>Creciente</v>
          </cell>
          <cell r="V308" t="str">
            <v>≥</v>
          </cell>
          <cell r="W308">
            <v>0.85</v>
          </cell>
          <cell r="X308" t="str">
            <v>&lt;</v>
          </cell>
          <cell r="Y308">
            <v>0.85</v>
          </cell>
        </row>
        <row r="309">
          <cell r="A309">
            <v>304</v>
          </cell>
          <cell r="B309" t="str">
            <v>Integralidad y efectividad en la prestación de servicios de salud</v>
          </cell>
          <cell r="C309" t="str">
            <v>Garantizar la accesibilidad, integralidad en los servicios, complementariedad y respaldo de las interdependencias</v>
          </cell>
          <cell r="D309" t="str">
            <v>Calidad de Registro en la Historia Clínica de Enfermería</v>
          </cell>
          <cell r="E309" t="str">
            <v>Críticos</v>
          </cell>
          <cell r="F309" t="str">
            <v>ucint</v>
          </cell>
          <cell r="G309" t="str">
            <v>x</v>
          </cell>
          <cell r="H309"/>
          <cell r="I309"/>
          <cell r="J309" t="str">
            <v xml:space="preserve">Evaluar la adherencia del equipo de salud a las normas técnicas de obligatorio cumplimiento, así como la pertinencia y oportunidad en la toma de decisiones, según registros de las historias clínicas electrónicas. </v>
          </cell>
          <cell r="K309"/>
          <cell r="L309" t="str">
            <v>Trimestral</v>
          </cell>
          <cell r="M309" t="str">
            <v>Criterios de calidad de historia clínica evaluados que cumplen</v>
          </cell>
          <cell r="N309" t="str">
            <v>Total de criterios de calidad de historia clínica evaluados</v>
          </cell>
          <cell r="O309" t="str">
            <v>Aplicativo de monitorización de historias clínicas</v>
          </cell>
          <cell r="P309" t="str">
            <v>Aplicativo de monitorización de historias clínicas</v>
          </cell>
          <cell r="Q309" t="str">
            <v>%</v>
          </cell>
          <cell r="R309" t="str">
            <v>Total de criterios de calidad de historia clínica evaluados / Aplicativo de monitorización de historias clínicas *100</v>
          </cell>
          <cell r="S309"/>
          <cell r="T309" t="str">
            <v>proceso</v>
          </cell>
          <cell r="U309" t="str">
            <v>Creciente</v>
          </cell>
          <cell r="V309" t="str">
            <v>≥</v>
          </cell>
          <cell r="W309">
            <v>0.85</v>
          </cell>
          <cell r="X309" t="str">
            <v>&lt;</v>
          </cell>
          <cell r="Y309">
            <v>0.85</v>
          </cell>
        </row>
        <row r="310">
          <cell r="A310">
            <v>305</v>
          </cell>
          <cell r="B310" t="str">
            <v>Integralidad y efectividad en la prestación de servicios de salud</v>
          </cell>
          <cell r="C310" t="str">
            <v>Garantizar la accesibilidad, integralidad en los servicios, complementariedad y respaldo de las interdependencias</v>
          </cell>
          <cell r="D310" t="str">
            <v>Adherencia a protocolos de enfermería</v>
          </cell>
          <cell r="E310" t="str">
            <v>Críticos</v>
          </cell>
          <cell r="F310" t="str">
            <v>ucint</v>
          </cell>
          <cell r="G310" t="str">
            <v>x</v>
          </cell>
          <cell r="H310"/>
          <cell r="I310"/>
          <cell r="J31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310"/>
          <cell r="L310" t="str">
            <v>Trimestral</v>
          </cell>
          <cell r="M310" t="str">
            <v>Número de protocolos con cumplimiento mayor al estándar establecido</v>
          </cell>
          <cell r="N310" t="str">
            <v>Total protocolos evaluados</v>
          </cell>
          <cell r="O310" t="str">
            <v>Consolidado Adherencia a Protocolos</v>
          </cell>
          <cell r="P310" t="str">
            <v>Consolidado Adherencia a Protocolos</v>
          </cell>
          <cell r="Q310" t="str">
            <v>%</v>
          </cell>
          <cell r="R310" t="str">
            <v>Total protocolos evaluados / Consolidado Adherencia a Protocolos *100</v>
          </cell>
          <cell r="S310"/>
          <cell r="T310" t="str">
            <v>proceso</v>
          </cell>
          <cell r="U310" t="str">
            <v>Creciente</v>
          </cell>
          <cell r="V310" t="str">
            <v>≥</v>
          </cell>
          <cell r="W310">
            <v>0.85</v>
          </cell>
          <cell r="X310" t="str">
            <v>&lt;</v>
          </cell>
          <cell r="Y310">
            <v>0.85</v>
          </cell>
        </row>
        <row r="311">
          <cell r="A311">
            <v>306</v>
          </cell>
          <cell r="B311" t="str">
            <v>Integralidad y efectividad en la prestación de servicios de salud</v>
          </cell>
          <cell r="C311" t="str">
            <v>Garantizar la accesibilidad, integralidad en los servicios, complementariedad y respaldo de las interdependencias</v>
          </cell>
          <cell r="D311" t="str">
            <v>Porcentaje de adherencia a guias de practica clinica</v>
          </cell>
          <cell r="E311" t="str">
            <v>Críticos</v>
          </cell>
          <cell r="F311" t="str">
            <v>ucint</v>
          </cell>
          <cell r="G311" t="str">
            <v>x</v>
          </cell>
          <cell r="H311"/>
          <cell r="I311"/>
          <cell r="J311"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11"/>
          <cell r="L311" t="str">
            <v>Trimestral</v>
          </cell>
          <cell r="M311" t="str">
            <v>Criterios cumplidos en la adherencia a guias</v>
          </cell>
          <cell r="N311" t="str">
            <v>Total de guias cirterios evaluados en la adherencia a guia</v>
          </cell>
          <cell r="O311" t="str">
            <v>Consolidado Adherencia a Guías de Atención</v>
          </cell>
          <cell r="P311" t="str">
            <v>Consolidado Adherencia a Guías de Atención</v>
          </cell>
          <cell r="Q311" t="str">
            <v>%</v>
          </cell>
          <cell r="R311" t="str">
            <v>Total de guias cirterios evaluados en la adherencia a guia / Consolidado Adherencia a Guías de Atención *100</v>
          </cell>
          <cell r="S311"/>
          <cell r="T311" t="str">
            <v>proceso</v>
          </cell>
          <cell r="U311" t="str">
            <v>Creciente</v>
          </cell>
          <cell r="V311" t="str">
            <v>≥</v>
          </cell>
          <cell r="W311">
            <v>0.85</v>
          </cell>
          <cell r="X311" t="str">
            <v>&lt;</v>
          </cell>
          <cell r="Y311">
            <v>0.85</v>
          </cell>
        </row>
        <row r="312">
          <cell r="A312">
            <v>307</v>
          </cell>
          <cell r="B312" t="str">
            <v>Integralidad y efectividad en la prestación de servicios de salud</v>
          </cell>
          <cell r="C312" t="str">
            <v>Garantizar la accesibilidad, integralidad en los servicios, complementariedad y respaldo de las interdependencias</v>
          </cell>
          <cell r="D312" t="str">
            <v>Tasa de incidencia de infeccion del torrente sanguineo asociada a catéter venoso central (CVC)</v>
          </cell>
          <cell r="E312" t="str">
            <v>Críticos</v>
          </cell>
          <cell r="F312" t="str">
            <v>ucint</v>
          </cell>
          <cell r="G312" t="str">
            <v>x</v>
          </cell>
          <cell r="H312"/>
          <cell r="I312"/>
          <cell r="J312" t="str">
            <v>Los cateteres vasculares son dispositivos que permiten un acceso al campartimento intravascular a nivel central, la infeccion es el principal evento asociado a su uso y esta relacionado con deficiencias en la adherencia al protocolo de lavado de manos, al uso de tecnica aseptica, en la implantacion y manipulacion del cateter. Su presencia prolonga la estancia y se asocia a un importante consumo de recursos.</v>
          </cell>
          <cell r="K312"/>
          <cell r="L312" t="str">
            <v>Trimestral</v>
          </cell>
          <cell r="M312" t="str">
            <v>Sumatoria de casos nuevos de infeccion del torrente sanguineo asociada a cateter en un mes de seguimiento</v>
          </cell>
          <cell r="N312" t="str">
            <v>Numero de dias cateter central en un mes de seguimiento</v>
          </cell>
          <cell r="O312" t="str">
            <v>Reporte Infecciones</v>
          </cell>
          <cell r="P312" t="str">
            <v>Control de preveción de IAAS.</v>
          </cell>
          <cell r="Q312" t="str">
            <v>Tasa</v>
          </cell>
          <cell r="R312" t="str">
            <v>Numero de dias cateter central en un mes de seguimiento / Reporte Infecciones *1000</v>
          </cell>
          <cell r="S312"/>
          <cell r="T312" t="str">
            <v>resultado</v>
          </cell>
          <cell r="U312" t="str">
            <v>Decreciente</v>
          </cell>
          <cell r="V312" t="str">
            <v>≤</v>
          </cell>
          <cell r="W312">
            <v>5</v>
          </cell>
          <cell r="X312" t="str">
            <v>&gt;</v>
          </cell>
          <cell r="Y312">
            <v>5</v>
          </cell>
        </row>
        <row r="313">
          <cell r="A313">
            <v>308</v>
          </cell>
          <cell r="B313" t="str">
            <v>Integralidad y efectividad en la prestación de servicios de salud</v>
          </cell>
          <cell r="C313" t="str">
            <v>Garantizar la accesibilidad, integralidad en los servicios, complementariedad y respaldo de las interdependencias</v>
          </cell>
          <cell r="D313" t="str">
            <v>Tasa de incidencia de infección del tracto urinario asociada a catéter (IVU)</v>
          </cell>
          <cell r="E313" t="str">
            <v>Críticos</v>
          </cell>
          <cell r="F313" t="str">
            <v>ucint</v>
          </cell>
          <cell r="G313" t="str">
            <v>x</v>
          </cell>
          <cell r="H313"/>
          <cell r="I313"/>
          <cell r="J313" t="str">
            <v>La infeccion de trato urinario relacionada con sondaje uretral, es una de las infecciones nosocomiales mas frecuentes. Su impacto sobre la mortalidad es menor que otras infecciones nosocomiales, pero genera un importante incremento de estancias hospitalarias y de costos.</v>
          </cell>
          <cell r="K313"/>
          <cell r="L313" t="str">
            <v>Trimestral</v>
          </cell>
          <cell r="M313" t="str">
            <v>Sumatoria de los casos nuevos de infección del tracto urinario asociada a catéter en un mes de seguimiento</v>
          </cell>
          <cell r="N313" t="str">
            <v>Numero de días catéter urinario en un mes de seguimiento</v>
          </cell>
          <cell r="O313" t="str">
            <v>Reporte Infecciones</v>
          </cell>
          <cell r="P313" t="str">
            <v>Reporte Infecciones</v>
          </cell>
          <cell r="Q313" t="str">
            <v>Tasa</v>
          </cell>
          <cell r="R313" t="str">
            <v>Numero de días catéter urinario en un mes de seguimiento / Reporte Infecciones *1000</v>
          </cell>
          <cell r="S313"/>
          <cell r="T313" t="str">
            <v>resultado</v>
          </cell>
          <cell r="U313" t="str">
            <v>Decreciente</v>
          </cell>
          <cell r="V313" t="str">
            <v>≤</v>
          </cell>
          <cell r="W313">
            <v>5</v>
          </cell>
          <cell r="X313" t="str">
            <v>&gt;</v>
          </cell>
          <cell r="Y313">
            <v>5</v>
          </cell>
        </row>
        <row r="314">
          <cell r="A314">
            <v>309</v>
          </cell>
          <cell r="B314" t="str">
            <v>Integralidad y efectividad en la prestación de servicios de salud</v>
          </cell>
          <cell r="C314" t="str">
            <v>Garantizar la accesibilidad, integralidad en los servicios, complementariedad y respaldo de las interdependencias</v>
          </cell>
          <cell r="D314" t="str">
            <v>Análisis de mortalidad intrahospitalaria</v>
          </cell>
          <cell r="E314" t="str">
            <v>Críticos</v>
          </cell>
          <cell r="F314" t="str">
            <v>ucint</v>
          </cell>
          <cell r="G314" t="str">
            <v>x</v>
          </cell>
          <cell r="H314"/>
          <cell r="I314"/>
          <cell r="J314" t="str">
            <v>Medir el número de análisis de muertes intrahospitalarias mayores a 48 horas del total de muertes presentadas en el periodo, con el fin de determinar planes de mejoramiento para contribuir a la disminución de los casos evitables</v>
          </cell>
          <cell r="K314"/>
          <cell r="L314" t="str">
            <v>Trimestral</v>
          </cell>
          <cell r="M314" t="str">
            <v>Número de casos analizados</v>
          </cell>
          <cell r="N314" t="str">
            <v>Número total de muertes en el período</v>
          </cell>
          <cell r="O314" t="str">
            <v>Coordinador de cada Servicio</v>
          </cell>
          <cell r="P314" t="str">
            <v>Coordinador de Estadística</v>
          </cell>
          <cell r="Q314" t="str">
            <v>%</v>
          </cell>
          <cell r="R314" t="str">
            <v>Número total de muertes en el período / Coordinador de cada Servicio *100</v>
          </cell>
          <cell r="S314"/>
          <cell r="T314" t="str">
            <v>proceso</v>
          </cell>
          <cell r="U314" t="str">
            <v>Igual</v>
          </cell>
          <cell r="V314" t="str">
            <v>=</v>
          </cell>
          <cell r="W314">
            <v>1</v>
          </cell>
          <cell r="X314" t="str">
            <v>&lt;</v>
          </cell>
          <cell r="Y314">
            <v>1</v>
          </cell>
        </row>
        <row r="315">
          <cell r="A315">
            <v>310</v>
          </cell>
          <cell r="B315" t="str">
            <v>Integralidad y efectividad en la prestación de servicios de salud</v>
          </cell>
          <cell r="C315" t="str">
            <v>Garantizar la accesibilidad, integralidad en los servicios, complementariedad y respaldo de las interdependencias</v>
          </cell>
          <cell r="D315" t="str">
            <v>Proporción de muertes menor a 48 horas</v>
          </cell>
          <cell r="E315" t="str">
            <v>Críticos</v>
          </cell>
          <cell r="F315" t="str">
            <v>ucint</v>
          </cell>
          <cell r="G315" t="str">
            <v>x</v>
          </cell>
          <cell r="H315"/>
          <cell r="I315"/>
          <cell r="J315" t="str">
            <v>Medir la proporción de muertes intrahospitalarias menor a 48 horas, la cual refleja la gravedad del estado de salud con el que el paciente ingresa al servicio dentro del periodo evaluado</v>
          </cell>
          <cell r="K315"/>
          <cell r="L315" t="str">
            <v>Trimestral</v>
          </cell>
          <cell r="M315" t="str">
            <v>Número de muertes presentadas antes de 48 horas</v>
          </cell>
          <cell r="N315" t="str">
            <v>Total pacientes hospitalizados</v>
          </cell>
          <cell r="O315" t="str">
            <v>Estadística</v>
          </cell>
          <cell r="P315" t="str">
            <v>Estadística</v>
          </cell>
          <cell r="Q315" t="str">
            <v>%</v>
          </cell>
          <cell r="R315" t="str">
            <v>Total pacientes hospitalizados / Estadística *100</v>
          </cell>
          <cell r="S315"/>
          <cell r="T315" t="str">
            <v>resultado</v>
          </cell>
          <cell r="U315" t="str">
            <v>Decreciente</v>
          </cell>
          <cell r="V315" t="str">
            <v>≤</v>
          </cell>
          <cell r="W315">
            <v>0.04</v>
          </cell>
          <cell r="X315" t="str">
            <v>&gt;</v>
          </cell>
          <cell r="Y315">
            <v>0.04</v>
          </cell>
        </row>
        <row r="316">
          <cell r="A316">
            <v>311</v>
          </cell>
          <cell r="B316" t="str">
            <v>Integralidad y efectividad en la prestación de servicios de salud</v>
          </cell>
          <cell r="C316" t="str">
            <v>Garantizar la accesibilidad, integralidad en los servicios, complementariedad y respaldo de las interdependencias</v>
          </cell>
          <cell r="D316" t="str">
            <v>Tasa de mortalidad Intrahospitalaria después de 48 horas</v>
          </cell>
          <cell r="E316" t="str">
            <v>Críticos</v>
          </cell>
          <cell r="F316" t="str">
            <v>ucint</v>
          </cell>
          <cell r="G316" t="str">
            <v>x</v>
          </cell>
          <cell r="H316"/>
          <cell r="I316"/>
          <cell r="J316" t="str">
            <v>Medir la tasa de mortalidad intrahospitalaria mayor a 48 horas la cual nos permite evaluar la efectividad de la intervención clínica que se le realiza a los pacientes en el servicio de urgencias pediatria dentro del periodo evaluado</v>
          </cell>
          <cell r="K316"/>
          <cell r="L316" t="str">
            <v>Trimestral</v>
          </cell>
          <cell r="M316" t="str">
            <v>Número total de pacientes hospitalizados que fallecen después de 48 horas del ingreso</v>
          </cell>
          <cell r="N316" t="str">
            <v>Número total de pacientes hospitalizados</v>
          </cell>
          <cell r="O316" t="str">
            <v>Estadística / Coordinador Servicios</v>
          </cell>
          <cell r="P316" t="str">
            <v xml:space="preserve">Estadística. </v>
          </cell>
          <cell r="Q316" t="str">
            <v>%</v>
          </cell>
          <cell r="R316" t="str">
            <v>Número total de pacientes hospitalizados / Estadística / Coordinador Servicios *100</v>
          </cell>
          <cell r="S316"/>
          <cell r="T316" t="str">
            <v>resultado</v>
          </cell>
          <cell r="U316" t="str">
            <v>Decreciente</v>
          </cell>
          <cell r="V316" t="str">
            <v>≤</v>
          </cell>
          <cell r="W316">
            <v>0.15</v>
          </cell>
          <cell r="X316" t="str">
            <v>&gt;</v>
          </cell>
          <cell r="Y316">
            <v>0.15</v>
          </cell>
        </row>
        <row r="317">
          <cell r="A317">
            <v>312</v>
          </cell>
          <cell r="B317" t="str">
            <v>Integralidad y efectividad en la prestación de servicios de salud</v>
          </cell>
          <cell r="C317" t="str">
            <v>Garantizar la accesibilidad, integralidad en los servicios, complementariedad y respaldo de las interdependencias</v>
          </cell>
          <cell r="D317" t="str">
            <v>Porcentaje ocupacional</v>
          </cell>
          <cell r="E317" t="str">
            <v>Críticos</v>
          </cell>
          <cell r="F317" t="str">
            <v>ucint</v>
          </cell>
          <cell r="G317" t="str">
            <v>x</v>
          </cell>
          <cell r="H317"/>
          <cell r="I317"/>
          <cell r="J317" t="str">
            <v>Medir el porcentaje de ocupación hospitalario con el fin de determinar el aprovechamiento de la cama hospitalaria y la demanda del servicio  en un periodo evaluado</v>
          </cell>
          <cell r="K317"/>
          <cell r="L317" t="str">
            <v>Trimestral</v>
          </cell>
          <cell r="M317" t="str">
            <v>Número de días cama ocupada en el período</v>
          </cell>
          <cell r="N317" t="str">
            <v>Número de días cama disponible en el período</v>
          </cell>
          <cell r="O317" t="str">
            <v>Estadística</v>
          </cell>
          <cell r="P317" t="str">
            <v xml:space="preserve"> Estadística</v>
          </cell>
          <cell r="Q317" t="str">
            <v>%</v>
          </cell>
          <cell r="R317" t="str">
            <v>Número de días cama disponible en el período / Estadística *100</v>
          </cell>
          <cell r="S317"/>
          <cell r="T317" t="str">
            <v>proceso</v>
          </cell>
          <cell r="U317" t="str">
            <v>Creciente</v>
          </cell>
          <cell r="V317" t="str">
            <v>≥</v>
          </cell>
          <cell r="W317">
            <v>0.85</v>
          </cell>
          <cell r="X317" t="str">
            <v>&lt;</v>
          </cell>
          <cell r="Y317">
            <v>0.85</v>
          </cell>
        </row>
        <row r="318">
          <cell r="A318">
            <v>313</v>
          </cell>
          <cell r="B318" t="str">
            <v>Integralidad y efectividad en la prestación de servicios de salud</v>
          </cell>
          <cell r="C318" t="str">
            <v>Garantizar la accesibilidad, integralidad en los servicios, complementariedad y respaldo de las interdependencias</v>
          </cell>
          <cell r="D318" t="str">
            <v>Promedio de Egresos por cama - Giro Cama</v>
          </cell>
          <cell r="E318" t="str">
            <v>Críticos</v>
          </cell>
          <cell r="F318" t="str">
            <v>ucint</v>
          </cell>
          <cell r="G318" t="str">
            <v>x</v>
          </cell>
          <cell r="H318"/>
          <cell r="I318"/>
          <cell r="J318" t="str">
            <v>Medir el  numero de pacientes que hicieron uso de la cama hospitalaria basados en los días cama disponible dentro del servicio dentro de un periodo evaluado</v>
          </cell>
          <cell r="K318"/>
          <cell r="L318" t="str">
            <v>Trimestral</v>
          </cell>
          <cell r="M318" t="str">
            <v>Número de egresos del período</v>
          </cell>
          <cell r="N318" t="str">
            <v>Número de camas disponible en el período</v>
          </cell>
          <cell r="O318" t="str">
            <v xml:space="preserve"> Estadística</v>
          </cell>
          <cell r="P318" t="str">
            <v xml:space="preserve"> Estadística</v>
          </cell>
          <cell r="Q318" t="str">
            <v>Egresos/Cama</v>
          </cell>
          <cell r="R318" t="str">
            <v>Número de camas disponible en el período /  Estadística</v>
          </cell>
          <cell r="S318"/>
          <cell r="T318" t="str">
            <v>proceso</v>
          </cell>
          <cell r="U318" t="str">
            <v>Creciente</v>
          </cell>
          <cell r="V318" t="str">
            <v>≥</v>
          </cell>
          <cell r="W318">
            <v>4</v>
          </cell>
          <cell r="X318" t="str">
            <v>&lt;</v>
          </cell>
          <cell r="Y318">
            <v>4</v>
          </cell>
        </row>
        <row r="319">
          <cell r="A319">
            <v>314</v>
          </cell>
          <cell r="B319" t="str">
            <v>Integralidad y efectividad en la prestación de servicios de salud</v>
          </cell>
          <cell r="C319" t="str">
            <v>Garantizar la accesibilidad, integralidad en los servicios, complementariedad y respaldo de las interdependencias</v>
          </cell>
          <cell r="D319" t="str">
            <v>Promedio Días de Estancia</v>
          </cell>
          <cell r="E319" t="str">
            <v>Críticos</v>
          </cell>
          <cell r="F319" t="str">
            <v>ucint</v>
          </cell>
          <cell r="G319" t="str">
            <v>x</v>
          </cell>
          <cell r="H319"/>
          <cell r="I319"/>
          <cell r="J319" t="str">
            <v>Medir el promedio de días que los pacientes permanecen hospitalizados en el servicio en un periodo evaluado</v>
          </cell>
          <cell r="K319"/>
          <cell r="L319" t="str">
            <v>Trimestral</v>
          </cell>
          <cell r="M319" t="str">
            <v>Número de días de estancia de los egresos del período</v>
          </cell>
          <cell r="N319" t="str">
            <v>Número de egresos del período</v>
          </cell>
          <cell r="O319" t="str">
            <v xml:space="preserve"> Estadística</v>
          </cell>
          <cell r="P319" t="str">
            <v xml:space="preserve"> Estadística</v>
          </cell>
          <cell r="Q319" t="str">
            <v>Días</v>
          </cell>
          <cell r="R319" t="str">
            <v>Número de egresos del período /  Estadística</v>
          </cell>
          <cell r="S319"/>
          <cell r="T319" t="str">
            <v>proceso</v>
          </cell>
          <cell r="U319" t="str">
            <v>Decreciente</v>
          </cell>
          <cell r="V319" t="str">
            <v>≤</v>
          </cell>
          <cell r="W319">
            <v>7</v>
          </cell>
          <cell r="X319" t="str">
            <v>&gt;</v>
          </cell>
          <cell r="Y319">
            <v>7</v>
          </cell>
        </row>
        <row r="320">
          <cell r="A320">
            <v>315</v>
          </cell>
          <cell r="B320" t="str">
            <v>Integralidad y efectividad en la prestación de servicios de salud</v>
          </cell>
          <cell r="C320" t="str">
            <v>Garantizar la accesibilidad, integralidad en los servicios, complementariedad y respaldo de las interdependencias</v>
          </cell>
          <cell r="D320" t="str">
            <v>Adherencia al protocolo de higiene de manos</v>
          </cell>
          <cell r="E320" t="str">
            <v>Críticos</v>
          </cell>
          <cell r="F320" t="str">
            <v>ucint</v>
          </cell>
          <cell r="G320" t="str">
            <v>x</v>
          </cell>
          <cell r="H320"/>
          <cell r="I320"/>
          <cell r="J320" t="str">
            <v xml:space="preserve">Es la estrategia número uno recomendada por el Centro de Control de Enfermedades (CDC) de Atlanta para contribuir a la dismunición de infecciones asociadas al cuidado de la salud (IACS)  </v>
          </cell>
          <cell r="K320"/>
          <cell r="L320" t="str">
            <v>Trimestral</v>
          </cell>
          <cell r="M320" t="str">
            <v>Número de personas evaluadas que cumplen los 5 momentos de Higiene de manos y la técnica en el periodo</v>
          </cell>
          <cell r="N320" t="str">
            <v>Total de personas evaluadas por cargo y servicio en un periodo</v>
          </cell>
          <cell r="O320" t="str">
            <v>Informe de adherencia a Higiene de Manos</v>
          </cell>
          <cell r="P320" t="str">
            <v>Comité de Infecciones</v>
          </cell>
          <cell r="Q320" t="str">
            <v>%</v>
          </cell>
          <cell r="R320" t="str">
            <v>Total de personas evaluadas por cargo y servicio en un periodo / Informe de adherencia a Higiene de Manos *100</v>
          </cell>
          <cell r="S320"/>
          <cell r="T320" t="str">
            <v>proceso</v>
          </cell>
          <cell r="U320" t="str">
            <v>Creciente</v>
          </cell>
          <cell r="V320" t="str">
            <v>≥</v>
          </cell>
          <cell r="W320">
            <v>0.9</v>
          </cell>
          <cell r="X320" t="str">
            <v>&lt;</v>
          </cell>
          <cell r="Y320">
            <v>0.9</v>
          </cell>
        </row>
        <row r="321">
          <cell r="A321">
            <v>316</v>
          </cell>
          <cell r="B321" t="str">
            <v>Integralidad y efectividad en la prestación de servicios de salud</v>
          </cell>
          <cell r="C321" t="str">
            <v>Garantizar la accesibilidad, integralidad en los servicios, complementariedad y respaldo de las interdependencias</v>
          </cell>
          <cell r="D321" t="str">
            <v>Adherencia a la técnica correcta de higiene de manos</v>
          </cell>
          <cell r="E321" t="str">
            <v>Críticos</v>
          </cell>
          <cell r="F321" t="str">
            <v>ucint</v>
          </cell>
          <cell r="G321" t="str">
            <v>x</v>
          </cell>
          <cell r="H321"/>
          <cell r="I321"/>
          <cell r="J321" t="str">
            <v xml:space="preserve">Es la estrategia número uno recomendada por el Centro de Control de Enfermedades (CDC) de Atlanta para contribuir a la dismunición de infecciones asociadas al cuidado de la salud (IACS)  </v>
          </cell>
          <cell r="K321"/>
          <cell r="L321" t="str">
            <v>Trimestral</v>
          </cell>
          <cell r="M321" t="str">
            <v>Número de personas evaluadas que cumplen los 5 momentos de Higiene de manos y la técnica en el periodo</v>
          </cell>
          <cell r="N321" t="str">
            <v>Total de personas evaluadas por cargo y servicio en un periodo</v>
          </cell>
          <cell r="O321" t="str">
            <v>Informe de adherencia a Higiene de Manos</v>
          </cell>
          <cell r="P321" t="str">
            <v>Comité de Infecciones</v>
          </cell>
          <cell r="Q321" t="str">
            <v>%</v>
          </cell>
          <cell r="R321" t="str">
            <v>Informe de adherencia a Higiene de Manos / Comité de Infecciones *100</v>
          </cell>
          <cell r="S321"/>
          <cell r="T321" t="str">
            <v>proceso</v>
          </cell>
          <cell r="U321" t="str">
            <v>Creciente</v>
          </cell>
          <cell r="V321" t="str">
            <v>≥</v>
          </cell>
          <cell r="W321">
            <v>0.75</v>
          </cell>
          <cell r="X321" t="str">
            <v>&lt;</v>
          </cell>
          <cell r="Y321">
            <v>0.75</v>
          </cell>
        </row>
        <row r="322">
          <cell r="A322">
            <v>317</v>
          </cell>
          <cell r="B322" t="str">
            <v>Integralidad y efectividad en la prestación de servicios de salud</v>
          </cell>
          <cell r="C322" t="str">
            <v>Garantizar la accesibilidad, integralidad en los servicios, complementariedad y respaldo de las interdependencias</v>
          </cell>
          <cell r="D322" t="str">
            <v>Oportunidad atención específica pacientes diagnóstico al egreso de Infarto Agudo del Miocardio 16</v>
          </cell>
          <cell r="E322" t="str">
            <v>Urgencias</v>
          </cell>
          <cell r="F322" t="str">
            <v>urg. adultos</v>
          </cell>
          <cell r="G322" t="str">
            <v>x</v>
          </cell>
          <cell r="H322"/>
          <cell r="I322"/>
          <cell r="J322" t="str">
            <v xml:space="preserve">La calidad de la atención  de casos de mayor complejidad que requieren de la intervención de médicos especialistas,  tiene impacto sobre la capacidad resolutiva de los casos por su detección y atención temprana disminuyendo los riesgos de incapacidad en tiempo, severidad, secuelas  en la atención prestada en los servicios de urgencias del Hospital. </v>
          </cell>
          <cell r="K322" t="str">
            <v>Resolución 408</v>
          </cell>
          <cell r="L322" t="str">
            <v>Anual</v>
          </cell>
          <cell r="M322" t="str">
            <v>Número de pacientes diagnóstico egreso de Infarto Agudo del Miocardio con inicio terapia específica primera hora posterior al diagnóstico</v>
          </cell>
          <cell r="N322" t="str">
            <v>Total pacientes diagnóstico egreso Infarto Agudo del Miocardio en la vigencia</v>
          </cell>
          <cell r="O322" t="str">
            <v>Informe por servicio</v>
          </cell>
          <cell r="P322" t="str">
            <v xml:space="preserve"> Estadística</v>
          </cell>
          <cell r="Q322" t="str">
            <v>%</v>
          </cell>
          <cell r="R322" t="str">
            <v>Número de pacientes diagnóstico egreso de Infarto Agudo del Miocardio con inicio terapia específica primera hora posterior al diagnóstico / Total pacientes diagnóstico egreso Infarto Agudo del Miocardio en la vigencia *100</v>
          </cell>
          <cell r="S322"/>
          <cell r="T322" t="str">
            <v>resultado</v>
          </cell>
          <cell r="U322" t="str">
            <v>Creciente</v>
          </cell>
          <cell r="V322" t="str">
            <v>≥</v>
          </cell>
          <cell r="W322">
            <v>0.9</v>
          </cell>
          <cell r="X322" t="str">
            <v>&lt;</v>
          </cell>
          <cell r="Y322">
            <v>0.9</v>
          </cell>
        </row>
        <row r="323">
          <cell r="A323">
            <v>318</v>
          </cell>
          <cell r="B323" t="str">
            <v>Integralidad y efectividad en la prestación de servicios de salud</v>
          </cell>
          <cell r="C323" t="str">
            <v>Garantizar la accesibilidad, integralidad en los servicios, complementariedad y respaldo de las interdependencias</v>
          </cell>
          <cell r="D323" t="str">
            <v>Proporción de muertes menor a 48 horas</v>
          </cell>
          <cell r="E323" t="str">
            <v>Urgencias</v>
          </cell>
          <cell r="F323" t="str">
            <v>urg. adultos</v>
          </cell>
          <cell r="G323" t="str">
            <v>x</v>
          </cell>
          <cell r="J323" t="str">
            <v>Medir la proporción de muertes intrahospitalarias menor a 48 horas, la cual refleja la gravedad del estado de salud con el que el paciente ingresa al servicio dentro del periodo evaluado</v>
          </cell>
          <cell r="K323"/>
          <cell r="L323" t="str">
            <v>Trimestral</v>
          </cell>
          <cell r="M323" t="str">
            <v>Número total de pacientes hospitalizados que fallecen antes de 48 horas del ingreso</v>
          </cell>
          <cell r="N323" t="str">
            <v>Número total de pacientes hospitalizados</v>
          </cell>
          <cell r="O323" t="str">
            <v>Estadística / Coordinador Servicios</v>
          </cell>
          <cell r="P323" t="str">
            <v xml:space="preserve"> Estadística</v>
          </cell>
          <cell r="Q323" t="str">
            <v>Tasa</v>
          </cell>
          <cell r="R323" t="str">
            <v>Número total de pacientes hospitalizados que fallecen antes de 48 horas del ingreso / Número total de pacientes hospitalizados *1000</v>
          </cell>
          <cell r="S323"/>
          <cell r="T323" t="str">
            <v>resultado</v>
          </cell>
          <cell r="U323" t="str">
            <v>Decreciente</v>
          </cell>
          <cell r="V323" t="str">
            <v>≤</v>
          </cell>
          <cell r="W323">
            <v>13.1</v>
          </cell>
          <cell r="X323" t="str">
            <v>&gt;</v>
          </cell>
          <cell r="Y323">
            <v>13.1</v>
          </cell>
        </row>
        <row r="324">
          <cell r="A324">
            <v>319</v>
          </cell>
          <cell r="B324" t="str">
            <v>Integralidad y efectividad en la prestación de servicios de salud</v>
          </cell>
          <cell r="C324" t="str">
            <v>Garantizar la accesibilidad, integralidad en los servicios, complementariedad y respaldo de las interdependencias</v>
          </cell>
          <cell r="D324" t="str">
            <v>Tasa de mortalidad Intrahospitalaria después de 48 horas</v>
          </cell>
          <cell r="E324" t="str">
            <v>Urgencias</v>
          </cell>
          <cell r="F324" t="str">
            <v>urg. adultos</v>
          </cell>
          <cell r="G324" t="str">
            <v>x</v>
          </cell>
          <cell r="J324" t="str">
            <v>Medir la tasa de mortalidad intrahospitalaria mayor a 48 horas la cual nos permite evaluar la efectividad de la intervención clínica que se le realiza a los pacientes en el servicio de urgencias pediatria dentro del periodo evaluado</v>
          </cell>
          <cell r="K324"/>
          <cell r="L324" t="str">
            <v>Trimestral</v>
          </cell>
          <cell r="M324" t="str">
            <v>Número total de pacientes hospitalizados que fallecen después de 48 horas del ingreso</v>
          </cell>
          <cell r="N324" t="str">
            <v>Número total de pacientes hospitalizados</v>
          </cell>
          <cell r="O324" t="str">
            <v>Estadística / Coordinador Servicios</v>
          </cell>
          <cell r="P324" t="str">
            <v xml:space="preserve"> Estadística</v>
          </cell>
          <cell r="Q324" t="str">
            <v>Tasa</v>
          </cell>
          <cell r="R324" t="str">
            <v>Número total de pacientes hospitalizados que fallecen después de 48 horas del ingreso / Número total de pacientes hospitalizados *1000</v>
          </cell>
          <cell r="S324"/>
          <cell r="T324" t="str">
            <v>resultado</v>
          </cell>
          <cell r="U324" t="str">
            <v>Decreciente</v>
          </cell>
          <cell r="V324" t="str">
            <v>≤</v>
          </cell>
          <cell r="W324">
            <v>13.1</v>
          </cell>
          <cell r="X324" t="str">
            <v>&gt;</v>
          </cell>
          <cell r="Y324">
            <v>13.1</v>
          </cell>
        </row>
        <row r="325">
          <cell r="A325">
            <v>320</v>
          </cell>
          <cell r="B325" t="str">
            <v>Integralidad y efectividad en la prestación de servicios de salud</v>
          </cell>
          <cell r="C325" t="str">
            <v>Garantizar la accesibilidad, integralidad en los servicios, complementariedad y respaldo de las interdependencias</v>
          </cell>
          <cell r="D325" t="str">
            <v>Análisis de mortalidad intrahospitalaria</v>
          </cell>
          <cell r="E325" t="str">
            <v>Urgencias</v>
          </cell>
          <cell r="F325" t="str">
            <v>urg. adultos</v>
          </cell>
          <cell r="G325" t="str">
            <v>x</v>
          </cell>
          <cell r="J325" t="str">
            <v>Medir el número de análisis de muertes intrahospitalarias mayores a 48 horas del total de muertes presentadas en el periodo, con el fin de determinar planes de mejoramiento para contribuir a la disminución de los casos evitables</v>
          </cell>
          <cell r="K325"/>
          <cell r="L325" t="str">
            <v>Trimestral</v>
          </cell>
          <cell r="M325" t="str">
            <v>Número de casos analizados</v>
          </cell>
          <cell r="N325" t="str">
            <v>Número total de muertes en el período</v>
          </cell>
          <cell r="O325" t="str">
            <v xml:space="preserve">Estadística </v>
          </cell>
          <cell r="P325" t="str">
            <v xml:space="preserve"> Estadística</v>
          </cell>
          <cell r="Q325" t="str">
            <v>%</v>
          </cell>
          <cell r="R325" t="str">
            <v>Número de casos analizados / Número total de muertes en el período *100</v>
          </cell>
          <cell r="S325"/>
          <cell r="T325" t="str">
            <v>proceso</v>
          </cell>
          <cell r="U325" t="str">
            <v>Igual</v>
          </cell>
          <cell r="V325" t="str">
            <v>=</v>
          </cell>
          <cell r="W325">
            <v>1</v>
          </cell>
          <cell r="X325" t="str">
            <v>&lt;</v>
          </cell>
          <cell r="Y325">
            <v>1</v>
          </cell>
        </row>
        <row r="326">
          <cell r="A326">
            <v>321</v>
          </cell>
          <cell r="B326" t="str">
            <v>Integralidad y efectividad en la prestación de servicios de salud</v>
          </cell>
          <cell r="C326" t="str">
            <v>Garantizar la accesibilidad, integralidad en los servicios, complementariedad y respaldo de las interdependencias</v>
          </cell>
          <cell r="D326" t="str">
            <v xml:space="preserve">Calidad de Registro en la Historia Clínica Médica </v>
          </cell>
          <cell r="E326" t="str">
            <v>Urgencias</v>
          </cell>
          <cell r="F326" t="str">
            <v>urg. adultos</v>
          </cell>
          <cell r="G326" t="str">
            <v>x</v>
          </cell>
          <cell r="H326"/>
          <cell r="I326"/>
          <cell r="J32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26"/>
          <cell r="L326" t="str">
            <v>Trimestral</v>
          </cell>
          <cell r="M326" t="str">
            <v>Criterios de calidad de historia clínica evaluados que cumplen</v>
          </cell>
          <cell r="N326" t="str">
            <v>Total de criterios de calidad de historia clínica evaluados</v>
          </cell>
          <cell r="O326" t="str">
            <v>Aplicativo de monitorización de historias clínicas (auditoria)</v>
          </cell>
          <cell r="P326" t="str">
            <v>Aplicativo de monitorización de historias clínicas (auditoria)</v>
          </cell>
          <cell r="Q326" t="str">
            <v>%</v>
          </cell>
          <cell r="R326" t="str">
            <v>Criterios de calidad de historia clínica evaluados que cumplen / Total de criterios de calidad de historia clínica evaluados *100</v>
          </cell>
          <cell r="S326"/>
          <cell r="T326" t="str">
            <v>proceso</v>
          </cell>
          <cell r="U326" t="str">
            <v>Creciente</v>
          </cell>
          <cell r="V326" t="str">
            <v>≥</v>
          </cell>
          <cell r="W326">
            <v>0.85</v>
          </cell>
          <cell r="X326" t="str">
            <v>&lt;</v>
          </cell>
          <cell r="Y326">
            <v>0.85</v>
          </cell>
        </row>
        <row r="327">
          <cell r="A327">
            <v>322</v>
          </cell>
          <cell r="B327" t="str">
            <v>Integralidad y efectividad en la prestación de servicios de salud</v>
          </cell>
          <cell r="C327" t="str">
            <v>Garantizar la accesibilidad, integralidad en los servicios, complementariedad y respaldo de las interdependencias</v>
          </cell>
          <cell r="D327" t="str">
            <v>Porcentaje de pacientes que  reingresan al servicio de urgencias por la misma causa antes de 72 Horas</v>
          </cell>
          <cell r="E327" t="str">
            <v>Urgencias</v>
          </cell>
          <cell r="F327" t="str">
            <v>urg. adultos</v>
          </cell>
          <cell r="G327" t="str">
            <v>x</v>
          </cell>
          <cell r="H327"/>
          <cell r="I327"/>
          <cell r="J327" t="str">
            <v>Este indicador permite identificar los motivos por los cuales los pacientes pueden solicitar nuevamente asistencia al servico de urgencias en un período breve, posterior a la primera atención, incluye aquellos en los que no se ha instaurado un tratamiento efectivo o han presentado complicaciones.</v>
          </cell>
          <cell r="K327" t="str">
            <v>Resolución 256</v>
          </cell>
          <cell r="L327" t="str">
            <v>Trimestral</v>
          </cell>
          <cell r="M327" t="str">
            <v>Número de pacientes que reingresan al servicio de urgencias por la misma causa antes de 72 horas</v>
          </cell>
          <cell r="N327" t="str">
            <v>Número de pacientes que egresan vivos</v>
          </cell>
          <cell r="O327" t="str">
            <v>Dinamica gerencial (Reporte Reingresos)</v>
          </cell>
          <cell r="P327" t="str">
            <v xml:space="preserve"> Estadística</v>
          </cell>
          <cell r="Q327" t="str">
            <v>%</v>
          </cell>
          <cell r="R327" t="str">
            <v>Número de pacientes que reingresan al servicio de urgencias por la misma causa antes de 72 horas / Número de pacientes que egresan vivos *100</v>
          </cell>
          <cell r="S327"/>
          <cell r="T327" t="str">
            <v>resultado</v>
          </cell>
          <cell r="U327" t="str">
            <v>Decreciente</v>
          </cell>
          <cell r="V327" t="str">
            <v>≤</v>
          </cell>
          <cell r="W327">
            <v>0.01</v>
          </cell>
          <cell r="X327" t="str">
            <v>&gt;</v>
          </cell>
          <cell r="Y327">
            <v>0.01</v>
          </cell>
        </row>
        <row r="328">
          <cell r="A328">
            <v>323</v>
          </cell>
          <cell r="B328" t="str">
            <v>Integralidad y efectividad en la prestación de servicios de salud</v>
          </cell>
          <cell r="C328" t="str">
            <v>Garantizar la accesibilidad, integralidad en los servicios, complementariedad y respaldo de las interdependencias</v>
          </cell>
          <cell r="D328" t="str">
            <v>Porcentaje de paciente con demanda no servida del servicio de Urgencias Adultos</v>
          </cell>
          <cell r="E328" t="str">
            <v>Urgencias</v>
          </cell>
          <cell r="F328" t="str">
            <v>urg. adultos</v>
          </cell>
          <cell r="G328" t="str">
            <v>x</v>
          </cell>
          <cell r="H328"/>
          <cell r="I328"/>
          <cell r="J328" t="str">
            <v>Determinar el numero de casos y las causas por las que no se puede dar respuesta a los servicios ofrecidos en el portafolio de servicios de Urgencias Adultos durante el periodo evaluado</v>
          </cell>
          <cell r="K328"/>
          <cell r="L328" t="str">
            <v>Trimestral</v>
          </cell>
          <cell r="M328" t="str">
            <v xml:space="preserve">Número de pacientes remitidos por falta de la especialidad  </v>
          </cell>
          <cell r="N328" t="str">
            <v>Número total de pacientes atendidos en consultorio de urgencias</v>
          </cell>
          <cell r="O328" t="str">
            <v>Referencia y contrareferencia</v>
          </cell>
          <cell r="P328" t="str">
            <v xml:space="preserve">Dinamica Gerencial </v>
          </cell>
          <cell r="Q328" t="str">
            <v>%</v>
          </cell>
          <cell r="R328" t="str">
            <v>Número de pacientes remitidos por falta de la especialidad   / Número total de pacientes atendidos en consultorio de urgencias *100</v>
          </cell>
          <cell r="S328"/>
          <cell r="T328" t="str">
            <v>proceso</v>
          </cell>
          <cell r="U328" t="str">
            <v>Decreciente</v>
          </cell>
          <cell r="V328" t="str">
            <v>≤</v>
          </cell>
          <cell r="W328">
            <v>0.03</v>
          </cell>
          <cell r="X328" t="str">
            <v>&gt;</v>
          </cell>
          <cell r="Y328">
            <v>0.03</v>
          </cell>
        </row>
        <row r="329">
          <cell r="A329">
            <v>324</v>
          </cell>
          <cell r="B329" t="str">
            <v>Integralidad y efectividad en la prestación de servicios de salud</v>
          </cell>
          <cell r="C329" t="str">
            <v>Garantizar la accesibilidad, integralidad en los servicios, complementariedad y respaldo de las interdependencias</v>
          </cell>
          <cell r="D329" t="str">
            <v>Oportunidad en la Atencion de triage</v>
          </cell>
          <cell r="E329" t="str">
            <v>Urgencias</v>
          </cell>
          <cell r="F329" t="str">
            <v>urg. adultos</v>
          </cell>
          <cell r="G329" t="str">
            <v>x</v>
          </cell>
          <cell r="H329"/>
          <cell r="I329"/>
          <cell r="J329" t="str">
            <v>Verificar la oportunidad de la atencion por parte deL medico de triage luego del registro del ingreso para la clasificacion del paciente que solicita atencion en el proceso de Urgencias Adultos, durante el perido evaluado</v>
          </cell>
          <cell r="K329"/>
          <cell r="L329" t="str">
            <v>Trimestral</v>
          </cell>
          <cell r="M329" t="str">
            <v>Sumatoria del número de minutos transcurridos entre la el registro inicial de facturacion y el momento en el cual es atendido por el medico de triage</v>
          </cell>
          <cell r="N329" t="str">
            <v>Numero de pacientes atendidos en el triage</v>
          </cell>
          <cell r="O329" t="str">
            <v>Dinamica gerencial (Reporte Triage)</v>
          </cell>
          <cell r="P329" t="str">
            <v>Dinamica gerencial (Reporte Triage)</v>
          </cell>
          <cell r="Q329" t="str">
            <v>Minutos</v>
          </cell>
          <cell r="R329" t="str">
            <v>Sumatoria del número de minutos transcurridos entre la el registro inicial de facturacion y el momento en el cual es atendido por el medico de triage / Numero de pacientes atendidos en el triage</v>
          </cell>
          <cell r="S329"/>
          <cell r="T329"/>
          <cell r="U329" t="str">
            <v>Decreciente</v>
          </cell>
          <cell r="V329" t="str">
            <v>≤</v>
          </cell>
          <cell r="W329">
            <v>15</v>
          </cell>
          <cell r="X329" t="str">
            <v>&gt;</v>
          </cell>
          <cell r="Y329">
            <v>15</v>
          </cell>
        </row>
        <row r="330">
          <cell r="A330">
            <v>325</v>
          </cell>
          <cell r="B330" t="str">
            <v>Integralidad y efectividad en la prestación de servicios de salud</v>
          </cell>
          <cell r="C330" t="str">
            <v>Garantizar la accesibilidad, integralidad en los servicios, complementariedad y respaldo de las interdependencias</v>
          </cell>
          <cell r="D330" t="str">
            <v>Calidad de registro en la historia clinica Enfermeria</v>
          </cell>
          <cell r="E330" t="str">
            <v>Urgencias</v>
          </cell>
          <cell r="F330" t="str">
            <v>urg. adultos</v>
          </cell>
          <cell r="G330" t="str">
            <v>x</v>
          </cell>
          <cell r="H330"/>
          <cell r="I330"/>
          <cell r="J33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30"/>
          <cell r="L330" t="str">
            <v>Trimestral</v>
          </cell>
          <cell r="M330" t="str">
            <v>Criterios de calidad de historia clínica evaluados que cumplen</v>
          </cell>
          <cell r="N330" t="str">
            <v>Total de criterios de calidad de historia clínica evaluados</v>
          </cell>
          <cell r="O330" t="str">
            <v>Aplicativo de monitorización de historias clínicas</v>
          </cell>
          <cell r="P330" t="str">
            <v>Aplicativo de monitorización de historias clínicas</v>
          </cell>
          <cell r="Q330" t="str">
            <v>%</v>
          </cell>
          <cell r="R330" t="str">
            <v>Criterios de calidad de historia clínica evaluados que cumplen / Total de criterios de calidad de historia clínica evaluados *100</v>
          </cell>
          <cell r="S330"/>
          <cell r="T330" t="str">
            <v>proceso</v>
          </cell>
          <cell r="U330" t="str">
            <v>Creciente</v>
          </cell>
          <cell r="V330" t="str">
            <v>≥</v>
          </cell>
          <cell r="W330">
            <v>0.85</v>
          </cell>
          <cell r="X330" t="str">
            <v>&lt;</v>
          </cell>
          <cell r="Y330">
            <v>0.85</v>
          </cell>
        </row>
        <row r="331">
          <cell r="A331">
            <v>326</v>
          </cell>
          <cell r="B331" t="str">
            <v>Integralidad y efectividad en la prestación de servicios de salud</v>
          </cell>
          <cell r="C331" t="str">
            <v>Garantizar la accesibilidad, integralidad en los servicios, complementariedad y respaldo de las interdependencias</v>
          </cell>
          <cell r="D331" t="str">
            <v>Tiempo promedio de espera para la atención del paciente clasificado como Triage II en el servicio de urgencias</v>
          </cell>
          <cell r="E331" t="str">
            <v>Urgencias</v>
          </cell>
          <cell r="F331" t="str">
            <v>urg. adultos</v>
          </cell>
          <cell r="G331" t="str">
            <v>x</v>
          </cell>
          <cell r="H331"/>
          <cell r="I331"/>
          <cell r="J331" t="str">
            <v>Verificar la oportunidad de la atencion por parte deL medico de consultorio de Urgencias Adultos para la clasificacion de pacientes con triage II luego de la clasificacion en triage que solicita atencion en el proceso de Urgencias Adultos, durante el perido evaluado</v>
          </cell>
          <cell r="K331" t="str">
            <v>Resolución 256</v>
          </cell>
          <cell r="L331" t="str">
            <v>Trimestral</v>
          </cell>
          <cell r="M331" t="str">
            <v>Sumatoria del número de minutos transcurridos entre la clasificación del triaje  y el momento en el cual es atendido el paciente en consulta por parte del médico</v>
          </cell>
          <cell r="N331" t="str">
            <v>Numero total  de pacientes clasificados cpmo triage II</v>
          </cell>
          <cell r="O331" t="str">
            <v>Dinamica gerencial (Reporte Triage)</v>
          </cell>
          <cell r="P331" t="str">
            <v>Dinamica gerencial (Reporte Triage)</v>
          </cell>
          <cell r="Q331" t="str">
            <v>Minutos</v>
          </cell>
          <cell r="R331" t="str">
            <v>Sumatoria del número de minutos transcurridos entre la clasificación del triaje  y el momento en el cual es atendido el paciente en consulta por parte del médico / Numero total  de pacientes clasificados cpmo triage II</v>
          </cell>
          <cell r="S331"/>
          <cell r="T331" t="str">
            <v>resultado</v>
          </cell>
          <cell r="U331" t="str">
            <v>Decreciente</v>
          </cell>
          <cell r="V331" t="str">
            <v>≤</v>
          </cell>
          <cell r="W331">
            <v>30</v>
          </cell>
          <cell r="X331" t="str">
            <v>&gt;</v>
          </cell>
          <cell r="Y331">
            <v>30</v>
          </cell>
        </row>
        <row r="332">
          <cell r="A332">
            <v>327</v>
          </cell>
          <cell r="B332" t="str">
            <v>Integralidad y efectividad en la prestación de servicios de salud</v>
          </cell>
          <cell r="C332" t="str">
            <v>Garantizar la accesibilidad, integralidad en los servicios, complementariedad y respaldo de las interdependencias</v>
          </cell>
          <cell r="D332" t="str">
            <v>Demanda no servida de los servicios de urgencias pediatría</v>
          </cell>
          <cell r="E332" t="str">
            <v>Urgencias</v>
          </cell>
          <cell r="F332" t="str">
            <v>urg. pediatria</v>
          </cell>
          <cell r="G332" t="str">
            <v>x</v>
          </cell>
          <cell r="H332"/>
          <cell r="I332"/>
          <cell r="J332" t="str">
            <v>Medir las posibles causas que afecten la continuidad y oportunidad de atención inicial de los servicios con lo que es ofertado pero no logramos cumplir en el servicio de urgencias pediatria dentro del periodo evaluado</v>
          </cell>
          <cell r="K332"/>
          <cell r="L332" t="str">
            <v>Trimestral</v>
          </cell>
          <cell r="M332" t="str">
            <v xml:space="preserve">Número de pacientes a los que no se les dio continuidad en la atención por un servico ofertado </v>
          </cell>
          <cell r="N332" t="str">
            <v xml:space="preserve">Número total de ingreos en el servico </v>
          </cell>
          <cell r="O332" t="str">
            <v>Referencia y contra referencia</v>
          </cell>
          <cell r="P332" t="str">
            <v xml:space="preserve">Dinámica Gerencial </v>
          </cell>
          <cell r="Q332" t="str">
            <v>%</v>
          </cell>
          <cell r="R332" t="str">
            <v>Número de pacientes a los que no se les dio continuidad en la atención por un servico ofertado  / Número total de ingreos en el servico  *100</v>
          </cell>
          <cell r="S332"/>
          <cell r="T332" t="str">
            <v>proceso</v>
          </cell>
          <cell r="U332" t="str">
            <v>Decreciente</v>
          </cell>
          <cell r="V332" t="str">
            <v>≤</v>
          </cell>
          <cell r="W332">
            <v>0.05</v>
          </cell>
          <cell r="X332" t="str">
            <v>&gt;</v>
          </cell>
          <cell r="Y332">
            <v>0.05</v>
          </cell>
        </row>
        <row r="333">
          <cell r="A333">
            <v>328</v>
          </cell>
          <cell r="B333" t="str">
            <v>Integralidad y efectividad en la prestación de servicios de salud</v>
          </cell>
          <cell r="C333" t="str">
            <v>Garantizar la accesibilidad, integralidad en los servicios, complementariedad y respaldo de las interdependencias</v>
          </cell>
          <cell r="D333" t="str">
            <v xml:space="preserve">Calidad de Registro en la Historia Clínica Médica </v>
          </cell>
          <cell r="E333" t="str">
            <v>Urgencias</v>
          </cell>
          <cell r="F333" t="str">
            <v>urg. pediatria</v>
          </cell>
          <cell r="G333" t="str">
            <v>x</v>
          </cell>
          <cell r="H333"/>
          <cell r="I333"/>
          <cell r="J33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33"/>
          <cell r="L333" t="str">
            <v>Trimestral</v>
          </cell>
          <cell r="M333" t="str">
            <v>Criterios de calidad de historia clinica evaluados que cumplen</v>
          </cell>
          <cell r="N333" t="str">
            <v>Total de criterios de calidad de historia clinica evaluados</v>
          </cell>
          <cell r="O333" t="str">
            <v>aplicativo de monitorización de historias clínicas</v>
          </cell>
          <cell r="P333" t="str">
            <v>aplicativo de monitorización de historias clínicas</v>
          </cell>
          <cell r="Q333" t="str">
            <v>%</v>
          </cell>
          <cell r="R333" t="str">
            <v>Criterios de calidad de historia clinica evaluados que cumplen / Total de criterios de calidad de historia clinica evaluados *100</v>
          </cell>
          <cell r="S333"/>
          <cell r="T333" t="str">
            <v>proceso</v>
          </cell>
          <cell r="U333" t="str">
            <v>Creciente</v>
          </cell>
          <cell r="V333" t="str">
            <v>≥</v>
          </cell>
          <cell r="W333">
            <v>0.85</v>
          </cell>
          <cell r="X333" t="str">
            <v>&lt;</v>
          </cell>
          <cell r="Y333">
            <v>0.85</v>
          </cell>
        </row>
        <row r="334">
          <cell r="A334">
            <v>329</v>
          </cell>
          <cell r="B334" t="str">
            <v>Integralidad y efectividad en la prestación de servicios de salud</v>
          </cell>
          <cell r="C334" t="str">
            <v>Garantizar la accesibilidad, integralidad en los servicios, complementariedad y respaldo de las interdependencias</v>
          </cell>
          <cell r="D334" t="str">
            <v>Calidad de Registro en la Historia Clínica de Enfermería</v>
          </cell>
          <cell r="E334" t="str">
            <v>Urgencias</v>
          </cell>
          <cell r="F334" t="str">
            <v>urg. pediatria</v>
          </cell>
          <cell r="G334" t="str">
            <v>x</v>
          </cell>
          <cell r="H334"/>
          <cell r="I334"/>
          <cell r="J33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34"/>
          <cell r="L334" t="str">
            <v>Trimestral</v>
          </cell>
          <cell r="M334" t="str">
            <v>Criterios de calidad de historia clinica evaluados que cumplen</v>
          </cell>
          <cell r="N334" t="str">
            <v>Total de criterios de calidad de historia clinica evaluados</v>
          </cell>
          <cell r="O334" t="str">
            <v>aplicativo de monitorización de historias clínicas</v>
          </cell>
          <cell r="P334" t="str">
            <v>aplicativo de monitorización de historias clínicas</v>
          </cell>
          <cell r="Q334" t="str">
            <v>%</v>
          </cell>
          <cell r="R334" t="str">
            <v>Criterios de calidad de historia clinica evaluados que cumplen / Total de criterios de calidad de historia clinica evaluados *100</v>
          </cell>
          <cell r="S334"/>
          <cell r="T334" t="str">
            <v>proceso</v>
          </cell>
          <cell r="U334" t="str">
            <v>Creciente</v>
          </cell>
          <cell r="V334" t="str">
            <v>≥</v>
          </cell>
          <cell r="W334">
            <v>0.85</v>
          </cell>
          <cell r="X334" t="str">
            <v>&lt;</v>
          </cell>
          <cell r="Y334">
            <v>0.85</v>
          </cell>
        </row>
        <row r="335">
          <cell r="A335">
            <v>330</v>
          </cell>
          <cell r="B335" t="str">
            <v>Integralidad y efectividad en la prestación de servicios de salud</v>
          </cell>
          <cell r="C335" t="str">
            <v>Garantizar la accesibilidad, integralidad en los servicios, complementariedad y respaldo de las interdependencias</v>
          </cell>
          <cell r="D335" t="str">
            <v>Porcentaje de adherencia a guias de practica clinica</v>
          </cell>
          <cell r="E335" t="str">
            <v>Urgencias</v>
          </cell>
          <cell r="F335" t="str">
            <v>urg. pediatria</v>
          </cell>
          <cell r="G335" t="str">
            <v>x</v>
          </cell>
          <cell r="H335"/>
          <cell r="I335"/>
          <cell r="J335"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35"/>
          <cell r="L335" t="str">
            <v>Trimestral</v>
          </cell>
          <cell r="M335" t="str">
            <v>Criterios evaluados que cumplen con la adherencia a guia</v>
          </cell>
          <cell r="N335" t="str">
            <v>Total de criterios evaluados en la adherencia a guia</v>
          </cell>
          <cell r="O335" t="str">
            <v>Consolidado Adherencia a Guías de Atención</v>
          </cell>
          <cell r="P335" t="str">
            <v>Consolidado Adherencia a Guías de Atención</v>
          </cell>
          <cell r="Q335" t="str">
            <v>%</v>
          </cell>
          <cell r="R335" t="str">
            <v>Criterios evaluados que cumplen con la adherencia a guia / Total de criterios evaluados en la adherencia a guia *100</v>
          </cell>
          <cell r="S335"/>
          <cell r="T335" t="str">
            <v>proceso</v>
          </cell>
          <cell r="U335" t="str">
            <v>Creciente</v>
          </cell>
          <cell r="V335" t="str">
            <v>≥</v>
          </cell>
          <cell r="W335">
            <v>0.85</v>
          </cell>
          <cell r="X335" t="str">
            <v>&lt;</v>
          </cell>
          <cell r="Y335">
            <v>0.85</v>
          </cell>
        </row>
        <row r="336">
          <cell r="A336">
            <v>331</v>
          </cell>
          <cell r="B336" t="str">
            <v>Integralidad y efectividad en la prestación de servicios de salud</v>
          </cell>
          <cell r="C336" t="str">
            <v>Garantizar la accesibilidad, integralidad en los servicios, complementariedad y respaldo de las interdependencias</v>
          </cell>
          <cell r="D336" t="str">
            <v>Porcentaje de adherencia a protocolos de enfermería</v>
          </cell>
          <cell r="E336" t="str">
            <v>Urgencias</v>
          </cell>
          <cell r="F336" t="str">
            <v>urg. pediatria</v>
          </cell>
          <cell r="G336" t="str">
            <v>x</v>
          </cell>
          <cell r="H336"/>
          <cell r="I336"/>
          <cell r="J336" t="str">
            <v>Medir la adherencia a los protocolos de enfermeria en la prestación de servicios de salud para apoyar las desiciones clínicas y asistir a profesionales o pacientes en lo referente a los cuidados de salud apropiados para ciertas circunstancias clínicas especiales en el servicio de urgencias pediatria dentro del periodo evaluado</v>
          </cell>
          <cell r="K336"/>
          <cell r="L336" t="str">
            <v>Trimestral</v>
          </cell>
          <cell r="M336" t="str">
            <v>Número de criterios que cumplen con la verificación</v>
          </cell>
          <cell r="N336" t="str">
            <v>Total de criterios evaluados</v>
          </cell>
          <cell r="O336" t="str">
            <v>Consolidado Adherencia a Protocolos</v>
          </cell>
          <cell r="P336" t="str">
            <v>Consolidado Adherencia a Protocolos</v>
          </cell>
          <cell r="Q336" t="str">
            <v>%</v>
          </cell>
          <cell r="R336" t="str">
            <v>Número de criterios que cumplen con la verificación / Total de criterios evaluados *100</v>
          </cell>
          <cell r="S336"/>
          <cell r="T336" t="str">
            <v>proceso</v>
          </cell>
          <cell r="U336" t="str">
            <v>Creciente</v>
          </cell>
          <cell r="V336" t="str">
            <v>≥</v>
          </cell>
          <cell r="W336">
            <v>0.85</v>
          </cell>
          <cell r="X336" t="str">
            <v>&lt;</v>
          </cell>
          <cell r="Y336">
            <v>0.85</v>
          </cell>
        </row>
        <row r="337">
          <cell r="A337">
            <v>332</v>
          </cell>
          <cell r="B337" t="str">
            <v>Integralidad y efectividad en la prestación de servicios de salud</v>
          </cell>
          <cell r="C337" t="str">
            <v>Garantizar la accesibilidad, integralidad en los servicios, complementariedad y respaldo de las interdependencias</v>
          </cell>
          <cell r="D337" t="str">
            <v>Proporción de muertes menor a 48 horas</v>
          </cell>
          <cell r="E337" t="str">
            <v>Urgencias</v>
          </cell>
          <cell r="F337" t="str">
            <v>urg. pediatria</v>
          </cell>
          <cell r="G337" t="str">
            <v>x</v>
          </cell>
          <cell r="J337" t="str">
            <v>Medir la proporción de muertes intrahospitalarias menor a 48 horas, la cual refleja la gravedad del estado de salud con el que el paciente ingresa al servicio dentro del periodo evaluado</v>
          </cell>
          <cell r="K337"/>
          <cell r="L337" t="str">
            <v>Trimestral</v>
          </cell>
          <cell r="M337" t="str">
            <v>Número total de pacientes hospitalizados que fallecen después de 48 horas del ingreso</v>
          </cell>
          <cell r="N337" t="str">
            <v>Número total de pacientes hospitalizados</v>
          </cell>
          <cell r="O337" t="str">
            <v>Estadistica</v>
          </cell>
          <cell r="P337" t="str">
            <v>Estadistica</v>
          </cell>
          <cell r="Q337" t="str">
            <v>Tasa</v>
          </cell>
          <cell r="R337" t="str">
            <v>Número total de pacientes hospitalizados que fallecen después de 48 horas del ingreso / Número total de pacientes hospitalizados *1000</v>
          </cell>
          <cell r="S337"/>
          <cell r="T337" t="str">
            <v>resultado</v>
          </cell>
          <cell r="U337" t="str">
            <v>Decreciente</v>
          </cell>
          <cell r="V337" t="str">
            <v>≤</v>
          </cell>
          <cell r="W337">
            <v>13.1</v>
          </cell>
          <cell r="X337" t="str">
            <v>&gt;</v>
          </cell>
          <cell r="Y337">
            <v>13.1</v>
          </cell>
        </row>
        <row r="338">
          <cell r="A338">
            <v>333</v>
          </cell>
          <cell r="B338" t="str">
            <v>Integralidad y efectividad en la prestación de servicios de salud</v>
          </cell>
          <cell r="C338" t="str">
            <v>Garantizar la accesibilidad, integralidad en los servicios, complementariedad y respaldo de las interdependencias</v>
          </cell>
          <cell r="D338" t="str">
            <v>Mortalidad Intrahospitalaria después de 48 horas</v>
          </cell>
          <cell r="E338" t="str">
            <v>Urgencias</v>
          </cell>
          <cell r="F338" t="str">
            <v>urg. pediatria</v>
          </cell>
          <cell r="G338" t="str">
            <v>x</v>
          </cell>
          <cell r="H338"/>
          <cell r="I338"/>
          <cell r="J338" t="str">
            <v>Medir la tasa de mortalidad intrahospitalaria mayor a 48 horas la cual nos permite evaluar la efectividad de la intervención clínica que se le realiza a los pacientes en el servicio de urgencias pediatria dentro del periodo evaluado</v>
          </cell>
          <cell r="K338"/>
          <cell r="L338" t="str">
            <v>Trimestral</v>
          </cell>
          <cell r="M338" t="str">
            <v>Número total de pacientes hospitalizados que fallecen después de 48 horas del ingreso</v>
          </cell>
          <cell r="N338" t="str">
            <v>Número total de pacientes hospitalizados</v>
          </cell>
          <cell r="O338" t="str">
            <v>Estadistica</v>
          </cell>
          <cell r="P338" t="str">
            <v>Estadistica</v>
          </cell>
          <cell r="Q338" t="str">
            <v>Tasa</v>
          </cell>
          <cell r="R338" t="str">
            <v>Número total de pacientes hospitalizados que fallecen después de 48 horas del ingreso / Número total de pacientes hospitalizados *100</v>
          </cell>
          <cell r="S338"/>
          <cell r="T338" t="str">
            <v>resultado</v>
          </cell>
          <cell r="U338" t="str">
            <v>Decreciente</v>
          </cell>
          <cell r="V338" t="str">
            <v>≤</v>
          </cell>
          <cell r="W338">
            <v>2</v>
          </cell>
          <cell r="X338" t="str">
            <v>&gt;</v>
          </cell>
          <cell r="Y338">
            <v>2</v>
          </cell>
        </row>
        <row r="339">
          <cell r="A339">
            <v>334</v>
          </cell>
          <cell r="B339" t="str">
            <v>Integralidad y efectividad en la prestación de servicios de salud</v>
          </cell>
          <cell r="C339" t="str">
            <v>Garantizar la accesibilidad, integralidad en los servicios, complementariedad y respaldo de las interdependencias</v>
          </cell>
          <cell r="D339" t="str">
            <v xml:space="preserve">Proporcion de reingreso de pacientes al servicio de Urgencias menos de 72 horas </v>
          </cell>
          <cell r="E339" t="str">
            <v>Urgencias</v>
          </cell>
          <cell r="F339" t="str">
            <v>urg. pediatria</v>
          </cell>
          <cell r="G339" t="str">
            <v>x</v>
          </cell>
          <cell r="H339"/>
          <cell r="I339"/>
          <cell r="J339" t="str">
            <v>Medir la proporción de los pacientes que reingresan a urgencias como consecuencia de un deficiente abordaje y solución del problema que generó la consulta o fallas en la calidad de la información dada al usuario sobre la evolución de la patología dentro del servicio de urgencias pediatría en el periodo evaluado</v>
          </cell>
          <cell r="K339" t="str">
            <v>Resolución 256</v>
          </cell>
          <cell r="L339" t="str">
            <v>Trimestral</v>
          </cell>
          <cell r="M339" t="str">
            <v xml:space="preserve">Numero de pacientes que reingresan al servicio de Urgencias  en la misma institucion antes de 72 horas con el mismo diagnostico de egreso * 100  </v>
          </cell>
          <cell r="N339" t="str">
            <v>Numero total de egresos vivos atendidos en el servicio de urgencias durante el periodo definido.</v>
          </cell>
          <cell r="O339" t="str">
            <v>Informe de reingresos /Coordinadores Especialistas</v>
          </cell>
          <cell r="P339" t="str">
            <v xml:space="preserve"> Estadística</v>
          </cell>
          <cell r="Q339" t="str">
            <v>%</v>
          </cell>
          <cell r="R339" t="str">
            <v>Numero de pacientes que reingresan al servicio de Urgencias  en la misma institucion antes de 72 horas con el mismo diagnostico de egreso * 100   / Numero total de egresos vivos atendidos en el servicio de urgencias durante el periodo definido. *100</v>
          </cell>
          <cell r="S339"/>
          <cell r="T339" t="str">
            <v>proceso</v>
          </cell>
          <cell r="U339" t="str">
            <v>Decreciente</v>
          </cell>
          <cell r="V339" t="str">
            <v>≤</v>
          </cell>
          <cell r="W339">
            <v>0.02</v>
          </cell>
          <cell r="X339" t="str">
            <v>&gt;</v>
          </cell>
          <cell r="Y339">
            <v>0.02</v>
          </cell>
        </row>
        <row r="340">
          <cell r="A340">
            <v>335</v>
          </cell>
          <cell r="B340" t="str">
            <v>Integralidad y efectividad en la prestación de servicios de salud</v>
          </cell>
          <cell r="C340" t="str">
            <v>Garantizar la accesibilidad, integralidad en los servicios, complementariedad y respaldo de las interdependencias</v>
          </cell>
          <cell r="D340" t="str">
            <v>Porcentaje Ocupacional</v>
          </cell>
          <cell r="E340" t="str">
            <v>Urgencias</v>
          </cell>
          <cell r="F340" t="str">
            <v>urg. pediatria</v>
          </cell>
          <cell r="G340" t="str">
            <v>x</v>
          </cell>
          <cell r="H340"/>
          <cell r="I340"/>
          <cell r="J340" t="str">
            <v>Medir el porcentaje de ocupación hospitalario con el fin de determinar el aprovechamiento de la cama hospitalaria y la demanda del servicio  en un periodo evaluado</v>
          </cell>
          <cell r="K340"/>
          <cell r="L340" t="str">
            <v>Trimestral</v>
          </cell>
          <cell r="M340" t="str">
            <v>Número de días cama ocupada en el período</v>
          </cell>
          <cell r="N340" t="str">
            <v>Número de días cama disponible en el período</v>
          </cell>
          <cell r="O340" t="str">
            <v xml:space="preserve"> Estadística</v>
          </cell>
          <cell r="P340" t="str">
            <v xml:space="preserve"> Estadística</v>
          </cell>
          <cell r="Q340" t="str">
            <v>%</v>
          </cell>
          <cell r="R340" t="str">
            <v>Número de días cama ocupada en el período / Número de días cama disponible en el período *100</v>
          </cell>
          <cell r="S340"/>
          <cell r="T340" t="str">
            <v>proceso</v>
          </cell>
          <cell r="U340" t="str">
            <v>Creciente</v>
          </cell>
          <cell r="V340" t="str">
            <v>≥</v>
          </cell>
          <cell r="W340">
            <v>0.85</v>
          </cell>
          <cell r="X340" t="str">
            <v>&lt;</v>
          </cell>
          <cell r="Y340">
            <v>0.85</v>
          </cell>
        </row>
        <row r="341">
          <cell r="A341">
            <v>336</v>
          </cell>
          <cell r="B341" t="str">
            <v>Integralidad y efectividad en la prestación de servicios de salud</v>
          </cell>
          <cell r="C341" t="str">
            <v>Garantizar la accesibilidad, integralidad en los servicios, complementariedad y respaldo de las interdependencias</v>
          </cell>
          <cell r="D341" t="str">
            <v>Tiempo promedio de espera para la atención del paciente clasificado como Triage 2 en el servicio de urgencias</v>
          </cell>
          <cell r="E341" t="str">
            <v>Urgencias</v>
          </cell>
          <cell r="F341" t="str">
            <v>urg. pediatria</v>
          </cell>
          <cell r="G341" t="str">
            <v>x</v>
          </cell>
          <cell r="H341"/>
          <cell r="I341"/>
          <cell r="J341" t="str">
            <v>Medir la oportunidad de la atención del paciente clasificado con TRIAGE II para contribuir a la  disminución de la mortalidad,  la incapacidad, secuelas y riesgos inherentes al proceso patológico que origina la demanda de atención y disminuye la congestión en los servicios de urgencias</v>
          </cell>
          <cell r="K341" t="str">
            <v>Resolución 256</v>
          </cell>
          <cell r="L341" t="str">
            <v>Trimestral</v>
          </cell>
          <cell r="M341" t="str">
            <v>Sumatoria del número de minutos transcurridos entre la clasificación del triaje  y el momento en el cual es atendido el paciente en consulta por parte del médico</v>
          </cell>
          <cell r="N341" t="str">
            <v>Total de usuarios atendidos en consulta de urgencias</v>
          </cell>
          <cell r="O341" t="str">
            <v>Informe Urgencias</v>
          </cell>
          <cell r="P341" t="str">
            <v>Estadística</v>
          </cell>
          <cell r="Q341" t="str">
            <v>Minutos</v>
          </cell>
          <cell r="R341" t="str">
            <v>Sumatoria del número de minutos transcurridos entre la clasificación del triaje  y el momento en el cual es atendido el paciente en consulta por parte del médico / Total de usuarios atendidos en consulta de urgencias</v>
          </cell>
          <cell r="S341"/>
          <cell r="T341" t="str">
            <v>resultado</v>
          </cell>
          <cell r="U341" t="str">
            <v>Decreciente</v>
          </cell>
          <cell r="V341" t="str">
            <v>≤</v>
          </cell>
          <cell r="W341">
            <v>30</v>
          </cell>
          <cell r="X341" t="str">
            <v>&gt;</v>
          </cell>
          <cell r="Y341">
            <v>30</v>
          </cell>
        </row>
        <row r="342">
          <cell r="A342">
            <v>337</v>
          </cell>
          <cell r="B342" t="str">
            <v>Integralidad y efectividad en la prestación de servicios de salud</v>
          </cell>
          <cell r="C342" t="str">
            <v>Garantizar la accesibilidad, integralidad en los servicios, complementariedad y respaldo de las interdependencias</v>
          </cell>
          <cell r="D342" t="str">
            <v>Porcentaje de pacientes con demanda no servida de los servicios de urgencias</v>
          </cell>
          <cell r="E342" t="str">
            <v>Urgencias</v>
          </cell>
          <cell r="F342" t="str">
            <v>urg. ginecologia</v>
          </cell>
          <cell r="G342" t="str">
            <v>x</v>
          </cell>
          <cell r="H342"/>
          <cell r="I342"/>
          <cell r="J342" t="str">
            <v>Se requiere la medicion de este indicador para evidenciar posibles causas que afecten la continuidad y oportunidad de atencion inicial en los servicios de urgencias del hospital.</v>
          </cell>
          <cell r="K342"/>
          <cell r="L342" t="str">
            <v>Trimestral</v>
          </cell>
          <cell r="M342" t="str">
            <v>Número de pacientes remitidos por falta de capacidad</v>
          </cell>
          <cell r="N342" t="str">
            <v>Número total de ingresos de urgencias ginecologia</v>
          </cell>
          <cell r="O342" t="str">
            <v>Dinamica gerencial - historia clinica - informes - reportes generados - HC base de datos matriz de remisiones</v>
          </cell>
          <cell r="P342" t="str">
            <v xml:space="preserve">Dinamica Gerencial </v>
          </cell>
          <cell r="Q342" t="str">
            <v>%</v>
          </cell>
          <cell r="R342" t="str">
            <v>Número de pacientes remitidos por falta de capacidad / Número total de ingresos de urgencias ginecologia *100</v>
          </cell>
          <cell r="S342"/>
          <cell r="T342" t="str">
            <v>proceso</v>
          </cell>
          <cell r="U342" t="str">
            <v>Decreciente</v>
          </cell>
          <cell r="V342" t="str">
            <v>≤</v>
          </cell>
          <cell r="W342">
            <v>0.02</v>
          </cell>
          <cell r="X342" t="str">
            <v>&gt;</v>
          </cell>
          <cell r="Y342">
            <v>0.02</v>
          </cell>
        </row>
        <row r="343">
          <cell r="A343">
            <v>338</v>
          </cell>
          <cell r="B343" t="str">
            <v>Integralidad y efectividad en la prestación de servicios de salud</v>
          </cell>
          <cell r="C343" t="str">
            <v>Garantizar la accesibilidad, integralidad en los servicios, complementariedad y respaldo de las interdependencias</v>
          </cell>
          <cell r="D343" t="str">
            <v>Tiempo promedio de espera para la atención del paciente clasificado como Triage 2 en el servicio de urgencias</v>
          </cell>
          <cell r="E343" t="str">
            <v>Urgencias</v>
          </cell>
          <cell r="F343" t="str">
            <v>urg. ginecologia</v>
          </cell>
          <cell r="G343" t="str">
            <v>x</v>
          </cell>
          <cell r="H343"/>
          <cell r="I343"/>
          <cell r="J343" t="str">
            <v xml:space="preserve">La oportunidad de la atención  es directamente proporcional al acceso a los servicios ambulatorios y su resolutividad es vital para la seguridad y efectividad de la atención en salud a los usuarios. Una respuesta rápida en este nivel contribuye a la  disminución de la mortalidad,  la incapacidad, secuelas y riesgos inherentes al proceso patológico que origina la demanda de atención y disminuye la congestión en los servicios de urgencias. </v>
          </cell>
          <cell r="K343" t="str">
            <v>Resolución 256</v>
          </cell>
          <cell r="L343" t="str">
            <v>Trimestral</v>
          </cell>
          <cell r="M343" t="str">
            <v>Sumatoria del número de minutos transcurridos entre la clasificación del triage  y el momento en el cual es atendido el paciente en consulta por parte del médico</v>
          </cell>
          <cell r="N343" t="str">
            <v>Total de usuarios atendidos en consulta de urgencias</v>
          </cell>
          <cell r="O343" t="str">
            <v>Dinamica</v>
          </cell>
          <cell r="P343" t="str">
            <v>Dinamica</v>
          </cell>
          <cell r="Q343" t="str">
            <v>Minutos</v>
          </cell>
          <cell r="R343" t="str">
            <v>Sumatoria del número de minutos transcurridos entre la clasificación del triage  y el momento en el cual es atendido el paciente en consulta por parte del médico / Total de usuarios atendidos en consulta de urgencias</v>
          </cell>
          <cell r="S343"/>
          <cell r="T343" t="str">
            <v>resultado</v>
          </cell>
          <cell r="U343" t="str">
            <v>Decreciente</v>
          </cell>
          <cell r="V343" t="str">
            <v>≤</v>
          </cell>
          <cell r="W343">
            <v>30</v>
          </cell>
          <cell r="X343" t="str">
            <v>&gt;</v>
          </cell>
          <cell r="Y343">
            <v>30</v>
          </cell>
        </row>
        <row r="344">
          <cell r="A344">
            <v>339</v>
          </cell>
          <cell r="B344" t="str">
            <v>Integralidad y efectividad en la prestación de servicios de salud</v>
          </cell>
          <cell r="C344" t="str">
            <v>Garantizar la accesibilidad, integralidad en los servicios, complementariedad y respaldo de las interdependencias</v>
          </cell>
          <cell r="D344" t="str">
            <v>Porcentaje de pacientes que  reingresan al servicio de urgencias por la misma causa antes de 72 Horas</v>
          </cell>
          <cell r="E344" t="str">
            <v>Urgencias</v>
          </cell>
          <cell r="F344" t="str">
            <v>urg. ginecologia</v>
          </cell>
          <cell r="G344" t="str">
            <v>x</v>
          </cell>
          <cell r="H344"/>
          <cell r="I344"/>
          <cell r="J344" t="str">
            <v>Este indicador permite identificar los motivos por los cuales los pacientes pueden solicitar nuevamente asistencia al servico de urgencias en un período breve, posterior a la primera atención, incluye aquellos en los que no se ha instaurado un tratamiento efectivo o han presentado complicaciones.</v>
          </cell>
          <cell r="K344" t="str">
            <v>Resolución 256</v>
          </cell>
          <cell r="L344" t="str">
            <v>Trimestral</v>
          </cell>
          <cell r="M344" t="str">
            <v>Número de pacientes que reingresan al servicio de urgencias por la misma causa antes de 72 horas</v>
          </cell>
          <cell r="N344" t="str">
            <v>Número de pacientes que egresan vivos</v>
          </cell>
          <cell r="O344" t="str">
            <v>DGH/ Coordinador de Urgencias</v>
          </cell>
          <cell r="P344" t="str">
            <v xml:space="preserve"> Estadística</v>
          </cell>
          <cell r="Q344" t="str">
            <v>%</v>
          </cell>
          <cell r="R344" t="str">
            <v>Número de pacientes que reingresan al servicio de urgencias por la misma causa antes de 72 horas / Número de pacientes que egresan vivos *100</v>
          </cell>
          <cell r="S344"/>
          <cell r="T344" t="str">
            <v>resultado</v>
          </cell>
          <cell r="U344" t="str">
            <v>Decreciente</v>
          </cell>
          <cell r="V344" t="str">
            <v>≤</v>
          </cell>
          <cell r="W344">
            <v>0.01</v>
          </cell>
          <cell r="X344" t="str">
            <v>&gt;</v>
          </cell>
          <cell r="Y344">
            <v>0.01</v>
          </cell>
        </row>
        <row r="345">
          <cell r="A345">
            <v>340</v>
          </cell>
          <cell r="B345" t="str">
            <v>Integralidad y efectividad en la prestación de servicios de salud</v>
          </cell>
          <cell r="C345" t="str">
            <v>Garantizar la accesibilidad, integralidad en los servicios, complementariedad y respaldo de las interdependencias</v>
          </cell>
          <cell r="D345" t="str">
            <v>Porcentaje de desgarros vaginales   tipo III y IV</v>
          </cell>
          <cell r="E345" t="str">
            <v>Urgencias</v>
          </cell>
          <cell r="F345" t="str">
            <v>urg. ginecologia</v>
          </cell>
          <cell r="G345" t="str">
            <v>x</v>
          </cell>
          <cell r="H345"/>
          <cell r="I345"/>
          <cell r="J345" t="str">
            <v>Los desgarros vaginales grado III y IV presentan alto riesgo de incontinencia anal y pueden detectarse una lesión de la mucosa rectal con integridad del esfínter anal interno y externo, que es importante reparar correctamente, ya que puede ocasionar complicaciones tales como fístulas recto-vaginales y  secuelas a largo plazo.  Los desgarros uterinos pueden ser una causa seria que produce hemorragia interna o externa, por lo tanto es necesario medir las causas de trauma en el canal del parto.</v>
          </cell>
          <cell r="K345"/>
          <cell r="L345" t="str">
            <v>Trimestral</v>
          </cell>
          <cell r="M345" t="str">
            <v>Total de desgarros vaginales tipo III y IV</v>
          </cell>
          <cell r="N345" t="str">
            <v>Total de partos vaginales</v>
          </cell>
          <cell r="O345" t="str">
            <v>Dinamica Gerencial</v>
          </cell>
          <cell r="P345" t="str">
            <v>Rips</v>
          </cell>
          <cell r="Q345" t="str">
            <v>%</v>
          </cell>
          <cell r="R345" t="str">
            <v>Total de desgarros vaginales tipo III y IV / Total de partos vaginales *100</v>
          </cell>
          <cell r="S345"/>
          <cell r="T345" t="str">
            <v>resultado</v>
          </cell>
          <cell r="U345" t="str">
            <v>Decreciente</v>
          </cell>
          <cell r="V345" t="str">
            <v>≤</v>
          </cell>
          <cell r="W345">
            <v>0</v>
          </cell>
          <cell r="X345" t="str">
            <v>&gt;</v>
          </cell>
          <cell r="Y345">
            <v>0</v>
          </cell>
        </row>
        <row r="346">
          <cell r="A346">
            <v>341</v>
          </cell>
          <cell r="B346" t="str">
            <v>Integralidad y efectividad en la prestación de servicios de salud</v>
          </cell>
          <cell r="C346" t="str">
            <v>Garantizar la accesibilidad, integralidad en los servicios, complementariedad y respaldo de las interdependencias</v>
          </cell>
          <cell r="D346" t="str">
            <v>Porcentaje de endometritis en partos institucionales.</v>
          </cell>
          <cell r="E346" t="str">
            <v>Urgencias</v>
          </cell>
          <cell r="F346" t="str">
            <v>urg. ginecologia</v>
          </cell>
          <cell r="G346" t="str">
            <v>x</v>
          </cell>
          <cell r="H346"/>
          <cell r="I346"/>
          <cell r="J346" t="str">
            <v xml:space="preserve">La Endometritis Puerperal, es un cuadro clínico provocado por la infección del endometrio, que se desencadena como producto de la invasión de microorganismos a la cavidad endometrial, capaces de reproducirse provocando reacciones adversas en el huésped. Es de comienzo brusco, se inicia generalmente entre el 2º y 8º día post parto, es caracterizado por fiebre &gt;38ºC, útero involucionado blando y doloroso a la palpación o movilización, loquios turbios, de mal olor y puede existir de acuerdo a la gravedad del cuadro compromiso del estado general. Es un indicador de no cumplimiento de normas de asepsia y antisepsia, orden y aseo, propias de salas de parto, pabellones quirúrgicos y salas de hospitalización. El conocimiento de la tasa de endometritis permite planificar medidas de intervención a fin de disminuir dicha tasa. </v>
          </cell>
          <cell r="K346"/>
          <cell r="L346" t="str">
            <v>Trimestral</v>
          </cell>
          <cell r="M346" t="str">
            <v xml:space="preserve">Número de endometritis </v>
          </cell>
          <cell r="N346" t="str">
            <v>Total de partos vaginales</v>
          </cell>
          <cell r="O346" t="str">
            <v>Dinamica Gerencial</v>
          </cell>
          <cell r="P346" t="str">
            <v>Rips</v>
          </cell>
          <cell r="Q346" t="str">
            <v>%</v>
          </cell>
          <cell r="R346" t="str">
            <v>Número de endometritis  / Total de partos vaginales *100</v>
          </cell>
          <cell r="S346"/>
          <cell r="T346" t="str">
            <v>resultado</v>
          </cell>
          <cell r="U346" t="str">
            <v>Decreciente</v>
          </cell>
          <cell r="V346" t="str">
            <v>≤</v>
          </cell>
          <cell r="W346">
            <v>0</v>
          </cell>
          <cell r="X346" t="str">
            <v>&gt;</v>
          </cell>
          <cell r="Y346">
            <v>0</v>
          </cell>
        </row>
        <row r="347">
          <cell r="A347">
            <v>342</v>
          </cell>
          <cell r="B347" t="str">
            <v>Integralidad y efectividad en la prestación de servicios de salud</v>
          </cell>
          <cell r="C347" t="str">
            <v>Garantizar la accesibilidad, integralidad en los servicios, complementariedad y respaldo de las interdependencias</v>
          </cell>
          <cell r="D347" t="str">
            <v>Parto instrumentado (excepción: indicación única es perdida de bienestar fetal en desprendimiento</v>
          </cell>
          <cell r="E347" t="str">
            <v>Urgencias</v>
          </cell>
          <cell r="F347" t="str">
            <v>urg. ginecologia</v>
          </cell>
          <cell r="G347" t="str">
            <v>x</v>
          </cell>
          <cell r="H347"/>
          <cell r="I347"/>
          <cell r="J347" t="str">
            <v>Durante el manejo del parto deben realizarse las medidas que han demostrado útiles para reducir el número de partos instrumentados: favorecer el acompañamiento durante el parto, utilizar oxitócicos cuando la dinámica uterina no es adecuada, diligenciar el partográma y tener en cuenta las indicaciones en los casos de pérdida de bienestar fetal. Teniendo en cuenta las indicaciones de su uso, se hace necesario evitar este tipo de procedimiento para evitar su uso en los casos que no este indicado, debido a la alta incidencia de eventos adversos que se pueden provocar a la madre y su recién nacido.</v>
          </cell>
          <cell r="K347"/>
          <cell r="L347" t="str">
            <v>Trimestral</v>
          </cell>
          <cell r="M347" t="str">
            <v>Número de partos instrumentados</v>
          </cell>
          <cell r="N347" t="str">
            <v>Total de partos vaginales</v>
          </cell>
          <cell r="O347" t="str">
            <v>Dinamica Gerencial</v>
          </cell>
          <cell r="P347" t="str">
            <v>Dinamica Gerencial</v>
          </cell>
          <cell r="Q347" t="str">
            <v>%</v>
          </cell>
          <cell r="R347" t="str">
            <v>Número de partos instrumentados / Total de partos vaginales *100</v>
          </cell>
          <cell r="S347"/>
          <cell r="T347" t="str">
            <v>resultado</v>
          </cell>
          <cell r="U347" t="str">
            <v>Igual</v>
          </cell>
          <cell r="V347" t="str">
            <v>=</v>
          </cell>
          <cell r="W347">
            <v>0</v>
          </cell>
          <cell r="X347" t="str">
            <v>&gt;</v>
          </cell>
          <cell r="Y347">
            <v>0</v>
          </cell>
        </row>
        <row r="348">
          <cell r="A348">
            <v>343</v>
          </cell>
          <cell r="B348" t="str">
            <v>Integralidad y efectividad en la prestación de servicios de salud</v>
          </cell>
          <cell r="C348" t="str">
            <v>Garantizar la accesibilidad, integralidad en los servicios, complementariedad y respaldo de las interdependencias</v>
          </cell>
          <cell r="D348" t="str">
            <v>Oportunidad en la atención en servicios de Imagenología (Ecografia Obstetrica)</v>
          </cell>
          <cell r="E348" t="str">
            <v>Urgencias</v>
          </cell>
          <cell r="F348" t="str">
            <v>urg. ginecologia</v>
          </cell>
          <cell r="G348" t="str">
            <v>x</v>
          </cell>
          <cell r="J348" t="str">
            <v>La oportunidad de la atención en el servicio de imagenología  es vital para la seguridad y efectividad de la atención en salud a los usuarios.  La monitorización por parte de  las instituciones de este indicador debe incentivar las acciones de mejoramiento que incrementen la posibilidad del usuario de obtener los servicios que requiere, sin que se presenten retrasos que pongan en riesgo su vida o su salud, reducir las fallas relacionadas con la organización de la oferta de servicios en relación con la demanda, y con el nivel de coordinación institucional para gestionar el acceso a los servicios.</v>
          </cell>
          <cell r="K348"/>
          <cell r="L348" t="str">
            <v>Trimestral</v>
          </cell>
          <cell r="M348" t="str">
            <v>Sumatoria del número de horas transcurridos entre la solicitud del servicio de imagenología y el momento en el cual es prestado el servicio</v>
          </cell>
          <cell r="N348" t="str">
            <v xml:space="preserve">Total de atenciónes en servicios de imagenología </v>
          </cell>
          <cell r="O348" t="str">
            <v>Dinamica Gerencial</v>
          </cell>
          <cell r="P348" t="str">
            <v>Dinamica Gerencial</v>
          </cell>
          <cell r="Q348" t="str">
            <v>Horas</v>
          </cell>
          <cell r="R348" t="str">
            <v xml:space="preserve">Sumatoria del número de horas transcurridos entre la solicitud del servicio de imagenología y el momento en el cual es prestado el servicio / Total de atenciónes en servicios de imagenología </v>
          </cell>
          <cell r="S348"/>
          <cell r="T348" t="str">
            <v>resultado</v>
          </cell>
          <cell r="U348" t="str">
            <v>Decreciente</v>
          </cell>
          <cell r="V348" t="str">
            <v>≤</v>
          </cell>
          <cell r="W348">
            <v>5</v>
          </cell>
          <cell r="X348" t="str">
            <v>&gt;</v>
          </cell>
          <cell r="Y348">
            <v>5</v>
          </cell>
        </row>
        <row r="349">
          <cell r="A349">
            <v>344</v>
          </cell>
          <cell r="B349" t="str">
            <v>Integralidad y efectividad en la prestación de servicios de salud</v>
          </cell>
          <cell r="C349" t="str">
            <v>Garantizar la accesibilidad, integralidad en los servicios, complementariedad y respaldo de las interdependencias</v>
          </cell>
          <cell r="D349" t="str">
            <v>Calidad de registro en la historia clinica Enfermeria</v>
          </cell>
          <cell r="E349" t="str">
            <v>Urgencias</v>
          </cell>
          <cell r="F349" t="str">
            <v>urg. ginecologia</v>
          </cell>
          <cell r="G349" t="str">
            <v>x</v>
          </cell>
          <cell r="H349"/>
          <cell r="I349"/>
          <cell r="J34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49"/>
          <cell r="L349" t="str">
            <v>Trimestral</v>
          </cell>
          <cell r="M349" t="str">
            <v>Criterios de calidad de historia clinica evaluados que cumplen</v>
          </cell>
          <cell r="N349" t="str">
            <v>Total de criterios de calidad de historia clinica evaluados</v>
          </cell>
          <cell r="O349" t="str">
            <v>aplicativo de monitorización de historias clínicas</v>
          </cell>
          <cell r="P349" t="str">
            <v>aplicativo de monitorización de historias clínicas</v>
          </cell>
          <cell r="Q349" t="str">
            <v>%</v>
          </cell>
          <cell r="R349" t="str">
            <v>Criterios de calidad de historia clinica evaluados que cumplen / Total de criterios de calidad de historia clinica evaluados *100</v>
          </cell>
          <cell r="S349"/>
          <cell r="T349" t="str">
            <v>proceso</v>
          </cell>
          <cell r="U349" t="str">
            <v>Creciente</v>
          </cell>
          <cell r="V349" t="str">
            <v>≥</v>
          </cell>
          <cell r="W349">
            <v>0.9</v>
          </cell>
          <cell r="X349" t="str">
            <v>&lt;</v>
          </cell>
          <cell r="Y349">
            <v>0.9</v>
          </cell>
        </row>
        <row r="350">
          <cell r="A350">
            <v>345</v>
          </cell>
          <cell r="B350" t="str">
            <v>Integralidad y efectividad en la prestación de servicios de salud</v>
          </cell>
          <cell r="C350" t="str">
            <v>Garantizar la accesibilidad, integralidad en los servicios, complementariedad y respaldo de las interdependencias</v>
          </cell>
          <cell r="D350" t="str">
            <v>Evaluación de aplicación de guía de manejo específica: Hemorragias III trimestre 12</v>
          </cell>
          <cell r="E350" t="str">
            <v>Urgencias</v>
          </cell>
          <cell r="F350" t="str">
            <v>urg. ginecologia</v>
          </cell>
          <cell r="G350" t="str">
            <v>x</v>
          </cell>
          <cell r="H350"/>
          <cell r="I350"/>
          <cell r="J350" t="str">
            <v xml:space="preserve">La seguridad de la paciente obstétrica es fundamental para impactar la morbi mortalidad del binomio madre e hijo, dentro de la causalidad de las patologías se evidencia un gran componente prevenible que a través de diferentes estrategias  interdisciplinarias e intersectoriales pueden lograr disminuir las complicaciones y aparición de eventos adversos. Como parte de las estrategias es importante la gestión permanente del conocimiento de los equipos asistenciales  enfocado a las principales enfermedades obstétricas, especialmente a las hemorragias del tercer trimestre y los trastornos hipertensivos en la gestación. </v>
          </cell>
          <cell r="K350" t="str">
            <v>Resolución 408</v>
          </cell>
          <cell r="L350" t="str">
            <v>Anual</v>
          </cell>
          <cell r="M350" t="str">
            <v xml:space="preserve">Número de Historias Clínicas auditadas, que hacen parte de la muestra representativa con aplicación estricta de la guía de manejo hemorragias III trimestre </v>
          </cell>
          <cell r="N350" t="str">
            <v xml:space="preserve">Total Historias Clínicas auditadas de la muestra representativa de pacientes con edad gestacional &gt; 27 semanas diagnóstico hemorragia III trimestre </v>
          </cell>
          <cell r="O350" t="str">
            <v xml:space="preserve">Listas de verificación de adherencia a guías clínicas de obstetricia </v>
          </cell>
          <cell r="P350" t="str">
            <v xml:space="preserve">Listas de verificación de adherencia a guías clínicas de obstetricia </v>
          </cell>
          <cell r="Q350" t="str">
            <v>%</v>
          </cell>
          <cell r="R350" t="str">
            <v>Número de Historias Clínicas auditadas, que hacen parte de la muestra representativa con aplicación estricta de la guía de manejo hemorragias III trimestre  / Total Historias Clínicas auditadas de la muestra representativa de pacientes con edad gestacional &gt; 27 semanas diagnóstico hemorragia III trimestre  *100</v>
          </cell>
          <cell r="S350"/>
          <cell r="T350" t="str">
            <v>resultado</v>
          </cell>
          <cell r="U350" t="str">
            <v>Creciente</v>
          </cell>
          <cell r="V350" t="str">
            <v>≥</v>
          </cell>
          <cell r="W350">
            <v>0.85</v>
          </cell>
          <cell r="X350" t="str">
            <v>&lt;</v>
          </cell>
          <cell r="Y350">
            <v>0.85</v>
          </cell>
        </row>
        <row r="351">
          <cell r="A351">
            <v>346</v>
          </cell>
          <cell r="B351" t="str">
            <v>Integralidad y efectividad en la prestación de servicios de salud</v>
          </cell>
          <cell r="C351" t="str">
            <v>Garantizar la accesibilidad, integralidad en los servicios, complementariedad y respaldo de las interdependencias</v>
          </cell>
          <cell r="D351" t="str">
            <v>Evaluación de aplicación de guía de manejo específica: trastornos hipertensivos en la gestación 12</v>
          </cell>
          <cell r="E351" t="str">
            <v>Urgencias</v>
          </cell>
          <cell r="F351" t="str">
            <v>urg. ginecologia</v>
          </cell>
          <cell r="G351" t="str">
            <v>x</v>
          </cell>
          <cell r="H351"/>
          <cell r="I351"/>
          <cell r="J351" t="str">
            <v xml:space="preserve">La seguridad de la paciente obstétrica es fundamental para impactar la morbi mortalidad del binomio madre e hijo, dentro de la causalidad de las patologías se evidencia un gran componente prevenible que a través de diferentes estrategias  interdisciplinarias e intersectoriales pueden lograr disminuir las complicaciones y aparición de eventos adversos. Como parte de las estrategias es importante la gestión permanente del conocimiento de los equipos asistenciales  enfocado a las principales enfermedades obstétricas, especialmente a las hemorragias del tercer trimestre y los trastornos hipertensivos en la gestación. </v>
          </cell>
          <cell r="K351" t="str">
            <v>Resolución 408</v>
          </cell>
          <cell r="L351" t="str">
            <v>Anual</v>
          </cell>
          <cell r="M351" t="str">
            <v>Número de Historias Clínicas auditadas, que hacen parte de la muestra representativa con aplicación estricta de la guía de  trastornos hipertensivos en la gestación</v>
          </cell>
          <cell r="N351" t="str">
            <v xml:space="preserve"> Total Historias Clínicas auditadas de la muestra representativa de pacientes con  trastornos hipertensivos en la  gestación</v>
          </cell>
          <cell r="O351" t="str">
            <v xml:space="preserve">Listas de verificación de adherencia a guías clínicas de obstetricia </v>
          </cell>
          <cell r="P351" t="str">
            <v xml:space="preserve">Listas de verificación de adherencia a guías clínicas de obstetricia </v>
          </cell>
          <cell r="Q351" t="str">
            <v>%</v>
          </cell>
          <cell r="R351" t="str">
            <v>Número de Historias Clínicas auditadas, que hacen parte de la muestra representativa con aplicación estricta de la guía de  trastornos hipertensivos en la gestación /  Total Historias Clínicas auditadas de la muestra representativa de pacientes con  trastornos hipertensivos en la  gestación *100</v>
          </cell>
          <cell r="S351"/>
          <cell r="T351" t="str">
            <v>resultado</v>
          </cell>
          <cell r="U351" t="str">
            <v>Creciente</v>
          </cell>
          <cell r="V351" t="str">
            <v>≥</v>
          </cell>
          <cell r="W351">
            <v>0.85</v>
          </cell>
          <cell r="X351" t="str">
            <v>&lt;</v>
          </cell>
          <cell r="Y351">
            <v>0.85</v>
          </cell>
        </row>
        <row r="352">
          <cell r="A352">
            <v>347</v>
          </cell>
          <cell r="B352" t="str">
            <v>Integralidad y efectividad en la prestación de servicios de salud</v>
          </cell>
          <cell r="C352" t="str">
            <v>Garantizar la accesibilidad, integralidad en los servicios, complementariedad y respaldo de las interdependencias</v>
          </cell>
          <cell r="D352" t="str">
            <v xml:space="preserve">Calidad de Registro en la Historia Clínica Médica </v>
          </cell>
          <cell r="E352" t="str">
            <v>Urgencias</v>
          </cell>
          <cell r="F352" t="str">
            <v>urg. ginecologia</v>
          </cell>
          <cell r="G352" t="str">
            <v>x</v>
          </cell>
          <cell r="H352"/>
          <cell r="I352"/>
          <cell r="J352"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52"/>
          <cell r="L352" t="str">
            <v>Trimestral</v>
          </cell>
          <cell r="M352" t="str">
            <v>Criterios de calidad de historia clinica evaluados que cumplen</v>
          </cell>
          <cell r="N352" t="str">
            <v>Total de criterios de calidad de historia clinica evaluados</v>
          </cell>
          <cell r="O352" t="str">
            <v>aplicativo de monitorización de historias clínicas</v>
          </cell>
          <cell r="P352" t="str">
            <v>aplicativo de monitorización de historias clínicas</v>
          </cell>
          <cell r="Q352" t="str">
            <v>%</v>
          </cell>
          <cell r="R352" t="str">
            <v>Criterios de calidad de historia clinica evaluados que cumplen / Total de criterios de calidad de historia clinica evaluados *100</v>
          </cell>
          <cell r="S352"/>
          <cell r="T352" t="str">
            <v>proceso</v>
          </cell>
          <cell r="U352" t="str">
            <v>Creciente</v>
          </cell>
          <cell r="V352" t="str">
            <v>≥</v>
          </cell>
          <cell r="W352">
            <v>0.85</v>
          </cell>
          <cell r="X352" t="str">
            <v>&lt;</v>
          </cell>
          <cell r="Y352">
            <v>0.85</v>
          </cell>
        </row>
        <row r="353">
          <cell r="A353">
            <v>348</v>
          </cell>
          <cell r="B353" t="str">
            <v>Integralidad y efectividad en la prestación de servicios de salud</v>
          </cell>
          <cell r="C353" t="str">
            <v>Garantizar la accesibilidad, integralidad en los servicios, complementariedad y respaldo de las interdependencias</v>
          </cell>
          <cell r="D353" t="str">
            <v>Promedio  horas de estancia en Urgencias Ginecologicas</v>
          </cell>
          <cell r="E353" t="str">
            <v>Urgencias</v>
          </cell>
          <cell r="F353" t="str">
            <v>urg. ginecologia</v>
          </cell>
          <cell r="G353" t="str">
            <v>x</v>
          </cell>
          <cell r="H353"/>
          <cell r="I353"/>
          <cell r="J353"/>
          <cell r="K353"/>
          <cell r="L353" t="str">
            <v>Trimestral</v>
          </cell>
          <cell r="M353" t="str">
            <v>Sumatoria del numero de horas transcurridos desde el ingreso del paciente a urgencias y el momento en el cual el paciente es egresado o trasladado a otro servicio</v>
          </cell>
          <cell r="N353" t="str">
            <v xml:space="preserve"> Numero total de egresos y traslados a otros servicios</v>
          </cell>
          <cell r="O353" t="str">
            <v>Dinamica</v>
          </cell>
          <cell r="P353" t="str">
            <v>Dinamica</v>
          </cell>
          <cell r="Q353" t="str">
            <v>Minutos</v>
          </cell>
          <cell r="R353" t="str">
            <v>Sumatoria del numero de horas transcurridos desde el ingreso del paciente a urgencias y el momento en el cual el paciente es egresado o trasladado a otro servicio /  Numero total de egresos y traslados a otros servicios</v>
          </cell>
          <cell r="S353"/>
          <cell r="T353" t="str">
            <v>proceso</v>
          </cell>
          <cell r="U353" t="str">
            <v>Decreciente</v>
          </cell>
          <cell r="V353" t="str">
            <v>≤</v>
          </cell>
          <cell r="W353">
            <v>12</v>
          </cell>
          <cell r="X353" t="str">
            <v>&gt;</v>
          </cell>
          <cell r="Y353">
            <v>12</v>
          </cell>
        </row>
        <row r="354">
          <cell r="A354">
            <v>349</v>
          </cell>
          <cell r="B354" t="str">
            <v>Integralidad y efectividad en la prestación de servicios de salud</v>
          </cell>
          <cell r="C354" t="str">
            <v>Garantizar la accesibilidad, integralidad en los servicios, complementariedad y respaldo de las interdependencias</v>
          </cell>
          <cell r="D354" t="str">
            <v>OPORTUNIDAD DE CESAREAS tipo 1</v>
          </cell>
          <cell r="E354" t="str">
            <v>Urgencias</v>
          </cell>
          <cell r="F354" t="str">
            <v>urg. ginecologia</v>
          </cell>
          <cell r="G354" t="str">
            <v>x</v>
          </cell>
          <cell r="J354" t="str">
            <v>Se requiere la medicion del indicador de OPORTUNIDAD DE CESAREAS tipo I teniendo en cuenta que el riesgo para el bonomio madre e hijo de presentar complicaciones es alto.</v>
          </cell>
          <cell r="K354"/>
          <cell r="L354" t="str">
            <v>Trimestral</v>
          </cell>
          <cell r="M354" t="str">
            <v xml:space="preserve">Minutos transcurridos desde el momento en el que se solicita el turno quirurgico </v>
          </cell>
          <cell r="N354" t="str">
            <v xml:space="preserve"> Total de cesareas solicitadas por urgencia</v>
          </cell>
          <cell r="O354" t="str">
            <v>aplicativo de monitorización de historias clínicas</v>
          </cell>
          <cell r="P354" t="str">
            <v>aplicativo de monitorización de historias clínicas</v>
          </cell>
          <cell r="Q354" t="str">
            <v>Minutos</v>
          </cell>
          <cell r="R354" t="str">
            <v>Minutos transcurridos desde el momento en el que se solicita el turno quirurgico  /  Total de cesareas solicitadas por urgencia</v>
          </cell>
          <cell r="S354"/>
          <cell r="T354" t="str">
            <v>resultado</v>
          </cell>
          <cell r="U354" t="str">
            <v>Decreciente</v>
          </cell>
          <cell r="V354" t="str">
            <v>≤</v>
          </cell>
          <cell r="W354">
            <v>30</v>
          </cell>
          <cell r="X354" t="str">
            <v>&gt;</v>
          </cell>
          <cell r="Y354">
            <v>30</v>
          </cell>
        </row>
        <row r="355">
          <cell r="A355">
            <v>350</v>
          </cell>
          <cell r="B355" t="str">
            <v>Integralidad y efectividad en la prestación de servicios de salud</v>
          </cell>
          <cell r="C355" t="str">
            <v>Garantizar la accesibilidad, integralidad en los servicios, complementariedad y respaldo de las interdependencias</v>
          </cell>
          <cell r="D355" t="str">
            <v>Relacion MME / MM</v>
          </cell>
          <cell r="E355" t="str">
            <v>Urgencias</v>
          </cell>
          <cell r="F355" t="str">
            <v>urg. ginecologia</v>
          </cell>
          <cell r="G355" t="str">
            <v>x</v>
          </cell>
          <cell r="H355"/>
          <cell r="I355"/>
          <cell r="J355" t="str">
            <v>Expresa la relacion de Mortalidad Materna Extrema / Mortalidad Materna  indica el numero de casos de Morbilidad Materna Extrema po cada caso de Muerte Materna Temprana</v>
          </cell>
          <cell r="K355"/>
          <cell r="L355" t="str">
            <v>Trimestral</v>
          </cell>
          <cell r="M355" t="str">
            <v>Número de casos de Morbilidad Materna Extrema (MME)</v>
          </cell>
          <cell r="N355" t="str">
            <v xml:space="preserve"> Número de casos de muerte materna (42 dias)</v>
          </cell>
          <cell r="O355" t="str">
            <v>Estadistica</v>
          </cell>
          <cell r="P355" t="str">
            <v>Estadistica</v>
          </cell>
          <cell r="Q355" t="str">
            <v>Proporción</v>
          </cell>
          <cell r="R355" t="str">
            <v>Número de casos de Morbilidad Materna Extrema (MME) /  Número de casos de muerte materna (42 dias)</v>
          </cell>
          <cell r="S355"/>
          <cell r="T355" t="str">
            <v>resultado</v>
          </cell>
          <cell r="U355" t="str">
            <v>Igual</v>
          </cell>
          <cell r="V355" t="str">
            <v>=</v>
          </cell>
          <cell r="W355">
            <v>0</v>
          </cell>
          <cell r="X355" t="str">
            <v>&gt;</v>
          </cell>
          <cell r="Y355">
            <v>0</v>
          </cell>
        </row>
        <row r="356">
          <cell r="A356">
            <v>351</v>
          </cell>
          <cell r="B356" t="str">
            <v>Integralidad y efectividad en la prestación de servicios de salud</v>
          </cell>
          <cell r="C356" t="str">
            <v>Garantizar la accesibilidad, integralidad en los servicios, complementariedad y respaldo de las interdependencias</v>
          </cell>
          <cell r="D356" t="str">
            <v xml:space="preserve">Indice de letalidad materna extrema </v>
          </cell>
          <cell r="E356" t="str">
            <v>Urgencias</v>
          </cell>
          <cell r="F356" t="str">
            <v>urg. ginecologia</v>
          </cell>
          <cell r="G356" t="str">
            <v>x</v>
          </cell>
          <cell r="H356"/>
          <cell r="I356"/>
          <cell r="J356" t="str">
            <v>La muerte materna es un evento de notificación obligatoria como parte del sistema de vigilancia epidemiológica en salud pública, pues se considera la maternidad uno de los sucesos significativos
en la vida de la mujer</v>
          </cell>
          <cell r="K356"/>
          <cell r="L356" t="str">
            <v>Trimestral</v>
          </cell>
          <cell r="M356" t="str">
            <v>Número casos de muertes maternas tempranas</v>
          </cell>
          <cell r="N356" t="str">
            <v xml:space="preserve"> Número casos de muerte
materna temprana más número de MME </v>
          </cell>
          <cell r="O356" t="str">
            <v>Estadistica</v>
          </cell>
          <cell r="P356" t="str">
            <v>Estadistica</v>
          </cell>
          <cell r="Q356" t="str">
            <v>Proporción</v>
          </cell>
          <cell r="R356" t="str">
            <v xml:space="preserve">Número casos de muertes maternas tempranas /  Número casos de muerte
materna temprana más número de MME </v>
          </cell>
          <cell r="S356"/>
          <cell r="T356" t="str">
            <v>resultado</v>
          </cell>
          <cell r="U356" t="str">
            <v>Decreciente</v>
          </cell>
          <cell r="V356" t="str">
            <v>≤</v>
          </cell>
          <cell r="W356">
            <v>3</v>
          </cell>
          <cell r="X356" t="str">
            <v>&gt;</v>
          </cell>
          <cell r="Y356">
            <v>3</v>
          </cell>
        </row>
        <row r="357">
          <cell r="A357">
            <v>352</v>
          </cell>
          <cell r="B357" t="str">
            <v>Integralidad y efectividad en la prestación de servicios de salud</v>
          </cell>
          <cell r="C357" t="str">
            <v>Garantizar la accesibilidad, integralidad en los servicios, complementariedad y respaldo de las interdependencias</v>
          </cell>
          <cell r="D357" t="str">
            <v>Calidad de registro en la historia clinica Enfermeria</v>
          </cell>
          <cell r="E357" t="str">
            <v>Apoyo diagnóstico y complementación terapeutica</v>
          </cell>
          <cell r="F357" t="str">
            <v>Quimioterapia</v>
          </cell>
          <cell r="G357" t="str">
            <v>x</v>
          </cell>
          <cell r="J357"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57"/>
          <cell r="L357" t="str">
            <v>Trimestral</v>
          </cell>
          <cell r="M357" t="str">
            <v>Criterios de calidad de historia clinica evaluados que cumplen</v>
          </cell>
          <cell r="N357" t="str">
            <v>Total de criterios de calidad de historia clinica evaluados</v>
          </cell>
          <cell r="O357" t="str">
            <v>aplicativo de monitorización de historias clínicas</v>
          </cell>
          <cell r="P357" t="str">
            <v>aplicativo de monitorización de historias clínicas</v>
          </cell>
          <cell r="Q357" t="str">
            <v>%</v>
          </cell>
          <cell r="R357" t="str">
            <v>Criterios de calidad de historia clinica evaluados que cumplen / Total de criterios de calidad de historia clinica evaluados *100</v>
          </cell>
          <cell r="S357"/>
          <cell r="T357" t="str">
            <v>proceso</v>
          </cell>
          <cell r="U357" t="str">
            <v>Creciente</v>
          </cell>
          <cell r="V357" t="str">
            <v>≥</v>
          </cell>
          <cell r="W357">
            <v>0.9</v>
          </cell>
          <cell r="X357" t="str">
            <v>&lt;</v>
          </cell>
          <cell r="Y357">
            <v>0.9</v>
          </cell>
        </row>
        <row r="358">
          <cell r="A358">
            <v>353</v>
          </cell>
          <cell r="B358" t="str">
            <v>Integralidad y efectividad en la prestación de servicios de salud</v>
          </cell>
          <cell r="C358" t="str">
            <v>Garantizar la accesibilidad, integralidad en los servicios, complementariedad y respaldo de las interdependencias</v>
          </cell>
          <cell r="D358" t="str">
            <v>Porcentaje de adherencia a protocolos de enfermeria</v>
          </cell>
          <cell r="E358" t="str">
            <v>Apoyo diagnóstico y complementación terapeutica</v>
          </cell>
          <cell r="F358" t="str">
            <v>Quimioterapia</v>
          </cell>
          <cell r="G358" t="str">
            <v>x</v>
          </cell>
          <cell r="J358"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358"/>
          <cell r="L358" t="str">
            <v>Trimestral</v>
          </cell>
          <cell r="M358" t="str">
            <v>Número de criterios que cumplen con la verificación</v>
          </cell>
          <cell r="N358" t="str">
            <v>Total de criterios evaluados</v>
          </cell>
          <cell r="O358" t="str">
            <v>Consolidado Adherencia a Protocolos</v>
          </cell>
          <cell r="P358" t="str">
            <v>Consolidado Adherencia a Protocolos</v>
          </cell>
          <cell r="Q358" t="str">
            <v>%</v>
          </cell>
          <cell r="R358" t="str">
            <v>Número de criterios que cumplen con la verificación / Total de criterios evaluados *100</v>
          </cell>
          <cell r="S358"/>
          <cell r="T358" t="str">
            <v>proceso</v>
          </cell>
          <cell r="U358" t="str">
            <v>Creciente</v>
          </cell>
          <cell r="V358" t="str">
            <v>≥</v>
          </cell>
          <cell r="W358">
            <v>0.9</v>
          </cell>
          <cell r="X358" t="str">
            <v>&lt;</v>
          </cell>
          <cell r="Y358">
            <v>0.9</v>
          </cell>
        </row>
        <row r="359">
          <cell r="A359">
            <v>354</v>
          </cell>
          <cell r="B359" t="str">
            <v>Integralidad y efectividad en la prestación de servicios de salud</v>
          </cell>
          <cell r="C359" t="str">
            <v>Garantizar la accesibilidad, integralidad en los servicios, complementariedad y respaldo de las interdependencias</v>
          </cell>
          <cell r="D359" t="str">
            <v>Cobertura de vacunación con BCG en nacidos vivos.</v>
          </cell>
          <cell r="E359" t="str">
            <v>Apoyo diagnóstico y complementación terapeutica</v>
          </cell>
          <cell r="F359" t="str">
            <v>Vacunación</v>
          </cell>
          <cell r="G359" t="str">
            <v>x</v>
          </cell>
          <cell r="J359" t="str">
            <v>Es el porcentaje de nacidos vivos que han recibido dosis única de vacuna contra tuberculosis.</v>
          </cell>
          <cell r="K359"/>
          <cell r="L359" t="str">
            <v>Trimestral</v>
          </cell>
          <cell r="M359" t="str">
            <v>Número de Recién Nacidos vacunados con BCG</v>
          </cell>
          <cell r="N359" t="str">
            <v>Total de niños Nacidos</v>
          </cell>
          <cell r="O359" t="str">
            <v>Dinamica Gerencial</v>
          </cell>
          <cell r="P359" t="str">
            <v>Dinamica Gerencial</v>
          </cell>
          <cell r="Q359" t="str">
            <v>%</v>
          </cell>
          <cell r="R359" t="str">
            <v>Número de Recién Nacidos vacunados con BCG / Total de niños Nacidos *100</v>
          </cell>
          <cell r="S359"/>
          <cell r="T359" t="str">
            <v>resultado</v>
          </cell>
          <cell r="U359" t="str">
            <v>Creciente</v>
          </cell>
          <cell r="V359" t="str">
            <v>≥</v>
          </cell>
          <cell r="W359">
            <v>0.9</v>
          </cell>
          <cell r="X359" t="str">
            <v>&lt;</v>
          </cell>
          <cell r="Y359">
            <v>0.9</v>
          </cell>
        </row>
        <row r="360">
          <cell r="A360">
            <v>355</v>
          </cell>
          <cell r="B360" t="str">
            <v>Integralidad y efectividad en la prestación de servicios de salud</v>
          </cell>
          <cell r="C360" t="str">
            <v>Garantizar la accesibilidad, integralidad en los servicios, complementariedad y respaldo de las interdependencias</v>
          </cell>
          <cell r="D360" t="str">
            <v>Cobertura de vacunación con HB en nacidos vivos</v>
          </cell>
          <cell r="E360" t="str">
            <v>Apoyo diagnóstico y complementación terapeutica</v>
          </cell>
          <cell r="F360" t="str">
            <v>Vacunación</v>
          </cell>
          <cell r="G360" t="str">
            <v>x</v>
          </cell>
          <cell r="J360" t="str">
            <v>Es el porcentaje de nacidos vivos que han recibido dosis única de vacuna contra HB.</v>
          </cell>
          <cell r="K360"/>
          <cell r="L360" t="str">
            <v>Trimestral</v>
          </cell>
          <cell r="M360" t="str">
            <v>Numero de Recién Nacidos vacunados con HB</v>
          </cell>
          <cell r="N360" t="str">
            <v>Total de Recién Nacidos</v>
          </cell>
          <cell r="O360" t="str">
            <v>Dinamica Gerencial</v>
          </cell>
          <cell r="P360" t="str">
            <v>Dinamica Gerencial</v>
          </cell>
          <cell r="Q360" t="str">
            <v>%</v>
          </cell>
          <cell r="R360" t="str">
            <v>Numero de Recién Nacidos vacunados con HB / Total de Recién Nacidos *100</v>
          </cell>
          <cell r="S360"/>
          <cell r="T360" t="str">
            <v>resultado</v>
          </cell>
          <cell r="U360" t="str">
            <v>Creciente</v>
          </cell>
          <cell r="V360" t="str">
            <v>≥</v>
          </cell>
          <cell r="W360">
            <v>0.9</v>
          </cell>
          <cell r="X360" t="str">
            <v>&lt;</v>
          </cell>
          <cell r="Y360">
            <v>0.9</v>
          </cell>
        </row>
        <row r="361">
          <cell r="A361">
            <v>356</v>
          </cell>
          <cell r="B361" t="str">
            <v>Integralidad y efectividad en la prestación de servicios de salud</v>
          </cell>
          <cell r="C361" t="str">
            <v>Garantizar la accesibilidad, integralidad en los servicios, complementariedad y respaldo de las interdependencias</v>
          </cell>
          <cell r="D361" t="str">
            <v xml:space="preserve"> Indicador de Oportunidad en la vacunación con HB en el Recién Nacido</v>
          </cell>
          <cell r="E361" t="str">
            <v>Apoyo diagnóstico y complementación terapeutica</v>
          </cell>
          <cell r="F361" t="str">
            <v>Vacunación</v>
          </cell>
          <cell r="G361" t="str">
            <v>x</v>
          </cell>
          <cell r="J361" t="str">
            <v>Es el porcentaje de Recién Nacidos que han recibido oportunamente la vacuna de HB</v>
          </cell>
          <cell r="K361"/>
          <cell r="L361" t="str">
            <v>Trimestral</v>
          </cell>
          <cell r="M361" t="str">
            <v xml:space="preserve">Número de Recién Nacidos vacunados con HB en las primeras 12 horas </v>
          </cell>
          <cell r="N361" t="str">
            <v>Total de niños Nacidos</v>
          </cell>
          <cell r="O361" t="str">
            <v>Dinamica Gerencial</v>
          </cell>
          <cell r="P361" t="str">
            <v>Dinamica Gerencial</v>
          </cell>
          <cell r="Q361" t="str">
            <v>%</v>
          </cell>
          <cell r="R361" t="str">
            <v>Número de Recién Nacidos vacunados con HB en las primeras 12 horas  / Total de niños Nacidos *100</v>
          </cell>
          <cell r="S361"/>
          <cell r="T361" t="str">
            <v>resultado</v>
          </cell>
          <cell r="U361" t="str">
            <v>Creciente</v>
          </cell>
          <cell r="V361" t="str">
            <v>≥</v>
          </cell>
          <cell r="W361">
            <v>0.9</v>
          </cell>
          <cell r="X361" t="str">
            <v>&lt;</v>
          </cell>
          <cell r="Y361">
            <v>0.9</v>
          </cell>
        </row>
        <row r="362">
          <cell r="A362">
            <v>357</v>
          </cell>
          <cell r="B362" t="str">
            <v>Integralidad y efectividad en la prestación de servicios de salud</v>
          </cell>
          <cell r="C362" t="str">
            <v>Garantizar la accesibilidad, integralidad en los servicios, complementariedad y respaldo de las interdependencias</v>
          </cell>
          <cell r="D362" t="str">
            <v>Porcentaje de  ESAVI presentados en el mes.</v>
          </cell>
          <cell r="E362" t="str">
            <v>Apoyo diagnóstico y complementación terapeutica</v>
          </cell>
          <cell r="F362" t="str">
            <v>Vacunación</v>
          </cell>
          <cell r="G362" t="str">
            <v>x</v>
          </cell>
          <cell r="J362" t="str">
            <v>Es el número de eventos adversos relacionados con la aplicación del biológico</v>
          </cell>
          <cell r="K362"/>
          <cell r="L362" t="str">
            <v>Trimestral</v>
          </cell>
          <cell r="M362" t="str">
            <v xml:space="preserve">Número de ESAVI presentados </v>
          </cell>
          <cell r="N362" t="str">
            <v xml:space="preserve"> Número de Recién Nacidos vacunados.</v>
          </cell>
          <cell r="O362" t="str">
            <v>Dinamica Gerencial</v>
          </cell>
          <cell r="P362" t="str">
            <v>Dinamica Gerencial</v>
          </cell>
          <cell r="Q362" t="str">
            <v>%</v>
          </cell>
          <cell r="R362" t="str">
            <v>Número de ESAVI presentados  /  Número de Recién Nacidos vacunados. *100</v>
          </cell>
          <cell r="S362"/>
          <cell r="T362" t="str">
            <v>resultado</v>
          </cell>
          <cell r="U362" t="str">
            <v>Creciente</v>
          </cell>
          <cell r="V362" t="str">
            <v>≥</v>
          </cell>
          <cell r="W362">
            <v>0.9</v>
          </cell>
          <cell r="X362" t="str">
            <v>&lt;</v>
          </cell>
          <cell r="Y362">
            <v>0.9</v>
          </cell>
        </row>
        <row r="363">
          <cell r="A363">
            <v>358</v>
          </cell>
          <cell r="B363" t="str">
            <v>Integralidad y efectividad en la prestación de servicios de salud</v>
          </cell>
          <cell r="C363" t="str">
            <v>Garantizar la accesibilidad, integralidad en los servicios, complementariedad y respaldo de las interdependencias</v>
          </cell>
          <cell r="D363" t="str">
            <v>Tasa de mortalidad Intrahospitalaria después de 48 horas</v>
          </cell>
          <cell r="E363" t="str">
            <v>Cirugía</v>
          </cell>
          <cell r="F363" t="str">
            <v>Hemodinamia</v>
          </cell>
          <cell r="G363" t="str">
            <v>x</v>
          </cell>
          <cell r="H363"/>
          <cell r="I363"/>
          <cell r="J363" t="str">
            <v>Medir la tasa de mortalidad intrahospitalaria mayor a 48 horas la cual nos permite evaluar la efectividad de la intervención clínica que se le realiza a los pacientes en el servicio de urgencias pediatria dentro del periodo evaluado</v>
          </cell>
          <cell r="K363"/>
          <cell r="L363" t="str">
            <v>Trimestral</v>
          </cell>
          <cell r="M363" t="str">
            <v>Número total de pacientes hospitalizados que fallecen después de 48 horas del ingreso</v>
          </cell>
          <cell r="N363" t="str">
            <v>Número total de pacientes hospitalizados</v>
          </cell>
          <cell r="O363" t="str">
            <v>Estadística / Coordinador Servicios</v>
          </cell>
          <cell r="P363" t="str">
            <v xml:space="preserve">Estadística. </v>
          </cell>
          <cell r="Q363" t="str">
            <v>Tasa</v>
          </cell>
          <cell r="R363" t="str">
            <v>Número total de pacientes hospitalizados que fallecen después de 48 horas del ingreso / Número total de pacientes hospitalizados *1000</v>
          </cell>
          <cell r="S363"/>
          <cell r="T363" t="str">
            <v>resultado</v>
          </cell>
          <cell r="U363" t="str">
            <v>Decreciente</v>
          </cell>
          <cell r="V363"/>
          <cell r="W363"/>
          <cell r="X363"/>
          <cell r="Y363"/>
        </row>
        <row r="364">
          <cell r="A364">
            <v>359</v>
          </cell>
          <cell r="B364" t="str">
            <v>Integralidad y efectividad en la prestación de servicios de salud</v>
          </cell>
          <cell r="C364" t="str">
            <v>Garantizar la accesibilidad, integralidad en los servicios, complementariedad y respaldo de las interdependencias</v>
          </cell>
          <cell r="D364" t="str">
            <v>Tasa infecciones infeccion en sitio operatorio (ISO)</v>
          </cell>
          <cell r="E364" t="str">
            <v>Cirugía</v>
          </cell>
          <cell r="F364" t="str">
            <v>Hemodinamia</v>
          </cell>
          <cell r="G364" t="str">
            <v>x</v>
          </cell>
          <cell r="H364"/>
          <cell r="I364"/>
          <cell r="J364" t="str">
            <v>Medir la incidencia de los casos reportador de infecciones en el sitio operatorio del total de procedimientos realizados dentro de un periodo evaluado en el servicio</v>
          </cell>
          <cell r="K364"/>
          <cell r="L364" t="str">
            <v>Trimestral</v>
          </cell>
          <cell r="M364" t="str">
            <v xml:space="preserve">Pacientes con infecciónes de sitio operatorio detectadas durante el seguimiento en el postquirúrgico intrahospitalario en el período   </v>
          </cell>
          <cell r="N364" t="str">
            <v>Total de procedimientos realizados</v>
          </cell>
          <cell r="O364" t="str">
            <v>Reporte Infecciones</v>
          </cell>
          <cell r="P364" t="str">
            <v>Estadistica</v>
          </cell>
          <cell r="Q364" t="str">
            <v>Tasa</v>
          </cell>
          <cell r="R364" t="str">
            <v>Pacientes con infecciónes de sitio operatorio detectadas durante el seguimiento en el postquirúrgico intrahospitalario en el período    / Total de procedimientos realizados *1000</v>
          </cell>
          <cell r="S364"/>
          <cell r="T364" t="str">
            <v>resultado</v>
          </cell>
          <cell r="U364" t="str">
            <v>Decreciente</v>
          </cell>
          <cell r="V364" t="str">
            <v>≤</v>
          </cell>
          <cell r="W364">
            <v>1</v>
          </cell>
          <cell r="X364" t="str">
            <v>&gt;</v>
          </cell>
          <cell r="Y364">
            <v>1</v>
          </cell>
        </row>
        <row r="365">
          <cell r="A365">
            <v>360</v>
          </cell>
          <cell r="B365" t="str">
            <v>Integralidad y efectividad en la prestación de servicios de salud</v>
          </cell>
          <cell r="C365" t="str">
            <v>Garantizar la accesibilidad, integralidad en los servicios, complementariedad y respaldo de las interdependencias</v>
          </cell>
          <cell r="D365" t="str">
            <v>Calidad de Registro en la Historia Clínica Especialista</v>
          </cell>
          <cell r="E365" t="str">
            <v>Cirugía</v>
          </cell>
          <cell r="F365" t="str">
            <v>Hemodinamia</v>
          </cell>
          <cell r="G365" t="str">
            <v>x</v>
          </cell>
          <cell r="H365"/>
          <cell r="I365"/>
          <cell r="J365" t="str">
            <v xml:space="preserve">Evaluar la adherencia del equipo de salud a las normas técnicas de obligatorio cumplimiento, así como la pertinencia y oportunidad en la toma de decisiones, según registros de las historias clínicas electrónicas. </v>
          </cell>
          <cell r="K365"/>
          <cell r="L365" t="str">
            <v>Trimestral</v>
          </cell>
          <cell r="M365" t="str">
            <v>Criterios de calidad de historia clínica evaluados que cumplen</v>
          </cell>
          <cell r="N365" t="str">
            <v>Total de criterios de calidad de historia clínica evaluados</v>
          </cell>
          <cell r="O365" t="str">
            <v>Aplicativo de monitorización de historias clínicas</v>
          </cell>
          <cell r="P365" t="str">
            <v>Aplicativo de monitorización de historias clínicas</v>
          </cell>
          <cell r="Q365" t="str">
            <v>%</v>
          </cell>
          <cell r="R365" t="str">
            <v>Criterios de calidad de historia clínica evaluados que cumplen / Total de criterios de calidad de historia clínica evaluados *100</v>
          </cell>
          <cell r="S365"/>
          <cell r="T365" t="str">
            <v>resultado</v>
          </cell>
          <cell r="U365" t="str">
            <v>Creciente</v>
          </cell>
          <cell r="V365" t="str">
            <v>≥</v>
          </cell>
          <cell r="W365">
            <v>0.9</v>
          </cell>
          <cell r="X365" t="str">
            <v>&lt;</v>
          </cell>
          <cell r="Y365">
            <v>0.9</v>
          </cell>
        </row>
        <row r="366">
          <cell r="A366">
            <v>361</v>
          </cell>
          <cell r="B366" t="str">
            <v>Integralidad y efectividad en la prestación de servicios de salud</v>
          </cell>
          <cell r="C366" t="str">
            <v>Garantizar la accesibilidad, integralidad en los servicios, complementariedad y respaldo de las interdependencias</v>
          </cell>
          <cell r="D366" t="str">
            <v>Calidad de Registro en la Historia Clínica de Enfermería</v>
          </cell>
          <cell r="E366" t="str">
            <v>Cirugía</v>
          </cell>
          <cell r="F366" t="str">
            <v>Hemodinamia</v>
          </cell>
          <cell r="G366" t="str">
            <v>x</v>
          </cell>
          <cell r="H366"/>
          <cell r="I366"/>
          <cell r="J36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66"/>
          <cell r="L366" t="str">
            <v>Trimestral</v>
          </cell>
          <cell r="M366" t="str">
            <v>Criterios de calidad de historia clínica evaluados que cumplen</v>
          </cell>
          <cell r="N366" t="str">
            <v>Total de criterios de calidad de historia clínica evaluados</v>
          </cell>
          <cell r="O366" t="str">
            <v>Aplicativo de monitorización de historias clínicas</v>
          </cell>
          <cell r="P366" t="str">
            <v>Aplicativo de monitorización de historias clínicas</v>
          </cell>
          <cell r="Q366" t="str">
            <v>%</v>
          </cell>
          <cell r="R366" t="str">
            <v>Criterios de calidad de historia clínica evaluados que cumplen / Total de criterios de calidad de historia clínica evaluados *100</v>
          </cell>
          <cell r="S366"/>
          <cell r="T366" t="str">
            <v>resultado</v>
          </cell>
          <cell r="U366" t="str">
            <v>Creciente</v>
          </cell>
          <cell r="V366" t="str">
            <v>≥</v>
          </cell>
          <cell r="W366">
            <v>0.85</v>
          </cell>
          <cell r="X366" t="str">
            <v>&lt;</v>
          </cell>
          <cell r="Y366">
            <v>0.85</v>
          </cell>
        </row>
        <row r="367">
          <cell r="A367">
            <v>362</v>
          </cell>
          <cell r="B367" t="str">
            <v>Integralidad y efectividad en la prestación de servicios de salud</v>
          </cell>
          <cell r="C367" t="str">
            <v>Garantizar la accesibilidad, integralidad en los servicios, complementariedad y respaldo de las interdependencias</v>
          </cell>
          <cell r="D367" t="str">
            <v xml:space="preserve"> Porcentaje de Complicaciones Quirurgicas</v>
          </cell>
          <cell r="E367" t="str">
            <v>Cirugía</v>
          </cell>
          <cell r="F367" t="str">
            <v>Hemodinamia</v>
          </cell>
          <cell r="G367" t="str">
            <v>x</v>
          </cell>
          <cell r="H367"/>
          <cell r="I367"/>
          <cell r="J367" t="str">
            <v>Las complicaciones por procedimiento quirúrgico se definen como la incidencia de afecciones o alteraciones físicas o psicológicas transitorias o permanentes no presentes al momento del ingreso y que su aparición se relaciona con el proceso quirúrgico y anestésico a los cuales fue sometido al paciente. La utilización de este indicador como medida de calidad se ha expandido con el desarrollo de los servicios de salud, pues se considera que los riesgos quirúrgicos y anestésicos pueden ser sujetos de control y prevención en una alta proporción, mediante un proceso asistencial cuidadoso.</v>
          </cell>
          <cell r="K367"/>
          <cell r="L367" t="str">
            <v>Trimestral</v>
          </cell>
          <cell r="M367" t="str">
            <v>número pacientes que presentaron complicaciónes derivadas de los procedimientos en angiografía en el período</v>
          </cell>
          <cell r="N367" t="str">
            <v xml:space="preserve">Total de pacientes sometidos a intervenciónes en Angiografía durante el período </v>
          </cell>
          <cell r="O367" t="str">
            <v>GES Asistencial</v>
          </cell>
          <cell r="P367" t="str">
            <v>GES Asistencial</v>
          </cell>
          <cell r="Q367" t="str">
            <v>%</v>
          </cell>
          <cell r="R367" t="str">
            <v>número pacientes que presentaron complicaciónes derivadas de los procedimientos en angiografía en el período / Total de pacientes sometidos a intervenciónes en Angiografía durante el período  *100</v>
          </cell>
          <cell r="S367"/>
          <cell r="T367" t="str">
            <v>resultado</v>
          </cell>
          <cell r="U367" t="str">
            <v>Decreciente</v>
          </cell>
          <cell r="V367" t="str">
            <v>≤</v>
          </cell>
          <cell r="W367">
            <v>0.03</v>
          </cell>
          <cell r="X367" t="str">
            <v>&gt;</v>
          </cell>
          <cell r="Y367">
            <v>0.03</v>
          </cell>
        </row>
        <row r="368">
          <cell r="A368">
            <v>363</v>
          </cell>
          <cell r="B368" t="str">
            <v>Integralidad y efectividad en la prestación de servicios de salud</v>
          </cell>
          <cell r="C368" t="str">
            <v>Garantizar la accesibilidad, integralidad en los servicios, complementariedad y respaldo de las interdependencias</v>
          </cell>
          <cell r="D368" t="str">
            <v>Porcentaje de Complicaciones Anestesicas</v>
          </cell>
          <cell r="E368" t="str">
            <v>Cirugía</v>
          </cell>
          <cell r="F368" t="str">
            <v>Hemodinamia</v>
          </cell>
          <cell r="G368" t="str">
            <v>x</v>
          </cell>
          <cell r="H368"/>
          <cell r="I368"/>
          <cell r="J368" t="str">
            <v>Es la ocurrencia de afecciones o alteraciones físicas o psicológicas transitorias o permanentes no presentes al momento del ingreso a cirugía y cuya aparición se relaciona con el suministro de anestésicos al paciente</v>
          </cell>
          <cell r="K368"/>
          <cell r="L368" t="str">
            <v>Trimestral</v>
          </cell>
          <cell r="M368" t="str">
            <v>número pacientes que presentaron complicaciónes derivadas de los procedimientos quirúrgicos en el período</v>
          </cell>
          <cell r="N368" t="str">
            <v xml:space="preserve">Total de pacientes sometidos a intervenciónes quirúrgicas en la institución durante el período </v>
          </cell>
          <cell r="O368" t="str">
            <v>GES Asistencial</v>
          </cell>
          <cell r="P368" t="str">
            <v>GES Asistencial</v>
          </cell>
          <cell r="Q368" t="str">
            <v>%</v>
          </cell>
          <cell r="R368" t="str">
            <v>número pacientes que presentaron complicaciónes derivadas de los procedimientos quirúrgicos en el período / Total de pacientes sometidos a intervenciónes quirúrgicas en la institución durante el período  *100</v>
          </cell>
          <cell r="S368"/>
          <cell r="T368" t="str">
            <v>resultado</v>
          </cell>
          <cell r="U368" t="str">
            <v>Decreciente</v>
          </cell>
          <cell r="V368" t="str">
            <v>≤</v>
          </cell>
          <cell r="W368">
            <v>0.03</v>
          </cell>
          <cell r="X368" t="str">
            <v>&gt;</v>
          </cell>
          <cell r="Y368">
            <v>0.03</v>
          </cell>
        </row>
        <row r="369">
          <cell r="A369">
            <v>364</v>
          </cell>
          <cell r="B369" t="str">
            <v>Integralidad y efectividad en la prestación de servicios de salud</v>
          </cell>
          <cell r="C369" t="str">
            <v>Garantizar la accesibilidad, integralidad en los servicios, complementariedad y respaldo de las interdependencias</v>
          </cell>
          <cell r="D369" t="str">
            <v>Porcentaje de adherencia a guias de practica clinica</v>
          </cell>
          <cell r="E369" t="str">
            <v>Cirugía</v>
          </cell>
          <cell r="F369" t="str">
            <v>Hemodinamia</v>
          </cell>
          <cell r="G369" t="str">
            <v>x</v>
          </cell>
          <cell r="H369"/>
          <cell r="I369"/>
          <cell r="J369"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69"/>
          <cell r="L369" t="str">
            <v>Trimestral</v>
          </cell>
          <cell r="M369" t="str">
            <v>Criterios evaluados que cumplen con la adherencia a guia</v>
          </cell>
          <cell r="N369" t="str">
            <v>Total de criterios evaluados en la adherencia a guia</v>
          </cell>
          <cell r="O369" t="str">
            <v>Consolidado Adherencia a Guías de Atención</v>
          </cell>
          <cell r="P369" t="str">
            <v>Consolidado Adherencia a Guías de Atención</v>
          </cell>
          <cell r="Q369" t="str">
            <v>%</v>
          </cell>
          <cell r="R369" t="str">
            <v>Criterios evaluados que cumplen con la adherencia a guia / Total de criterios evaluados en la adherencia a guia *100</v>
          </cell>
          <cell r="S369"/>
          <cell r="T369" t="str">
            <v>proceso</v>
          </cell>
          <cell r="U369" t="str">
            <v>Creciente</v>
          </cell>
          <cell r="V369" t="str">
            <v>≥</v>
          </cell>
          <cell r="W369">
            <v>0.85</v>
          </cell>
          <cell r="X369" t="str">
            <v>&lt;</v>
          </cell>
          <cell r="Y369">
            <v>0.85</v>
          </cell>
        </row>
        <row r="370">
          <cell r="A370">
            <v>365</v>
          </cell>
          <cell r="B370" t="str">
            <v>Integralidad y efectividad en la prestación de servicios de salud</v>
          </cell>
          <cell r="C370" t="str">
            <v>Garantizar la accesibilidad, integralidad en los servicios, complementariedad y respaldo de las interdependencias</v>
          </cell>
          <cell r="D370" t="str">
            <v>Porcentaje de adherencia a Protocolos de enfermeria</v>
          </cell>
          <cell r="E370" t="str">
            <v>Cirugía</v>
          </cell>
          <cell r="F370" t="str">
            <v>Hemodinamia</v>
          </cell>
          <cell r="G370" t="str">
            <v>x</v>
          </cell>
          <cell r="H370"/>
          <cell r="I370"/>
          <cell r="J37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370"/>
          <cell r="L370" t="str">
            <v>Trimestral</v>
          </cell>
          <cell r="M370" t="str">
            <v xml:space="preserve">Número de protocolos con cumplimiento mayor al estándar establecido X 100 </v>
          </cell>
          <cell r="N370" t="str">
            <v xml:space="preserve"> Total protocolos evaluados</v>
          </cell>
          <cell r="O370" t="str">
            <v>Consolidado Adherencia a protocolos de enfermeria</v>
          </cell>
          <cell r="P370" t="str">
            <v>Consolidado Adherencia a Protocolos de enfermeria</v>
          </cell>
          <cell r="Q370" t="str">
            <v>%</v>
          </cell>
          <cell r="R370" t="str">
            <v>Número de protocolos con cumplimiento mayor al estándar establecido X 100  /  Total protocolos evaluados *100</v>
          </cell>
          <cell r="S370"/>
          <cell r="T370" t="str">
            <v>proceso</v>
          </cell>
          <cell r="U370" t="str">
            <v>Creciente</v>
          </cell>
          <cell r="V370" t="str">
            <v>≥</v>
          </cell>
          <cell r="W370">
            <v>0.85</v>
          </cell>
          <cell r="X370" t="str">
            <v>&lt;</v>
          </cell>
          <cell r="Y370">
            <v>0.85</v>
          </cell>
        </row>
        <row r="371">
          <cell r="A371">
            <v>366</v>
          </cell>
          <cell r="B371" t="str">
            <v>Integralidad y efectividad en la prestación de servicios de salud</v>
          </cell>
          <cell r="C371" t="str">
            <v>Garantizar la accesibilidad, integralidad en los servicios, complementariedad y respaldo de las interdependencias</v>
          </cell>
          <cell r="D371" t="str">
            <v>Oportunidad procedimientos programados en hospitalizado</v>
          </cell>
          <cell r="E371" t="str">
            <v>Cirugía</v>
          </cell>
          <cell r="F371" t="str">
            <v>Hemodinamia</v>
          </cell>
          <cell r="G371" t="str">
            <v>x</v>
          </cell>
          <cell r="H371"/>
          <cell r="I371"/>
          <cell r="J371" t="str">
            <v>La oportunidad en la respuesta a la necesidad de realización de procedimientos quirúrgicos tiene impacto sobre la capacidad resolutiva de los casos por su detección y atención temprana disminuyendo los riesgos de incapacidad en tiempo y severidad.</v>
          </cell>
          <cell r="K371"/>
          <cell r="L371" t="str">
            <v>Trimestral</v>
          </cell>
          <cell r="M371" t="str">
            <v xml:space="preserve">Sumatoria de días transcurridos entre la fecha de solicitud de la Cirugía y la fecha en la cual es realizada la cirugía </v>
          </cell>
          <cell r="N371" t="str">
            <v>Total de usuarios con turno quirurgico regular hospitalizados</v>
          </cell>
          <cell r="O371" t="str">
            <v>Solicitud de turno quirúrgico, Aplicativo de programación de cirugia y Base de datos Cirugias realizadas</v>
          </cell>
          <cell r="P371" t="str">
            <v>Programación de cirugías</v>
          </cell>
          <cell r="Q371" t="str">
            <v>Días</v>
          </cell>
          <cell r="R371" t="str">
            <v>Sumatoria de días transcurridos entre la fecha de solicitud de la Cirugía y la fecha en la cual es realizada la cirugía  / Total de usuarios con turno quirurgico regular hospitalizados</v>
          </cell>
          <cell r="S371"/>
          <cell r="T371" t="str">
            <v>resultado</v>
          </cell>
          <cell r="U371" t="str">
            <v>Decreciente</v>
          </cell>
          <cell r="V371" t="str">
            <v>≤</v>
          </cell>
          <cell r="W371">
            <v>3</v>
          </cell>
          <cell r="X371" t="str">
            <v>&gt;</v>
          </cell>
          <cell r="Y371">
            <v>3</v>
          </cell>
        </row>
        <row r="372">
          <cell r="A372">
            <v>367</v>
          </cell>
          <cell r="B372" t="str">
            <v>Integralidad y efectividad en la prestación de servicios de salud</v>
          </cell>
          <cell r="C372" t="str">
            <v>Garantizar la accesibilidad, integralidad en los servicios, complementariedad y respaldo de las interdependencias</v>
          </cell>
          <cell r="D372" t="str">
            <v>Oportunidad procedimientos programada ambulatorios</v>
          </cell>
          <cell r="E372" t="str">
            <v>Cirugía</v>
          </cell>
          <cell r="F372" t="str">
            <v>Hemodinamia</v>
          </cell>
          <cell r="G372" t="str">
            <v>x</v>
          </cell>
          <cell r="H372"/>
          <cell r="I372"/>
          <cell r="J372" t="str">
            <v>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El tiempo de respuesta en los prestadores puede resultar útil para medir la suficiencia institucional para atender la demanda de servicios que genera su población, orientando decisiones de mejoramiento.  Igualmente es útil para el usuario en su decisión de elegir IPS en la cual desea ser atendido.</v>
          </cell>
          <cell r="K372"/>
          <cell r="L372" t="str">
            <v>Trimestral</v>
          </cell>
          <cell r="M372" t="str">
            <v xml:space="preserve">Sumatoria de número de días transcurridos entre la recepcion del turno quirurgico y la fuche de realizacion cirugia ambulatoria  </v>
          </cell>
          <cell r="N372" t="str">
            <v>Total de usuarios programados ambulatorios</v>
          </cell>
          <cell r="O372" t="str">
            <v>Solictud de turno quirurgico, Aplciativo de progtamación de cirugía y GES asistencial</v>
          </cell>
          <cell r="P372" t="str">
            <v>Aplicativo de programación de cirugía</v>
          </cell>
          <cell r="Q372" t="str">
            <v>Días</v>
          </cell>
          <cell r="R372" t="str">
            <v>Sumatoria de número de días transcurridos entre la recepcion del turno quirurgico y la fuche de realizacion cirugia ambulatoria   / Total de usuarios programados ambulatorios</v>
          </cell>
          <cell r="S372"/>
          <cell r="T372" t="str">
            <v>resultado</v>
          </cell>
          <cell r="U372" t="str">
            <v>Decreciente</v>
          </cell>
          <cell r="V372" t="str">
            <v>≤</v>
          </cell>
          <cell r="W372">
            <v>15</v>
          </cell>
          <cell r="X372" t="str">
            <v>&gt;</v>
          </cell>
          <cell r="Y372">
            <v>15</v>
          </cell>
        </row>
        <row r="373">
          <cell r="A373">
            <v>368</v>
          </cell>
          <cell r="B373" t="str">
            <v>Integralidad y efectividad en la prestación de servicios de salud</v>
          </cell>
          <cell r="C373" t="str">
            <v>Garantizar la accesibilidad, integralidad en los servicios, complementariedad y respaldo de las interdependencias</v>
          </cell>
          <cell r="D373" t="str">
            <v>Proporción de cancelación de procedimientos programados por causas atribuibles a la institución</v>
          </cell>
          <cell r="E373" t="str">
            <v>Cirugía</v>
          </cell>
          <cell r="F373" t="str">
            <v>Hemodinamia</v>
          </cell>
          <cell r="G373" t="str">
            <v>x</v>
          </cell>
          <cell r="H373"/>
          <cell r="I373"/>
          <cell r="J373" t="str">
            <v>La cancelación de cirugías programadas puede estar relacionada con ineficiencia en los procesos de programación o asignación de recursos, planificación de la atención al paciente, y son un fenómeno de frecuente ocurrencia en nuestras instituciones. 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v>
          </cell>
          <cell r="K373"/>
          <cell r="L373" t="str">
            <v>Trimestral</v>
          </cell>
          <cell r="M373" t="str">
            <v>Número Total de cirugías canceladas por causas atribuibles a la institucion en el período</v>
          </cell>
          <cell r="N373" t="str">
            <v xml:space="preserve">Total de cirugías programadas en el período </v>
          </cell>
          <cell r="O373" t="str">
            <v>Porgramación de cirugía y registro de cancelación</v>
          </cell>
          <cell r="P373" t="str">
            <v>Programación de cirugías</v>
          </cell>
          <cell r="Q373" t="str">
            <v>%</v>
          </cell>
          <cell r="R373" t="str">
            <v>Número Total de cirugías canceladas por causas atribuibles a la institucion en el período / Total de cirugías programadas en el período  *100</v>
          </cell>
          <cell r="S373"/>
          <cell r="T373" t="str">
            <v>proceso</v>
          </cell>
          <cell r="U373" t="str">
            <v>Decreciente</v>
          </cell>
          <cell r="V373" t="str">
            <v>≤</v>
          </cell>
          <cell r="W373">
            <v>0.04</v>
          </cell>
          <cell r="X373" t="str">
            <v>&gt;</v>
          </cell>
          <cell r="Y373">
            <v>0.04</v>
          </cell>
        </row>
        <row r="374">
          <cell r="A374">
            <v>369</v>
          </cell>
          <cell r="B374" t="str">
            <v>Integralidad y efectividad en la prestación de servicios de salud</v>
          </cell>
          <cell r="C374" t="str">
            <v>Garantizar la accesibilidad, integralidad en los servicios, complementariedad y respaldo de las interdependencias</v>
          </cell>
          <cell r="D374" t="str">
            <v>Demanda insatisfecha en hospitalización</v>
          </cell>
          <cell r="E374" t="str">
            <v>Cirugía</v>
          </cell>
          <cell r="F374" t="str">
            <v>Hemodinamia</v>
          </cell>
          <cell r="G374" t="str">
            <v>x</v>
          </cell>
          <cell r="H374"/>
          <cell r="I374"/>
          <cell r="J374" t="str">
            <v>Permite la medición de la proporción de pacientes con acceso al proceso de hospitalización. Para luego identificar las principales barreras de acceso en la proporción que no tuvo acceso a la hospitalización.</v>
          </cell>
          <cell r="K374"/>
          <cell r="L374" t="str">
            <v>Trimestral</v>
          </cell>
          <cell r="M374" t="str">
            <v>numero total de procedimientos solicitados que no se realizaron</v>
          </cell>
          <cell r="N374" t="str">
            <v>Total de procedimientos programados</v>
          </cell>
          <cell r="O374"/>
          <cell r="P374"/>
          <cell r="Q374" t="str">
            <v>%</v>
          </cell>
          <cell r="R374" t="str">
            <v>numero total de procedimientos solicitados que no se realizaron / Total de procedimientos programados *100</v>
          </cell>
          <cell r="S374"/>
          <cell r="T374" t="str">
            <v>proceso</v>
          </cell>
          <cell r="U374" t="str">
            <v>Decreciente</v>
          </cell>
          <cell r="V374" t="str">
            <v>≤</v>
          </cell>
          <cell r="W374">
            <v>0.1</v>
          </cell>
          <cell r="X374" t="str">
            <v>&gt;</v>
          </cell>
          <cell r="Y374">
            <v>0.1</v>
          </cell>
        </row>
        <row r="375">
          <cell r="A375">
            <v>370</v>
          </cell>
          <cell r="B375" t="str">
            <v>Integralidad y efectividad en la prestación de servicios de salud</v>
          </cell>
          <cell r="C375" t="str">
            <v>Garantizar la accesibilidad, integralidad en los servicios, complementariedad y respaldo de las interdependencias</v>
          </cell>
          <cell r="D375" t="str">
            <v>Porcentaje de infusiones canceladas por falta de asignación de medicamentos</v>
          </cell>
          <cell r="E375" t="str">
            <v>Apoyo diagnóstico y complementación terapeutica</v>
          </cell>
          <cell r="F375" t="str">
            <v>Centro de infusión</v>
          </cell>
          <cell r="G375" t="str">
            <v>x</v>
          </cell>
          <cell r="J375" t="str">
            <v>Nos permite conocer el porcentaje de infusiones canceladas por falta de asignación de medicamentos para los tratamientos incluyendo.</v>
          </cell>
          <cell r="K375"/>
          <cell r="L375" t="str">
            <v>Trimestral</v>
          </cell>
          <cell r="M375" t="str">
            <v>Sumatoria de infusiones cancelas por falta de medicamentos en el periodo</v>
          </cell>
          <cell r="N375" t="str">
            <v>total de infusiones realizadas en el periodo</v>
          </cell>
          <cell r="O375" t="str">
            <v>Base de Datos registrados en excel de total de infusiones del año</v>
          </cell>
          <cell r="P375" t="str">
            <v>Base de Datos registrados en Excel de total de infusiones del año</v>
          </cell>
          <cell r="Q375" t="str">
            <v>%</v>
          </cell>
          <cell r="R375" t="str">
            <v>Sumatoria de infusiones cancelas por falta de medicamentos en el periodo / total de infusiones realizadas en el periodo *100</v>
          </cell>
          <cell r="S375"/>
          <cell r="T375" t="str">
            <v>proceso</v>
          </cell>
          <cell r="U375" t="str">
            <v>Decreciente</v>
          </cell>
          <cell r="V375" t="str">
            <v>≤</v>
          </cell>
          <cell r="W375">
            <v>0.05</v>
          </cell>
          <cell r="X375" t="str">
            <v>&gt;</v>
          </cell>
          <cell r="Y375">
            <v>0.05</v>
          </cell>
        </row>
        <row r="376">
          <cell r="A376">
            <v>371</v>
          </cell>
          <cell r="B376" t="str">
            <v>Integralidad y efectividad en la prestación de servicios de salud</v>
          </cell>
          <cell r="C376" t="str">
            <v>Garantizar la accesibilidad, integralidad en los servicios, complementariedad y respaldo de las interdependencias</v>
          </cell>
          <cell r="D376" t="str">
            <v>porcentaje de infusiones canceladas por estado critico del paciente</v>
          </cell>
          <cell r="E376" t="str">
            <v>Apoyo diagnóstico y complementación terapeutica</v>
          </cell>
          <cell r="F376" t="str">
            <v>Centro de infusión</v>
          </cell>
          <cell r="G376" t="str">
            <v>x</v>
          </cell>
          <cell r="J376" t="str">
            <v>Nos permite conocer el porcentaje de infusiones canceladas por el estado de los signos vitales del paciente.</v>
          </cell>
          <cell r="K376"/>
          <cell r="L376" t="str">
            <v>Trimestral</v>
          </cell>
          <cell r="M376" t="str">
            <v>Sumatoria infusiones canceladas por estado critico del paciente</v>
          </cell>
          <cell r="N376" t="str">
            <v>total de infusiones realizadas en el periodo</v>
          </cell>
          <cell r="O376" t="str">
            <v>libro de centro de infusión pediatrica</v>
          </cell>
          <cell r="P376" t="str">
            <v>libro de centro de infusión pediatrica</v>
          </cell>
          <cell r="Q376" t="str">
            <v>%</v>
          </cell>
          <cell r="R376" t="str">
            <v>Sumatoria infusiones canceladas por estado critico del paciente / total de infusiones realizadas en el periodo *100</v>
          </cell>
          <cell r="S376"/>
          <cell r="T376" t="str">
            <v>proceso</v>
          </cell>
          <cell r="U376" t="str">
            <v>Decreciente</v>
          </cell>
          <cell r="V376" t="str">
            <v>≤</v>
          </cell>
          <cell r="W376">
            <v>0.03</v>
          </cell>
          <cell r="X376" t="str">
            <v>&gt;</v>
          </cell>
          <cell r="Y376">
            <v>0.03</v>
          </cell>
        </row>
        <row r="377">
          <cell r="A377">
            <v>372</v>
          </cell>
          <cell r="B377" t="str">
            <v>Integralidad y efectividad en la prestación de servicios de salud</v>
          </cell>
          <cell r="C377" t="str">
            <v>Garantizar la accesibilidad, integralidad en los servicios, complementariedad y respaldo de las interdependencias</v>
          </cell>
          <cell r="D377" t="str">
            <v>Porcentaje de quejas y observaciones reportadas por el cliente interno y externo</v>
          </cell>
          <cell r="E377" t="str">
            <v>Central de Esterilizacion</v>
          </cell>
          <cell r="F377" t="str">
            <v>Central de Esterilización</v>
          </cell>
          <cell r="G377" t="str">
            <v>x</v>
          </cell>
          <cell r="J377" t="str">
            <v>La queja de un cliente no tiene que ser necesariamente algo malo, cuando la recibimos nos da la oportunidad de corregir un error y de brindarle un mejor servicio en el futuro. Sin embargo, la posibilidad de convertir este evento aparentemente desafortunado en algo positivo para la imagen de nuestro servicio depende, en gran medida, de la forma en que respondemos esa queja.</v>
          </cell>
          <cell r="K377"/>
          <cell r="L377" t="str">
            <v>Trimestral</v>
          </cell>
          <cell r="M377" t="str">
            <v>Número de quejas por retraso deterioro o pérdidas reportadas a la central de esterilización</v>
          </cell>
          <cell r="N377" t="str">
            <v xml:space="preserve">Total de cargas de esterilización realizadas al mes  </v>
          </cell>
          <cell r="O377" t="str">
            <v>Reporte de inconformidades de la central de esterilización o reporte de eventos adversos</v>
          </cell>
          <cell r="P377" t="str">
            <v>Registro de cargas de esterilización</v>
          </cell>
          <cell r="Q377" t="str">
            <v>%</v>
          </cell>
          <cell r="R377" t="str">
            <v>Número de quejas por retraso deterioro o pérdidas reportadas a la central de esterilización / Total de cargas de esterilización realizadas al mes   *100</v>
          </cell>
          <cell r="S377"/>
          <cell r="T377" t="str">
            <v>proceso</v>
          </cell>
          <cell r="U377" t="str">
            <v>Decreciente</v>
          </cell>
          <cell r="V377" t="str">
            <v>≤</v>
          </cell>
          <cell r="W377">
            <v>0.01</v>
          </cell>
          <cell r="X377" t="str">
            <v>&gt;</v>
          </cell>
          <cell r="Y377">
            <v>0.01</v>
          </cell>
        </row>
        <row r="378">
          <cell r="A378">
            <v>373</v>
          </cell>
          <cell r="B378" t="str">
            <v>Integralidad y efectividad en la prestación de servicios de salud</v>
          </cell>
          <cell r="C378" t="str">
            <v>Garantizar la accesibilidad, integralidad en los servicios, complementariedad y respaldo de las interdependencias</v>
          </cell>
          <cell r="D378" t="str">
            <v>Porcentaje de Indicadores Biológicos Positivos</v>
          </cell>
          <cell r="E378" t="str">
            <v>Central de Esterilizacion</v>
          </cell>
          <cell r="F378" t="str">
            <v>Central de Esterilización</v>
          </cell>
          <cell r="G378" t="str">
            <v>x</v>
          </cell>
          <cell r="J378" t="str">
            <v xml:space="preserve">Realizar procesos de esterilización con el fin de suministrar dispositivos médicos estériles seguros  y con calidad para el proceso de atención en salud.  </v>
          </cell>
          <cell r="K378"/>
          <cell r="L378" t="str">
            <v>Trimestral</v>
          </cell>
          <cell r="M378" t="str">
            <v>Número de cargas con control Biológico Positivo</v>
          </cell>
          <cell r="N378" t="str">
            <v>Total de cargas con Control Biológico</v>
          </cell>
          <cell r="O378" t="str">
            <v>Registro de Indicadores Biológicos</v>
          </cell>
          <cell r="P378" t="str">
            <v>Registro de Cargas</v>
          </cell>
          <cell r="Q378" t="str">
            <v>%</v>
          </cell>
          <cell r="R378" t="str">
            <v>Número de cargas con control Biológico Positivo / Total de cargas con Control Biológico *100</v>
          </cell>
          <cell r="S378"/>
          <cell r="T378" t="str">
            <v>proceso</v>
          </cell>
          <cell r="U378" t="str">
            <v>Decreciente</v>
          </cell>
          <cell r="V378" t="str">
            <v>≤</v>
          </cell>
          <cell r="W378">
            <v>5.0000000000000001E-3</v>
          </cell>
          <cell r="X378" t="str">
            <v>&gt;</v>
          </cell>
          <cell r="Y378">
            <v>5.0000000000000001E-3</v>
          </cell>
        </row>
        <row r="379">
          <cell r="A379">
            <v>374</v>
          </cell>
          <cell r="B379" t="str">
            <v>Integralidad y efectividad en la prestación de servicios de salud</v>
          </cell>
          <cell r="C379" t="str">
            <v>Garantizar la accesibilidad, integralidad en los servicios, complementariedad y respaldo de las interdependencias</v>
          </cell>
          <cell r="D379" t="str">
            <v xml:space="preserve">Porcentaje de Adherencia protocolos de Central de Esterilización </v>
          </cell>
          <cell r="E379" t="str">
            <v>Central de Esterilizacion</v>
          </cell>
          <cell r="F379" t="str">
            <v>Central de Esterilización</v>
          </cell>
          <cell r="G379" t="str">
            <v>x</v>
          </cell>
          <cell r="J379" t="str">
            <v>Los protocolos de Central de Esterilización permiten minimizar las diferencias en la secuencia de actividades para desarrollar un procedimiento, en beneficio del paciente y del personal del proceso. Son útiles para evitar errores, especialmente en el marco actual de constantes avances y aparición de nuevos recursos que hacen complejo la ejecución de los procedimientos; por ello es importante evaluar el grado de cumplimiento a los protocolos y analizar las causas por las que el personal no lo adopta en sus pautas de actuación</v>
          </cell>
          <cell r="K379"/>
          <cell r="L379" t="str">
            <v>Trimestral</v>
          </cell>
          <cell r="M379" t="str">
            <v>Total criterios que cumple</v>
          </cell>
          <cell r="N379" t="str">
            <v>100%  criterios evaluados</v>
          </cell>
          <cell r="O379" t="str">
            <v>Consolidado Adherencia a Protocolos</v>
          </cell>
          <cell r="P379" t="str">
            <v>Consolidado Adherencia a Protocolos</v>
          </cell>
          <cell r="Q379" t="str">
            <v>%</v>
          </cell>
          <cell r="R379" t="str">
            <v>Total criterios que cumple / 100%  criterios evaluados *100</v>
          </cell>
          <cell r="S379"/>
          <cell r="T379" t="str">
            <v>proceso</v>
          </cell>
          <cell r="U379" t="str">
            <v>Creciente</v>
          </cell>
          <cell r="V379" t="str">
            <v>≥</v>
          </cell>
          <cell r="W379">
            <v>0.8</v>
          </cell>
          <cell r="X379" t="str">
            <v>&lt;</v>
          </cell>
          <cell r="Y379">
            <v>0.8</v>
          </cell>
        </row>
        <row r="380">
          <cell r="A380">
            <v>375</v>
          </cell>
          <cell r="B380" t="str">
            <v>Integralidad y efectividad en la prestación de servicios de salud</v>
          </cell>
          <cell r="C380" t="str">
            <v>Garantizar la accesibilidad, integralidad en los servicios, complementariedad y respaldo de las interdependencias</v>
          </cell>
          <cell r="D380" t="str">
            <v>Porcentaje de cargas canceladas de los diferentes métodos de esterilización</v>
          </cell>
          <cell r="E380" t="str">
            <v>Central de Esterilizacion</v>
          </cell>
          <cell r="F380" t="str">
            <v>Central de Esterilización</v>
          </cell>
          <cell r="G380" t="str">
            <v>x</v>
          </cell>
          <cell r="J380" t="str">
            <v>Mejorar la prestación del servicio para no generar retrasos en la oportunidad de entrega del material esteril  y optimizar recursos.</v>
          </cell>
          <cell r="K380"/>
          <cell r="L380" t="str">
            <v>Trimestral</v>
          </cell>
          <cell r="M380" t="str">
            <v>Numero de cargas canceladas de vapor, oxido de etileno y peroxido de hidrogeno</v>
          </cell>
          <cell r="N380" t="str">
            <v>Número de cargas enviadas de vapor, oxido de etileno y peroxido de hidrogeno</v>
          </cell>
          <cell r="O380" t="str">
            <v>Registros de carga de cada método de esterilización</v>
          </cell>
          <cell r="P380" t="str">
            <v>Registros de carga de cada método de esterilización</v>
          </cell>
          <cell r="Q380" t="str">
            <v>%</v>
          </cell>
          <cell r="R380" t="str">
            <v>Numero de cargas canceladas de vapor, oxido de etileno y peroxido de hidrogeno / Número de cargas enviadas de vapor, oxido de etileno y peroxido de hidrogeno *100</v>
          </cell>
          <cell r="S380"/>
          <cell r="T380" t="str">
            <v>proceso</v>
          </cell>
          <cell r="U380" t="str">
            <v>Decreciente</v>
          </cell>
          <cell r="V380" t="str">
            <v>≤</v>
          </cell>
          <cell r="W380">
            <v>0.03</v>
          </cell>
          <cell r="X380" t="str">
            <v>&gt;</v>
          </cell>
          <cell r="Y380">
            <v>0.03</v>
          </cell>
        </row>
        <row r="381">
          <cell r="A381">
            <v>376</v>
          </cell>
          <cell r="B381" t="str">
            <v>Integralidad y efectividad en la prestación de servicios de salud</v>
          </cell>
          <cell r="C381" t="str">
            <v>Garantizar la accesibilidad, integralidad en los servicios, complementariedad y respaldo de las interdependencias</v>
          </cell>
          <cell r="D381" t="str">
            <v>Porcentaje de ejecución de investigaciones programadas</v>
          </cell>
          <cell r="E381" t="str">
            <v>Ética</v>
          </cell>
          <cell r="F381" t="str">
            <v>Ética</v>
          </cell>
          <cell r="G381" t="str">
            <v>x</v>
          </cell>
          <cell r="J381" t="str">
            <v>El Hospital San José tiene carácter Universitario y dentro de los convenios docentes asistenciales tiene  establecido que sirva de escenario de práctica para investigaciones de personal de salud en formación, los cuales deben ser aprobados por el Comité de Etica e Investigaciones de la Institución. Se evidencia que no todos las investigaciones aprobadas contribuyen al mejoramiento institucional, lo que se debe verificar cuantas de todas ellas si lo hacen y fomentarlas.</v>
          </cell>
          <cell r="K381"/>
          <cell r="L381" t="str">
            <v>Trimestral</v>
          </cell>
          <cell r="M381" t="str">
            <v>Total de investigaciones que contribuyeron al mejoramiento institucional</v>
          </cell>
          <cell r="N381" t="str">
            <v>Total de investigaciones</v>
          </cell>
          <cell r="O381" t="str">
            <v>Formato de consolidado de investigaciones</v>
          </cell>
          <cell r="P381" t="str">
            <v>Total de investigaciones</v>
          </cell>
          <cell r="Q381" t="str">
            <v>%</v>
          </cell>
          <cell r="R381" t="str">
            <v>Total de investigaciones que contribuyeron al mejoramiento institucional / Total de investigaciones *100</v>
          </cell>
          <cell r="S381"/>
          <cell r="T381" t="str">
            <v>proceso</v>
          </cell>
          <cell r="U381" t="str">
            <v>Creciente</v>
          </cell>
          <cell r="V381" t="str">
            <v>≥</v>
          </cell>
          <cell r="W381">
            <v>0.2</v>
          </cell>
          <cell r="X381" t="str">
            <v>&lt;</v>
          </cell>
          <cell r="Y381">
            <v>0.2</v>
          </cell>
        </row>
        <row r="382">
          <cell r="A382">
            <v>377</v>
          </cell>
          <cell r="B382" t="str">
            <v>Integralidad y efectividad en la prestación de servicios de salud</v>
          </cell>
          <cell r="C382" t="str">
            <v>Garantizar la accesibilidad, integralidad en los servicios, complementariedad y respaldo de las interdependencias</v>
          </cell>
          <cell r="D382" t="str">
            <v>Porcentaje de asesorias eticolegales realizadas</v>
          </cell>
          <cell r="E382" t="str">
            <v>Ética</v>
          </cell>
          <cell r="F382" t="str">
            <v>Ética</v>
          </cell>
          <cell r="G382" t="str">
            <v>x</v>
          </cell>
          <cell r="J382" t="str">
            <v xml:space="preserve">Medir la proporcion de interconsultas realizadas para toma de decisiones oportunas buscando lo mejor para los pacientes. </v>
          </cell>
          <cell r="K382"/>
          <cell r="L382" t="str">
            <v>Trimestral</v>
          </cell>
          <cell r="M382" t="str">
            <v>N° de asesorias etico legal realizadas</v>
          </cell>
          <cell r="N382" t="str">
            <v xml:space="preserve">Total solicitudes etico legales </v>
          </cell>
          <cell r="O382" t="str">
            <v>Dinamica Gerencial</v>
          </cell>
          <cell r="P382" t="str">
            <v>Dinamica Gerencial</v>
          </cell>
          <cell r="Q382" t="str">
            <v>%</v>
          </cell>
          <cell r="R382" t="str">
            <v>N° de asesorias etico legal realizadas / Total solicitudes etico legales  *100</v>
          </cell>
          <cell r="S382"/>
          <cell r="T382" t="str">
            <v>proceso</v>
          </cell>
          <cell r="U382" t="str">
            <v>Creciente</v>
          </cell>
          <cell r="V382" t="str">
            <v>≥</v>
          </cell>
          <cell r="W382">
            <v>0.9</v>
          </cell>
          <cell r="X382" t="str">
            <v>&lt;</v>
          </cell>
          <cell r="Y382">
            <v>0.9</v>
          </cell>
        </row>
        <row r="383">
          <cell r="A383">
            <v>378</v>
          </cell>
          <cell r="B383" t="str">
            <v>Integralidad y efectividad en la prestación de servicios de salud</v>
          </cell>
          <cell r="C383" t="str">
            <v>Garantizar la accesibilidad, integralidad en los servicios, complementariedad y respaldo de las interdependencias</v>
          </cell>
          <cell r="D383" t="str">
            <v>Porcentaje de capacitaciones realizadas</v>
          </cell>
          <cell r="E383" t="str">
            <v>Ética</v>
          </cell>
          <cell r="F383" t="str">
            <v>Ética</v>
          </cell>
          <cell r="G383" t="str">
            <v>x</v>
          </cell>
          <cell r="J383" t="str">
            <v xml:space="preserve">
Los acuerdos, compromisos o protocolos éticos establecen las declaraciones explicitas que en
relación con las conductas de los servidores públicos del Hospital, son acordados en
forma participativa para la consecución de los propósitos de la entidad.</v>
          </cell>
          <cell r="K383"/>
          <cell r="L383" t="str">
            <v>Trimestral</v>
          </cell>
          <cell r="M383" t="str">
            <v>Total capacitaciones realiazadas</v>
          </cell>
          <cell r="N383" t="str">
            <v>Total capacitaciones solicitadas</v>
          </cell>
          <cell r="O383"/>
          <cell r="P383"/>
          <cell r="Q383" t="str">
            <v>%</v>
          </cell>
          <cell r="R383" t="str">
            <v>Total capacitaciones realiazadas / Total capacitaciones solicitadas *100</v>
          </cell>
          <cell r="S383"/>
          <cell r="T383" t="str">
            <v>proceso</v>
          </cell>
          <cell r="U383" t="str">
            <v>Creciente</v>
          </cell>
          <cell r="V383" t="str">
            <v>≥</v>
          </cell>
          <cell r="W383">
            <v>0.2</v>
          </cell>
          <cell r="X383" t="str">
            <v>&lt;</v>
          </cell>
          <cell r="Y383">
            <v>0.2</v>
          </cell>
        </row>
        <row r="384">
          <cell r="A384">
            <v>379</v>
          </cell>
          <cell r="B384" t="str">
            <v>Integralidad y efectividad en la prestación de servicios de salud</v>
          </cell>
          <cell r="C384" t="str">
            <v>Garantizar la accesibilidad, integralidad en los servicios, complementariedad y respaldo de las interdependencias</v>
          </cell>
          <cell r="D384" t="str">
            <v>Tasa de infecciones intrahospitalarias</v>
          </cell>
          <cell r="E384" t="str">
            <v>Prevención y Control de Infecciónes</v>
          </cell>
          <cell r="F384" t="str">
            <v>Comité de infecciones</v>
          </cell>
          <cell r="G384" t="str">
            <v>x</v>
          </cell>
          <cell r="H384"/>
          <cell r="I384"/>
          <cell r="J384" t="str">
            <v xml:space="preserve">Se define como la incidencia de infecciónes que aparecen dentro del ámbito hospitalario o asistencial, como complicación de un proceso de atención ambulatorio o con internación. A través de él puede monitorizarse la eficiencia de los procesos de asepsia y antisepsia utilizados para el control de microorganismos patógenos en el personal asistencial, las áreas físicas, los equipos y materiales de la institución. Su incidencia es importante en la medida en que puede indicar fallas en los procesos asistenciales y su utilización como medida de la calidad en las instituciónes prestadoras de servicios de salud es universal. </v>
          </cell>
          <cell r="K384"/>
          <cell r="L384" t="str">
            <v>Trimestral</v>
          </cell>
          <cell r="M384" t="str">
            <v>Número de pacientes con infecciónes asociada a la atención de la salud (IAAS)</v>
          </cell>
          <cell r="N384" t="str">
            <v>Número total de pacientes hospitalizados</v>
          </cell>
          <cell r="O384" t="str">
            <v>Informe comité de infecciónes/ Coordinador de comité de infecciónes.</v>
          </cell>
          <cell r="P384" t="str">
            <v>Estadistica</v>
          </cell>
          <cell r="Q384" t="str">
            <v>Tasa</v>
          </cell>
          <cell r="R384" t="str">
            <v>Número de pacientes con infecciónes asociada a la atención de la salud (IAAS) / Número total de pacientes hospitalizados *1000</v>
          </cell>
          <cell r="S384"/>
          <cell r="T384" t="str">
            <v>resultado</v>
          </cell>
          <cell r="U384" t="str">
            <v>Decreciente</v>
          </cell>
          <cell r="V384" t="str">
            <v>≤</v>
          </cell>
          <cell r="W384">
            <v>5</v>
          </cell>
          <cell r="X384" t="str">
            <v>&gt;</v>
          </cell>
          <cell r="Y384">
            <v>5</v>
          </cell>
        </row>
        <row r="385">
          <cell r="A385">
            <v>380</v>
          </cell>
          <cell r="B385" t="str">
            <v>Integralidad y efectividad en la prestación de servicios de salud</v>
          </cell>
          <cell r="C385" t="str">
            <v>Garantizar la accesibilidad, integralidad en los servicios, complementariedad y respaldo de las interdependencias</v>
          </cell>
          <cell r="D385" t="str">
            <v xml:space="preserve">Tasa de infeccion intrahospitalaria sin UCIS </v>
          </cell>
          <cell r="E385" t="str">
            <v>Prevención y Control de Infecciónes</v>
          </cell>
          <cell r="F385" t="str">
            <v>Comité de infecciones</v>
          </cell>
          <cell r="G385" t="str">
            <v>x</v>
          </cell>
          <cell r="H385"/>
          <cell r="I385"/>
          <cell r="J385" t="str">
            <v xml:space="preserve">Se define como la incidencia de infecciónes que aparecen dentro del ámbito hospitalario o asistencial, como complicación de un proceso de atención ambulatorio o con internación. A través de él puede monitorizarse la eficiencia de los procesos de asepsia y antisepsia utilizados para el control de microorganismos patógenos en el personal asistencial, las áreas físicas, los equipos y materiales de la institución. Su incidencia es importante en la medida en que puede indicar fallas en los procesos asistenciales y su utilización como medida de la calidad en las instituciónes prestadoras de servicios de salud es universal. </v>
          </cell>
          <cell r="K385"/>
          <cell r="L385" t="str">
            <v>Trimestral</v>
          </cell>
          <cell r="M385" t="str">
            <v>Número de pacientes con infecciónes asociada a la atención de la salus(IAAS)</v>
          </cell>
          <cell r="N385" t="str">
            <v>Número total de pacientes hospitalizados</v>
          </cell>
          <cell r="O385" t="str">
            <v>Informe comité de infecciónes/ Coordinador de comité de infecciónes.</v>
          </cell>
          <cell r="P385" t="str">
            <v>Estadistica</v>
          </cell>
          <cell r="Q385" t="str">
            <v>Tasa</v>
          </cell>
          <cell r="R385" t="str">
            <v>Número de pacientes con infecciónes asociada a la atención de la salus(IAAS) / Número total de pacientes hospitalizados *1000</v>
          </cell>
          <cell r="S385"/>
          <cell r="T385" t="str">
            <v>resultado</v>
          </cell>
          <cell r="U385" t="str">
            <v>Decreciente</v>
          </cell>
          <cell r="V385" t="str">
            <v>≤</v>
          </cell>
          <cell r="W385">
            <v>4</v>
          </cell>
          <cell r="X385" t="str">
            <v>&gt;</v>
          </cell>
          <cell r="Y385">
            <v>4</v>
          </cell>
        </row>
        <row r="386">
          <cell r="A386">
            <v>381</v>
          </cell>
          <cell r="B386" t="str">
            <v>Integralidad y efectividad en la prestación de servicios de salud</v>
          </cell>
          <cell r="C386" t="str">
            <v>Garantizar la accesibilidad, integralidad en los servicios, complementariedad y respaldo de las interdependencias</v>
          </cell>
          <cell r="D386" t="str">
            <v>Tasa de incidencia de infeccion del torrente sanguineo asociada a catéter venoso central (CVC)</v>
          </cell>
          <cell r="E386" t="str">
            <v>Prevención y Control de Infecciónes</v>
          </cell>
          <cell r="F386" t="str">
            <v>Comité de infecciones</v>
          </cell>
          <cell r="G386" t="str">
            <v>x</v>
          </cell>
          <cell r="H386"/>
          <cell r="I386"/>
          <cell r="J386" t="str">
            <v>Medir la incidencia de los casos reportador de infeccion del torrente sanguineo asociado a cateter venoso central por cada 1000 días de cateter venoso central dentro de un periodo evaluado en el servicio</v>
          </cell>
          <cell r="K386"/>
          <cell r="L386" t="str">
            <v>Trimestral</v>
          </cell>
          <cell r="M386" t="str">
            <v>Sumatoria de casos nuevos de infeccion del torrente sanguineo asociada a cateter en un mes de seguimiento</v>
          </cell>
          <cell r="N386" t="str">
            <v>Numero de dias cateter central en un mes de seguimiento</v>
          </cell>
          <cell r="O386" t="str">
            <v>Reporte Infecciones</v>
          </cell>
          <cell r="P386" t="str">
            <v>Control de preveción de IAAS.</v>
          </cell>
          <cell r="Q386" t="str">
            <v>Tasa</v>
          </cell>
          <cell r="R386" t="str">
            <v>Sumatoria de casos nuevos de infeccion del torrente sanguineo asociada a cateter en un mes de seguimiento / Numero de dias cateter central en un mes de seguimiento *1000</v>
          </cell>
          <cell r="S386"/>
          <cell r="T386" t="str">
            <v>resultado</v>
          </cell>
          <cell r="U386" t="str">
            <v>Decreciente</v>
          </cell>
          <cell r="V386" t="str">
            <v>≤</v>
          </cell>
          <cell r="W386">
            <v>5</v>
          </cell>
          <cell r="X386" t="str">
            <v>&gt;</v>
          </cell>
          <cell r="Y386">
            <v>5</v>
          </cell>
        </row>
        <row r="387">
          <cell r="A387">
            <v>382</v>
          </cell>
          <cell r="B387" t="str">
            <v>Integralidad y efectividad en la prestación de servicios de salud</v>
          </cell>
          <cell r="C387" t="str">
            <v>Garantizar la accesibilidad, integralidad en los servicios, complementariedad y respaldo de las interdependencias</v>
          </cell>
          <cell r="D387" t="str">
            <v>Tasa de incidencia de infección del tracto urinario asociada a catéter (IVU)</v>
          </cell>
          <cell r="E387" t="str">
            <v>Prevención y Control de Infecciónes</v>
          </cell>
          <cell r="F387" t="str">
            <v>Comité de infecciones</v>
          </cell>
          <cell r="G387" t="str">
            <v>x</v>
          </cell>
          <cell r="H387"/>
          <cell r="I387"/>
          <cell r="J387" t="str">
            <v>Medir la incidencia de los casos reportador de infecciones asociadas a la inserción y mantenimiento de sondas vesicales por cada 1000 días de sonda  vesical dentro de un periodo evaluado en el servicio</v>
          </cell>
          <cell r="K387"/>
          <cell r="L387" t="str">
            <v>Trimestral</v>
          </cell>
          <cell r="M387" t="str">
            <v>Sumatoria de los casos nuevos de infección del tracto urinario asociada a catéter en un mes de seguimiento</v>
          </cell>
          <cell r="N387" t="str">
            <v>Numero de días catéter urinario en un mes de seguimiento</v>
          </cell>
          <cell r="O387" t="str">
            <v>Reporte Infecciones</v>
          </cell>
          <cell r="P387" t="str">
            <v>Reporte Infecciones</v>
          </cell>
          <cell r="Q387" t="str">
            <v>Tasa</v>
          </cell>
          <cell r="R387" t="str">
            <v>Sumatoria de los casos nuevos de infección del tracto urinario asociada a catéter en un mes de seguimiento / Numero de días catéter urinario en un mes de seguimiento *1000</v>
          </cell>
          <cell r="S387"/>
          <cell r="T387" t="str">
            <v>resultado</v>
          </cell>
          <cell r="U387" t="str">
            <v>Decreciente</v>
          </cell>
          <cell r="V387" t="str">
            <v>≤</v>
          </cell>
          <cell r="W387">
            <v>5</v>
          </cell>
          <cell r="X387" t="str">
            <v>&gt;</v>
          </cell>
          <cell r="Y387">
            <v>5</v>
          </cell>
        </row>
        <row r="388">
          <cell r="A388">
            <v>383</v>
          </cell>
          <cell r="B388" t="str">
            <v>Integralidad y efectividad en la prestación de servicios de salud</v>
          </cell>
          <cell r="C388" t="str">
            <v>Garantizar la accesibilidad, integralidad en los servicios, complementariedad y respaldo de las interdependencias</v>
          </cell>
          <cell r="D388" t="str">
            <v>Tasa de incidencia de neumonia asociada a ventilador mecanico (NAV)</v>
          </cell>
          <cell r="E388" t="str">
            <v>Prevención y Control de Infecciónes</v>
          </cell>
          <cell r="F388" t="str">
            <v>Comité de infecciones</v>
          </cell>
          <cell r="G388" t="str">
            <v>x</v>
          </cell>
          <cell r="H388"/>
          <cell r="I388"/>
          <cell r="J388" t="str">
            <v>Medir la incidencia de los casos reportador de infecciones asociadas al uso de ventilador por cada 1000 días de ventilación dentro de un periodo evaluado en el servicio</v>
          </cell>
          <cell r="K388"/>
          <cell r="L388" t="str">
            <v>Trimestral</v>
          </cell>
          <cell r="M388" t="str">
            <v>Numero de neumonias asociadas a ventilador nuevas en la uci</v>
          </cell>
          <cell r="N388" t="str">
            <v>Numero de dias ventilador mecanico en uci</v>
          </cell>
          <cell r="O388" t="str">
            <v>Reporte Infecciones</v>
          </cell>
          <cell r="P388" t="str">
            <v>Reporte Infecciones</v>
          </cell>
          <cell r="Q388" t="str">
            <v>Tasa</v>
          </cell>
          <cell r="R388" t="str">
            <v>Numero de neumonias asociadas a ventilador nuevas en la uci / Numero de dias ventilador mecanico en uci *1000</v>
          </cell>
          <cell r="S388"/>
          <cell r="T388" t="str">
            <v>resultado</v>
          </cell>
          <cell r="U388" t="str">
            <v>Decreciente</v>
          </cell>
          <cell r="V388" t="str">
            <v>≤</v>
          </cell>
          <cell r="W388">
            <v>10</v>
          </cell>
          <cell r="X388" t="str">
            <v>&gt;</v>
          </cell>
          <cell r="Y388">
            <v>10</v>
          </cell>
        </row>
        <row r="389">
          <cell r="A389">
            <v>384</v>
          </cell>
          <cell r="B389" t="str">
            <v>Integralidad y efectividad en la prestación de servicios de salud</v>
          </cell>
          <cell r="C389" t="str">
            <v>Garantizar la accesibilidad, integralidad en los servicios, complementariedad y respaldo de las interdependencias</v>
          </cell>
          <cell r="D389" t="str">
            <v>Tasa infecciones infeccion en sitio operatorio (ISO)</v>
          </cell>
          <cell r="E389" t="str">
            <v>Prevención y Control de Infecciónes</v>
          </cell>
          <cell r="F389" t="str">
            <v>Comité de infecciones</v>
          </cell>
          <cell r="G389" t="str">
            <v>x</v>
          </cell>
          <cell r="J389" t="str">
            <v>Medir la incidencia de los casos reportador de infecciones en el sitio operatorio del total de procedimientos realizados dentro de un periodo evaluado en el servicio</v>
          </cell>
          <cell r="K389"/>
          <cell r="L389" t="str">
            <v>Trimestral</v>
          </cell>
          <cell r="M389" t="str">
            <v xml:space="preserve">Pacientes con infecciónes de sitio operatorio detectadas durante el seguimiento en el postquirúrgico intrahospitalario en el período   </v>
          </cell>
          <cell r="N389" t="str">
            <v>Total de procedimientos realizados</v>
          </cell>
          <cell r="O389" t="str">
            <v>Reporte Infecciones</v>
          </cell>
          <cell r="P389" t="str">
            <v>Estadistica</v>
          </cell>
          <cell r="Q389" t="str">
            <v>Tasa</v>
          </cell>
          <cell r="R389" t="str">
            <v>Pacientes con infecciónes de sitio operatorio detectadas durante el seguimiento en el postquirúrgico intrahospitalario en el período    / Total de procedimientos realizados *1000</v>
          </cell>
          <cell r="S389"/>
          <cell r="T389" t="str">
            <v>resultado</v>
          </cell>
          <cell r="U389" t="str">
            <v>Decreciente</v>
          </cell>
          <cell r="V389" t="str">
            <v>≤</v>
          </cell>
          <cell r="W389">
            <v>1</v>
          </cell>
          <cell r="X389" t="str">
            <v>&gt;</v>
          </cell>
          <cell r="Y389">
            <v>1</v>
          </cell>
        </row>
        <row r="390">
          <cell r="A390">
            <v>385</v>
          </cell>
          <cell r="B390" t="str">
            <v>Integralidad y efectividad en la prestación de servicios de salud</v>
          </cell>
          <cell r="C390" t="str">
            <v>Garantizar la accesibilidad, integralidad en los servicios, complementariedad y respaldo de las interdependencias</v>
          </cell>
          <cell r="D390" t="str">
            <v>Adherencia al protocolo de higiene de manos</v>
          </cell>
          <cell r="E390" t="str">
            <v>Prevención y Control de Infecciónes</v>
          </cell>
          <cell r="F390" t="str">
            <v>Comité de infecciones</v>
          </cell>
          <cell r="G390" t="str">
            <v>x</v>
          </cell>
          <cell r="H390"/>
          <cell r="I390"/>
          <cell r="J390" t="str">
            <v xml:space="preserve">Es la estrategia número uno recomendada por el Centro de Control de Enfermedades (CDC) de Atlanta para contribuir a la dismunición de infecciones asociadas al cuidado de la salud (IACS)  </v>
          </cell>
          <cell r="K390"/>
          <cell r="L390" t="str">
            <v>Trimestral</v>
          </cell>
          <cell r="M390" t="str">
            <v>Número de personas evaluadas que cumplen los 5 momentos de Higiene de manos y la técnica en el periodo</v>
          </cell>
          <cell r="N390" t="str">
            <v>Total de personas evaluadas por cargo y servicio en un periodo</v>
          </cell>
          <cell r="O390" t="str">
            <v>Informe de adherencia a Higiene de Manos</v>
          </cell>
          <cell r="P390" t="str">
            <v>Comité de Infecciones</v>
          </cell>
          <cell r="Q390" t="str">
            <v>%</v>
          </cell>
          <cell r="R390" t="str">
            <v>Número de personas evaluadas que cumplen los 5 momentos de Higiene de manos y la técnica en el periodo / Total de personas evaluadas por cargo y servicio en un periodo *100</v>
          </cell>
          <cell r="S390"/>
          <cell r="T390" t="str">
            <v>proceso</v>
          </cell>
          <cell r="U390" t="str">
            <v>Creciente</v>
          </cell>
          <cell r="V390" t="str">
            <v>≥</v>
          </cell>
          <cell r="W390">
            <v>0.8</v>
          </cell>
          <cell r="X390" t="str">
            <v>&lt;</v>
          </cell>
          <cell r="Y390">
            <v>0.8</v>
          </cell>
        </row>
        <row r="391">
          <cell r="A391">
            <v>386</v>
          </cell>
          <cell r="B391" t="str">
            <v>Integralidad y efectividad en la prestación de servicios de salud</v>
          </cell>
          <cell r="C391" t="str">
            <v>Garantizar la accesibilidad, integralidad en los servicios, complementariedad y respaldo de las interdependencias</v>
          </cell>
          <cell r="D391" t="str">
            <v>Adherencia a la técnica correcta de higiene de manos</v>
          </cell>
          <cell r="E391" t="str">
            <v>Prevención y Control de Infecciónes</v>
          </cell>
          <cell r="F391" t="str">
            <v>Comité de infecciones</v>
          </cell>
          <cell r="G391" t="str">
            <v>x</v>
          </cell>
          <cell r="H391"/>
          <cell r="I391"/>
          <cell r="J391" t="str">
            <v xml:space="preserve">Es la estrategia número uno recomendada por el Centro de Control de Enfermedades (CDC) de Atlanta para contribuir a la dismunición de infecciones asociadas al cuidado de la salud (IACS)  </v>
          </cell>
          <cell r="K391"/>
          <cell r="L391" t="str">
            <v>Trimestral</v>
          </cell>
          <cell r="M391" t="str">
            <v>Número de personas evaluadas que cumplen los 5 momentos de Higiene de manos y la técnica en el periodo</v>
          </cell>
          <cell r="N391" t="str">
            <v>Total de personas evaluadas por cargo y servicio en un periodo</v>
          </cell>
          <cell r="O391" t="str">
            <v>Informe de adherencia a Higiene de Manos</v>
          </cell>
          <cell r="P391" t="str">
            <v>Comité de Infecciones</v>
          </cell>
          <cell r="Q391" t="str">
            <v>%</v>
          </cell>
          <cell r="R391" t="str">
            <v>Número de personas evaluadas que cumplen los 5 momentos de Higiene de manos y la técnica en el periodo / Total de personas evaluadas por cargo y servicio en un periodo *100</v>
          </cell>
          <cell r="S391"/>
          <cell r="T391" t="str">
            <v>proceso</v>
          </cell>
          <cell r="U391" t="str">
            <v>Creciente</v>
          </cell>
          <cell r="V391" t="str">
            <v>≥</v>
          </cell>
          <cell r="W391">
            <v>0.75</v>
          </cell>
          <cell r="X391" t="str">
            <v>&lt;</v>
          </cell>
          <cell r="Y391">
            <v>0.75</v>
          </cell>
        </row>
        <row r="392">
          <cell r="A392">
            <v>387</v>
          </cell>
          <cell r="B392" t="str">
            <v>Integralidad y efectividad en la prestación de servicios de salud</v>
          </cell>
          <cell r="C392" t="str">
            <v>Garantizar la accesibilidad, integralidad en los servicios, complementariedad y respaldo de las interdependencias</v>
          </cell>
          <cell r="D392" t="str">
            <v>Lactancia materna exclusiva a las 40 semamas</v>
          </cell>
          <cell r="E392" t="str">
            <v>Apoyo diagnóstico y complementación terapeutica</v>
          </cell>
          <cell r="F392" t="str">
            <v>Madre canguro</v>
          </cell>
          <cell r="G392" t="str">
            <v>x</v>
          </cell>
          <cell r="J392" t="str">
            <v>La leche materna es el mejor alimento para los niños menores de dos años.</v>
          </cell>
          <cell r="K392"/>
          <cell r="L392" t="str">
            <v>Trimestral</v>
          </cell>
          <cell r="M392" t="str">
            <v xml:space="preserve">Numero de niños alimentados con lactancia materna exclusiva a las 40 semanas </v>
          </cell>
          <cell r="N392" t="str">
            <v xml:space="preserve"> Numero de niños que culminaron la fase I del programa madre canguro</v>
          </cell>
          <cell r="O392" t="str">
            <v>Historia clínica programa madre canguro</v>
          </cell>
          <cell r="P392" t="str">
            <v>Estadísticas mensuales del programa madre canguro</v>
          </cell>
          <cell r="Q392" t="str">
            <v>%</v>
          </cell>
          <cell r="R392" t="str">
            <v>Numero de niños alimentados con lactancia materna exclusiva a las 40 semanas  /  Numero de niños que culminaron la fase I del programa madre canguro *100</v>
          </cell>
          <cell r="S392"/>
          <cell r="T392" t="str">
            <v>proceso</v>
          </cell>
          <cell r="U392" t="str">
            <v>Creciente</v>
          </cell>
          <cell r="V392" t="str">
            <v>≥</v>
          </cell>
          <cell r="W392">
            <v>0.7</v>
          </cell>
          <cell r="X392" t="str">
            <v>&lt;</v>
          </cell>
          <cell r="Y392">
            <v>0.7</v>
          </cell>
        </row>
        <row r="393">
          <cell r="A393">
            <v>388</v>
          </cell>
          <cell r="B393" t="str">
            <v>Integralidad y efectividad en la prestación de servicios de salud</v>
          </cell>
          <cell r="C393" t="str">
            <v>Garantizar la accesibilidad, integralidad en los servicios, complementariedad y respaldo de las interdependencias</v>
          </cell>
          <cell r="D393" t="str">
            <v>Rehospitalizacion a las 40 semamas</v>
          </cell>
          <cell r="E393" t="str">
            <v>Apoyo diagnóstico y complementación terapeutica</v>
          </cell>
          <cell r="F393" t="str">
            <v>Madre canguro</v>
          </cell>
          <cell r="G393" t="str">
            <v>x</v>
          </cell>
          <cell r="J393" t="str">
            <v>Es importante conocer cuantas hospitalizaciones en menos de 40 semanas ocurren y cuantas de esas son debias a hipoglicemia, broncoaspiraciones, falla en el crecimiento, apneas, anemia e infecciones, reflejando la fragilidad de estos menores, el respecto de los criterios de salida y la practica correcta de la consulta canguro</v>
          </cell>
          <cell r="K393"/>
          <cell r="L393" t="str">
            <v>Trimestral</v>
          </cell>
          <cell r="M393" t="str">
            <v xml:space="preserve">Numero de niños que requirieron rehospitalización por alguna causa antes de cumplir las 40 semanas </v>
          </cell>
          <cell r="N393" t="str">
            <v xml:space="preserve"> Numero de niños que culminaron la fase I del programa madre canguro</v>
          </cell>
          <cell r="O393" t="str">
            <v>Historia clínica canguro Estadística de ingreso programa madre canguro</v>
          </cell>
          <cell r="P393" t="str">
            <v>Estadística ingresos mensuales del programa madre canguro</v>
          </cell>
          <cell r="Q393" t="str">
            <v>%</v>
          </cell>
          <cell r="R393" t="str">
            <v>Numero de niños que requirieron rehospitalización por alguna causa antes de cumplir las 40 semanas  /  Numero de niños que culminaron la fase I del programa madre canguro *100</v>
          </cell>
          <cell r="S393"/>
          <cell r="T393" t="str">
            <v>proceso</v>
          </cell>
          <cell r="U393" t="str">
            <v>Decreciente</v>
          </cell>
          <cell r="V393" t="str">
            <v>≤</v>
          </cell>
          <cell r="W393">
            <v>0.08</v>
          </cell>
          <cell r="X393" t="str">
            <v>&gt;</v>
          </cell>
          <cell r="Y393">
            <v>0.08</v>
          </cell>
        </row>
        <row r="394">
          <cell r="A394">
            <v>389</v>
          </cell>
          <cell r="B394" t="str">
            <v>Integralidad y efectividad en la prestación de servicios de salud</v>
          </cell>
          <cell r="C394" t="str">
            <v>Garantizar la accesibilidad, integralidad en los servicios, complementariedad y respaldo de las interdependencias</v>
          </cell>
          <cell r="D394" t="str">
            <v>Mortalidad a las 40 semamas</v>
          </cell>
          <cell r="E394" t="str">
            <v>Apoyo diagnóstico y complementación terapeutica</v>
          </cell>
          <cell r="F394" t="str">
            <v>Madre canguro</v>
          </cell>
          <cell r="G394" t="str">
            <v>x</v>
          </cell>
          <cell r="J394" t="str">
            <v>El metodo madre canguro pretende mejorar la calidad de vida de los bebes prematuros y por tanto es necesario saber las causas del fallecimiento de dichos niños y si esta causa era prevenible.</v>
          </cell>
          <cell r="K394"/>
          <cell r="L394" t="str">
            <v>Trimestral</v>
          </cell>
          <cell r="M394" t="str">
            <v>Numero de niños que fallecen por alguna causa antes de cumplir las 40 semanas de edad corregida</v>
          </cell>
          <cell r="N394" t="str">
            <v xml:space="preserve"> Numero de niños que iniciaron la fase I del programa madre canguro</v>
          </cell>
          <cell r="O394" t="str">
            <v>Historias clínicas de los pacientes del programa canguro</v>
          </cell>
          <cell r="P394" t="str">
            <v>Estadísticas mensuales del programa madre canguro</v>
          </cell>
          <cell r="Q394" t="str">
            <v>%</v>
          </cell>
          <cell r="R394" t="str">
            <v>Numero de niños que fallecen por alguna causa antes de cumplir las 40 semanas de edad corregida /  Numero de niños que iniciaron la fase I del programa madre canguro *100</v>
          </cell>
          <cell r="S394"/>
          <cell r="T394" t="str">
            <v>proceso</v>
          </cell>
          <cell r="U394" t="str">
            <v>Decreciente</v>
          </cell>
          <cell r="V394" t="str">
            <v>≤</v>
          </cell>
          <cell r="W394">
            <v>0.01</v>
          </cell>
          <cell r="X394" t="str">
            <v>&gt;</v>
          </cell>
          <cell r="Y394">
            <v>0.01</v>
          </cell>
        </row>
        <row r="395">
          <cell r="A395">
            <v>390</v>
          </cell>
          <cell r="B395" t="str">
            <v>Integralidad y efectividad en la prestación de servicios de salud</v>
          </cell>
          <cell r="C395" t="str">
            <v>Garantizar la accesibilidad, integralidad en los servicios, complementariedad y respaldo de las interdependencias</v>
          </cell>
          <cell r="D395" t="str">
            <v>Deserción a las 40 semamas</v>
          </cell>
          <cell r="E395" t="str">
            <v>Apoyo diagnóstico y complementación terapeutica</v>
          </cell>
          <cell r="F395" t="str">
            <v>Madre canguro</v>
          </cell>
          <cell r="G395" t="str">
            <v>x</v>
          </cell>
          <cell r="J395" t="str">
            <v>Conocer los motivos por los cuales los pacientes no continúen el programa canguro, dada la fragilidad de estos menores</v>
          </cell>
          <cell r="K395"/>
          <cell r="L395" t="str">
            <v>Trimestral</v>
          </cell>
          <cell r="M395" t="str">
            <v xml:space="preserve">Numero de niños alimentados que desertaron antes de cumplir las 40 semanas </v>
          </cell>
          <cell r="N395" t="str">
            <v xml:space="preserve"> Numero de niños que ingresaron a  la fase I del programa madre canguro</v>
          </cell>
          <cell r="O395" t="str">
            <v>historia clínica, estadistica mensual del programa</v>
          </cell>
          <cell r="P395" t="str">
            <v>estadisticas mensuales del programa madre canguro</v>
          </cell>
          <cell r="Q395" t="str">
            <v>%</v>
          </cell>
          <cell r="R395" t="str">
            <v>Numero de niños alimentados que desertaron antes de cumplir las 40 semanas  /  Numero de niños que ingresaron a  la fase I del programa madre canguro *100</v>
          </cell>
          <cell r="S395"/>
          <cell r="T395" t="str">
            <v>proceso</v>
          </cell>
          <cell r="U395" t="str">
            <v>Decreciente</v>
          </cell>
          <cell r="V395" t="str">
            <v>≤</v>
          </cell>
          <cell r="W395">
            <v>0.1</v>
          </cell>
          <cell r="X395" t="str">
            <v>&gt;</v>
          </cell>
          <cell r="Y395">
            <v>0.1</v>
          </cell>
        </row>
        <row r="396">
          <cell r="A396">
            <v>391</v>
          </cell>
          <cell r="B396" t="str">
            <v>Integralidad y efectividad en la prestación de servicios de salud</v>
          </cell>
          <cell r="C396" t="str">
            <v>Garantizar la accesibilidad, integralidad en los servicios, complementariedad y respaldo de las interdependencias</v>
          </cell>
          <cell r="D396" t="str">
            <v>Deserción 1 año</v>
          </cell>
          <cell r="E396" t="str">
            <v>Apoyo diagnóstico y complementación terapeutica</v>
          </cell>
          <cell r="F396" t="str">
            <v>Madre canguro</v>
          </cell>
          <cell r="G396" t="str">
            <v>x</v>
          </cell>
          <cell r="J396" t="str">
            <v xml:space="preserve">Indicador de adherencia al programa, no se incluyen los pacientes que se pierden por problemas de autorizacion de las aseguradoras (si se están incluyendo) </v>
          </cell>
          <cell r="K396"/>
          <cell r="L396" t="str">
            <v>Trimestral</v>
          </cell>
          <cell r="M396" t="str">
            <v xml:space="preserve">Número de pacientes que desertaron del programa madre canguro en fase II </v>
          </cell>
          <cell r="N396" t="str">
            <v>Número de pacientes que ingresaron al programa madre canguro fase II</v>
          </cell>
          <cell r="O396" t="str">
            <v>Historia clínica de los pacientes del programa</v>
          </cell>
          <cell r="P396" t="str">
            <v>Estadistica mensual del programa madre canguro</v>
          </cell>
          <cell r="Q396" t="str">
            <v>%</v>
          </cell>
          <cell r="R396" t="str">
            <v>Número de pacientes que desertaron del programa madre canguro en fase II  / Número de pacientes que ingresaron al programa madre canguro fase II *100</v>
          </cell>
          <cell r="S396"/>
          <cell r="T396" t="str">
            <v>proceso</v>
          </cell>
          <cell r="U396" t="str">
            <v>Decreciente</v>
          </cell>
          <cell r="V396" t="str">
            <v>≤</v>
          </cell>
          <cell r="W396">
            <v>0.01</v>
          </cell>
          <cell r="X396" t="str">
            <v>&gt;</v>
          </cell>
          <cell r="Y396">
            <v>0.01</v>
          </cell>
        </row>
        <row r="397">
          <cell r="A397">
            <v>392</v>
          </cell>
          <cell r="B397" t="str">
            <v>Integralidad y efectividad en la prestación de servicios de salud</v>
          </cell>
          <cell r="C397" t="str">
            <v>Garantizar la accesibilidad, integralidad en los servicios, complementariedad y respaldo de las interdependencias</v>
          </cell>
          <cell r="D397" t="str">
            <v>Rehospitalizacion 1 año</v>
          </cell>
          <cell r="E397" t="str">
            <v>Apoyo diagnóstico y complementación terapeutica</v>
          </cell>
          <cell r="F397" t="str">
            <v>Madre canguro</v>
          </cell>
          <cell r="G397" t="str">
            <v>x</v>
          </cell>
          <cell r="J397" t="str">
            <v>Es necesario conocer las causas que llevaron a rehospitalizacion a la poblacion canguro de alto riesgo</v>
          </cell>
          <cell r="K397"/>
          <cell r="L397" t="str">
            <v>Trimestral</v>
          </cell>
          <cell r="M397" t="str">
            <v>Numero de niños rehospitalizados durante la segunda etapa del programa canguro</v>
          </cell>
          <cell r="N397" t="str">
            <v xml:space="preserve"> Numero de niños que culminaron la fase II del programa madre canguro</v>
          </cell>
          <cell r="O397" t="str">
            <v>Historias clínicas de los pacientes programa canguro</v>
          </cell>
          <cell r="P397" t="str">
            <v>Estadistica mensual programa canguro</v>
          </cell>
          <cell r="Q397" t="str">
            <v>%</v>
          </cell>
          <cell r="R397" t="str">
            <v>Numero de niños rehospitalizados durante la segunda etapa del programa canguro /  Numero de niños que culminaron la fase II del programa madre canguro *100</v>
          </cell>
          <cell r="S397"/>
          <cell r="T397" t="str">
            <v>proceso</v>
          </cell>
          <cell r="U397" t="str">
            <v>Decreciente</v>
          </cell>
          <cell r="V397" t="str">
            <v>≤</v>
          </cell>
          <cell r="W397">
            <v>0.2</v>
          </cell>
          <cell r="X397" t="str">
            <v>&gt;</v>
          </cell>
          <cell r="Y397">
            <v>0.2</v>
          </cell>
        </row>
        <row r="398">
          <cell r="A398">
            <v>393</v>
          </cell>
          <cell r="B398" t="str">
            <v>Integralidad y efectividad en la prestación de servicios de salud</v>
          </cell>
          <cell r="C398" t="str">
            <v>Garantizar la accesibilidad, integralidad en los servicios, complementariedad y respaldo de las interdependencias</v>
          </cell>
          <cell r="D398" t="str">
            <v>Mortalidad 1 año</v>
          </cell>
          <cell r="E398" t="str">
            <v>Apoyo diagnóstico y complementación terapeutica</v>
          </cell>
          <cell r="F398" t="str">
            <v>Madre canguro</v>
          </cell>
          <cell r="G398" t="str">
            <v>x</v>
          </cell>
          <cell r="J398" t="str">
            <v>Conocer las causas de mortalidad para realizar intervenciones necesarias</v>
          </cell>
          <cell r="K398"/>
          <cell r="L398" t="str">
            <v>Trimestral</v>
          </cell>
          <cell r="M398" t="str">
            <v xml:space="preserve">Número de niños que asisten al programa de madre canguro fase II que fallecen </v>
          </cell>
          <cell r="N398" t="str">
            <v>Numero total de niños que ingresan al programa madre canguro fase II</v>
          </cell>
          <cell r="O398" t="str">
            <v>Historia clínica de los pacientes que asisten al programa canguro</v>
          </cell>
          <cell r="P398" t="str">
            <v>estadística mensual del programa canguro</v>
          </cell>
          <cell r="Q398" t="str">
            <v>%</v>
          </cell>
          <cell r="R398" t="str">
            <v>Número de niños que asisten al programa de madre canguro fase II que fallecen  / Numero total de niños que ingresan al programa madre canguro fase II *100</v>
          </cell>
          <cell r="S398"/>
          <cell r="T398" t="str">
            <v>proceso</v>
          </cell>
          <cell r="U398" t="str">
            <v>Decreciente</v>
          </cell>
          <cell r="V398" t="str">
            <v>≤</v>
          </cell>
          <cell r="W398">
            <v>0.02</v>
          </cell>
          <cell r="X398" t="str">
            <v>&gt;</v>
          </cell>
          <cell r="Y398">
            <v>0.02</v>
          </cell>
        </row>
        <row r="399">
          <cell r="A399">
            <v>394</v>
          </cell>
          <cell r="B399" t="str">
            <v>Integralidad y efectividad en la prestación de servicios de salud</v>
          </cell>
          <cell r="C399" t="str">
            <v>Garantizar la accesibilidad, integralidad en los servicios, complementariedad y respaldo de las interdependencias</v>
          </cell>
          <cell r="D399" t="str">
            <v xml:space="preserve">Continuidad de terapia nutricional en casa </v>
          </cell>
          <cell r="E399" t="str">
            <v>Apoyo diagnóstico y complementación terapeutica</v>
          </cell>
          <cell r="F399" t="str">
            <v>Nutrición y dietética</v>
          </cell>
          <cell r="G399" t="str">
            <v>x</v>
          </cell>
          <cell r="J399" t="str">
            <v>La continuidad del soporte nutricional en casa tiene como objetivo remplazar al hospital en enfermedades prolongadas, acortar la estancia hospitalaria, disminuir costos y prevenir complicaciones.   Los pacientes , familiares ó cuidadores deben recibir las indicaciones nutricionales para el manejo en casa (tipo de nutricion, cantidad, via, equipos) por 8 dias post-egreso,  despues el  profesional en nutrición del cuidado en casa debe evaluar y realizar un nuevo plan de manejo.</v>
          </cell>
          <cell r="K399"/>
          <cell r="L399" t="str">
            <v>Trimestral</v>
          </cell>
          <cell r="M399" t="str">
            <v xml:space="preserve">Numero de pacientes egresados con soporte nutricional por sonda y plan nutricional </v>
          </cell>
          <cell r="N399" t="str">
            <v>Total de pacientes con soporte nutricional enteral por sonda.</v>
          </cell>
          <cell r="O399" t="str">
            <v xml:space="preserve">Dinámica Gerencial </v>
          </cell>
          <cell r="P399" t="str">
            <v xml:space="preserve">Dinámica Gerencial </v>
          </cell>
          <cell r="Q399" t="str">
            <v>%</v>
          </cell>
          <cell r="R399" t="str">
            <v>Numero de pacientes egresados con soporte nutricional por sonda y plan nutricional  / Total de pacientes con soporte nutricional enteral por sonda. *100</v>
          </cell>
          <cell r="S399"/>
          <cell r="T399" t="str">
            <v>proceso</v>
          </cell>
          <cell r="U399" t="str">
            <v>Creciente</v>
          </cell>
          <cell r="V399" t="str">
            <v>≥</v>
          </cell>
          <cell r="W399">
            <v>0.9</v>
          </cell>
          <cell r="X399" t="str">
            <v>&lt;</v>
          </cell>
          <cell r="Y399">
            <v>0.9</v>
          </cell>
        </row>
        <row r="400">
          <cell r="A400">
            <v>395</v>
          </cell>
          <cell r="B400" t="str">
            <v>Integralidad y efectividad en la prestación de servicios de salud</v>
          </cell>
          <cell r="C400" t="str">
            <v>Garantizar la accesibilidad, integralidad en los servicios, complementariedad y respaldo de las interdependencias</v>
          </cell>
          <cell r="D400" t="str">
            <v>Posición semiincorporada en pacientes con nutrición enteral (NE) por sonda gástrica</v>
          </cell>
          <cell r="E400" t="str">
            <v>Apoyo diagnóstico y complementación terapeutica</v>
          </cell>
          <cell r="F400" t="str">
            <v>Nutrición y dietética</v>
          </cell>
          <cell r="G400" t="str">
            <v>x</v>
          </cell>
          <cell r="J400" t="str">
            <v>La posición de semiincorporación disminuye la incidencia de regurgitación, vómitos, aspiración y neumonía aspirativa en los pacientes con alimentación enteral por sonda</v>
          </cell>
          <cell r="K400"/>
          <cell r="L400" t="str">
            <v>Trimestral</v>
          </cell>
          <cell r="M400" t="str">
            <v>Numero de pacientes con nutricion enteral por sonda naso enteral en pisicion semiincorporada</v>
          </cell>
          <cell r="N400" t="str">
            <v xml:space="preserve">Numero total de pacientes con nutricion nasoenteral. </v>
          </cell>
          <cell r="O400" t="str">
            <v xml:space="preserve">Dinámica Gerencial </v>
          </cell>
          <cell r="P400" t="str">
            <v xml:space="preserve">Dinámica Gerencial </v>
          </cell>
          <cell r="Q400" t="str">
            <v>%</v>
          </cell>
          <cell r="R400" t="str">
            <v>Numero de pacientes con nutricion enteral por sonda naso enteral en pisicion semiincorporada / Numero total de pacientes con nutricion nasoenteral.  *100</v>
          </cell>
          <cell r="S400"/>
          <cell r="T400" t="str">
            <v>proceso</v>
          </cell>
          <cell r="U400" t="str">
            <v>Creciente</v>
          </cell>
          <cell r="V400" t="str">
            <v>≥</v>
          </cell>
          <cell r="W400">
            <v>0.9</v>
          </cell>
          <cell r="X400" t="str">
            <v>&lt;</v>
          </cell>
          <cell r="Y400">
            <v>0.9</v>
          </cell>
        </row>
        <row r="401">
          <cell r="A401">
            <v>396</v>
          </cell>
          <cell r="B401" t="str">
            <v>Integralidad y efectividad en la prestación de servicios de salud</v>
          </cell>
          <cell r="C401" t="str">
            <v>Garantizar la accesibilidad, integralidad en los servicios, complementariedad y respaldo de las interdependencias</v>
          </cell>
          <cell r="D401" t="str">
            <v>Monitorización de la nutrición enteral (NE)</v>
          </cell>
          <cell r="E401" t="str">
            <v>Apoyo diagnóstico y complementación terapeutica</v>
          </cell>
          <cell r="F401" t="str">
            <v>Nutrición y dietética</v>
          </cell>
          <cell r="G401" t="str">
            <v>x</v>
          </cell>
          <cell r="J401" t="str">
            <v>El seguimiento de los pacientes que reciben Nutrición Enteral es imprescindibles para detectar si el aporte de los requerimientos calóricos es el adecuado y si se presentan complicaciones que puedan incidir sobre la eficacia en el aporte nutricional o sobre la evolución de los pacientes.</v>
          </cell>
          <cell r="K401"/>
          <cell r="L401" t="str">
            <v>Trimestral</v>
          </cell>
          <cell r="M401" t="str">
            <v xml:space="preserve">Numero de incidentes relacionados con la administracion de nutricion enteral </v>
          </cell>
          <cell r="N401" t="str">
            <v>Número total de pacientes que reciben nutricion Enteral por sonda</v>
          </cell>
          <cell r="O401" t="str">
            <v xml:space="preserve">Dinámica Gerencial </v>
          </cell>
          <cell r="P401" t="str">
            <v xml:space="preserve">Dinámica Gerencial </v>
          </cell>
          <cell r="Q401" t="str">
            <v>%</v>
          </cell>
          <cell r="R401" t="str">
            <v>Numero de incidentes relacionados con la administracion de nutricion enteral  / Número total de pacientes que reciben nutricion Enteral por sonda *100</v>
          </cell>
          <cell r="S401"/>
          <cell r="T401" t="str">
            <v>proceso</v>
          </cell>
          <cell r="U401" t="str">
            <v>Decreciente</v>
          </cell>
          <cell r="V401" t="str">
            <v>≤</v>
          </cell>
          <cell r="W401">
            <v>0.05</v>
          </cell>
          <cell r="X401" t="str">
            <v>&gt;</v>
          </cell>
          <cell r="Y401">
            <v>0.05</v>
          </cell>
        </row>
        <row r="402">
          <cell r="A402">
            <v>397</v>
          </cell>
          <cell r="B402" t="str">
            <v>Integralidad y efectividad en la prestación de servicios de salud</v>
          </cell>
          <cell r="C402" t="str">
            <v>Garantizar la accesibilidad, integralidad en los servicios, complementariedad y respaldo de las interdependencias</v>
          </cell>
          <cell r="D402" t="str">
            <v>Monitorización de la nutrición parenteral (NP)</v>
          </cell>
          <cell r="E402" t="str">
            <v>Apoyo diagnóstico y complementación terapeutica</v>
          </cell>
          <cell r="F402" t="str">
            <v>Nutrición y dietética</v>
          </cell>
          <cell r="G402" t="str">
            <v>x</v>
          </cell>
          <cell r="J402" t="str">
            <v>El seguimiento de los pacientes que reciben Nutrición parenteral es imprescindible para detectar si el aporte de los requerimientos calóricos es el adecuado y si se presentan complicaciones (colocación y mantenimiento del catéter, a infección asociada a catéter,  metabólicas) que puedan incidir sobre la eficacia en el aporte de la formula de NP  o sobre la evolución de los pacientes.</v>
          </cell>
          <cell r="K402"/>
          <cell r="L402" t="str">
            <v>Trimestral</v>
          </cell>
          <cell r="M402" t="str">
            <v>Numero de incidentes relacionados con la administracion de nutricion parenteral</v>
          </cell>
          <cell r="N402" t="str">
            <v xml:space="preserve"> Número total de pacientes que reciben nutricion parenteral</v>
          </cell>
          <cell r="O402" t="str">
            <v xml:space="preserve">Dinámica Gerencial </v>
          </cell>
          <cell r="P402" t="str">
            <v xml:space="preserve">Dinámica Gerencial </v>
          </cell>
          <cell r="Q402" t="str">
            <v>%</v>
          </cell>
          <cell r="R402" t="str">
            <v>Numero de incidentes relacionados con la administracion de nutricion parenteral /  Número total de pacientes que reciben nutricion parenteral *100</v>
          </cell>
          <cell r="S402"/>
          <cell r="T402" t="str">
            <v>proceso</v>
          </cell>
          <cell r="U402" t="str">
            <v>Decreciente</v>
          </cell>
          <cell r="V402" t="str">
            <v>≤</v>
          </cell>
          <cell r="W402">
            <v>0.25</v>
          </cell>
          <cell r="X402" t="str">
            <v>&gt;</v>
          </cell>
          <cell r="Y402">
            <v>0.25</v>
          </cell>
        </row>
        <row r="403">
          <cell r="A403">
            <v>398</v>
          </cell>
          <cell r="B403" t="str">
            <v>Integralidad y efectividad en la prestación de servicios de salud</v>
          </cell>
          <cell r="C403" t="str">
            <v>Garantizar la accesibilidad, integralidad en los servicios, complementariedad y respaldo de las interdependencias</v>
          </cell>
          <cell r="D403" t="str">
            <v>Pacientes con tamizaje nutricional</v>
          </cell>
          <cell r="E403" t="str">
            <v>Apoyo diagnóstico y complementación terapeutica</v>
          </cell>
          <cell r="F403" t="str">
            <v>Nutrición y dietética</v>
          </cell>
          <cell r="G403" t="str">
            <v>x</v>
          </cell>
          <cell r="J403" t="str">
            <v>Permite identificar y categorizar los pacientes malnutridos o en riesgo de desnutrición, con el fin de planificar una asistencia nutricional precoz y eficiente, de acuerdo a las necesidades de la población asistida</v>
          </cell>
          <cell r="K403"/>
          <cell r="L403" t="str">
            <v>Trimestral</v>
          </cell>
          <cell r="M403" t="str">
            <v xml:space="preserve">Numero de pacientes con tamizaje nutricional </v>
          </cell>
          <cell r="N403" t="str">
            <v>Número total de pacientes adultos egresados de la institución</v>
          </cell>
          <cell r="O403" t="str">
            <v xml:space="preserve">Dinámica Gerencial </v>
          </cell>
          <cell r="P403" t="str">
            <v xml:space="preserve">Dinámica Gerencial </v>
          </cell>
          <cell r="Q403" t="str">
            <v>%</v>
          </cell>
          <cell r="R403" t="str">
            <v>Numero de pacientes con tamizaje nutricional  / Número total de pacientes adultos egresados de la institución *100</v>
          </cell>
          <cell r="S403"/>
          <cell r="T403" t="str">
            <v>proceso</v>
          </cell>
          <cell r="U403" t="str">
            <v>Creciente</v>
          </cell>
          <cell r="V403" t="str">
            <v>=</v>
          </cell>
          <cell r="W403">
            <v>1</v>
          </cell>
          <cell r="X403" t="str">
            <v>&lt;</v>
          </cell>
          <cell r="Y403">
            <v>1</v>
          </cell>
        </row>
        <row r="404">
          <cell r="A404">
            <v>399</v>
          </cell>
          <cell r="B404" t="str">
            <v>Integralidad y efectividad en la prestación de servicios de salud</v>
          </cell>
          <cell r="C404" t="str">
            <v>Garantizar la accesibilidad, integralidad en los servicios, complementariedad y respaldo de las interdependencias</v>
          </cell>
          <cell r="D404" t="str">
            <v>Pacientes que reciben terapia nutricional</v>
          </cell>
          <cell r="E404" t="str">
            <v>Apoyo diagnóstico y complementación terapeutica</v>
          </cell>
          <cell r="F404" t="str">
            <v>Nutrición y dietética</v>
          </cell>
          <cell r="G404" t="str">
            <v>x</v>
          </cell>
          <cell r="H404"/>
          <cell r="I404"/>
          <cell r="J404"/>
          <cell r="K404"/>
          <cell r="L404" t="str">
            <v>Trimestral</v>
          </cell>
          <cell r="M404" t="str">
            <v xml:space="preserve">Numero de pacientes con tamizaje nutricional </v>
          </cell>
          <cell r="N404" t="str">
            <v xml:space="preserve"> Numero total de pacientes ingresados a la institucion</v>
          </cell>
          <cell r="O404" t="str">
            <v xml:space="preserve">Dinámica Gerencial </v>
          </cell>
          <cell r="P404" t="str">
            <v xml:space="preserve">Dinámica Gerencial </v>
          </cell>
          <cell r="Q404" t="str">
            <v>%</v>
          </cell>
          <cell r="R404" t="str">
            <v>Numero de pacientes con tamizaje nutricional  /  Numero total de pacientes ingresados a la institucion *100</v>
          </cell>
          <cell r="S404"/>
          <cell r="T404" t="str">
            <v>proceso</v>
          </cell>
          <cell r="U404" t="str">
            <v>Creciente</v>
          </cell>
          <cell r="V404"/>
          <cell r="W404"/>
          <cell r="X404"/>
          <cell r="Y404"/>
        </row>
        <row r="405">
          <cell r="A405">
            <v>400</v>
          </cell>
          <cell r="B405" t="str">
            <v>Integralidad y efectividad en la prestación de servicios de salud</v>
          </cell>
          <cell r="C405" t="str">
            <v>Garantizar la accesibilidad, integralidad en los servicios, complementariedad y respaldo de las interdependencias</v>
          </cell>
          <cell r="D405" t="str">
            <v>Errores en la formulacion en pacientes con soporte nutricional especializado</v>
          </cell>
          <cell r="E405" t="str">
            <v>Apoyo diagnóstico y complementación terapeutica</v>
          </cell>
          <cell r="F405" t="str">
            <v>Nutrición y dietética</v>
          </cell>
          <cell r="G405" t="str">
            <v>x</v>
          </cell>
          <cell r="H405"/>
          <cell r="I405"/>
          <cell r="J405"/>
          <cell r="K405"/>
          <cell r="L405" t="str">
            <v>Trimestral</v>
          </cell>
          <cell r="M405" t="str">
            <v xml:space="preserve">Numero de errores en la formulacion de pacientes con soporte nutricional especializado </v>
          </cell>
          <cell r="N405" t="str">
            <v>Total de pacientes formulados con soporte nutricional especializado * 100</v>
          </cell>
          <cell r="O405" t="str">
            <v xml:space="preserve">Dinámica Gerencial </v>
          </cell>
          <cell r="P405" t="str">
            <v xml:space="preserve">Dinámica Gerencial </v>
          </cell>
          <cell r="Q405" t="str">
            <v>Horas</v>
          </cell>
          <cell r="R405" t="str">
            <v>Numero de errores en la formulacion de pacientes con soporte nutricional especializado  / Total de pacientes formulados con soporte nutricional especializado * 100</v>
          </cell>
          <cell r="S405"/>
          <cell r="T405" t="str">
            <v>proceso</v>
          </cell>
          <cell r="U405" t="str">
            <v>Decreciente</v>
          </cell>
          <cell r="V405" t="str">
            <v>≤</v>
          </cell>
          <cell r="W405">
            <v>0.05</v>
          </cell>
          <cell r="X405" t="str">
            <v>&gt;</v>
          </cell>
          <cell r="Y405">
            <v>0.05</v>
          </cell>
        </row>
        <row r="406">
          <cell r="A406">
            <v>401</v>
          </cell>
          <cell r="B406" t="str">
            <v>Integralidad y efectividad en la prestación de servicios de salud</v>
          </cell>
          <cell r="C406" t="str">
            <v>Garantizar la accesibilidad, integralidad en los servicios, complementariedad y respaldo de las interdependencias</v>
          </cell>
          <cell r="D406" t="str">
            <v>Oportunidad de respuesta a interconsultas Regular/Prioritaria
 - Nutrición</v>
          </cell>
          <cell r="E406" t="str">
            <v>Apoyo diagnóstico y complementación terapeutica</v>
          </cell>
          <cell r="F406" t="str">
            <v>Nutrición y dietética</v>
          </cell>
          <cell r="G406" t="str">
            <v>x</v>
          </cell>
          <cell r="J406" t="str">
            <v>El Hospital requiere definir los indicadores y estándares de oportunidad para los servicios ambulatorios
y de respuesta hospitalaria con los que cuenta y se encuentran dentro de o supera los umbrales
definidos en el Sistema de Información para la Calidad.</v>
          </cell>
          <cell r="K406"/>
          <cell r="L406" t="str">
            <v>Trimestral</v>
          </cell>
          <cell r="M406" t="str">
            <v>Sumatoria de las horas transcurridas desde que se solicita la interconsulta hasta el momento en se responde</v>
          </cell>
          <cell r="N406" t="str">
            <v>Número de interconsultas solicitadas</v>
          </cell>
          <cell r="O406" t="str">
            <v>Dinamica Gerencial</v>
          </cell>
          <cell r="P406" t="str">
            <v>Dinamica Gerencial</v>
          </cell>
          <cell r="Q406" t="str">
            <v>Horas</v>
          </cell>
          <cell r="R406" t="str">
            <v>Sumatoria de las horas transcurridas desde que se solicita la interconsulta hasta el momento en se responde / Número de interconsultas solicitadas</v>
          </cell>
          <cell r="S406"/>
          <cell r="T406" t="str">
            <v>proceso</v>
          </cell>
          <cell r="U406" t="str">
            <v>Decreciente</v>
          </cell>
          <cell r="V406" t="str">
            <v>≤</v>
          </cell>
          <cell r="W406">
            <v>24</v>
          </cell>
          <cell r="X406" t="str">
            <v>&gt;</v>
          </cell>
          <cell r="Y406">
            <v>24</v>
          </cell>
        </row>
        <row r="407">
          <cell r="A407">
            <v>402</v>
          </cell>
          <cell r="B407" t="str">
            <v>Integralidad y efectividad en la prestación de servicios de salud</v>
          </cell>
          <cell r="C407" t="str">
            <v>Garantizar la accesibilidad, integralidad en los servicios, complementariedad y respaldo de las interdependencias</v>
          </cell>
          <cell r="D407" t="str">
            <v>Oportunidad de respuesta a interconsultas Urgente - Nutrición</v>
          </cell>
          <cell r="E407" t="str">
            <v>Apoyo diagnóstico y complementación terapeutica</v>
          </cell>
          <cell r="F407" t="str">
            <v>Nutrición y dietética</v>
          </cell>
          <cell r="G407" t="str">
            <v>x</v>
          </cell>
          <cell r="H407"/>
          <cell r="I407"/>
          <cell r="J407" t="str">
            <v>El Hospital requiere definir los indicadores y estándares de oportunidad para los servicios ambulatorios
y de respuesta hospitalaria con los que cuenta y se encuentran dentro de o supera los umbrales
definidos en el Sistema de Información para la Calidad.</v>
          </cell>
          <cell r="K407"/>
          <cell r="L407" t="str">
            <v>Trimestral</v>
          </cell>
          <cell r="M407" t="str">
            <v>Sumatoria de las horas transcurridas desde que se solicita la interconsulta hasta el momento en se responde</v>
          </cell>
          <cell r="N407" t="str">
            <v>Número de interconsultas solicitadas</v>
          </cell>
          <cell r="O407" t="str">
            <v>Dinamica Gerencial</v>
          </cell>
          <cell r="P407" t="str">
            <v>Dinamica Gerencial</v>
          </cell>
          <cell r="Q407" t="str">
            <v>Horas</v>
          </cell>
          <cell r="R407" t="str">
            <v>Sumatoria de las horas transcurridas desde que se solicita la interconsulta hasta el momento en se responde / Número de interconsultas solicitadas</v>
          </cell>
          <cell r="S407"/>
          <cell r="T407" t="str">
            <v>proceso</v>
          </cell>
          <cell r="U407" t="str">
            <v>Decreciente</v>
          </cell>
          <cell r="V407" t="str">
            <v>≤</v>
          </cell>
          <cell r="W407">
            <v>2</v>
          </cell>
          <cell r="X407" t="str">
            <v>&gt;</v>
          </cell>
          <cell r="Y407">
            <v>2</v>
          </cell>
        </row>
        <row r="408">
          <cell r="A408">
            <v>403</v>
          </cell>
          <cell r="B408" t="str">
            <v>Calidad de los servicios es nuestro compromiso</v>
          </cell>
          <cell r="C408" t="str">
            <v>Prestar servicios de salud con altos estándares de calidad, seguridad y humanización en la atención de los pacientes</v>
          </cell>
          <cell r="D408" t="str">
            <v>Planes de mejora</v>
          </cell>
          <cell r="E408" t="str">
            <v>Aseguramiento de la Calidad</v>
          </cell>
          <cell r="F408" t="str">
            <v>Aseguramiento de la calidad</v>
          </cell>
          <cell r="H408" t="str">
            <v>x</v>
          </cell>
          <cell r="J408" t="str">
            <v>Se necesita priorizar los hallazgos administrados por planes de mejora</v>
          </cell>
          <cell r="K408"/>
          <cell r="L408" t="str">
            <v>Trimestral</v>
          </cell>
          <cell r="M408" t="str">
            <v>Total de hallazgos cerrados</v>
          </cell>
          <cell r="N408" t="str">
            <v>Total de hallazgos administrados por plan de mejora</v>
          </cell>
          <cell r="O408" t="str">
            <v>Matriz de plan de mejora</v>
          </cell>
          <cell r="P408" t="str">
            <v>Matriz de plan de mejora</v>
          </cell>
          <cell r="Q408" t="str">
            <v>%</v>
          </cell>
          <cell r="R408" t="str">
            <v>Total de hallazgos cerrados / Total de hallazgos administrados por plan de mejora *100</v>
          </cell>
          <cell r="S408"/>
          <cell r="T408" t="str">
            <v>proceso</v>
          </cell>
          <cell r="U408" t="str">
            <v>Creciente</v>
          </cell>
          <cell r="V408" t="str">
            <v>≥</v>
          </cell>
          <cell r="W408">
            <v>0.7</v>
          </cell>
          <cell r="X408" t="str">
            <v>&lt;</v>
          </cell>
          <cell r="Y408">
            <v>0.7</v>
          </cell>
        </row>
        <row r="409">
          <cell r="A409">
            <v>404</v>
          </cell>
          <cell r="B409" t="str">
            <v>Calidad de los servicios es nuestro compromiso</v>
          </cell>
          <cell r="C409" t="str">
            <v>Prestar servicios de salud con altos estándares de calidad, seguridad y humanización en la atención de los pacientes</v>
          </cell>
          <cell r="D409" t="str">
            <v>Resultado de paciente trazador</v>
          </cell>
          <cell r="E409" t="str">
            <v>Aseguramiento de la Calidad</v>
          </cell>
          <cell r="F409" t="str">
            <v>Aseguramiento de la calidad</v>
          </cell>
          <cell r="H409" t="str">
            <v>x</v>
          </cell>
          <cell r="J409" t="str">
            <v>identificar los logros del mejoramiento de la calidad mediante la metodologia de paciente trazador, que evalua, la seguridad, humanizacion, y el ciclo AREPEES-R, los grupos de estandares de acreditación y los lineamientos instruccionales de seguridad del paciente</v>
          </cell>
          <cell r="K409"/>
          <cell r="L409" t="str">
            <v>Trimestral</v>
          </cell>
          <cell r="M409" t="str">
            <v>Ponderado de paciente trazador</v>
          </cell>
          <cell r="N409" t="str">
            <v>Puntuación mas alta posible de paciente trazador</v>
          </cell>
          <cell r="O409" t="str">
            <v>Seguridad del Paciente</v>
          </cell>
          <cell r="P409" t="str">
            <v>Seguridad del Paciente</v>
          </cell>
          <cell r="Q409" t="str">
            <v>%</v>
          </cell>
          <cell r="R409" t="str">
            <v>Ponderado de paciente trazador / Puntuación mas alta posible de paciente trazador *100</v>
          </cell>
          <cell r="S409"/>
          <cell r="T409" t="str">
            <v>proceso</v>
          </cell>
          <cell r="U409" t="str">
            <v>Creciente</v>
          </cell>
          <cell r="V409" t="str">
            <v>≥</v>
          </cell>
          <cell r="W409">
            <v>0.64</v>
          </cell>
          <cell r="X409" t="str">
            <v>&lt;</v>
          </cell>
          <cell r="Y409">
            <v>0.64</v>
          </cell>
        </row>
        <row r="410">
          <cell r="A410">
            <v>405</v>
          </cell>
          <cell r="B410" t="str">
            <v>Calidad de los servicios es nuestro compromiso</v>
          </cell>
          <cell r="C410" t="str">
            <v>Prestar servicios de salud con altos estándares de calidad, seguridad y humanización en la atención de los pacientes</v>
          </cell>
          <cell r="D410" t="str">
            <v>Porcentaje de adherencia a protocolos de enfermeria</v>
          </cell>
          <cell r="E410" t="str">
            <v>Aseguramiento de la Calidad</v>
          </cell>
          <cell r="F410" t="str">
            <v>Aseguramiento de la calidad</v>
          </cell>
          <cell r="H410" t="str">
            <v>x</v>
          </cell>
          <cell r="J41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410"/>
          <cell r="L410" t="str">
            <v>Trimestral</v>
          </cell>
          <cell r="M410" t="str">
            <v>Número de protocolos con cumplimiento mayor al estándar establecido</v>
          </cell>
          <cell r="N410" t="str">
            <v>Total protocolos evaluados</v>
          </cell>
          <cell r="O410" t="str">
            <v>Consolidado Adherencia a Protocolos</v>
          </cell>
          <cell r="P410" t="str">
            <v>Consolidado Adherencia a Protocolos</v>
          </cell>
          <cell r="Q410" t="str">
            <v>%</v>
          </cell>
          <cell r="R410" t="str">
            <v>Número de protocolos con cumplimiento mayor al estándar establecido / Total protocolos evaluados *100</v>
          </cell>
          <cell r="S410"/>
          <cell r="T410" t="str">
            <v>proceso</v>
          </cell>
          <cell r="U410" t="str">
            <v>Creciente</v>
          </cell>
          <cell r="V410" t="str">
            <v>≥</v>
          </cell>
          <cell r="W410">
            <v>0.9</v>
          </cell>
          <cell r="X410" t="str">
            <v>&lt;</v>
          </cell>
          <cell r="Y410">
            <v>0.9</v>
          </cell>
        </row>
        <row r="411">
          <cell r="A411">
            <v>406</v>
          </cell>
          <cell r="B411" t="str">
            <v>Calidad de los servicios es nuestro compromiso</v>
          </cell>
          <cell r="C411" t="str">
            <v>Prestar servicios de salud con altos estándares de calidad, seguridad y humanización en la atención de los pacientes</v>
          </cell>
          <cell r="D411" t="str">
            <v>Proporción de vigilancia de eventos adversos</v>
          </cell>
          <cell r="E411" t="str">
            <v>Aseguramiento de la Calidad</v>
          </cell>
          <cell r="F411" t="str">
            <v>Aseguramiento de la calidad</v>
          </cell>
          <cell r="H411" t="str">
            <v>x</v>
          </cell>
          <cell r="J411" t="str">
            <v>Los Eventos Adversos son lesiones o complicaciones involuntarias que son causadas con mayor probabilidad por la atención en salud,  que por la enfermedad subyacente del paciente, y que conducen a la muerte, la inhabilidad a la hora del alta o a la hospitalización prolongada. Muchos de estos eventos pueden ser prevenibles. Existe evidencia que demuestra la asociación entre la calidad de la atención y la ocurrencia de eventos adversos. La monitorización de este indicador debe impactar en la eficiencia y efectividad clínica.</v>
          </cell>
          <cell r="K411"/>
          <cell r="L411" t="str">
            <v>Trimestral</v>
          </cell>
          <cell r="M411" t="str">
            <v>Número total de eventos adversos detectados y gestionados</v>
          </cell>
          <cell r="N411" t="str">
            <v>Número total de eventos adversos detectados</v>
          </cell>
          <cell r="O411" t="str">
            <v>Informe de Seguridad del Paciente / Líder Seguridad del Paciente</v>
          </cell>
          <cell r="P411" t="str">
            <v>Informe de Seguridad del Paciente / Líder Seguridad del Paciente</v>
          </cell>
          <cell r="Q411" t="str">
            <v>%</v>
          </cell>
          <cell r="R411" t="str">
            <v>Número total de eventos adversos detectados y gestionados / Número total de eventos adversos detectados *100</v>
          </cell>
          <cell r="S411"/>
          <cell r="T411" t="str">
            <v>proceso</v>
          </cell>
          <cell r="U411" t="str">
            <v>Creciente</v>
          </cell>
          <cell r="V411" t="str">
            <v>≥</v>
          </cell>
          <cell r="W411">
            <v>0.9</v>
          </cell>
          <cell r="X411" t="str">
            <v>&lt;</v>
          </cell>
          <cell r="Y411">
            <v>0.9</v>
          </cell>
        </row>
        <row r="412">
          <cell r="A412">
            <v>407</v>
          </cell>
          <cell r="B412" t="str">
            <v>Calidad de los servicios es nuestro compromiso</v>
          </cell>
          <cell r="C412" t="str">
            <v>Prestar servicios de salud con altos estándares de calidad, seguridad y humanización en la atención de los pacientes</v>
          </cell>
          <cell r="D412" t="str">
            <v>Porcentaje de servicios certificados</v>
          </cell>
          <cell r="E412" t="str">
            <v>Aseguramiento de la Calidad</v>
          </cell>
          <cell r="F412" t="str">
            <v>Aseguramiento de la calidad</v>
          </cell>
          <cell r="H412" t="str">
            <v>x</v>
          </cell>
          <cell r="J412" t="str">
            <v>Cumplir con los estándares mínimos de habilitación con el fin de prestar un servicio seguro a la comunidad</v>
          </cell>
          <cell r="K412"/>
          <cell r="L412" t="str">
            <v>Trimestral</v>
          </cell>
          <cell r="M412" t="str">
            <v>Servicios certificados en habilitación</v>
          </cell>
          <cell r="N412" t="str">
            <v>Servicios Inscritos en REPS</v>
          </cell>
          <cell r="O412" t="str">
            <v>Certificación de habiitación por parte de la Secretaría Departamental de Salud del Cauca</v>
          </cell>
          <cell r="P412" t="str">
            <v>Registro Especial de Prestadores de Servicios de Salud</v>
          </cell>
          <cell r="Q412" t="str">
            <v>%</v>
          </cell>
          <cell r="R412" t="str">
            <v>Servicios certificados en habilitación / Servicios Inscritos en REPS *100</v>
          </cell>
          <cell r="S412"/>
          <cell r="T412" t="str">
            <v>proceso</v>
          </cell>
          <cell r="U412" t="str">
            <v>Creciente</v>
          </cell>
          <cell r="V412" t="str">
            <v>≥</v>
          </cell>
          <cell r="W412">
            <v>0.9</v>
          </cell>
          <cell r="X412" t="str">
            <v>&lt;</v>
          </cell>
          <cell r="Y412">
            <v>0.9</v>
          </cell>
        </row>
        <row r="413">
          <cell r="A413">
            <v>408</v>
          </cell>
          <cell r="B413" t="str">
            <v>Calidad de los servicios es nuestro compromiso</v>
          </cell>
          <cell r="C413" t="str">
            <v>Prestar servicios de salud con altos estándares de calidad, seguridad y humanización en la atención de los pacientes</v>
          </cell>
          <cell r="D413" t="str">
            <v>Porcentaje de Auditorias para el Mejoramiento de la Calidad</v>
          </cell>
          <cell r="E413" t="str">
            <v>Aseguramiento de la Calidad</v>
          </cell>
          <cell r="F413" t="str">
            <v>Aseguramiento de la calidad</v>
          </cell>
          <cell r="H413" t="str">
            <v>x</v>
          </cell>
          <cell r="J413" t="str">
            <v>identificar los logros del mejoramiento de la calidad</v>
          </cell>
          <cell r="K413"/>
          <cell r="L413" t="str">
            <v>Trimestral</v>
          </cell>
          <cell r="M413" t="str">
            <v>Total de servicios Auditados</v>
          </cell>
          <cell r="N413" t="str">
            <v>Total de Servicios</v>
          </cell>
          <cell r="O413" t="str">
            <v>Aseguramiento de la Calidad</v>
          </cell>
          <cell r="P413" t="str">
            <v>Aseguramiento de la Calidad</v>
          </cell>
          <cell r="Q413" t="str">
            <v>%</v>
          </cell>
          <cell r="R413" t="str">
            <v>Total de servicios Auditados / Total de Servicios *100</v>
          </cell>
          <cell r="S413"/>
          <cell r="T413" t="str">
            <v>proceso</v>
          </cell>
          <cell r="U413" t="str">
            <v>Creciente</v>
          </cell>
          <cell r="V413" t="str">
            <v>≥</v>
          </cell>
          <cell r="W413">
            <v>0.9</v>
          </cell>
          <cell r="X413" t="str">
            <v>&lt;</v>
          </cell>
          <cell r="Y413">
            <v>0.9</v>
          </cell>
        </row>
        <row r="414">
          <cell r="A414">
            <v>409</v>
          </cell>
          <cell r="B414" t="str">
            <v>Calidad de los servicios es nuestro compromiso</v>
          </cell>
          <cell r="C414" t="str">
            <v>Prestar servicios de salud con altos estándares de calidad, seguridad y humanización en la atención de los pacientes</v>
          </cell>
          <cell r="D414" t="str">
            <v>cumplimiento de las actividades programadas en el PAMEC</v>
          </cell>
          <cell r="E414" t="str">
            <v>Aseguramiento de la Calidad</v>
          </cell>
          <cell r="F414" t="str">
            <v>Aseguramiento de la calidad</v>
          </cell>
          <cell r="H414" t="str">
            <v>x</v>
          </cell>
          <cell r="J414" t="str">
            <v>Evaluar el avance en la implementación de las oportunidades de mejora detectadas y tomar acciones frente a las desviaciones.</v>
          </cell>
          <cell r="K414"/>
          <cell r="L414" t="str">
            <v>Semestral</v>
          </cell>
          <cell r="M414" t="str">
            <v>total de actividades cumplidas</v>
          </cell>
          <cell r="N414" t="str">
            <v>total de actividades programadas</v>
          </cell>
          <cell r="O414" t="str">
            <v>Certificación de la oficina de aseguramiento de la calidad</v>
          </cell>
          <cell r="P414" t="str">
            <v>Programa de auditoría para el mejoramiento de la calidad</v>
          </cell>
          <cell r="Q414" t="str">
            <v>%</v>
          </cell>
          <cell r="R414" t="str">
            <v>total de actividades cumplidas / total de actividades programadas *100</v>
          </cell>
          <cell r="S414"/>
          <cell r="T414" t="str">
            <v>proceso</v>
          </cell>
          <cell r="U414" t="str">
            <v>Creciente</v>
          </cell>
          <cell r="V414" t="str">
            <v>≥</v>
          </cell>
          <cell r="W414">
            <v>0.9</v>
          </cell>
          <cell r="X414" t="str">
            <v>&lt;</v>
          </cell>
          <cell r="Y414">
            <v>0.9</v>
          </cell>
        </row>
        <row r="415">
          <cell r="A415">
            <v>410</v>
          </cell>
          <cell r="B415" t="str">
            <v>Calidad de los servicios es nuestro compromiso</v>
          </cell>
          <cell r="C415" t="str">
            <v>Prestar servicios de salud con altos estándares de calidad, seguridad y humanización en la atención de los pacientes</v>
          </cell>
          <cell r="D415" t="str">
            <v>porcentaje de satisfacción en la politica de humanización</v>
          </cell>
          <cell r="E415" t="str">
            <v>Aseguramiento de la Calidad</v>
          </cell>
          <cell r="F415" t="str">
            <v>Aseguramiento de la calidad</v>
          </cell>
          <cell r="H415" t="str">
            <v>x</v>
          </cell>
          <cell r="J415" t="str">
            <v>identificar la satisfacción de los usuarios en cuanto a la implementación de la politica institucional de humanización que acceden al servicio de salud en la institución</v>
          </cell>
          <cell r="K415"/>
          <cell r="L415" t="str">
            <v>Trimestral</v>
          </cell>
          <cell r="M415" t="str">
            <v>sumatoria de los usuarios que respondieron “muy buena” o “buena” a los items de trato digno, información y hoteleria y confort</v>
          </cell>
          <cell r="N415" t="str">
            <v>Número de usuarios que respondieron la pregunta</v>
          </cell>
          <cell r="O415" t="str">
            <v>Encuestas de Satisfacción</v>
          </cell>
          <cell r="P415" t="str">
            <v>Encuestas de Satisfacción</v>
          </cell>
          <cell r="Q415" t="str">
            <v>%</v>
          </cell>
          <cell r="R415" t="str">
            <v>sumatoria de los usuarios que respondieron “muy buena” o “buena” a los items de trato digno, información y hoteleria y confort / Número de usuarios que respondieron la pregunta *100</v>
          </cell>
          <cell r="S415"/>
          <cell r="T415" t="str">
            <v>proceso</v>
          </cell>
          <cell r="U415" t="str">
            <v>Creciente</v>
          </cell>
          <cell r="V415" t="str">
            <v>≥</v>
          </cell>
          <cell r="W415">
            <v>0.9</v>
          </cell>
          <cell r="X415" t="str">
            <v>&lt;</v>
          </cell>
          <cell r="Y415">
            <v>0.9</v>
          </cell>
        </row>
        <row r="416">
          <cell r="A416">
            <v>411</v>
          </cell>
          <cell r="B416" t="str">
            <v>Calidad de los servicios es nuestro compromiso</v>
          </cell>
          <cell r="C416" t="str">
            <v>Prestar servicios de salud con altos estándares de calidad, seguridad y humanización en la atención de los pacientes</v>
          </cell>
          <cell r="D416" t="str">
            <v>porcentaje de necesidades identificadas del paciente y su familia</v>
          </cell>
          <cell r="E416" t="str">
            <v>Aseguramiento de la Calidad</v>
          </cell>
          <cell r="F416" t="str">
            <v>Aseguramiento de la calidad</v>
          </cell>
          <cell r="H416" t="str">
            <v>x</v>
          </cell>
          <cell r="J416" t="str">
            <v xml:space="preserve">Dado que se realiza actividades para identificacion de necesidades del paciente y su familia , es importante tener informacion sobre las necesidades que se les puede dar respuesta y  las que no  para realizar planes de mejora que contribuyan al mejoramiento de la atencion y a la satisfaccion del usuario </v>
          </cell>
          <cell r="K416"/>
          <cell r="L416" t="str">
            <v>Trimestral</v>
          </cell>
          <cell r="M416" t="str">
            <v xml:space="preserve">Numero de necesidades resueltas </v>
          </cell>
          <cell r="N416" t="str">
            <v>Numero de necesidades identificadas</v>
          </cell>
          <cell r="O416" t="str">
            <v xml:space="preserve">rondas de identificacion de necesidades </v>
          </cell>
          <cell r="P416" t="str">
            <v xml:space="preserve">Rondas de identificacion de necesidades </v>
          </cell>
          <cell r="Q416" t="str">
            <v>%</v>
          </cell>
          <cell r="R416" t="str">
            <v>Numero de necesidades resueltas  / Numero de necesidades identificadas *100</v>
          </cell>
          <cell r="S416"/>
          <cell r="T416" t="str">
            <v>proceso</v>
          </cell>
          <cell r="U416" t="str">
            <v>Creciente</v>
          </cell>
          <cell r="V416" t="str">
            <v>≥</v>
          </cell>
          <cell r="W416">
            <v>0.8</v>
          </cell>
          <cell r="X416" t="str">
            <v>&lt;</v>
          </cell>
          <cell r="Y416">
            <v>0.8</v>
          </cell>
        </row>
        <row r="417">
          <cell r="A417">
            <v>412</v>
          </cell>
          <cell r="B417" t="str">
            <v>Calidad de los servicios es nuestro compromiso</v>
          </cell>
          <cell r="C417" t="str">
            <v>Prestar servicios de salud con altos estándares de calidad, seguridad y humanización en la atención de los pacientes</v>
          </cell>
          <cell r="D417" t="str">
            <v>Porcentaje de consultadores crónicos</v>
          </cell>
          <cell r="E417" t="str">
            <v>Aseguramiento de la Calidad</v>
          </cell>
          <cell r="F417" t="str">
            <v>Aseguramiento de la calidad</v>
          </cell>
          <cell r="H417" t="str">
            <v>x</v>
          </cell>
          <cell r="J417" t="str">
            <v>Este indicador permite medir la proporción de pacientes clasificados como consultadores crónicos que saturan el servicio y aumentan la oportunidad en la atención, comparados con una población atendida en el servicio de urgencias dentro del mismo grupo etario y dentro de un periodo establecido, con el fin de generar acciones encaminadas a evaluar y controlar tal situación.</v>
          </cell>
          <cell r="K417"/>
          <cell r="L417" t="str">
            <v>Anual</v>
          </cell>
          <cell r="M417" t="str">
            <v xml:space="preserve">Numero de necesidades resueltas </v>
          </cell>
          <cell r="N417" t="str">
            <v>Numero de necesidades identificadas</v>
          </cell>
          <cell r="O417" t="str">
            <v>Consulta en Dinamica gerencial</v>
          </cell>
          <cell r="P417" t="str">
            <v>Estadistica</v>
          </cell>
          <cell r="Q417" t="str">
            <v>%</v>
          </cell>
          <cell r="R417" t="str">
            <v>Numero de necesidades resueltas  / Numero de necesidades identificadas *100</v>
          </cell>
          <cell r="S417"/>
          <cell r="T417" t="str">
            <v>proceso</v>
          </cell>
          <cell r="U417" t="str">
            <v>Decreciente</v>
          </cell>
          <cell r="V417" t="str">
            <v>≤</v>
          </cell>
          <cell r="W417">
            <v>0.2</v>
          </cell>
          <cell r="X417" t="str">
            <v>&gt;</v>
          </cell>
          <cell r="Y417">
            <v>0.2</v>
          </cell>
        </row>
        <row r="418">
          <cell r="A418">
            <v>413</v>
          </cell>
          <cell r="B418" t="str">
            <v>Calidad de los servicios es nuestro compromiso</v>
          </cell>
          <cell r="C418" t="str">
            <v>Prestar servicios de salud con altos estándares de calidad, seguridad y humanización en la atención de los pacientes</v>
          </cell>
          <cell r="D418" t="str">
            <v>Porcentaje de implementación de ruta promocion y mantenimiento de la salud  y materno perinatal</v>
          </cell>
          <cell r="E418" t="str">
            <v>Aseguramiento de la Calidad</v>
          </cell>
          <cell r="F418" t="str">
            <v>Aseguramiento de la calidad</v>
          </cell>
          <cell r="H418" t="str">
            <v>x</v>
          </cell>
          <cell r="J418" t="str">
            <v>Medir el avance en la implementación de las rutas integrales de atención en salud</v>
          </cell>
          <cell r="K418"/>
          <cell r="L418" t="str">
            <v>Cuatrimestral</v>
          </cell>
          <cell r="M418" t="str">
            <v>total de acciones realizadas en las rutas</v>
          </cell>
          <cell r="N418" t="str">
            <v>Acciones propuestas</v>
          </cell>
          <cell r="O418" t="str">
            <v>Grupos de trabajo de la RIAMP - Referente de RIAS</v>
          </cell>
          <cell r="P418" t="str">
            <v>Referente de RIAS</v>
          </cell>
          <cell r="Q418" t="str">
            <v>%</v>
          </cell>
          <cell r="R418" t="str">
            <v>total de acciones realizadas en las rutas / Acciones propuestas *100</v>
          </cell>
          <cell r="S418"/>
          <cell r="T418" t="str">
            <v>proceso</v>
          </cell>
          <cell r="U418" t="str">
            <v>Creciente</v>
          </cell>
          <cell r="V418" t="str">
            <v>≥</v>
          </cell>
          <cell r="W418">
            <v>0.3</v>
          </cell>
          <cell r="X418" t="str">
            <v>&lt;</v>
          </cell>
          <cell r="Y418">
            <v>0.3</v>
          </cell>
        </row>
        <row r="419">
          <cell r="A419">
            <v>414</v>
          </cell>
          <cell r="B419" t="str">
            <v>Calidad de los servicios es nuestro compromiso</v>
          </cell>
          <cell r="C419" t="str">
            <v>Prestar servicios de salud con altos estándares de calidad, seguridad y humanización en la atención de los pacientes</v>
          </cell>
          <cell r="D419" t="str">
            <v>Porcentaje de implementación de ruta de Cáncer, cerebro-cardio-pulmonar, enfermedades huerfanas y salud mental</v>
          </cell>
          <cell r="E419" t="str">
            <v>Aseguramiento de la Calidad</v>
          </cell>
          <cell r="F419" t="str">
            <v>Aseguramiento de la calidad</v>
          </cell>
          <cell r="H419" t="str">
            <v>x</v>
          </cell>
          <cell r="J419" t="str">
            <v>Medir el avance en la implementación de las rutas integrales de atención en salud</v>
          </cell>
          <cell r="K419"/>
          <cell r="L419" t="str">
            <v>Cuatrimestral</v>
          </cell>
          <cell r="M419" t="str">
            <v>total de acciones realizadas en las rutas</v>
          </cell>
          <cell r="N419" t="str">
            <v>Acciones propuestas</v>
          </cell>
          <cell r="O419" t="str">
            <v>Grupos de trabajo de la RIAMP - Referente de RIAS</v>
          </cell>
          <cell r="P419" t="str">
            <v>Referente de RIAS</v>
          </cell>
          <cell r="Q419" t="str">
            <v>%</v>
          </cell>
          <cell r="R419" t="str">
            <v>total de acciones realizadas en las rutas / Acciones propuestas *100</v>
          </cell>
          <cell r="S419"/>
          <cell r="T419" t="str">
            <v>proceso</v>
          </cell>
          <cell r="U419" t="str">
            <v>Creciente</v>
          </cell>
          <cell r="V419" t="str">
            <v>≥</v>
          </cell>
          <cell r="W419">
            <v>0.2</v>
          </cell>
          <cell r="X419" t="str">
            <v>&lt;</v>
          </cell>
          <cell r="Y419">
            <v>0.2</v>
          </cell>
        </row>
        <row r="420">
          <cell r="A420">
            <v>415</v>
          </cell>
          <cell r="B420" t="str">
            <v>Investigación, conocimiento e innovación, la mejor inversión</v>
          </cell>
          <cell r="C420" t="str">
            <v>Incrementar la generación de conocimiento y la innovación aplicadas al proceso de atención en salud</v>
          </cell>
          <cell r="D420" t="str">
            <v>Porcentaje de convenios con Instituciones  Educativas  Acreditadas.</v>
          </cell>
          <cell r="E420" t="str">
            <v>Gestión de Innovación e investigación</v>
          </cell>
          <cell r="F420" t="str">
            <v>Docencia Servicio</v>
          </cell>
          <cell r="H420" t="str">
            <v>x</v>
          </cell>
          <cell r="J420" t="str">
            <v>Para lograr la acreditación como Hospital Universitario, las Instituciones Educativas, deben estar acreditados en los cinco años anteriores a la evaluacion de la relación.</v>
          </cell>
          <cell r="K420"/>
          <cell r="L420" t="str">
            <v>Trimestral</v>
          </cell>
          <cell r="M420" t="str">
            <v>Número de instituciones Educativas Acreditadas</v>
          </cell>
          <cell r="N420" t="str">
            <v>Total de instituciones</v>
          </cell>
          <cell r="O420" t="str">
            <v>Certificación  de Calidad</v>
          </cell>
          <cell r="P420" t="str">
            <v>Número de convenios activos.</v>
          </cell>
          <cell r="Q420" t="str">
            <v>%</v>
          </cell>
          <cell r="R420" t="str">
            <v>Número de instituciones Educativas Acreditadas / Total de instituciones *100</v>
          </cell>
          <cell r="S420"/>
          <cell r="T420" t="str">
            <v>proceso</v>
          </cell>
          <cell r="U420" t="str">
            <v>Creciente</v>
          </cell>
          <cell r="V420" t="str">
            <v>=</v>
          </cell>
          <cell r="W420">
            <v>1</v>
          </cell>
          <cell r="X420" t="str">
            <v>&lt;</v>
          </cell>
          <cell r="Y420">
            <v>1</v>
          </cell>
        </row>
        <row r="421">
          <cell r="A421">
            <v>416</v>
          </cell>
          <cell r="B421" t="str">
            <v>Investigación, conocimiento e innovación, la mejor inversión</v>
          </cell>
          <cell r="C421" t="str">
            <v>Incrementar la generación de conocimiento y la innovación aplicadas al proceso de atención en salud</v>
          </cell>
          <cell r="D421" t="str">
            <v>Porcentaje de eventos Adversos relacionados con estudiantes</v>
          </cell>
          <cell r="E421" t="str">
            <v>Gestión de Innovación e investigación</v>
          </cell>
          <cell r="F421" t="str">
            <v>Docencia Servicio</v>
          </cell>
          <cell r="H421" t="str">
            <v>x</v>
          </cell>
          <cell r="J421" t="str">
            <v>La ocurrencia trazadora de eventos adversos, es un indicador de la ejecución y supervision de la práctica formativa.</v>
          </cell>
          <cell r="K421"/>
          <cell r="L421" t="str">
            <v>Trimestral</v>
          </cell>
          <cell r="M421" t="str">
            <v>Número de Eventos Adversos relacionados con estudiantes de convenio</v>
          </cell>
          <cell r="N421" t="str">
            <v>N/A</v>
          </cell>
          <cell r="O421" t="str">
            <v>Seguridad del Paciente</v>
          </cell>
          <cell r="P421" t="str">
            <v>N/A</v>
          </cell>
          <cell r="Q421" t="str">
            <v>%</v>
          </cell>
          <cell r="R421" t="str">
            <v>Número de Eventos Adversos relacionados con estudiantes de convenio / N/A *100</v>
          </cell>
          <cell r="S421"/>
          <cell r="T421" t="str">
            <v>proceso</v>
          </cell>
          <cell r="U421" t="str">
            <v>Decreciente</v>
          </cell>
          <cell r="V421" t="str">
            <v>=</v>
          </cell>
          <cell r="W421">
            <v>0</v>
          </cell>
          <cell r="X421" t="str">
            <v>&gt;</v>
          </cell>
          <cell r="Y421">
            <v>0</v>
          </cell>
        </row>
        <row r="422">
          <cell r="A422">
            <v>417</v>
          </cell>
          <cell r="B422" t="str">
            <v>Investigación, conocimiento e innovación, la mejor inversión</v>
          </cell>
          <cell r="C422" t="str">
            <v>Incrementar la generación de conocimiento y la innovación aplicadas al proceso de atención en salud</v>
          </cell>
          <cell r="D422" t="str">
            <v>Satisfacción de los estudiantes y  docentes, con el escenario de práctica.</v>
          </cell>
          <cell r="E422" t="str">
            <v>Gestión de Innovación e investigación</v>
          </cell>
          <cell r="F422" t="str">
            <v>Docencia Servicio</v>
          </cell>
          <cell r="H422" t="str">
            <v>x</v>
          </cell>
          <cell r="J422" t="str">
            <v xml:space="preserve"> Referente del grado de satisfaccion de estudiantes y docentes, con el escenario de practica, para elaborar planes de mejora.</v>
          </cell>
          <cell r="K422"/>
          <cell r="L422" t="str">
            <v>Trimestral</v>
          </cell>
          <cell r="M422" t="str">
            <v>Número de estudiantes y docentes  que se consideran satisfechos con el escenario de  práctica</v>
          </cell>
          <cell r="N422" t="str">
            <v>Total de estudiantes encuestados.</v>
          </cell>
          <cell r="O422" t="str">
            <v>Resultados de encuesta</v>
          </cell>
          <cell r="P422" t="str">
            <v>Resultados de encuesta</v>
          </cell>
          <cell r="Q422" t="str">
            <v>%</v>
          </cell>
          <cell r="R422" t="str">
            <v>Número de estudiantes y docentes  que se consideran satisfechos con el escenario de  práctica / Total de estudiantes encuestados. *100</v>
          </cell>
          <cell r="S422"/>
          <cell r="T422" t="str">
            <v>proceso</v>
          </cell>
          <cell r="U422" t="str">
            <v>Creciente</v>
          </cell>
          <cell r="V422" t="str">
            <v>≥</v>
          </cell>
          <cell r="W422">
            <v>0.95</v>
          </cell>
          <cell r="X422" t="str">
            <v>&lt;</v>
          </cell>
          <cell r="Y422">
            <v>0.95</v>
          </cell>
        </row>
        <row r="423">
          <cell r="A423">
            <v>418</v>
          </cell>
          <cell r="B423" t="str">
            <v>Investigación, conocimiento e innovación, la mejor inversión</v>
          </cell>
          <cell r="C423" t="str">
            <v>Incrementar la generación de conocimiento y la innovación aplicadas al proceso de atención en salud</v>
          </cell>
          <cell r="D423" t="str">
            <v>Porcentaje de cumplimiento del plan de costo y beneficios docencia servicio</v>
          </cell>
          <cell r="E423" t="str">
            <v>Gestión de Innovación e investigación</v>
          </cell>
          <cell r="F423" t="str">
            <v>Docencia Servicio</v>
          </cell>
          <cell r="H423" t="str">
            <v>x</v>
          </cell>
          <cell r="J423" t="str">
            <v>Hacer seguimiento de los compromisos adquiridos entre el Hospital y las instituciones edcucativas que generen beneficios retributivos a las partes.</v>
          </cell>
          <cell r="K423"/>
          <cell r="L423" t="str">
            <v>Trimestral</v>
          </cell>
          <cell r="M423" t="str">
            <v>Número de beneficios alcanzados</v>
          </cell>
          <cell r="N423" t="str">
            <v>Total de compromisos definidos en el convenio</v>
          </cell>
          <cell r="O423" t="str">
            <v>Convenio de cada institución educativa-contraprestación</v>
          </cell>
          <cell r="P423" t="str">
            <v>Convenio de cada institución educativa-contraprestación</v>
          </cell>
          <cell r="Q423" t="str">
            <v>%</v>
          </cell>
          <cell r="R423" t="str">
            <v>Número de beneficios alcanzados / Total de compromisos definidos en el convenio *100</v>
          </cell>
          <cell r="S423"/>
          <cell r="T423" t="str">
            <v>proceso</v>
          </cell>
          <cell r="U423" t="str">
            <v>Creciente</v>
          </cell>
          <cell r="V423" t="str">
            <v>=</v>
          </cell>
          <cell r="W423">
            <v>1</v>
          </cell>
          <cell r="X423" t="str">
            <v>&lt;</v>
          </cell>
          <cell r="Y423">
            <v>1</v>
          </cell>
        </row>
        <row r="424">
          <cell r="A424">
            <v>419</v>
          </cell>
          <cell r="B424" t="str">
            <v>Investigación, conocimiento e innovación, la mejor inversión</v>
          </cell>
          <cell r="C424" t="str">
            <v>Incrementar la generación de conocimiento y la innovación aplicadas al proceso de atención en salud</v>
          </cell>
          <cell r="D424" t="str">
            <v>Porcentaje de programas con registro calificado</v>
          </cell>
          <cell r="E424" t="str">
            <v>Gestión de Innovación e investigación</v>
          </cell>
          <cell r="F424" t="str">
            <v>Docencia Servicio</v>
          </cell>
          <cell r="H424" t="str">
            <v>x</v>
          </cell>
          <cell r="J424" t="str">
            <v>Para lograr la acreditación como Hospital Universitario, las Instituciones Educativas, deben tener registro calificado ante el Ministerio de Educacion Nacional</v>
          </cell>
          <cell r="K424"/>
          <cell r="L424" t="str">
            <v>Trimestral</v>
          </cell>
          <cell r="M424" t="str">
            <v>Número de Programas con registro calificado</v>
          </cell>
          <cell r="N424" t="str">
            <v>Total de Programas</v>
          </cell>
          <cell r="O424" t="str">
            <v>Certificación  de Calidad</v>
          </cell>
          <cell r="P424" t="str">
            <v>Número de convenios activos.</v>
          </cell>
          <cell r="Q424" t="str">
            <v>%</v>
          </cell>
          <cell r="R424" t="str">
            <v>Número de Programas con registro calificado / Total de Programas *100</v>
          </cell>
          <cell r="S424"/>
          <cell r="T424" t="str">
            <v>proceso</v>
          </cell>
          <cell r="U424" t="str">
            <v>Creciente</v>
          </cell>
          <cell r="V424" t="str">
            <v>=</v>
          </cell>
          <cell r="W424">
            <v>1</v>
          </cell>
          <cell r="X424" t="str">
            <v>&lt;</v>
          </cell>
          <cell r="Y424">
            <v>1</v>
          </cell>
        </row>
        <row r="425">
          <cell r="A425">
            <v>420</v>
          </cell>
          <cell r="B425" t="str">
            <v>Investigación, conocimiento e innovación, la mejor inversión</v>
          </cell>
          <cell r="C425" t="str">
            <v>Incrementar la generación de conocimiento y la innovación aplicadas al proceso de atención en salud</v>
          </cell>
          <cell r="D425" t="str">
            <v>Porcentaje de cumplimiento requisitos de practica</v>
          </cell>
          <cell r="E425" t="str">
            <v>Gestión de Innovación e investigación</v>
          </cell>
          <cell r="F425" t="str">
            <v>Docencia Servicio</v>
          </cell>
          <cell r="H425" t="str">
            <v>x</v>
          </cell>
          <cell r="J425" t="str">
            <v>Para lograr la acreditación como Hospital Universitario, las Instituciones Educativas, deben cumplir con requisitos de practica y prerrogativas necesarias para ingreso a  practicas formativas</v>
          </cell>
          <cell r="K425"/>
          <cell r="L425" t="str">
            <v>Trimestral</v>
          </cell>
          <cell r="M425" t="str">
            <v>Número de programas activos, que cumplen con los requisitos de practica</v>
          </cell>
          <cell r="N425" t="str">
            <v>Total de programas activos</v>
          </cell>
          <cell r="O425" t="str">
            <v>Certificación  de Calidad</v>
          </cell>
          <cell r="P425" t="str">
            <v>Número de convenios activos.</v>
          </cell>
          <cell r="Q425" t="str">
            <v>%</v>
          </cell>
          <cell r="R425" t="str">
            <v>Número de programas activos, que cumplen con los requisitos de practica / Total de programas activos *100</v>
          </cell>
          <cell r="S425"/>
          <cell r="T425" t="str">
            <v>proceso</v>
          </cell>
          <cell r="U425" t="str">
            <v>Creciente</v>
          </cell>
          <cell r="V425" t="str">
            <v>=</v>
          </cell>
          <cell r="W425">
            <v>1</v>
          </cell>
          <cell r="X425" t="str">
            <v>&lt;</v>
          </cell>
          <cell r="Y425">
            <v>1</v>
          </cell>
        </row>
        <row r="426">
          <cell r="A426">
            <v>421</v>
          </cell>
          <cell r="B426" t="str">
            <v>Investigación, conocimiento e innovación, la mejor inversión</v>
          </cell>
          <cell r="C426" t="str">
            <v>Incrementar la generación de conocimiento y la innovación aplicadas al proceso de atención en salud</v>
          </cell>
          <cell r="D426" t="str">
            <v>Porcentaje de accidentes de laborales de estudiantes</v>
          </cell>
          <cell r="E426" t="str">
            <v>Gestión de Innovación e investigación</v>
          </cell>
          <cell r="F426" t="str">
            <v>Docencia Servicio</v>
          </cell>
          <cell r="H426" t="str">
            <v>x</v>
          </cell>
          <cell r="J426" t="str">
            <v xml:space="preserve">El seguimiento a los accidentes laborales de estudiantes y docentes, nos permiten conocer los riesgos de exposicion y la manera de prevenirlos </v>
          </cell>
          <cell r="K426"/>
          <cell r="L426" t="str">
            <v>Trimestral</v>
          </cell>
          <cell r="M426" t="str">
            <v>Número de accidentes laborales  reportados por mes</v>
          </cell>
          <cell r="N426" t="str">
            <v>Total  de estudiantes en el periodo academico</v>
          </cell>
          <cell r="O426" t="str">
            <v>Certificación  de Calidad</v>
          </cell>
          <cell r="P426" t="str">
            <v>Número de convenios activos.</v>
          </cell>
          <cell r="Q426" t="str">
            <v>Cantidad</v>
          </cell>
          <cell r="R426" t="str">
            <v>Número de accidentes laborales  reportados por mes / Total  de estudiantes en el periodo academico</v>
          </cell>
          <cell r="S426"/>
          <cell r="T426" t="str">
            <v>proceso</v>
          </cell>
          <cell r="U426" t="str">
            <v>Decreciente</v>
          </cell>
          <cell r="V426" t="str">
            <v>=</v>
          </cell>
          <cell r="W426">
            <v>0</v>
          </cell>
          <cell r="X426" t="str">
            <v>&gt;</v>
          </cell>
          <cell r="Y426">
            <v>0</v>
          </cell>
        </row>
        <row r="427">
          <cell r="A427">
            <v>422</v>
          </cell>
          <cell r="B427" t="str">
            <v>Integralidad y efectividad en la prestación de servicios de salud</v>
          </cell>
          <cell r="C427" t="str">
            <v>Garantizar la accesibilidad, integralidad en los servicios, complementariedad y respaldo de las interdependencias</v>
          </cell>
          <cell r="D427" t="str">
            <v>Gestión para la ejecución de proyectos</v>
          </cell>
          <cell r="E427" t="str">
            <v>Oficina asesora de planeación</v>
          </cell>
          <cell r="F427" t="str">
            <v>Planeación</v>
          </cell>
          <cell r="H427" t="str">
            <v>x</v>
          </cell>
          <cell r="J427" t="str">
            <v>Hacer seguimientoo a la gestión realizada para acceder a recursos del sistema general de regalías u otros para la financiación  de proyectos en pro del desarrollo institucional.</v>
          </cell>
          <cell r="K427"/>
          <cell r="L427" t="str">
            <v>Trimestral</v>
          </cell>
          <cell r="M427" t="str">
            <v>Número de actividades de gestión ejecutadas</v>
          </cell>
          <cell r="N427" t="str">
            <v>Número de actividades de gestión programadas</v>
          </cell>
          <cell r="O427" t="str">
            <v>Oficina Asesora de Planeación</v>
          </cell>
          <cell r="P427" t="str">
            <v>Oficina Asesora de Planeación</v>
          </cell>
          <cell r="Q427" t="str">
            <v>%</v>
          </cell>
          <cell r="R427" t="str">
            <v>Número de actividades de gestión ejecutadas / Número de actividades de gestión programadas *100</v>
          </cell>
          <cell r="S427"/>
          <cell r="T427" t="str">
            <v>proceso</v>
          </cell>
          <cell r="U427" t="str">
            <v>Creciente</v>
          </cell>
          <cell r="V427" t="str">
            <v>=</v>
          </cell>
          <cell r="W427">
            <v>1</v>
          </cell>
          <cell r="X427" t="str">
            <v>&lt;</v>
          </cell>
          <cell r="Y427">
            <v>1</v>
          </cell>
        </row>
        <row r="428">
          <cell r="A428">
            <v>423</v>
          </cell>
          <cell r="B428" t="str">
            <v>Integralidad y efectividad en la prestación de servicios de salud</v>
          </cell>
          <cell r="C428" t="str">
            <v>Garantizar la accesibilidad, integralidad en los servicios, complementariedad y respaldo de las interdependencias</v>
          </cell>
          <cell r="D428" t="str">
            <v>Utilización de información de Registro individual de prestaciones - RIPS</v>
          </cell>
          <cell r="E428" t="str">
            <v>Oficina asesora de planeación</v>
          </cell>
          <cell r="F428" t="str">
            <v>Planeación</v>
          </cell>
          <cell r="H428" t="str">
            <v>x</v>
          </cell>
          <cell r="J428" t="str">
            <v>La resolucion 743 de 2013 estableció la metodología para la evaluación del plan de gestión de los Gerentes de las ESE. La Junta Directiva de la ESE debe conocer y analizar periodicamente la producción realizada por la empresa, para definir lineamientos estratégicos como ente directivo de la institución.</v>
          </cell>
          <cell r="K428"/>
          <cell r="L428" t="str">
            <v>Trimestral</v>
          </cell>
          <cell r="M428" t="str">
            <v>Número de informes del análisis de la prestación de servicios de la ESE a la Junta Directiva con base en RIPS en la vigencia</v>
          </cell>
          <cell r="N428" t="str">
            <v>Número de informes programados a realizar en el año</v>
          </cell>
          <cell r="O428" t="str">
            <v>Oficina Asesora de Planeación</v>
          </cell>
          <cell r="P428" t="str">
            <v>Oficina Asesora de Planeación</v>
          </cell>
          <cell r="Q428" t="str">
            <v>Cantidad</v>
          </cell>
          <cell r="R428" t="str">
            <v>Número de informes del análisis de la prestación de servicios de la ESE a la Junta Directiva con base en RIPS en la vigencia / Número de informes programados a realizar en el año</v>
          </cell>
          <cell r="S428"/>
          <cell r="T428" t="str">
            <v>proceso</v>
          </cell>
          <cell r="U428" t="str">
            <v>Creciente</v>
          </cell>
          <cell r="V428" t="str">
            <v>=</v>
          </cell>
          <cell r="W428">
            <v>4</v>
          </cell>
          <cell r="X428" t="str">
            <v>&lt;</v>
          </cell>
          <cell r="Y428">
            <v>4</v>
          </cell>
        </row>
        <row r="429">
          <cell r="A429">
            <v>424</v>
          </cell>
          <cell r="B429" t="str">
            <v>Integralidad y efectividad en la prestación de servicios de salud</v>
          </cell>
          <cell r="C429" t="str">
            <v>Garantizar la accesibilidad, integralidad en los servicios, complementariedad y respaldo de las interdependencias</v>
          </cell>
          <cell r="D429" t="str">
            <v>Porcentaje de notificaciones de mala calidad en el producto entregado</v>
          </cell>
          <cell r="E429" t="str">
            <v>Oficina asesora de planeación</v>
          </cell>
          <cell r="F429" t="str">
            <v>Planeación</v>
          </cell>
          <cell r="H429" t="str">
            <v>x</v>
          </cell>
          <cell r="J429" t="str">
            <v>Busca determinar que porcentaje de los procesos (clientes) de la institución muestran inconformidad frente a los productos recibidos.El seguimiento al indicador permitirá adoptar medidas para que cada proveedor cumpla con los requerimientos del producto a entregar y facilite el flujo en la operación de la Institución</v>
          </cell>
          <cell r="K429"/>
          <cell r="L429" t="str">
            <v>Trimestral</v>
          </cell>
          <cell r="M429" t="str">
            <v>Numero de procesos que reportan mala calidad en el producto entregado en el periodo</v>
          </cell>
          <cell r="N429" t="str">
            <v>Numero de procesos de la institución</v>
          </cell>
          <cell r="O429" t="str">
            <v>Procesos que reportan mala calidad en los productos(insumos) recibidos para el desarrollo de su actividad</v>
          </cell>
          <cell r="P429" t="str">
            <v>Oficina de planecaion</v>
          </cell>
          <cell r="Q429" t="str">
            <v>%</v>
          </cell>
          <cell r="R429" t="str">
            <v>Numero de procesos que reportan mala calidad en el producto entregado en el periodo / Numero de procesos de la institución *100</v>
          </cell>
          <cell r="S429"/>
          <cell r="T429" t="str">
            <v>resultado</v>
          </cell>
          <cell r="U429" t="str">
            <v>Decreciente</v>
          </cell>
          <cell r="V429" t="str">
            <v>≤</v>
          </cell>
          <cell r="W429">
            <v>0.1</v>
          </cell>
          <cell r="X429" t="str">
            <v>&gt;</v>
          </cell>
          <cell r="Y429">
            <v>0.1</v>
          </cell>
        </row>
        <row r="430">
          <cell r="A430">
            <v>425</v>
          </cell>
          <cell r="B430" t="str">
            <v>Integralidad y efectividad en la prestación de servicios de salud</v>
          </cell>
          <cell r="C430" t="str">
            <v>Garantizar la accesibilidad, integralidad en los servicios, complementariedad y respaldo de las interdependencias</v>
          </cell>
          <cell r="D430" t="str">
            <v>Adopción de buenas prácticas de referenciación (I)</v>
          </cell>
          <cell r="E430" t="str">
            <v>Oficina asesora de planeación</v>
          </cell>
          <cell r="F430" t="str">
            <v>Planeación</v>
          </cell>
          <cell r="H430" t="str">
            <v>x</v>
          </cell>
          <cell r="J430" t="str">
            <v>Hacer seguimiento a la gestión realizada por el procesos que solicitó la referenciación, para adoptar las buenas prácticas adelantadas en otro proceso al interior de la organización</v>
          </cell>
          <cell r="K430"/>
          <cell r="L430" t="str">
            <v>Trimestral</v>
          </cell>
          <cell r="M430" t="str">
            <v>No. Buenas prácticas de referenciación intrahospitalaria adoptadas</v>
          </cell>
          <cell r="N430" t="str">
            <v>No. Buenas prácticas de referenciación intrahospitalaria por adoptar</v>
          </cell>
          <cell r="O430" t="str">
            <v>Proceso que solicitó referenciación interna</v>
          </cell>
          <cell r="P430" t="str">
            <v>Proceso interno que recibió la referenciación</v>
          </cell>
          <cell r="Q430" t="str">
            <v>Cantidad</v>
          </cell>
          <cell r="R430" t="str">
            <v>No. Buenas prácticas de referenciación intrahospitalaria adoptadas / No. Buenas prácticas de referenciación intrahospitalaria por adoptar</v>
          </cell>
          <cell r="S430"/>
          <cell r="T430" t="str">
            <v>proceso</v>
          </cell>
          <cell r="U430" t="str">
            <v>Creciente</v>
          </cell>
          <cell r="V430" t="str">
            <v>≥</v>
          </cell>
          <cell r="W430">
            <v>1</v>
          </cell>
          <cell r="X430" t="str">
            <v>&lt;</v>
          </cell>
          <cell r="Y430">
            <v>1</v>
          </cell>
        </row>
        <row r="431">
          <cell r="A431">
            <v>426</v>
          </cell>
          <cell r="B431" t="str">
            <v>Integralidad y efectividad en la prestación de servicios de salud</v>
          </cell>
          <cell r="C431" t="str">
            <v>Garantizar la accesibilidad, integralidad en los servicios, complementariedad y respaldo de las interdependencias</v>
          </cell>
          <cell r="D431" t="str">
            <v>Adopción de buenas prácticas de referenciación (E)</v>
          </cell>
          <cell r="E431" t="str">
            <v>Oficina asesora de planeación</v>
          </cell>
          <cell r="F431" t="str">
            <v>Planeación</v>
          </cell>
          <cell r="H431" t="str">
            <v>x</v>
          </cell>
          <cell r="J431" t="str">
            <v>Hacer seguimiento a la gestión realizada por el procesos que solicitó la referenciación, para adoptar las buenas prácticas adelantadas en instituciones externas</v>
          </cell>
          <cell r="K431"/>
          <cell r="L431" t="str">
            <v>Trimestral</v>
          </cell>
          <cell r="M431" t="str">
            <v>No. Buenas prácticas de referenciación comparativa y/o competitiva externa adoptadas</v>
          </cell>
          <cell r="N431" t="str">
            <v xml:space="preserve">No. Buenas prácticas de referenciación externas por adoptar </v>
          </cell>
          <cell r="O431" t="str">
            <v>Proceso que solicitó referenciación interna</v>
          </cell>
          <cell r="P431" t="str">
            <v>Proceso interno que recibió la referenciación</v>
          </cell>
          <cell r="Q431" t="str">
            <v>Cantidad</v>
          </cell>
          <cell r="R431" t="str">
            <v xml:space="preserve">No. Buenas prácticas de referenciación comparativa y/o competitiva externa adoptadas / No. Buenas prácticas de referenciación externas por adoptar </v>
          </cell>
          <cell r="S431"/>
          <cell r="T431" t="str">
            <v>proceso</v>
          </cell>
          <cell r="U431" t="str">
            <v>Creciente</v>
          </cell>
          <cell r="V431" t="str">
            <v>≥</v>
          </cell>
          <cell r="W431">
            <v>1</v>
          </cell>
          <cell r="X431" t="str">
            <v>&lt;</v>
          </cell>
          <cell r="Y431">
            <v>1</v>
          </cell>
        </row>
        <row r="432">
          <cell r="A432">
            <v>427</v>
          </cell>
          <cell r="B432" t="str">
            <v>Integralidad y efectividad en la prestación de servicios de salud</v>
          </cell>
          <cell r="C432" t="str">
            <v>Garantizar la accesibilidad, integralidad en los servicios, complementariedad y respaldo de las interdependencias</v>
          </cell>
          <cell r="D432" t="str">
            <v>Hospital Universitario San José, partner de la referenciación</v>
          </cell>
          <cell r="E432" t="str">
            <v>Oficina asesora de planeación</v>
          </cell>
          <cell r="F432" t="str">
            <v>Planeación</v>
          </cell>
          <cell r="H432" t="str">
            <v>x</v>
          </cell>
          <cell r="J432" t="str">
            <v>Hacer seguimiento a la respuesta que da el Hospital Universitario San José ante las solicitudes de referenciación comparativa y/o competitiva por parte de instituciones y/o entidades externas</v>
          </cell>
          <cell r="K432"/>
          <cell r="L432" t="str">
            <v>Trimestral</v>
          </cell>
          <cell r="M432" t="str">
            <v>No. visitas de referenciación atendidas</v>
          </cell>
          <cell r="N432" t="str">
            <v>No. visitas de referenciación solicitadas al Hospital Universitario San José</v>
          </cell>
          <cell r="O432" t="str">
            <v xml:space="preserve">Informe consolidado de las visitas realizadas de referenciación </v>
          </cell>
          <cell r="P432" t="str">
            <v xml:space="preserve">Informe consolidado de las visitas realizadas de referenciación </v>
          </cell>
          <cell r="Q432" t="str">
            <v>Cantidad</v>
          </cell>
          <cell r="R432" t="str">
            <v>No. visitas de referenciación atendidas / No. visitas de referenciación solicitadas al Hospital Universitario San José</v>
          </cell>
          <cell r="S432"/>
          <cell r="T432" t="str">
            <v>proceso</v>
          </cell>
          <cell r="U432" t="str">
            <v>Creciente</v>
          </cell>
          <cell r="V432" t="str">
            <v>≥</v>
          </cell>
          <cell r="W432">
            <v>1</v>
          </cell>
          <cell r="X432" t="str">
            <v>&lt;</v>
          </cell>
          <cell r="Y432">
            <v>1</v>
          </cell>
        </row>
        <row r="433">
          <cell r="A433">
            <v>428</v>
          </cell>
          <cell r="B433" t="str">
            <v>Integralidad y efectividad en la prestación de servicios de salud</v>
          </cell>
          <cell r="C433" t="str">
            <v>Garantizar la accesibilidad, integralidad en los servicios, complementariedad y respaldo de las interdependencias</v>
          </cell>
          <cell r="D433" t="str">
            <v>Indice de Transparencia y Acceso  a la información Pública</v>
          </cell>
          <cell r="E433" t="str">
            <v>Oficina asesora de planeación</v>
          </cell>
          <cell r="F433" t="str">
            <v>Planeación</v>
          </cell>
          <cell r="H433" t="str">
            <v>x</v>
          </cell>
          <cell r="J433" t="str">
            <v xml:space="preserve">Es un indicador sintético de pesos preestablecidos que se alimenta de un formulario de autodiligenciamiento, compuesto de una serie de preguntas agrupadas por Niveles, Secciones y Anexos, que a su vez se discriminan por las temáticas descritas en la Resolución 1519 de 2020 y los anexos 1, 2, 3 y 4 emitidas por MINTIC,  las cuales describen el cumplimiento del sujeto frente a las obligaciones de Ley; por lo tanto, estas opciones establecen el nivel de observancia de cada pregunta agregada y que constituyen la Matriz de Cumplimiento de la Ley 1712 de 2014, diseñada por la Procuraduría General de la Nación. Según lo anterior, el cálculo del indicador se genera a partir del porcentaje de cumplimiento que resulta del autodiligenciamiento del formulario por parte de los sujetos obligados. Este indicador sintético se establece en una escala ordinal de 0 a 100 puntos, donde a mayor valor se obtenga, mayor será el nivel de cumplimiento de la Ley.  </v>
          </cell>
          <cell r="K433"/>
          <cell r="L433" t="str">
            <v>Trimestral</v>
          </cell>
          <cell r="M433" t="str">
            <v>Puntos aprobados en la encuesta</v>
          </cell>
          <cell r="N433" t="str">
            <v>total de puntos en la encuesta</v>
          </cell>
          <cell r="O433" t="str">
            <v>Informe de ITA</v>
          </cell>
          <cell r="P433" t="str">
            <v>Informe de ITA</v>
          </cell>
          <cell r="Q433" t="str">
            <v>%</v>
          </cell>
          <cell r="R433" t="str">
            <v>Puntos aprobados en la encuesta / total de puntos en la encuesta *100</v>
          </cell>
          <cell r="S433"/>
          <cell r="T433" t="str">
            <v>proceso</v>
          </cell>
          <cell r="U433" t="str">
            <v>Creciente</v>
          </cell>
          <cell r="V433" t="str">
            <v>≥</v>
          </cell>
          <cell r="W433">
            <v>0.9</v>
          </cell>
          <cell r="X433" t="str">
            <v>&lt;</v>
          </cell>
          <cell r="Y433">
            <v>0.9</v>
          </cell>
        </row>
        <row r="434">
          <cell r="A434">
            <v>429</v>
          </cell>
          <cell r="B434" t="str">
            <v>Hospital líder en buenas prácticas de gobierno corporativo y de gestión pública</v>
          </cell>
          <cell r="C434" t="str">
            <v>Garantizar rentabilidad, competitividad y sostenibilidad financiera</v>
          </cell>
          <cell r="D434" t="str">
            <v>Porcentaje de control de vencimiento en elementos de consumo</v>
          </cell>
          <cell r="E434" t="str">
            <v>Gestión del recursos físico</v>
          </cell>
          <cell r="F434" t="str">
            <v>Almacén</v>
          </cell>
          <cell r="H434" t="str">
            <v>x</v>
          </cell>
          <cell r="J434" t="str">
            <v>Es necesario para el Hospital el monitoreo y la intervención oportuna en los casos de existencia de insumos en stock y su rotación, que evite la disponibilidad de los recursos financieros por deficiencias en los mecanismos de control y redistribución de los stock.</v>
          </cell>
          <cell r="K434"/>
          <cell r="L434" t="str">
            <v>Trimestral</v>
          </cell>
          <cell r="M434" t="str">
            <v>Número de productos vencidos en el mes</v>
          </cell>
          <cell r="N434" t="str">
            <v>Total de productos en inventario</v>
          </cell>
          <cell r="O434" t="str">
            <v>DGH</v>
          </cell>
          <cell r="P434" t="str">
            <v>DGH</v>
          </cell>
          <cell r="Q434" t="str">
            <v>%</v>
          </cell>
          <cell r="R434" t="str">
            <v>Número de productos vencidos en el mes / Total de productos en inventario *100</v>
          </cell>
          <cell r="S434"/>
          <cell r="T434" t="str">
            <v>resultado</v>
          </cell>
          <cell r="U434" t="str">
            <v>Decreciente</v>
          </cell>
          <cell r="V434" t="str">
            <v>≤</v>
          </cell>
          <cell r="W434">
            <v>1</v>
          </cell>
          <cell r="X434" t="str">
            <v>&gt;</v>
          </cell>
          <cell r="Y434">
            <v>1</v>
          </cell>
        </row>
        <row r="435">
          <cell r="A435">
            <v>430</v>
          </cell>
          <cell r="B435" t="str">
            <v>Hospital líder en buenas prácticas de gobierno corporativo y de gestión pública</v>
          </cell>
          <cell r="C435" t="str">
            <v>Garantizar rentabilidad, competitividad y sostenibilidad financiera</v>
          </cell>
          <cell r="D435" t="str">
            <v>Tiempo promedio de inventario en existencia</v>
          </cell>
          <cell r="E435" t="str">
            <v>Gestión del recursos físico</v>
          </cell>
          <cell r="F435" t="str">
            <v>Almacén</v>
          </cell>
          <cell r="H435" t="str">
            <v>x</v>
          </cell>
          <cell r="J435" t="str">
            <v>El Hospital debe determinar que se esta garantizando que el suministro oportuno de los bienes y servicios que requieren las distintas dependencias  para que el desarrollo de sus operaciones se realice bajo parámetros de eficacia, eficiencia, calidad, oportunidad y transparencia con el fin de corregir desviaciones y garantizar el aprovechamiento de los recursos.</v>
          </cell>
          <cell r="K435"/>
          <cell r="L435" t="str">
            <v>Trimestral</v>
          </cell>
          <cell r="M435" t="str">
            <v>Costo Inventario Hospitalario promedio
Sugerencia: Costo inventario Hospitalario TOTAL</v>
          </cell>
          <cell r="N435" t="str">
            <v>Costo Total Ordenes de Despacho por MES</v>
          </cell>
          <cell r="O435" t="str">
            <v>Dinamica Gerencial</v>
          </cell>
          <cell r="P435" t="str">
            <v>Dinamica Gerencial</v>
          </cell>
          <cell r="Q435" t="str">
            <v>Cantidad</v>
          </cell>
          <cell r="R435" t="str">
            <v>Costo Inventario Hospitalario promedio
Sugerencia: Costo inventario Hospitalario TOTAL / Costo Total Ordenes de Despacho por MES</v>
          </cell>
          <cell r="S435"/>
          <cell r="T435" t="str">
            <v>resultado</v>
          </cell>
          <cell r="U435" t="str">
            <v>Decreciente</v>
          </cell>
          <cell r="V435" t="str">
            <v>≤</v>
          </cell>
          <cell r="W435">
            <v>2</v>
          </cell>
          <cell r="X435" t="str">
            <v>&gt;</v>
          </cell>
          <cell r="Y435">
            <v>1</v>
          </cell>
        </row>
        <row r="436">
          <cell r="A436">
            <v>431</v>
          </cell>
          <cell r="B436" t="str">
            <v>Hospital líder en buenas prácticas de gobierno corporativo y de gestión pública</v>
          </cell>
          <cell r="C436" t="str">
            <v>Garantizar rentabilidad, competitividad y sostenibilidad financiera</v>
          </cell>
          <cell r="D436" t="str">
            <v>Porcentaje de cumplimiento al plan anual de adquisiciones</v>
          </cell>
          <cell r="E436" t="str">
            <v>Gestión del recursos físico</v>
          </cell>
          <cell r="F436" t="str">
            <v>Almacén</v>
          </cell>
          <cell r="H436" t="str">
            <v>x</v>
          </cell>
          <cell r="J436" t="str">
            <v>El Hospital debe determinar que se esta garantizando que el suministro oportuno de los bienes y servicios que requieren las distintas dependencias  para que el desarrollo de sus operaciones se realice bajo parámetros de eficacia, eficiencia, calidad, oportunidad y transparencia con el fin de corregir desviaciones y garantizar el aprovechamiento de los recursos.</v>
          </cell>
          <cell r="K436"/>
          <cell r="L436" t="str">
            <v>Trimestral</v>
          </cell>
          <cell r="M436" t="str">
            <v xml:space="preserve">compras realizadas del plan anual de adquisiciones </v>
          </cell>
          <cell r="N436" t="str">
            <v>TOTAL DE PAA APROBADO</v>
          </cell>
          <cell r="O436" t="str">
            <v>Documento Plan Anual de Adquisiciones</v>
          </cell>
          <cell r="P436" t="str">
            <v>Documento Plan Anual de Adquisiciones</v>
          </cell>
          <cell r="Q436" t="str">
            <v>%</v>
          </cell>
          <cell r="R436" t="str">
            <v>compras realizadas del plan anual de adquisiciones  / TOTAL DE PAA APROBADO *100</v>
          </cell>
          <cell r="S436"/>
          <cell r="T436" t="str">
            <v>proceso</v>
          </cell>
          <cell r="U436" t="str">
            <v>Creciente</v>
          </cell>
          <cell r="V436" t="str">
            <v>=</v>
          </cell>
          <cell r="W436">
            <v>1</v>
          </cell>
          <cell r="X436" t="str">
            <v>&lt;</v>
          </cell>
          <cell r="Y436">
            <v>1</v>
          </cell>
        </row>
        <row r="437">
          <cell r="A437">
            <v>432</v>
          </cell>
          <cell r="B437" t="str">
            <v>Hospital líder en buenas prácticas de gobierno corporativo y de gestión pública</v>
          </cell>
          <cell r="C437" t="str">
            <v>Garantizar rentabilidad, competitividad y sostenibilidad financiera</v>
          </cell>
          <cell r="D437" t="str">
            <v xml:space="preserve">Estudios previos realizados por fuera del plan anual de adquisiciones </v>
          </cell>
          <cell r="E437" t="str">
            <v>Gestión del recursos físico</v>
          </cell>
          <cell r="F437" t="str">
            <v>Almacén</v>
          </cell>
          <cell r="H437" t="str">
            <v>x</v>
          </cell>
          <cell r="J437" t="str">
            <v>Este indicador presenta los estuduios previos realizados por fuera del plan de adquisicion garantizando que el suministro oportuno de los bienes y servicios que requieren las distintas dependencias  para que el desarrollo de sus operaciones.</v>
          </cell>
          <cell r="K437"/>
          <cell r="L437" t="str">
            <v>Trimestral</v>
          </cell>
          <cell r="M437" t="str">
            <v>Compras realizadas por fuera del PAA</v>
          </cell>
          <cell r="N437" t="str">
            <v>Total del PAA aprobado</v>
          </cell>
          <cell r="O437" t="str">
            <v>Documento Plan Anual de Adquisiciones</v>
          </cell>
          <cell r="P437" t="str">
            <v>Documento Plan Anual de Adquisiciones</v>
          </cell>
          <cell r="Q437" t="str">
            <v>%</v>
          </cell>
          <cell r="R437" t="str">
            <v>Compras realizadas por fuera del PAA / Total del PAA aprobado *100</v>
          </cell>
          <cell r="S437"/>
          <cell r="T437" t="str">
            <v>resultado</v>
          </cell>
          <cell r="U437" t="str">
            <v>Creciente</v>
          </cell>
          <cell r="V437" t="str">
            <v>=</v>
          </cell>
          <cell r="W437">
            <v>100</v>
          </cell>
          <cell r="X437" t="str">
            <v>&lt;</v>
          </cell>
          <cell r="Y437">
            <v>1</v>
          </cell>
        </row>
        <row r="438">
          <cell r="A438">
            <v>433</v>
          </cell>
          <cell r="B438" t="str">
            <v>Hospital líder en buenas prácticas de gobierno corporativo y de gestión pública</v>
          </cell>
          <cell r="C438" t="str">
            <v>Garantizar rentabilidad, competitividad y sostenibilidad financiera</v>
          </cell>
          <cell r="D438" t="str">
            <v>Cumplimiento  a la revison de inventario fisico por centro de costo</v>
          </cell>
          <cell r="E438" t="str">
            <v>Gestión del recursos físico</v>
          </cell>
          <cell r="F438" t="str">
            <v>Almacén</v>
          </cell>
          <cell r="H438" t="str">
            <v>x</v>
          </cell>
          <cell r="J438" t="str">
            <v>Este indicador permite mostrar el avance de los inventarios realizados por el area del almacen a todos los servicios asistenciales y administrativos de la institucion</v>
          </cell>
          <cell r="K438"/>
          <cell r="L438" t="str">
            <v>Trimestral</v>
          </cell>
          <cell r="M438" t="str">
            <v>N° de inventarios fisicos realizados</v>
          </cell>
          <cell r="N438" t="str">
            <v>N° de inventarios fisicos programados por centro de costo</v>
          </cell>
          <cell r="O438" t="str">
            <v>Dinamica Gerencial</v>
          </cell>
          <cell r="P438" t="str">
            <v>Dinamica Gerencial</v>
          </cell>
          <cell r="Q438" t="str">
            <v>%</v>
          </cell>
          <cell r="R438" t="str">
            <v>N° de inventarios fisicos realizados / N° de inventarios fisicos programados por centro de costo *100</v>
          </cell>
          <cell r="S438"/>
          <cell r="T438" t="str">
            <v>resultado</v>
          </cell>
          <cell r="U438" t="str">
            <v>Creciente</v>
          </cell>
          <cell r="V438" t="str">
            <v>=</v>
          </cell>
          <cell r="W438">
            <v>100</v>
          </cell>
          <cell r="X438" t="str">
            <v>&lt;</v>
          </cell>
          <cell r="Y438">
            <v>1</v>
          </cell>
        </row>
        <row r="439">
          <cell r="A439">
            <v>434</v>
          </cell>
          <cell r="B439" t="str">
            <v>Hospital líder en buenas prácticas de gobierno corporativo y de gestión pública</v>
          </cell>
          <cell r="C439" t="str">
            <v>Garantizar rentabilidad, competitividad y sostenibilidad financiera</v>
          </cell>
          <cell r="D439" t="str">
            <v>Inventario de bienes obsoletos de propiedad planta y equipo</v>
          </cell>
          <cell r="E439" t="str">
            <v>Gestión del recursos físico</v>
          </cell>
          <cell r="F439" t="str">
            <v>Almacén</v>
          </cell>
          <cell r="H439" t="str">
            <v>x</v>
          </cell>
          <cell r="J439" t="str">
            <v xml:space="preserve">este indicador permite dar cumplimiento a lo establecido al manual de bienes de almacen general teniendo encuenta que se debe establecer el valor de los inventarios de bienes obsoletos dañados y/o dados de baja </v>
          </cell>
          <cell r="K439"/>
          <cell r="L439" t="str">
            <v>Trimestral</v>
          </cell>
          <cell r="M439" t="str">
            <v>valor inventarios de bienes obsoletos, dañados, irreparables, inservibles e innecesarios</v>
          </cell>
          <cell r="N439" t="str">
            <v>valor de inventario propiedad planta y equipo total</v>
          </cell>
          <cell r="O439" t="str">
            <v>DGH</v>
          </cell>
          <cell r="P439" t="str">
            <v>DGH</v>
          </cell>
          <cell r="Q439" t="str">
            <v>%</v>
          </cell>
          <cell r="R439" t="str">
            <v>valor inventarios de bienes obsoletos, dañados, irreparables, inservibles e innecesarios / valor de inventario propiedad planta y equipo total *100</v>
          </cell>
          <cell r="S439"/>
          <cell r="T439" t="str">
            <v>proceso</v>
          </cell>
          <cell r="U439" t="str">
            <v>Decreciente</v>
          </cell>
          <cell r="V439" t="str">
            <v>≤</v>
          </cell>
          <cell r="W439">
            <v>1.4999999999999999E-2</v>
          </cell>
          <cell r="X439" t="str">
            <v>&gt;</v>
          </cell>
          <cell r="Y439">
            <v>1.4999999999999999E-2</v>
          </cell>
        </row>
        <row r="440">
          <cell r="A440">
            <v>435</v>
          </cell>
          <cell r="B440" t="str">
            <v>Hospital líder en buenas prácticas de gobierno corporativo y de gestión pública</v>
          </cell>
          <cell r="C440" t="str">
            <v>Garantizar rentabilidad, competitividad y sostenibilidad financiera</v>
          </cell>
          <cell r="D440" t="str">
            <v>porcentaje de facturas radicadas</v>
          </cell>
          <cell r="E440" t="str">
            <v>Gestión del recursos físico</v>
          </cell>
          <cell r="F440" t="str">
            <v>Almacén</v>
          </cell>
          <cell r="H440" t="str">
            <v>x</v>
          </cell>
          <cell r="J440" t="str">
            <v>Este indicador permite establecer el numero de cuentas por pagar  que esten pendientes de radicar al area de vigilacia y control de contratos</v>
          </cell>
          <cell r="K440"/>
          <cell r="L440" t="str">
            <v>Trimestral</v>
          </cell>
          <cell r="M440" t="str">
            <v>Numero de facturas radicadas en supervision de contratos</v>
          </cell>
          <cell r="N440" t="str">
            <v xml:space="preserve">Total de facturas radicas en el area de almacen </v>
          </cell>
          <cell r="O440" t="str">
            <v>Dinamica Gerencial</v>
          </cell>
          <cell r="P440" t="str">
            <v>Dinamica Gerencial</v>
          </cell>
          <cell r="Q440" t="str">
            <v>%</v>
          </cell>
          <cell r="R440" t="str">
            <v>Numero de facturas radicadas en supervision de contratos / Total de facturas radicas en el area de almacen  *100</v>
          </cell>
          <cell r="S440"/>
          <cell r="T440" t="str">
            <v>proceso</v>
          </cell>
          <cell r="U440" t="str">
            <v>Creciente</v>
          </cell>
          <cell r="V440" t="str">
            <v>=</v>
          </cell>
          <cell r="W440">
            <v>1</v>
          </cell>
          <cell r="X440" t="str">
            <v>&lt;</v>
          </cell>
          <cell r="Y440">
            <v>1</v>
          </cell>
        </row>
        <row r="441">
          <cell r="A441">
            <v>436</v>
          </cell>
          <cell r="B441" t="str">
            <v>Hospital líder en buenas prácticas de gobierno corporativo y de gestión pública</v>
          </cell>
          <cell r="C441" t="str">
            <v>Garantizar rentabilidad, competitividad y sostenibilidad financiera</v>
          </cell>
          <cell r="D441" t="str">
            <v>Oportunidad para presentar la Cuenta contable de almacen general</v>
          </cell>
          <cell r="E441" t="str">
            <v>Gestión del recursos físico</v>
          </cell>
          <cell r="F441" t="str">
            <v>Almacén</v>
          </cell>
          <cell r="H441" t="str">
            <v>x</v>
          </cell>
          <cell r="J441" t="str">
            <v xml:space="preserve">Este indicador permite dar cumplimiento a lo establecido en las politicas contables de la insititucion  </v>
          </cell>
          <cell r="K441"/>
          <cell r="L441" t="str">
            <v>Trimestral</v>
          </cell>
          <cell r="M441" t="str">
            <v xml:space="preserve">Sumatoria de los dias transcurridos entre el momento del cierre de mes y el dia en que se presenta la cuenta contable </v>
          </cell>
          <cell r="N441" t="str">
            <v>Numero de dias establecidos para la presentacion de la cuenta contable</v>
          </cell>
          <cell r="O441" t="str">
            <v xml:space="preserve">Libro Radicador u oficio remisorio </v>
          </cell>
          <cell r="P441" t="str">
            <v xml:space="preserve">Comité financiero </v>
          </cell>
          <cell r="Q441" t="str">
            <v>Días</v>
          </cell>
          <cell r="R441" t="str">
            <v>Sumatoria de los dias transcurridos entre el momento del cierre de mes y el dia en que se presenta la cuenta contable  / Numero de dias establecidos para la presentacion de la cuenta contable</v>
          </cell>
          <cell r="S441"/>
          <cell r="T441" t="str">
            <v>resultado</v>
          </cell>
          <cell r="U441" t="str">
            <v>Decreciente</v>
          </cell>
          <cell r="V441" t="str">
            <v>≤</v>
          </cell>
          <cell r="W441">
            <v>1</v>
          </cell>
          <cell r="X441" t="str">
            <v>&gt;</v>
          </cell>
          <cell r="Y441">
            <v>1</v>
          </cell>
        </row>
        <row r="442">
          <cell r="A442">
            <v>437</v>
          </cell>
          <cell r="B442" t="str">
            <v>Hospital líder en buenas prácticas de gobierno corporativo y de gestión pública</v>
          </cell>
          <cell r="C442" t="str">
            <v>Garantizar rentabilidad, competitividad y sostenibilidad financiera</v>
          </cell>
          <cell r="D442" t="str">
            <v xml:space="preserve">Porcentaje de cumpliento de la ordenes de compra </v>
          </cell>
          <cell r="E442" t="str">
            <v>Gestión del recursos físico</v>
          </cell>
          <cell r="F442" t="str">
            <v>Almacén</v>
          </cell>
          <cell r="H442" t="str">
            <v>x</v>
          </cell>
          <cell r="J442" t="str">
            <v xml:space="preserve">este indicador permite hacer seguimiento a las ordenes de compra que se realizan mensualmente </v>
          </cell>
          <cell r="K442"/>
          <cell r="L442" t="str">
            <v>Trimestral</v>
          </cell>
          <cell r="M442" t="str">
            <v>Numero de ordenes de compra que cumplen con los requisitos</v>
          </cell>
          <cell r="N442" t="str">
            <v xml:space="preserve">Total de solicitudes de compra </v>
          </cell>
          <cell r="O442" t="str">
            <v>Dinamica Gerencial</v>
          </cell>
          <cell r="P442" t="str">
            <v>Dinamica Gerencial</v>
          </cell>
          <cell r="Q442" t="str">
            <v>%</v>
          </cell>
          <cell r="R442" t="str">
            <v>Numero de ordenes de compra que cumplen con los requisitos / Total de solicitudes de compra  *100</v>
          </cell>
          <cell r="S442"/>
          <cell r="T442" t="str">
            <v>proceso</v>
          </cell>
          <cell r="U442" t="str">
            <v>Creciente</v>
          </cell>
          <cell r="V442" t="str">
            <v>=</v>
          </cell>
          <cell r="W442">
            <v>1</v>
          </cell>
          <cell r="X442" t="str">
            <v>&lt;</v>
          </cell>
          <cell r="Y442">
            <v>1</v>
          </cell>
        </row>
        <row r="443">
          <cell r="A443">
            <v>438</v>
          </cell>
          <cell r="B443" t="str">
            <v>Hospital líder en buenas prácticas de gobierno corporativo y de gestión pública</v>
          </cell>
          <cell r="C443" t="str">
            <v>Garantizar rentabilidad, competitividad y sostenibilidad financiera</v>
          </cell>
          <cell r="D443" t="str">
            <v>Porcentaje del presupuesto asignado para las necesidades no priorizadas</v>
          </cell>
          <cell r="E443" t="str">
            <v>Gestión del recursos físico</v>
          </cell>
          <cell r="F443" t="str">
            <v>Almacén</v>
          </cell>
          <cell r="H443" t="str">
            <v>x</v>
          </cell>
          <cell r="J443" t="str">
            <v xml:space="preserve">Este indicador permite medir el presupuesto asignado para la atencion de las necesidades no priorizadas de los servicios asistenciales y administrativos </v>
          </cell>
          <cell r="K443"/>
          <cell r="L443" t="str">
            <v>Trimestral</v>
          </cell>
          <cell r="M443" t="str">
            <v>total de necesidades no priorizadas (no ejecutadas)</v>
          </cell>
          <cell r="N443" t="str">
            <v>total de necesidades proyectadas en el PAA en la vigencia</v>
          </cell>
          <cell r="O443" t="str">
            <v>PAA</v>
          </cell>
          <cell r="P443" t="str">
            <v>PAA</v>
          </cell>
          <cell r="Q443" t="str">
            <v>%</v>
          </cell>
          <cell r="R443" t="str">
            <v>total de necesidades no priorizadas (no ejecutadas) / total de necesidades proyectadas en el PAA en la vigencia *100</v>
          </cell>
          <cell r="S443"/>
          <cell r="T443" t="str">
            <v>proceso</v>
          </cell>
          <cell r="U443" t="str">
            <v>Decreciente</v>
          </cell>
          <cell r="V443" t="str">
            <v>≤</v>
          </cell>
          <cell r="W443">
            <v>0.2</v>
          </cell>
          <cell r="X443" t="str">
            <v>&gt;</v>
          </cell>
          <cell r="Y443">
            <v>0.2</v>
          </cell>
        </row>
        <row r="444">
          <cell r="A444">
            <v>439</v>
          </cell>
          <cell r="B444" t="str">
            <v>Investigación, conocimiento e innovación, la mejor inversión</v>
          </cell>
          <cell r="C444" t="str">
            <v>Incrementar la generación de conocimiento y la innovación aplicadas al proceso de atención en salud</v>
          </cell>
          <cell r="D444" t="str">
            <v>Porcentaje de cumplimiento plan de acción</v>
          </cell>
          <cell r="E444" t="str">
            <v>Gestión de Innovación e investigación</v>
          </cell>
          <cell r="F444" t="str">
            <v>Innovación</v>
          </cell>
          <cell r="H444" t="str">
            <v>x</v>
          </cell>
          <cell r="J444" t="str">
            <v>La implementación del proceso de innovación e investigación requiere del cumplimiento de actividades misionales y normativas, definidas como política institucional en la caracterización del proceso y las demás que se definan para el cumplimiento de la visión de la ESE, por lo cual se considera necesario el seguimiento del cumplimiento periódico.</v>
          </cell>
          <cell r="K444"/>
          <cell r="L444" t="str">
            <v>Trimestral</v>
          </cell>
          <cell r="M444" t="str">
            <v>Número de actividades del PAI ejecutadas</v>
          </cell>
          <cell r="N444" t="str">
            <v>Número de actividades del PAI programadas</v>
          </cell>
          <cell r="O444" t="str">
            <v>Oficina de Innovación e Investigación</v>
          </cell>
          <cell r="P444" t="str">
            <v>Oficina de Innovación e Investigación</v>
          </cell>
          <cell r="Q444" t="str">
            <v>%</v>
          </cell>
          <cell r="R444" t="str">
            <v>Número de actividades del PAI ejecutadas / Número de actividades del PAI programadas *100</v>
          </cell>
          <cell r="S444"/>
          <cell r="T444" t="str">
            <v>resultado</v>
          </cell>
          <cell r="U444" t="str">
            <v>Creciente</v>
          </cell>
          <cell r="V444" t="str">
            <v>≥</v>
          </cell>
          <cell r="W444">
            <v>0.6</v>
          </cell>
          <cell r="X444" t="str">
            <v>&lt;</v>
          </cell>
          <cell r="Y444">
            <v>0.6</v>
          </cell>
        </row>
        <row r="445">
          <cell r="A445">
            <v>440</v>
          </cell>
          <cell r="B445" t="str">
            <v>Investigación, conocimiento e innovación, la mejor inversión</v>
          </cell>
          <cell r="C445" t="str">
            <v>Incrementar la generación de conocimiento y la innovación aplicadas al proceso de atención en salud</v>
          </cell>
          <cell r="D445" t="str">
            <v>Número de publicaciones realizadas en revistas cientificas</v>
          </cell>
          <cell r="E445" t="str">
            <v>Gestión de Innovación e investigación</v>
          </cell>
          <cell r="F445" t="str">
            <v>Innovación</v>
          </cell>
          <cell r="H445" t="str">
            <v>x</v>
          </cell>
          <cell r="J445" t="str">
            <v>En las actividades de gestión del conocimiento y las exigidas para la certificación de la institución como hospital universitario se incluye la de gestionar, apropiar y difundir el conocimiento mediante la publicación de documentos científicos de alto nivel, de manera que las actividades de investigación que se desarrollen en el Hospital cumplan con la rigurosidad científica y se proyecten con un alto impacto a la sociedad.</v>
          </cell>
          <cell r="K445"/>
          <cell r="L445" t="str">
            <v>Trimestral</v>
          </cell>
          <cell r="M445" t="str">
            <v>Número de publicaciones realizadas en revistas cientificas</v>
          </cell>
          <cell r="N445" t="str">
            <v>N/A</v>
          </cell>
          <cell r="O445" t="str">
            <v>Oficina de Innovación e Investigación</v>
          </cell>
          <cell r="P445" t="str">
            <v>N/A</v>
          </cell>
          <cell r="Q445" t="str">
            <v>Cantidad</v>
          </cell>
          <cell r="R445" t="str">
            <v>Número de publicaciones realizadas en revistas cientificas / N/A</v>
          </cell>
          <cell r="S445"/>
          <cell r="T445" t="str">
            <v>resultado</v>
          </cell>
          <cell r="U445" t="str">
            <v>Creciente</v>
          </cell>
          <cell r="V445" t="str">
            <v>≥</v>
          </cell>
          <cell r="W445">
            <v>2</v>
          </cell>
          <cell r="X445" t="str">
            <v>&lt;</v>
          </cell>
          <cell r="Y445">
            <v>2</v>
          </cell>
        </row>
        <row r="446">
          <cell r="A446">
            <v>441</v>
          </cell>
          <cell r="B446" t="str">
            <v>Investigación, conocimiento e innovación, la mejor inversión</v>
          </cell>
          <cell r="C446" t="str">
            <v>Incrementar la generación de conocimiento y la innovación aplicadas al proceso de atención en salud</v>
          </cell>
          <cell r="D446" t="str">
            <v xml:space="preserve">Porcentaje de cumplimiento de las condiciones de calidad para proyección como hospital universitario </v>
          </cell>
          <cell r="E446" t="str">
            <v>Gestión de Innovación e investigación</v>
          </cell>
          <cell r="F446" t="str">
            <v>Innovación</v>
          </cell>
          <cell r="H446" t="str">
            <v>x</v>
          </cell>
          <cell r="J446" t="str">
            <v>En Colombia se expidió la Resolución 3409 de 2012, por la cual se definen las condiciones necesarias para la certificación de las instituciones de salud como Hospitales Universitarios, razón por la cual en cumplimiento del plan de desarrollo, misión y visión definidas por la actual Gerencia, se considera pertinente el desarrollo y cumplimiento de los 7 requisitos que permitan la certificación en el mediano plazo.</v>
          </cell>
          <cell r="K446"/>
          <cell r="L446" t="str">
            <v>Trimestral</v>
          </cell>
          <cell r="M446" t="str">
            <v>Número de condiciones ejecutadas</v>
          </cell>
          <cell r="N446" t="str">
            <v>Número de condiciones exigidas</v>
          </cell>
          <cell r="O446" t="str">
            <v>Oficina de Innovación e Investigación</v>
          </cell>
          <cell r="P446" t="str">
            <v>Oficina de Innovación e Investigación</v>
          </cell>
          <cell r="Q446" t="str">
            <v>%</v>
          </cell>
          <cell r="R446" t="str">
            <v>Número de condiciones ejecutadas / Número de condiciones exigidas *100</v>
          </cell>
          <cell r="S446"/>
          <cell r="T446" t="str">
            <v>resultado</v>
          </cell>
          <cell r="U446" t="str">
            <v>Creciente</v>
          </cell>
          <cell r="V446" t="str">
            <v>≥</v>
          </cell>
          <cell r="W446">
            <v>0.5</v>
          </cell>
          <cell r="X446" t="str">
            <v>&lt;</v>
          </cell>
          <cell r="Y446">
            <v>0.5</v>
          </cell>
        </row>
        <row r="447">
          <cell r="A447">
            <v>442</v>
          </cell>
          <cell r="B447" t="str">
            <v>Investigación, conocimiento e innovación, la mejor inversión</v>
          </cell>
          <cell r="C447" t="str">
            <v>Incrementar la generación de conocimiento y la innovación aplicadas al proceso de atención en salud</v>
          </cell>
          <cell r="D447" t="str">
            <v>Número de redes de investigación a las que se vincula el HUSJ</v>
          </cell>
          <cell r="E447" t="str">
            <v>Gestión de Innovación e investigación</v>
          </cell>
          <cell r="F447" t="str">
            <v>Innovación</v>
          </cell>
          <cell r="H447" t="str">
            <v>x</v>
          </cell>
          <cell r="J447" t="str">
            <v>La participación en espacios de conocimiento y participación local, regional, nacional e internacional permitirá al Hospital garantizar un posicionamiento en el desarrollo de la gestión del conocimiento y el aporte al desarrollo de políticas públicas, procedimientos o referenciación de expertos para la búsqueda de las soluciones a las oportunidades de mejora identificadas institucionalmente y su proyección a la red de servicios de salud.</v>
          </cell>
          <cell r="K447"/>
          <cell r="L447" t="str">
            <v>Trimestral</v>
          </cell>
          <cell r="M447" t="str">
            <v>Número de redes a las que se encuentra vinculado el HUSJ</v>
          </cell>
          <cell r="N447" t="str">
            <v>N/A</v>
          </cell>
          <cell r="O447" t="str">
            <v>Oficina de Innovación e Investigación</v>
          </cell>
          <cell r="P447" t="str">
            <v>N/A</v>
          </cell>
          <cell r="Q447" t="str">
            <v>Cantidad</v>
          </cell>
          <cell r="R447" t="str">
            <v>Número de redes a las que se encuentra vinculado el HUSJ / N/A</v>
          </cell>
          <cell r="S447"/>
          <cell r="T447" t="str">
            <v>proceso</v>
          </cell>
          <cell r="U447" t="str">
            <v>Creciente</v>
          </cell>
          <cell r="V447" t="str">
            <v>≥</v>
          </cell>
          <cell r="W447">
            <v>1</v>
          </cell>
          <cell r="X447" t="str">
            <v>&lt;</v>
          </cell>
          <cell r="Y447">
            <v>1</v>
          </cell>
        </row>
        <row r="448">
          <cell r="A448">
            <v>443</v>
          </cell>
          <cell r="B448" t="str">
            <v>Investigación, conocimiento e innovación, la mejor inversión</v>
          </cell>
          <cell r="C448" t="str">
            <v>Incrementar la generación de conocimiento y la innovación aplicadas al proceso de atención en salud</v>
          </cell>
          <cell r="D448" t="str">
            <v xml:space="preserve">Número de asesorias de innovación e investigación </v>
          </cell>
          <cell r="E448" t="str">
            <v>Gestión de Innovación e investigación</v>
          </cell>
          <cell r="F448" t="str">
            <v>Innovación</v>
          </cell>
          <cell r="H448" t="str">
            <v>x</v>
          </cell>
          <cell r="J448" t="str">
            <v>La gestión del conocimiento y la innovación surge a partir del interés y la disposición de los equipos de trabajo en las  áreas misionales y de apoyo del Hospital, de manera que en el marco de las actividades proyectadas por el proceso de Innovación e Investigación se considera pertinente mantener un diálogo con el recurso humano dispuesto a presentar su inquietudes y proyección de servicios desde la innovación para mejorar la atención o la inclusión de nuevas maneras o rutas de atención del paciente, asi como la motivación en la ideación de propuestas para el desarrollo de los procesos de investigación que permitan alcanzar la meta de innovar para aplicar el conocimiento de manera local y su proyección global hasta la posibilidad del generar patentes de alto impacto social y economico.</v>
          </cell>
          <cell r="K448"/>
          <cell r="L448" t="str">
            <v>Trimestral</v>
          </cell>
          <cell r="M448" t="str">
            <v>Número de asesorias registradas en el proceso de innovación e investigación</v>
          </cell>
          <cell r="N448" t="str">
            <v>N/A</v>
          </cell>
          <cell r="O448" t="str">
            <v>Oficina de Innovación e Investigación</v>
          </cell>
          <cell r="P448" t="str">
            <v>N/A</v>
          </cell>
          <cell r="Q448" t="str">
            <v>Cantidad</v>
          </cell>
          <cell r="R448" t="str">
            <v>Número de asesorias registradas en el proceso de innovación e investigación / N/A</v>
          </cell>
          <cell r="S448"/>
          <cell r="T448" t="str">
            <v>proceso</v>
          </cell>
          <cell r="U448" t="str">
            <v>Creciente</v>
          </cell>
          <cell r="V448" t="str">
            <v>≥</v>
          </cell>
          <cell r="W448">
            <v>2</v>
          </cell>
          <cell r="X448" t="str">
            <v>&lt;</v>
          </cell>
          <cell r="Y448">
            <v>2</v>
          </cell>
        </row>
        <row r="449">
          <cell r="A449">
            <v>444</v>
          </cell>
          <cell r="B449" t="str">
            <v>Hospital líder en buenas prácticas de gobierno corporativo y de gestión pública</v>
          </cell>
          <cell r="C449" t="str">
            <v>Ser social y ambientalmente responsables</v>
          </cell>
          <cell r="D449" t="str">
            <v>Consumo de agua por persona</v>
          </cell>
          <cell r="E449" t="str">
            <v>Gestión del recursos físico</v>
          </cell>
          <cell r="F449" t="str">
            <v>Gestión Ambiental</v>
          </cell>
          <cell r="H449" t="str">
            <v>x</v>
          </cell>
          <cell r="J449" t="str">
            <v>Optimizar el consumo de agua</v>
          </cell>
          <cell r="K449"/>
          <cell r="L449" t="str">
            <v>Trimestral</v>
          </cell>
          <cell r="M449" t="str">
            <v>Total de m3 de agua mensual</v>
          </cell>
          <cell r="N449" t="str">
            <v xml:space="preserve">Número de personas que permanecen en la institución. </v>
          </cell>
          <cell r="O449" t="str">
            <v xml:space="preserve">Factura de servicio de agua </v>
          </cell>
          <cell r="P449" t="str">
            <v>Departamento de estadística- indicador mensual de pacientes ingresados</v>
          </cell>
          <cell r="Q449" t="str">
            <v>m3</v>
          </cell>
          <cell r="R449" t="str">
            <v xml:space="preserve">Total de m3 de agua mensual / Número de personas que permanecen en la institución. </v>
          </cell>
          <cell r="S449"/>
          <cell r="T449" t="str">
            <v>resultado</v>
          </cell>
          <cell r="U449" t="str">
            <v>Decreciente</v>
          </cell>
          <cell r="V449" t="str">
            <v>≤</v>
          </cell>
          <cell r="W449">
            <v>0.34</v>
          </cell>
          <cell r="X449" t="str">
            <v>&gt;</v>
          </cell>
          <cell r="Y449">
            <v>0.34</v>
          </cell>
        </row>
        <row r="450">
          <cell r="A450">
            <v>445</v>
          </cell>
          <cell r="B450" t="str">
            <v>Hospital líder en buenas prácticas de gobierno corporativo y de gestión pública</v>
          </cell>
          <cell r="C450" t="str">
            <v>Ser social y ambientalmente responsables</v>
          </cell>
          <cell r="D450" t="str">
            <v>Consumo de energía por persona</v>
          </cell>
          <cell r="E450" t="str">
            <v>Gestión del recursos físico</v>
          </cell>
          <cell r="F450" t="str">
            <v>Gestión Ambiental</v>
          </cell>
          <cell r="H450" t="str">
            <v>x</v>
          </cell>
          <cell r="J450" t="str">
            <v>Optimizar el consumo de energía</v>
          </cell>
          <cell r="K450"/>
          <cell r="L450" t="str">
            <v>Trimestral</v>
          </cell>
          <cell r="M450" t="str">
            <v>Total de KW de energía mensual</v>
          </cell>
          <cell r="N450" t="str">
            <v xml:space="preserve">Número de personas que permanecen en la institución. </v>
          </cell>
          <cell r="O450" t="str">
            <v xml:space="preserve">Factura de servicio de energía </v>
          </cell>
          <cell r="P450" t="str">
            <v>Departamento de estadística- indicador mensual de pacientes ingresados</v>
          </cell>
          <cell r="Q450" t="str">
            <v>KW</v>
          </cell>
          <cell r="R450" t="str">
            <v xml:space="preserve">Total de KW de energía mensual / Número de personas que permanecen en la institución. </v>
          </cell>
          <cell r="S450"/>
          <cell r="T450" t="str">
            <v>resultado</v>
          </cell>
          <cell r="U450" t="str">
            <v>Decreciente</v>
          </cell>
          <cell r="V450" t="str">
            <v>≤</v>
          </cell>
          <cell r="W450">
            <v>16</v>
          </cell>
          <cell r="X450" t="str">
            <v>&gt;</v>
          </cell>
          <cell r="Y450">
            <v>16</v>
          </cell>
        </row>
        <row r="451">
          <cell r="A451">
            <v>446</v>
          </cell>
          <cell r="B451" t="str">
            <v>Hospital líder en buenas prácticas de gobierno corporativo y de gestión pública</v>
          </cell>
          <cell r="C451" t="str">
            <v>Ser social y ambientalmente responsables</v>
          </cell>
          <cell r="D451" t="str">
            <v>Destinación de residuos para incineración</v>
          </cell>
          <cell r="E451" t="str">
            <v>Gestión del recursos físico</v>
          </cell>
          <cell r="F451" t="str">
            <v>Gestión Ambiental</v>
          </cell>
          <cell r="H451" t="str">
            <v>x</v>
          </cell>
          <cell r="J451" t="str">
            <v>Llevar un control adecuado de la generación de residuos peligrosos en la institución, para mitigar impactos ambientales y disminuir su generación.</v>
          </cell>
          <cell r="K451"/>
          <cell r="L451" t="str">
            <v>Trimestral</v>
          </cell>
          <cell r="M451" t="str">
            <v xml:space="preserve">Kg residuos peligrosos generados </v>
          </cell>
          <cell r="N451" t="str">
            <v>Cantidad total de residuos producidos por el hospital en Kg/mes</v>
          </cell>
          <cell r="O451" t="str">
            <v>Formato mensual de pesaje consolidado de los residuos peligrosos por servicios o áreas.</v>
          </cell>
          <cell r="P451" t="str">
            <v>Formato RH1 - Gestión Ambiental</v>
          </cell>
          <cell r="Q451" t="str">
            <v>%</v>
          </cell>
          <cell r="R451" t="str">
            <v>Kg residuos peligrosos generados  / Cantidad total de residuos producidos por el hospital en Kg/mes *100</v>
          </cell>
          <cell r="S451"/>
          <cell r="T451" t="str">
            <v>resultado</v>
          </cell>
          <cell r="U451" t="str">
            <v>Decreciente</v>
          </cell>
          <cell r="V451" t="str">
            <v>≤</v>
          </cell>
          <cell r="W451">
            <v>0.5</v>
          </cell>
          <cell r="X451" t="str">
            <v>&gt;</v>
          </cell>
          <cell r="Y451">
            <v>0.5</v>
          </cell>
        </row>
        <row r="452">
          <cell r="A452">
            <v>447</v>
          </cell>
          <cell r="B452" t="str">
            <v>Hospital líder en buenas prácticas de gobierno corporativo y de gestión pública</v>
          </cell>
          <cell r="C452" t="str">
            <v>Ser social y ambientalmente responsables</v>
          </cell>
          <cell r="D452" t="str">
            <v>Destinación de residuos para relleno sanitario</v>
          </cell>
          <cell r="E452" t="str">
            <v>Gestión del recursos físico</v>
          </cell>
          <cell r="F452" t="str">
            <v>Gestión Ambiental</v>
          </cell>
          <cell r="H452" t="str">
            <v>x</v>
          </cell>
          <cell r="J452" t="str">
            <v>Llevar un control adecuado de la generación de residuos ordinarios  en la institución, para mitigar impactos ambientales y disminuir su generación.</v>
          </cell>
          <cell r="K452"/>
          <cell r="L452" t="str">
            <v>Trimestral</v>
          </cell>
          <cell r="M452" t="str">
            <v xml:space="preserve">Kg residuos ordinarios generados </v>
          </cell>
          <cell r="N452" t="str">
            <v>Cantidad total de residuos producidos por el hospital en Kg/mes</v>
          </cell>
          <cell r="O452" t="str">
            <v>Formato mensual de pesaje consolidado de los residuos no peligrosos por servicios o áreas.</v>
          </cell>
          <cell r="P452" t="str">
            <v>Formato RH1 - Gestión Ambiental</v>
          </cell>
          <cell r="Q452" t="str">
            <v>%</v>
          </cell>
          <cell r="R452" t="str">
            <v>Kg residuos ordinarios generados  / Cantidad total de residuos producidos por el hospital en Kg/mes *100</v>
          </cell>
          <cell r="S452"/>
          <cell r="T452" t="str">
            <v>resultado</v>
          </cell>
          <cell r="U452" t="str">
            <v>Creciente</v>
          </cell>
          <cell r="V452" t="str">
            <v>≥</v>
          </cell>
          <cell r="W452">
            <v>0.45</v>
          </cell>
          <cell r="X452" t="str">
            <v>&gt;</v>
          </cell>
          <cell r="Y452">
            <v>0.45</v>
          </cell>
        </row>
        <row r="453">
          <cell r="A453">
            <v>448</v>
          </cell>
          <cell r="B453" t="str">
            <v>Hospital líder en buenas prácticas de gobierno corporativo y de gestión pública</v>
          </cell>
          <cell r="C453" t="str">
            <v>Ser social y ambientalmente responsables</v>
          </cell>
          <cell r="D453" t="str">
            <v>Destinación de residuos para reciclaje</v>
          </cell>
          <cell r="E453" t="str">
            <v>Gestión del recursos físico</v>
          </cell>
          <cell r="F453" t="str">
            <v>Gestión Ambiental</v>
          </cell>
          <cell r="H453" t="str">
            <v>x</v>
          </cell>
          <cell r="J453" t="str">
            <v>Llevar un control adecuado de la generación de residuos reciclables  en la institución, para mitigar impactos ambientales y garantizar su aprovechamiento.</v>
          </cell>
          <cell r="K453"/>
          <cell r="L453" t="str">
            <v>Trimestral</v>
          </cell>
          <cell r="M453" t="str">
            <v>Kg residuos aprovechables generados</v>
          </cell>
          <cell r="N453" t="str">
            <v>Cantidad total de residuos producidos por el hospital en Kg/mes</v>
          </cell>
          <cell r="O453" t="str">
            <v>Formato mensual de pesaje consolidado de los residuos no peligrosos por servicios o áreas.</v>
          </cell>
          <cell r="P453" t="str">
            <v>Formato RH1 - Gestión Ambiental</v>
          </cell>
          <cell r="Q453" t="str">
            <v>%</v>
          </cell>
          <cell r="R453" t="str">
            <v>Kg residuos aprovechables generados / Cantidad total de residuos producidos por el hospital en Kg/mes *100</v>
          </cell>
          <cell r="S453"/>
          <cell r="T453" t="str">
            <v>resultado</v>
          </cell>
          <cell r="U453" t="str">
            <v>Creciente</v>
          </cell>
          <cell r="V453" t="str">
            <v>≥</v>
          </cell>
          <cell r="W453">
            <v>0.05</v>
          </cell>
          <cell r="X453" t="str">
            <v>&lt;</v>
          </cell>
          <cell r="Y453">
            <v>0.05</v>
          </cell>
        </row>
        <row r="454">
          <cell r="A454">
            <v>449</v>
          </cell>
          <cell r="B454" t="str">
            <v>Hospital líder en buenas prácticas de gobierno corporativo y de gestión pública</v>
          </cell>
          <cell r="C454" t="str">
            <v>Ser social y ambientalmente responsables</v>
          </cell>
          <cell r="D454" t="str">
            <v>Consumo de gas en Economato</v>
          </cell>
          <cell r="E454" t="str">
            <v>Gestión del recursos físico</v>
          </cell>
          <cell r="F454" t="str">
            <v>Gestión Ambiental</v>
          </cell>
          <cell r="H454" t="str">
            <v>x</v>
          </cell>
          <cell r="J454" t="str">
            <v>Llevar un control adecuado del consumo de gas en el servicio</v>
          </cell>
          <cell r="K454"/>
          <cell r="L454" t="str">
            <v>Trimestral</v>
          </cell>
          <cell r="M454" t="str">
            <v xml:space="preserve">M3 consumidos </v>
          </cell>
          <cell r="N454" t="str">
            <v>N/A</v>
          </cell>
          <cell r="O454" t="str">
            <v>Certificación del gasto discriminado por servicio</v>
          </cell>
          <cell r="P454" t="str">
            <v>N/A</v>
          </cell>
          <cell r="Q454" t="str">
            <v>m3</v>
          </cell>
          <cell r="R454" t="str">
            <v>M3 consumidos  / N/A</v>
          </cell>
          <cell r="S454"/>
          <cell r="T454" t="str">
            <v>resultado</v>
          </cell>
          <cell r="U454" t="str">
            <v>Decreciente</v>
          </cell>
          <cell r="V454" t="str">
            <v>≤</v>
          </cell>
          <cell r="W454">
            <v>500</v>
          </cell>
          <cell r="X454" t="str">
            <v>&gt;</v>
          </cell>
          <cell r="Y454">
            <v>500</v>
          </cell>
        </row>
        <row r="455">
          <cell r="A455">
            <v>450</v>
          </cell>
          <cell r="B455" t="str">
            <v>Hospital líder en buenas prácticas de gobierno corporativo y de gestión pública</v>
          </cell>
          <cell r="C455" t="str">
            <v>Ser social y ambientalmente responsables</v>
          </cell>
          <cell r="D455" t="str">
            <v>Consumo de gas en Lavandería</v>
          </cell>
          <cell r="E455" t="str">
            <v>Gestión del recursos físico</v>
          </cell>
          <cell r="F455" t="str">
            <v>Gestión Ambiental</v>
          </cell>
          <cell r="H455" t="str">
            <v>x</v>
          </cell>
          <cell r="J455" t="str">
            <v>Llevar un control adecuado del consumo de gas en el servicio</v>
          </cell>
          <cell r="K455"/>
          <cell r="L455" t="str">
            <v>Trimestral</v>
          </cell>
          <cell r="M455" t="str">
            <v xml:space="preserve">M3 consumidos </v>
          </cell>
          <cell r="N455" t="str">
            <v>N/A</v>
          </cell>
          <cell r="O455" t="str">
            <v>Certificación del gasto discriminado por servicio</v>
          </cell>
          <cell r="P455" t="str">
            <v>N/A</v>
          </cell>
          <cell r="Q455" t="str">
            <v>m3</v>
          </cell>
          <cell r="R455" t="str">
            <v>M3 consumidos  / N/A</v>
          </cell>
          <cell r="S455"/>
          <cell r="T455" t="str">
            <v>resultado</v>
          </cell>
          <cell r="U455" t="str">
            <v>Decreciente</v>
          </cell>
          <cell r="V455" t="str">
            <v>≤</v>
          </cell>
          <cell r="W455">
            <v>15500</v>
          </cell>
          <cell r="X455" t="str">
            <v>&gt;</v>
          </cell>
          <cell r="Y455">
            <v>15500</v>
          </cell>
        </row>
        <row r="456">
          <cell r="A456">
            <v>451</v>
          </cell>
          <cell r="B456" t="str">
            <v>Hospital líder en buenas prácticas de gobierno corporativo y de gestión pública</v>
          </cell>
          <cell r="C456" t="str">
            <v>Garantizar rentabilidad, competitividad y sostenibilidad financiera</v>
          </cell>
          <cell r="D456" t="str">
            <v>Porcentaje de seguimiento a los mapas de riesgo administrativos (31 procesos administrativos con seguimiento semestral)</v>
          </cell>
          <cell r="E456" t="str">
            <v>Control interno</v>
          </cell>
          <cell r="F456" t="str">
            <v>Control interno</v>
          </cell>
          <cell r="H456" t="str">
            <v>x</v>
          </cell>
          <cell r="J456" t="str">
            <v xml:space="preserve">Para el Hospital Universitario San José de Popayán E.S.E. es necesario conocer los Riesgos en el desarrollo de la prestación del servicio como  herramienta que permite organizar la información  sobre los riesgos de las empresas y visualizar su magnitud, con el fin de establecer las estrategias adecuadas para su manejo. </v>
          </cell>
          <cell r="K456"/>
          <cell r="L456" t="str">
            <v>Trimestral</v>
          </cell>
          <cell r="M456" t="str">
            <v>Número de evaluaciones realizadas a los mapas de riesgo</v>
          </cell>
          <cell r="N456" t="str">
            <v xml:space="preserve">Número de evaluaciones a realizar  </v>
          </cell>
          <cell r="O456" t="str">
            <v>Actas</v>
          </cell>
          <cell r="P456" t="str">
            <v>Mapas de Riesgos Elaborados.</v>
          </cell>
          <cell r="Q456" t="str">
            <v>%</v>
          </cell>
          <cell r="R456" t="str">
            <v>Número de evaluaciones realizadas a los mapas de riesgo / Número de evaluaciones a realizar   *100</v>
          </cell>
          <cell r="S456"/>
          <cell r="T456" t="str">
            <v>resultado</v>
          </cell>
          <cell r="U456" t="str">
            <v>Creciente</v>
          </cell>
          <cell r="V456" t="str">
            <v>=</v>
          </cell>
          <cell r="W456">
            <v>1</v>
          </cell>
          <cell r="X456" t="str">
            <v>&lt;</v>
          </cell>
          <cell r="Y456">
            <v>1</v>
          </cell>
        </row>
        <row r="457">
          <cell r="A457">
            <v>452</v>
          </cell>
          <cell r="B457" t="str">
            <v>Hospital líder en buenas prácticas de gobierno corporativo y de gestión pública</v>
          </cell>
          <cell r="C457" t="str">
            <v>Garantizar rentabilidad, competitividad y sostenibilidad financiera</v>
          </cell>
          <cell r="D457" t="str">
            <v>Porcentaje de auditorias realizadas (para la vigencia 2022 dentro del PGA quedaron seleccionados los procesos de Urgencias, Facturacion, Consulta extena y Sistemas de informacion)</v>
          </cell>
          <cell r="E457" t="str">
            <v>Control interno</v>
          </cell>
          <cell r="F457" t="str">
            <v>Control interno</v>
          </cell>
          <cell r="H457" t="str">
            <v>x</v>
          </cell>
          <cell r="J457" t="str">
            <v>Se requiere verificar que el plan general de auditorias sea conocido por todos los responsables de los diferentes procesos para que cumplan con las evaluaciones periódicas y seguimientos a la gestión de los procesos del Hospital y así generar recomendaciones para orientar las acciones de mejoramiento de la entidad, en las fechas definidas.</v>
          </cell>
          <cell r="K457"/>
          <cell r="L457" t="str">
            <v>Trimestral</v>
          </cell>
          <cell r="M457" t="str">
            <v>Número de auditoria realizadas</v>
          </cell>
          <cell r="N457" t="str">
            <v xml:space="preserve"> Número de auditorias a realizar  </v>
          </cell>
          <cell r="O457" t="str">
            <v>Actas</v>
          </cell>
          <cell r="P457" t="str">
            <v>Cronograma Plan General de Auditorias.</v>
          </cell>
          <cell r="Q457" t="str">
            <v>%</v>
          </cell>
          <cell r="R457" t="str">
            <v>Número de auditoria realizadas /  Número de auditorias a realizar   *100</v>
          </cell>
          <cell r="S457"/>
          <cell r="T457" t="str">
            <v>resultado</v>
          </cell>
          <cell r="U457" t="str">
            <v>Creciente</v>
          </cell>
          <cell r="V457" t="str">
            <v>=</v>
          </cell>
          <cell r="W457">
            <v>1</v>
          </cell>
          <cell r="X457" t="str">
            <v>&lt;</v>
          </cell>
          <cell r="Y457">
            <v>1</v>
          </cell>
        </row>
        <row r="458">
          <cell r="A458">
            <v>453</v>
          </cell>
          <cell r="B458" t="str">
            <v>Hospital líder en buenas prácticas de gobierno corporativo y de gestión pública</v>
          </cell>
          <cell r="C458" t="str">
            <v>Garantizar rentabilidad, competitividad y sostenibilidad financiera</v>
          </cell>
          <cell r="D458" t="str">
            <v>Seguimiento y evaluacion a los planes de mejoramiento suscritos (En el marco del PGA 2022 se programo y aprobo el seguimiento dentro de toda la vigencia a 5 planes de mejora suscritos)</v>
          </cell>
          <cell r="E458" t="str">
            <v>Control interno</v>
          </cell>
          <cell r="F458" t="str">
            <v>Control interno</v>
          </cell>
          <cell r="H458" t="str">
            <v>x</v>
          </cell>
          <cell r="J458" t="str">
            <v xml:space="preserve">La Oficina  Asesora de Control Interno  tiene a su cargo la  Ejecución del procedimiento de Seguimiento a los  Planes  Institucionales, en cumplimiento a lo establecido en el Decreto No  989 de julio 2020, se ajustan lo relacionado con las competencias y requisito especificos para el empleo de Jefe de la oficina de control interno  El Plan de Mejoramiento, es un elemento de control que permite subsanar  las observaciones o hallazgos presentados ya sea por la oficina de control interno, o los entes de control como la Contraloría Municipal de Popayán , en cumplimiento de las auditorias practicadas.  </v>
          </cell>
          <cell r="K458"/>
          <cell r="L458" t="str">
            <v>Trimestral</v>
          </cell>
          <cell r="M458" t="str">
            <v>Número de planes de mejoramiento ejecutados</v>
          </cell>
          <cell r="N458" t="str">
            <v>Número de Planes de Mejoramiento suscritos.</v>
          </cell>
          <cell r="O458" t="str">
            <v>Actas</v>
          </cell>
          <cell r="P458" t="str">
            <v>Cronograma Plan General de Auditorias.</v>
          </cell>
          <cell r="Q458" t="str">
            <v>%</v>
          </cell>
          <cell r="R458" t="str">
            <v>Número de planes de mejoramiento ejecutados / Número de Planes de Mejoramiento suscritos. *100</v>
          </cell>
          <cell r="S458"/>
          <cell r="T458" t="str">
            <v>resultado</v>
          </cell>
          <cell r="U458" t="str">
            <v>Creciente</v>
          </cell>
          <cell r="V458" t="str">
            <v>=</v>
          </cell>
          <cell r="W458">
            <v>1</v>
          </cell>
          <cell r="X458" t="str">
            <v>&lt;</v>
          </cell>
          <cell r="Y458">
            <v>1</v>
          </cell>
        </row>
        <row r="459">
          <cell r="A459">
            <v>454</v>
          </cell>
          <cell r="B459" t="str">
            <v>Hospital líder en buenas prácticas de gobierno corporativo y de gestión pública</v>
          </cell>
          <cell r="C459" t="str">
            <v>Garantizar rentabilidad, competitividad y sostenibilidad financiera</v>
          </cell>
          <cell r="D459" t="str">
            <v>Porcentaje de Recaudo de cartera no corriente</v>
          </cell>
          <cell r="E459" t="str">
            <v>Gestión Financiera</v>
          </cell>
          <cell r="F459" t="str">
            <v>Cartera</v>
          </cell>
          <cell r="H459" t="str">
            <v>x</v>
          </cell>
          <cell r="J459" t="str">
            <v>El seguimiento a la  información del recaudo de cartera institucional se convierte en herramienta fundamental para definir el apalancamiento financiero de la E.S.E.</v>
          </cell>
          <cell r="K459"/>
          <cell r="L459" t="str">
            <v>Trimestral</v>
          </cell>
          <cell r="M459" t="str">
            <v xml:space="preserve">Total ingresos recaudados por ventas de servicios de salud mayor a 360 días </v>
          </cell>
          <cell r="N459" t="str">
            <v>Total  cartera mayor a 360 días</v>
          </cell>
          <cell r="O459" t="str">
            <v>Cartera</v>
          </cell>
          <cell r="P459" t="str">
            <v>SIHO 2193</v>
          </cell>
          <cell r="Q459" t="str">
            <v>%</v>
          </cell>
          <cell r="R459" t="str">
            <v>Total ingresos recaudados por ventas de servicios de salud mayor a 360 días  / Total  cartera mayor a 360 días *100</v>
          </cell>
          <cell r="S459"/>
          <cell r="T459" t="str">
            <v>resultado</v>
          </cell>
          <cell r="U459" t="str">
            <v>Creciente</v>
          </cell>
          <cell r="V459" t="str">
            <v>≥</v>
          </cell>
          <cell r="W459">
            <v>0.6</v>
          </cell>
          <cell r="X459" t="str">
            <v>&lt;</v>
          </cell>
          <cell r="Y459">
            <v>0.6</v>
          </cell>
        </row>
        <row r="460">
          <cell r="A460">
            <v>455</v>
          </cell>
          <cell r="B460" t="str">
            <v>Hospital líder en buenas prácticas de gobierno corporativo y de gestión pública</v>
          </cell>
          <cell r="C460" t="str">
            <v>Garantizar rentabilidad, competitividad y sostenibilidad financiera</v>
          </cell>
          <cell r="D460" t="str">
            <v>Dinero recaudado por giro directo</v>
          </cell>
          <cell r="E460" t="str">
            <v>Gestión Financiera</v>
          </cell>
          <cell r="F460" t="str">
            <v>Cartera</v>
          </cell>
          <cell r="H460" t="str">
            <v>x</v>
          </cell>
          <cell r="J460" t="str">
            <v>El seguimiento a la  información del recaudo de cartera institucional se convierte en herramienta fundamental para definir el apalancamiento financiero de la Institución.</v>
          </cell>
          <cell r="K460"/>
          <cell r="L460" t="str">
            <v>Trimestral</v>
          </cell>
          <cell r="M460" t="str">
            <v>Total recibido mes por giro directo</v>
          </cell>
          <cell r="N460" t="str">
            <v>Facturacion radicada mes anterior</v>
          </cell>
          <cell r="O460" t="str">
            <v>ADRES</v>
          </cell>
          <cell r="P460" t="str">
            <v>SIHO - FACTURACION</v>
          </cell>
          <cell r="Q460" t="str">
            <v>%</v>
          </cell>
          <cell r="R460" t="str">
            <v>Total recibido mes por giro directo / Facturacion radicada mes anterior *100</v>
          </cell>
          <cell r="S460"/>
          <cell r="T460" t="str">
            <v>resultado</v>
          </cell>
          <cell r="U460" t="str">
            <v>Creciente</v>
          </cell>
          <cell r="V460" t="str">
            <v>≥</v>
          </cell>
          <cell r="W460">
            <v>0.5</v>
          </cell>
          <cell r="X460" t="str">
            <v>&lt;</v>
          </cell>
          <cell r="Y460">
            <v>0.5</v>
          </cell>
        </row>
        <row r="461">
          <cell r="A461">
            <v>456</v>
          </cell>
          <cell r="B461" t="str">
            <v>Investigación, conocimiento e innovación, la mejor inversión</v>
          </cell>
          <cell r="C461" t="str">
            <v>Disponer de información confiable para la asistencia y la gestión del conocimiento</v>
          </cell>
          <cell r="D461" t="str">
            <v>Porcentaje de Reporte de registros de entrega copia de Historia Clinica a terceros.</v>
          </cell>
          <cell r="E461" t="str">
            <v>Gestión de la información y Comunicaciones</v>
          </cell>
          <cell r="F461" t="str">
            <v>Estadistica</v>
          </cell>
          <cell r="H461" t="str">
            <v>x</v>
          </cell>
          <cell r="J461" t="str">
            <v>Medir el cumplimiento en la entrega de la copia de la hisotria clínica a terceros que cumplan con los requisitos</v>
          </cell>
          <cell r="K461"/>
          <cell r="L461" t="str">
            <v>Trimestral</v>
          </cell>
          <cell r="M461" t="str">
            <v>Número de HC entregadas a terceros</v>
          </cell>
          <cell r="N461" t="str">
            <v>Número de solicitudes de HC recibidas de terceros</v>
          </cell>
          <cell r="O461" t="str">
            <v>Estadistica</v>
          </cell>
          <cell r="P461" t="str">
            <v>Estadistica</v>
          </cell>
          <cell r="Q461" t="str">
            <v>%</v>
          </cell>
          <cell r="R461" t="str">
            <v>Número de HC entregadas a terceros / Número de solicitudes de HC recibidas de terceros *100</v>
          </cell>
          <cell r="S461"/>
          <cell r="T461" t="str">
            <v>proceso</v>
          </cell>
          <cell r="U461" t="str">
            <v>Creciente</v>
          </cell>
          <cell r="V461" t="str">
            <v>≥</v>
          </cell>
          <cell r="W461">
            <v>0.9</v>
          </cell>
          <cell r="X461" t="str">
            <v>&lt;</v>
          </cell>
          <cell r="Y461">
            <v>0.9</v>
          </cell>
        </row>
        <row r="462">
          <cell r="A462">
            <v>457</v>
          </cell>
          <cell r="B462" t="str">
            <v>Investigación, conocimiento e innovación, la mejor inversión</v>
          </cell>
          <cell r="C462" t="str">
            <v>Disponer de información confiable para la asistencia y la gestión del conocimiento</v>
          </cell>
          <cell r="D462" t="str">
            <v>Porcentaje de Reporte de registros de entrega copia de Historia Clinica a  ente Judicial.</v>
          </cell>
          <cell r="E462" t="str">
            <v>Gestión de la información y Comunicaciones</v>
          </cell>
          <cell r="F462" t="str">
            <v>Estadistica</v>
          </cell>
          <cell r="H462" t="str">
            <v>x</v>
          </cell>
          <cell r="J462" t="str">
            <v>Medir el cumplimiento en la entrega de la copia de la hisotria clínica a entes judiciales que cumplan con los requisitos</v>
          </cell>
          <cell r="K462"/>
          <cell r="L462" t="str">
            <v>Trimestral</v>
          </cell>
          <cell r="M462" t="str">
            <v>Número de HC entregadas a ente judicial</v>
          </cell>
          <cell r="N462" t="str">
            <v>Número de solicitudes de HC recibidas del ente judicial</v>
          </cell>
          <cell r="O462" t="str">
            <v>Estadistica</v>
          </cell>
          <cell r="P462" t="str">
            <v>Estadistica</v>
          </cell>
          <cell r="Q462" t="str">
            <v>%</v>
          </cell>
          <cell r="R462" t="str">
            <v>Número de HC entregadas a ente judicial / Número de solicitudes de HC recibidas del ente judicial *100</v>
          </cell>
          <cell r="S462"/>
          <cell r="T462" t="str">
            <v>proceso</v>
          </cell>
          <cell r="U462" t="str">
            <v>Creciente</v>
          </cell>
          <cell r="V462" t="str">
            <v>≥</v>
          </cell>
          <cell r="W462">
            <v>0.9</v>
          </cell>
          <cell r="X462" t="str">
            <v>&lt;</v>
          </cell>
          <cell r="Y462">
            <v>0.9</v>
          </cell>
        </row>
        <row r="463">
          <cell r="A463">
            <v>458</v>
          </cell>
          <cell r="B463" t="str">
            <v>Investigación, conocimiento e innovación, la mejor inversión</v>
          </cell>
          <cell r="C463" t="str">
            <v>Disponer de información confiable para la asistencia y la gestión del conocimiento</v>
          </cell>
          <cell r="D463" t="str">
            <v>Porcentaje de Satisfacción de los Usuarios en la entrega de resgistros de Historia Clínica</v>
          </cell>
          <cell r="E463" t="str">
            <v>Gestión de la información y Comunicaciones</v>
          </cell>
          <cell r="F463" t="str">
            <v>Estadistica</v>
          </cell>
          <cell r="H463" t="str">
            <v>x</v>
          </cell>
          <cell r="J463" t="str">
            <v>Medir la proporción de usuarios satisfechos con el proceso de entrega de registros de la historia clínica</v>
          </cell>
          <cell r="K463"/>
          <cell r="L463" t="str">
            <v>Trimestral</v>
          </cell>
          <cell r="M463" t="str">
            <v>Número de encuestas diligeciadas "excelente" y "bueno" por usuarios en ventanilla</v>
          </cell>
          <cell r="N463" t="str">
            <v>Número de usuarios atendidos por ventanilla que responden la encuesta</v>
          </cell>
          <cell r="O463" t="str">
            <v>Estadistica</v>
          </cell>
          <cell r="P463" t="str">
            <v>Estadistica</v>
          </cell>
          <cell r="Q463" t="str">
            <v>%</v>
          </cell>
          <cell r="R463" t="str">
            <v>Número de encuestas diligeciadas "excelente" y "bueno" por usuarios en ventanilla / Número de usuarios atendidos por ventanilla que responden la encuesta *100</v>
          </cell>
          <cell r="S463"/>
          <cell r="T463" t="str">
            <v>resultado</v>
          </cell>
          <cell r="U463" t="str">
            <v>Creciente</v>
          </cell>
          <cell r="V463" t="str">
            <v>≥</v>
          </cell>
          <cell r="W463">
            <v>0.9</v>
          </cell>
          <cell r="X463" t="str">
            <v>&lt;</v>
          </cell>
          <cell r="Y463">
            <v>0.9</v>
          </cell>
        </row>
        <row r="464">
          <cell r="A464">
            <v>459</v>
          </cell>
          <cell r="B464" t="str">
            <v>Investigación, conocimiento e innovación, la mejor inversión</v>
          </cell>
          <cell r="C464" t="str">
            <v>Disponer de información confiable para la asistencia y la gestión del conocimiento</v>
          </cell>
          <cell r="D464" t="str">
            <v>Porcentaje  de niños y niñas con registro civil institucional</v>
          </cell>
          <cell r="E464" t="str">
            <v>Gestión de la información y Comunicaciones</v>
          </cell>
          <cell r="F464" t="str">
            <v>Estadistica</v>
          </cell>
          <cell r="H464" t="str">
            <v>x</v>
          </cell>
          <cell r="J464" t="str">
            <v>Medir la proporción de niños y niñas que nacen en la institución y egresan con registro civil de la misma</v>
          </cell>
          <cell r="K464"/>
          <cell r="L464" t="str">
            <v>Trimestral</v>
          </cell>
          <cell r="M464" t="str">
            <v>Numero de registros realizados</v>
          </cell>
          <cell r="N464" t="str">
            <v>Número de nacidos vivos</v>
          </cell>
          <cell r="O464" t="str">
            <v>Estadistica</v>
          </cell>
          <cell r="P464" t="str">
            <v>Estadistica</v>
          </cell>
          <cell r="Q464" t="str">
            <v>%</v>
          </cell>
          <cell r="R464" t="str">
            <v>Numero de registros realizados / Número de nacidos vivos *100</v>
          </cell>
          <cell r="S464"/>
          <cell r="T464" t="str">
            <v>proceso</v>
          </cell>
          <cell r="U464" t="str">
            <v>Creciente</v>
          </cell>
          <cell r="V464" t="str">
            <v>≥</v>
          </cell>
          <cell r="W464">
            <v>0.3</v>
          </cell>
          <cell r="X464" t="str">
            <v>&lt;</v>
          </cell>
          <cell r="Y464">
            <v>0.3</v>
          </cell>
        </row>
        <row r="465">
          <cell r="A465">
            <v>460</v>
          </cell>
          <cell r="B465" t="str">
            <v>Investigación, conocimiento e innovación, la mejor inversión</v>
          </cell>
          <cell r="C465" t="str">
            <v>Disponer de información confiable para la asistencia y la gestión del conocimiento</v>
          </cell>
          <cell r="D465" t="str">
            <v>Oportunidad de la respuesta en la solicitud de soporte del sistema de información</v>
          </cell>
          <cell r="E465" t="str">
            <v>Gestión de la información y Comunicaciones</v>
          </cell>
          <cell r="F465" t="str">
            <v>Sistemas</v>
          </cell>
          <cell r="H465" t="str">
            <v>x</v>
          </cell>
          <cell r="J465" t="str">
            <v>Permite evidenciar el tiempo de respuesta de soporte al sistema de información</v>
          </cell>
          <cell r="K465"/>
          <cell r="L465" t="str">
            <v>Trimestral</v>
          </cell>
          <cell r="M465" t="str">
            <v>Sumatoria total de horas transcurridos entre la solicitud y la atención del soporte (período)</v>
          </cell>
          <cell r="N465" t="str">
            <v>Total de soportes solicitados al área (período)</v>
          </cell>
          <cell r="O465" t="str">
            <v xml:space="preserve">Aplicativo Registro de Soporte (mesa de ayuda) </v>
          </cell>
          <cell r="P465" t="str">
            <v xml:space="preserve">Aplicativo Registro de Soporte (mesa de ayuda) </v>
          </cell>
          <cell r="Q465" t="str">
            <v>Horas</v>
          </cell>
          <cell r="R465" t="str">
            <v>Sumatoria total de horas transcurridos entre la solicitud y la atención del soporte (período) / Total de soportes solicitados al área (período)</v>
          </cell>
          <cell r="S465"/>
          <cell r="T465" t="str">
            <v>resultado</v>
          </cell>
          <cell r="U465" t="str">
            <v>Decreciente</v>
          </cell>
          <cell r="V465" t="str">
            <v>≤</v>
          </cell>
          <cell r="W465">
            <v>2</v>
          </cell>
          <cell r="X465" t="str">
            <v>&gt;</v>
          </cell>
          <cell r="Y465">
            <v>2</v>
          </cell>
        </row>
        <row r="466">
          <cell r="A466">
            <v>461</v>
          </cell>
          <cell r="B466" t="str">
            <v>Investigación, conocimiento e innovación, la mejor inversión</v>
          </cell>
          <cell r="C466" t="str">
            <v>Disponer de información confiable para la asistencia y la gestión del conocimiento</v>
          </cell>
          <cell r="D466" t="str">
            <v>Porcentaje de casos reportados y confirmados de perdida de la información en Dinamica Gerencial DGH</v>
          </cell>
          <cell r="E466" t="str">
            <v>Gestión de la información y Comunicaciones</v>
          </cell>
          <cell r="F466" t="str">
            <v>Sistemas</v>
          </cell>
          <cell r="H466" t="str">
            <v>x</v>
          </cell>
          <cell r="J466" t="str">
            <v xml:space="preserve">Permite determinar el número de casos de pérdida de información en Dinamica Gerencial reportados en el período medido, de tal forma que permita  identificar los factores que están generando la perdida de información </v>
          </cell>
          <cell r="K466"/>
          <cell r="L466" t="str">
            <v>Trimestral</v>
          </cell>
          <cell r="M466" t="str">
            <v xml:space="preserve">Numero de casos confirmados de perdida de informacion  </v>
          </cell>
          <cell r="N466" t="str">
            <v xml:space="preserve">
Número de casos de pérdida de información reportados </v>
          </cell>
          <cell r="O466" t="str">
            <v xml:space="preserve">Mesa de ayuda, Docunet, Correo Electronico y Comunicaciones. </v>
          </cell>
          <cell r="P466" t="str">
            <v>Analisis realizado por ingenieros de soporte tecnico</v>
          </cell>
          <cell r="Q466" t="str">
            <v>%</v>
          </cell>
          <cell r="R466" t="str">
            <v>Numero de casos confirmados de perdida de informacion   / 
Número de casos de pérdida de información reportados  *100</v>
          </cell>
          <cell r="S466"/>
          <cell r="T466" t="str">
            <v>resultado</v>
          </cell>
          <cell r="U466" t="str">
            <v>Decreciente</v>
          </cell>
          <cell r="V466" t="str">
            <v>=</v>
          </cell>
          <cell r="W466">
            <v>0</v>
          </cell>
          <cell r="X466" t="str">
            <v>&gt;</v>
          </cell>
          <cell r="Y466">
            <v>0</v>
          </cell>
        </row>
        <row r="467">
          <cell r="A467">
            <v>462</v>
          </cell>
          <cell r="B467" t="str">
            <v>Investigación, conocimiento e innovación, la mejor inversión</v>
          </cell>
          <cell r="C467" t="str">
            <v>Disponer de información confiable para la asistencia y la gestión del conocimiento</v>
          </cell>
          <cell r="D467" t="str">
            <v>Numero de casos de caida de la Red</v>
          </cell>
          <cell r="E467" t="str">
            <v>Gestión de la información y Comunicaciones</v>
          </cell>
          <cell r="F467" t="str">
            <v>Sistemas</v>
          </cell>
          <cell r="H467" t="str">
            <v>x</v>
          </cell>
          <cell r="J467" t="str">
            <v xml:space="preserve">Permite determinar el número de caídas de la red de datos reportadas en el período medido, de tal forma que se pueda realizar un análisis de los casos reportados e identificar los factores que están generando la caída de la red de datos. </v>
          </cell>
          <cell r="K467"/>
          <cell r="L467" t="str">
            <v>Trimestral</v>
          </cell>
          <cell r="M467" t="str">
            <v>Numero de casos confirmados de caida de la red de datos</v>
          </cell>
          <cell r="N467" t="str">
            <v>N/A</v>
          </cell>
          <cell r="O467" t="str">
            <v xml:space="preserve">Mesa de ayuda, Docunet, Correo Electronico y Comunicaciones. </v>
          </cell>
          <cell r="P467" t="str">
            <v>N/A</v>
          </cell>
          <cell r="Q467" t="str">
            <v>Cantidad</v>
          </cell>
          <cell r="R467" t="str">
            <v>Numero de casos confirmados de caida de la red de datos / N/A</v>
          </cell>
          <cell r="S467"/>
          <cell r="T467" t="str">
            <v>resultado</v>
          </cell>
          <cell r="U467" t="str">
            <v>Decreciente</v>
          </cell>
          <cell r="V467" t="str">
            <v>≤</v>
          </cell>
          <cell r="W467">
            <v>1</v>
          </cell>
          <cell r="X467" t="str">
            <v>&gt;</v>
          </cell>
          <cell r="Y467">
            <v>1</v>
          </cell>
        </row>
        <row r="468">
          <cell r="A468">
            <v>463</v>
          </cell>
          <cell r="B468" t="str">
            <v>Investigación, conocimiento e innovación, la mejor inversión</v>
          </cell>
          <cell r="C468" t="str">
            <v>Disponer de información confiable para la asistencia y la gestión del conocimiento</v>
          </cell>
          <cell r="D468" t="str">
            <v>Nùmero de Caidas del aplicativo LABCORE</v>
          </cell>
          <cell r="E468" t="str">
            <v>Gestión de la información y Comunicaciones</v>
          </cell>
          <cell r="F468" t="str">
            <v>Sistemas</v>
          </cell>
          <cell r="G468"/>
          <cell r="H468" t="str">
            <v>x</v>
          </cell>
          <cell r="I468"/>
          <cell r="J468" t="str">
            <v>Establecer el número de caidas durante el mes que se presente en el aplicativo LABCORE</v>
          </cell>
          <cell r="K468"/>
          <cell r="L468" t="str">
            <v>Trimestral</v>
          </cell>
          <cell r="M468" t="str">
            <v xml:space="preserve">Numero de caidas del aplicativo LABCORE registradas durante el mes  </v>
          </cell>
          <cell r="N468" t="str">
            <v>N/A</v>
          </cell>
          <cell r="O468"/>
          <cell r="P468" t="str">
            <v>N/A</v>
          </cell>
          <cell r="Q468" t="str">
            <v>Cantidad</v>
          </cell>
          <cell r="R468" t="str">
            <v xml:space="preserve">Numero de caidas del aplicativo LABCORE registradas durante el mes  </v>
          </cell>
          <cell r="S468"/>
          <cell r="T468" t="str">
            <v>proceso</v>
          </cell>
          <cell r="U468" t="str">
            <v>Decreciente</v>
          </cell>
          <cell r="V468" t="str">
            <v>≤</v>
          </cell>
          <cell r="W468">
            <v>1</v>
          </cell>
          <cell r="X468" t="str">
            <v>&gt;</v>
          </cell>
          <cell r="Y468">
            <v>1</v>
          </cell>
        </row>
        <row r="469">
          <cell r="A469">
            <v>464</v>
          </cell>
          <cell r="B469" t="str">
            <v>Investigación, conocimiento e innovación, la mejor inversión</v>
          </cell>
          <cell r="C469" t="str">
            <v>Disponer de información confiable para la asistencia y la gestión del conocimiento</v>
          </cell>
          <cell r="D469" t="str">
            <v>Porcentaje de personal capacitado en tecnologias de informacion y comunicaciones adoptadas</v>
          </cell>
          <cell r="E469" t="str">
            <v>Gestión de la información y Comunicaciones</v>
          </cell>
          <cell r="F469" t="str">
            <v>Sistemas</v>
          </cell>
          <cell r="H469" t="str">
            <v>x</v>
          </cell>
          <cell r="J469" t="str">
            <v xml:space="preserve">Establecer el número de personas capacitadas por el proceso </v>
          </cell>
          <cell r="K469"/>
          <cell r="L469" t="str">
            <v>Trimestral</v>
          </cell>
          <cell r="M469" t="str">
            <v>Numero de capacitaciones realizadas</v>
          </cell>
          <cell r="N469" t="str">
            <v>total colaboradores</v>
          </cell>
          <cell r="O469" t="str">
            <v>E-learning y planillas de firmas</v>
          </cell>
          <cell r="P469" t="str">
            <v>Talento Humano</v>
          </cell>
          <cell r="Q469" t="str">
            <v>%</v>
          </cell>
          <cell r="R469" t="str">
            <v>Numero de capacitaciones realizadas / total colaboradores *100</v>
          </cell>
          <cell r="S469"/>
          <cell r="T469" t="str">
            <v>proceso</v>
          </cell>
          <cell r="U469" t="str">
            <v>Creciente</v>
          </cell>
          <cell r="V469" t="str">
            <v>≥</v>
          </cell>
          <cell r="W469">
            <v>0.9</v>
          </cell>
          <cell r="X469" t="str">
            <v>&lt;</v>
          </cell>
          <cell r="Y469">
            <v>0.9</v>
          </cell>
        </row>
        <row r="470">
          <cell r="A470">
            <v>465</v>
          </cell>
          <cell r="B470" t="str">
            <v>Investigación, conocimiento e innovación, la mejor inversión</v>
          </cell>
          <cell r="C470" t="str">
            <v>Disponer de información confiable para la asistencia y la gestión del conocimiento</v>
          </cell>
          <cell r="D470" t="str">
            <v>Porcentaje de Equipos con Antivirus</v>
          </cell>
          <cell r="E470" t="str">
            <v>Gestión de la información y Comunicaciones</v>
          </cell>
          <cell r="F470" t="str">
            <v>Sistemas</v>
          </cell>
          <cell r="H470" t="str">
            <v>x</v>
          </cell>
          <cell r="J470" t="str">
            <v>En todos y cada uno de los equipos de computo disponibles en la institución se debe tener Instalado el Antivirus debidamente licenciado al Hospital, para asi  proteger el sistema contra programas maliciosos</v>
          </cell>
          <cell r="K470"/>
          <cell r="L470" t="str">
            <v>Trimestral</v>
          </cell>
          <cell r="M470" t="str">
            <v>Nùmero de equipos con antivirus</v>
          </cell>
          <cell r="N470" t="str">
            <v>Nùmero Total de Equipos en la Entidad</v>
          </cell>
          <cell r="O470" t="str">
            <v>SOPHOS</v>
          </cell>
          <cell r="P470" t="str">
            <v>Inventario de Equipos</v>
          </cell>
          <cell r="Q470" t="str">
            <v>%</v>
          </cell>
          <cell r="R470" t="str">
            <v>Nùmero de equipos con antivirus / Nùmero Total de Equipos en la Entidad *100</v>
          </cell>
          <cell r="S470"/>
          <cell r="T470" t="str">
            <v>resultado</v>
          </cell>
          <cell r="U470" t="str">
            <v>Creciente</v>
          </cell>
          <cell r="V470" t="str">
            <v>=</v>
          </cell>
          <cell r="W470">
            <v>1</v>
          </cell>
          <cell r="X470" t="str">
            <v>&lt;</v>
          </cell>
          <cell r="Y470">
            <v>1</v>
          </cell>
        </row>
        <row r="471">
          <cell r="A471">
            <v>466</v>
          </cell>
          <cell r="B471" t="str">
            <v>Investigación, conocimiento e innovación, la mejor inversión</v>
          </cell>
          <cell r="C471" t="str">
            <v>Disponer de información confiable para la asistencia y la gestión del conocimiento</v>
          </cell>
          <cell r="D471" t="str">
            <v>Nùmero de Backup diarios realizados</v>
          </cell>
          <cell r="E471" t="str">
            <v>Gestión de la información y Comunicaciones</v>
          </cell>
          <cell r="F471" t="str">
            <v>Sistemas</v>
          </cell>
          <cell r="G471"/>
          <cell r="H471" t="str">
            <v>x</v>
          </cell>
          <cell r="I471"/>
          <cell r="J471" t="str">
            <v xml:space="preserve">Medir la cantidad de backups de la base de datos de Dinamica Gerencial que son realizados </v>
          </cell>
          <cell r="K471"/>
          <cell r="L471" t="str">
            <v>Trimestral</v>
          </cell>
          <cell r="M471" t="str">
            <v>Nùmero de backups diarios realizados</v>
          </cell>
          <cell r="N471" t="str">
            <v>nùmero de dias</v>
          </cell>
          <cell r="O471" t="str">
            <v>Sophos</v>
          </cell>
          <cell r="P471"/>
          <cell r="Q471" t="str">
            <v>Cantidad</v>
          </cell>
          <cell r="R471" t="str">
            <v>Nùmero de backups diarios realizados / nùmero de dias</v>
          </cell>
          <cell r="S471"/>
          <cell r="T471" t="str">
            <v>resultado</v>
          </cell>
          <cell r="U471" t="str">
            <v>Creciente</v>
          </cell>
          <cell r="V471" t="str">
            <v>≥</v>
          </cell>
          <cell r="W471">
            <v>2</v>
          </cell>
          <cell r="X471" t="str">
            <v>&lt;</v>
          </cell>
          <cell r="Y471">
            <v>2</v>
          </cell>
        </row>
        <row r="472">
          <cell r="A472">
            <v>467</v>
          </cell>
          <cell r="B472" t="str">
            <v>Investigación, conocimiento e innovación, la mejor inversión</v>
          </cell>
          <cell r="C472" t="str">
            <v>Disponer de información confiable para la asistencia y la gestión del conocimiento</v>
          </cell>
          <cell r="D472" t="str">
            <v>Porcentaje de cumplimiento actividades Plan de Gerencia de la Información</v>
          </cell>
          <cell r="E472"/>
          <cell r="F472" t="str">
            <v>Sistemas</v>
          </cell>
          <cell r="G472"/>
          <cell r="H472" t="str">
            <v>x</v>
          </cell>
          <cell r="I472"/>
          <cell r="J472" t="str">
            <v xml:space="preserve"> Establecer el cumplimiento de las actividades planteadas en el plan de Gerencia de la Información</v>
          </cell>
          <cell r="K472"/>
          <cell r="L472" t="str">
            <v>Trimestral</v>
          </cell>
          <cell r="M472" t="str">
            <v>Numero de actividades cumplidas</v>
          </cell>
          <cell r="N472" t="str">
            <v xml:space="preserve"> Número total de actividades programadas</v>
          </cell>
          <cell r="O472" t="str">
            <v>Informes de cumplimiento de los diferentes planes institucionales</v>
          </cell>
          <cell r="P472" t="str">
            <v>plan de gerencia de la información</v>
          </cell>
          <cell r="Q472" t="str">
            <v>%</v>
          </cell>
          <cell r="R472" t="str">
            <v>Numero de actividades cumplidas /  Número total de actividades programadas *100</v>
          </cell>
          <cell r="S472"/>
          <cell r="T472" t="str">
            <v>proceso</v>
          </cell>
          <cell r="U472" t="str">
            <v>Creciente</v>
          </cell>
          <cell r="V472" t="str">
            <v>≥</v>
          </cell>
          <cell r="W472">
            <v>0.9</v>
          </cell>
          <cell r="X472" t="str">
            <v>&lt;</v>
          </cell>
          <cell r="Y472">
            <v>0.9</v>
          </cell>
        </row>
        <row r="473">
          <cell r="A473">
            <v>468</v>
          </cell>
          <cell r="B473" t="str">
            <v>Investigación, conocimiento e innovación, la mejor inversión</v>
          </cell>
          <cell r="C473" t="str">
            <v>Disponer de información confiable para la asistencia y la gestión del conocimiento</v>
          </cell>
          <cell r="D473" t="str">
            <v>Porcentaje de necesidad de adquisicion de equipos Hardware</v>
          </cell>
          <cell r="E473"/>
          <cell r="F473" t="str">
            <v>Sistemas</v>
          </cell>
          <cell r="G473"/>
          <cell r="H473" t="str">
            <v>x</v>
          </cell>
          <cell r="I473"/>
          <cell r="J473" t="str">
            <v>Determinar la suficiencia de equipos computacionales requeridos por el personal que trabaja en la institucion para el desarrollo de sus actividades.</v>
          </cell>
          <cell r="K473"/>
          <cell r="L473" t="str">
            <v>Trimestral</v>
          </cell>
          <cell r="M473" t="str">
            <v xml:space="preserve">Numero de equipos tecnológicos entregados a los servicios y/o procesos  </v>
          </cell>
          <cell r="N473" t="str">
            <v xml:space="preserve"> Número de equipos tecnológicos solicitados por las dependencias y/o procesos</v>
          </cell>
          <cell r="O473" t="str">
            <v xml:space="preserve">Número de equipos compututacionales entregados a los servicios y/o procesos  </v>
          </cell>
          <cell r="P473" t="str">
            <v xml:space="preserve">Encuesta de Necesidades de Sistemas de Información </v>
          </cell>
          <cell r="Q473" t="str">
            <v>%</v>
          </cell>
          <cell r="R473" t="str">
            <v>Numero de equipos tecnológicos entregados a los servicios y/o procesos   /  Número de equipos tecnológicos solicitados por las dependencias y/o procesos *100</v>
          </cell>
          <cell r="S473"/>
          <cell r="T473" t="str">
            <v>proceso</v>
          </cell>
          <cell r="U473" t="str">
            <v>Decreciente</v>
          </cell>
          <cell r="V473" t="str">
            <v>≤</v>
          </cell>
          <cell r="W473">
            <v>0.5</v>
          </cell>
          <cell r="X473" t="str">
            <v>&gt;</v>
          </cell>
          <cell r="Y473">
            <v>0.5</v>
          </cell>
        </row>
        <row r="474">
          <cell r="A474">
            <v>469</v>
          </cell>
          <cell r="B474" t="str">
            <v>Hospital líder en buenas prácticas de gobierno corporativo y de gestión pública</v>
          </cell>
          <cell r="C474" t="str">
            <v>Garantizar rentabilidad, competitividad y sostenibilidad financiera</v>
          </cell>
          <cell r="D474" t="str">
            <v>Valores Contratados por periodo</v>
          </cell>
          <cell r="E474" t="str">
            <v>Gestión de venta de servicios</v>
          </cell>
          <cell r="F474" t="str">
            <v>Venta de servicios</v>
          </cell>
          <cell r="H474" t="str">
            <v>x</v>
          </cell>
          <cell r="J474" t="str">
            <v>El ejercicio de venta de servicios hace necesario el crecimiento constante de la misma, durante toda la vigencia, para contribuir en el apalancamiento económico de la institución</v>
          </cell>
          <cell r="K474"/>
          <cell r="L474" t="str">
            <v>Trimestral</v>
          </cell>
          <cell r="M474" t="str">
            <v>Valor en pesos  de los contratos legalizados por prestación de servicios de salud durante un periodo</v>
          </cell>
          <cell r="N474" t="str">
            <v>Valor en pesos (en millones)de los contratos legalizados por prestación de servicios de salud durante el mismo periodo en la vigencia inmediatamente anterior</v>
          </cell>
          <cell r="O474" t="str">
            <v>INFORME DE SIHO DE LA VIGENCIA</v>
          </cell>
          <cell r="P474" t="str">
            <v>INDICADORES VIGENCIA ANTERIOR</v>
          </cell>
          <cell r="Q474" t="str">
            <v>%</v>
          </cell>
          <cell r="R474" t="str">
            <v>Valor en pesos  de los contratos legalizados por prestación de servicios de salud durante un periodo / Valor en pesos (en millones)de los contratos legalizados por prestación de servicios de salud durante el mismo periodo en la vigencia inmediatamente anterior</v>
          </cell>
          <cell r="S474"/>
          <cell r="T474" t="str">
            <v>resultado</v>
          </cell>
          <cell r="U474" t="str">
            <v>Creciente</v>
          </cell>
          <cell r="V474" t="str">
            <v>=</v>
          </cell>
          <cell r="W474">
            <v>1</v>
          </cell>
          <cell r="X474" t="str">
            <v>&lt;</v>
          </cell>
          <cell r="Y474">
            <v>1</v>
          </cell>
        </row>
        <row r="475">
          <cell r="A475">
            <v>470</v>
          </cell>
          <cell r="B475" t="str">
            <v>Hospital líder en buenas prácticas de gobierno corporativo y de gestión pública</v>
          </cell>
          <cell r="C475" t="str">
            <v>Garantizar rentabilidad, competitividad y sostenibilidad financiera</v>
          </cell>
          <cell r="D475" t="str">
            <v>Porcentaje de clientes con contrato</v>
          </cell>
          <cell r="E475" t="str">
            <v>Gestión de venta de servicios</v>
          </cell>
          <cell r="F475" t="str">
            <v>Venta de servicios</v>
          </cell>
          <cell r="H475" t="str">
            <v>x</v>
          </cell>
          <cell r="J475" t="str">
            <v>Ante una atención en salud, el contar con un respaldo contractual, hace más fácil el proceso de cobro y recuado de los servicios prestados, disminuyendo el riesgo de pérdida de recursos por no pago</v>
          </cell>
          <cell r="K475"/>
          <cell r="L475" t="str">
            <v>Trimestral</v>
          </cell>
          <cell r="M475" t="str">
            <v>Total Clientes con contrato nuevo en el mes</v>
          </cell>
          <cell r="N475" t="str">
            <v>Total de gestiones realizadas en el mes</v>
          </cell>
          <cell r="O475" t="str">
            <v>Archivo documental de Venta de Servicios</v>
          </cell>
          <cell r="P475" t="str">
            <v xml:space="preserve">Carpetas contractuales </v>
          </cell>
          <cell r="Q475" t="str">
            <v>%</v>
          </cell>
          <cell r="R475" t="str">
            <v>Total Clientes con contrato nuevo en el mes / Total de gestiones realizadas en el mes *100</v>
          </cell>
          <cell r="S475"/>
          <cell r="T475" t="str">
            <v>proceso</v>
          </cell>
          <cell r="U475" t="str">
            <v>Creciente</v>
          </cell>
          <cell r="V475" t="str">
            <v>≥</v>
          </cell>
          <cell r="W475">
            <v>0.5</v>
          </cell>
          <cell r="X475" t="str">
            <v>&lt;</v>
          </cell>
          <cell r="Y475">
            <v>0.5</v>
          </cell>
        </row>
        <row r="476">
          <cell r="A476">
            <v>471</v>
          </cell>
          <cell r="B476" t="str">
            <v>Calidad de los servicios es nuestro compromiso</v>
          </cell>
          <cell r="C476" t="str">
            <v xml:space="preserve">Prestar servicios de salud con altos estándares de calidad, seguridad y humanización en la atención de los pacientes </v>
          </cell>
          <cell r="D476" t="str">
            <v xml:space="preserve">Porcentaje de cumplimiento en pruebas de luminometría </v>
          </cell>
          <cell r="E476" t="str">
            <v>Gestión del recursos físico</v>
          </cell>
          <cell r="F476" t="str">
            <v>Servicios Generales</v>
          </cell>
          <cell r="H476" t="str">
            <v>x</v>
          </cell>
          <cell r="J476" t="str">
            <v xml:space="preserve">Mejorar los procesos de limpieza y desinfección </v>
          </cell>
          <cell r="K476"/>
          <cell r="L476" t="str">
            <v>Trimestral</v>
          </cell>
          <cell r="M476" t="str">
            <v>Número de pruebas  que resultan ≤ A 250 unidades de ATP</v>
          </cell>
          <cell r="N476" t="str">
            <v xml:space="preserve">Número total de pruebas realizadas </v>
          </cell>
          <cell r="O476" t="str">
            <v>Consolidado de resultados de  pruebas de luminometría</v>
          </cell>
          <cell r="P476" t="str">
            <v>Consolidado de resultados de pruebas de luminometría</v>
          </cell>
          <cell r="Q476" t="str">
            <v>%</v>
          </cell>
          <cell r="R476" t="str">
            <v>Número de pruebas  que resultan ≤ A 250 unidades de ATP / Número total de pruebas realizadas  *100</v>
          </cell>
          <cell r="S476"/>
          <cell r="T476" t="str">
            <v>proceso</v>
          </cell>
          <cell r="U476" t="str">
            <v>Creciente</v>
          </cell>
          <cell r="V476" t="str">
            <v xml:space="preserve">≥ </v>
          </cell>
          <cell r="W476">
            <v>0.8</v>
          </cell>
          <cell r="X476" t="str">
            <v>&lt;</v>
          </cell>
          <cell r="Y476">
            <v>0.8</v>
          </cell>
        </row>
        <row r="477">
          <cell r="A477">
            <v>472</v>
          </cell>
          <cell r="B477" t="str">
            <v>Calidad de los servicios es nuestro compromiso</v>
          </cell>
          <cell r="C477" t="str">
            <v xml:space="preserve">Prestar servicios de salud con altos estándares de calidad, seguridad y humanización en la atención de los pacientes </v>
          </cell>
          <cell r="D477" t="str">
            <v xml:space="preserve">Satisfacción de los usuarios respecto a los procesos de limpieza y desinfección </v>
          </cell>
          <cell r="E477" t="str">
            <v>Gestión del recursos físico</v>
          </cell>
          <cell r="F477" t="str">
            <v>Servicios Generales</v>
          </cell>
          <cell r="H477" t="str">
            <v>x</v>
          </cell>
          <cell r="J477" t="str">
            <v xml:space="preserve">Mejorar el nivel de satisfacción de los usuarios respecto a los procesos de limpieza y desinfección </v>
          </cell>
          <cell r="K477"/>
          <cell r="L477" t="str">
            <v>Trimestral</v>
          </cell>
          <cell r="M477" t="str">
            <v xml:space="preserve">Número de usuarios que perciben optimas condiciones de limpieza y desinfección </v>
          </cell>
          <cell r="N477" t="str">
            <v xml:space="preserve">Número total usuarios encuestados </v>
          </cell>
          <cell r="O477" t="str">
            <v xml:space="preserve">Servicios Generales </v>
          </cell>
          <cell r="P477" t="str">
            <v xml:space="preserve">Servicios Generales </v>
          </cell>
          <cell r="Q477" t="str">
            <v>%</v>
          </cell>
          <cell r="R477" t="str">
            <v>Número de usuarios que perciben optimas condiciones de limpieza y desinfección  / Número total usuarios encuestados  *100</v>
          </cell>
          <cell r="S477"/>
          <cell r="T477" t="str">
            <v>proceso</v>
          </cell>
          <cell r="U477" t="str">
            <v>Creciente</v>
          </cell>
          <cell r="V477" t="str">
            <v xml:space="preserve">≥ </v>
          </cell>
          <cell r="W477">
            <v>0.8</v>
          </cell>
          <cell r="X477" t="str">
            <v>&lt;</v>
          </cell>
          <cell r="Y477">
            <v>0.8</v>
          </cell>
        </row>
        <row r="478">
          <cell r="A478">
            <v>473</v>
          </cell>
          <cell r="B478" t="str">
            <v>Calidad de los servicios es nuestro compromiso</v>
          </cell>
          <cell r="C478" t="str">
            <v xml:space="preserve">Prestar servicios de salud con altos estándares de calidad, seguridad y humanización en la atención de los pacientes </v>
          </cell>
          <cell r="D478" t="str">
            <v>Porcentaje de cumplimiento en pruebas de luz ultravioleta</v>
          </cell>
          <cell r="E478" t="str">
            <v>Gestión del recursos físico</v>
          </cell>
          <cell r="F478" t="str">
            <v>Servicios Generales</v>
          </cell>
          <cell r="H478" t="str">
            <v>x</v>
          </cell>
          <cell r="J478" t="str">
            <v>Minimizar los riesgos de infecciones</v>
          </cell>
          <cell r="K478"/>
          <cell r="L478" t="str">
            <v>Trimestral</v>
          </cell>
          <cell r="M478" t="str">
            <v xml:space="preserve">Número de pruebas de luz ultravioleta  (ubicadas en superficies de alto toque)  que resultan satisfactorias </v>
          </cell>
          <cell r="N478" t="str">
            <v>Número total pruebas de luz ultravioleta realizadas  (en superficies de alto toque)</v>
          </cell>
          <cell r="O478" t="str">
            <v xml:space="preserve">Consolidado de pruebas de luz ultravioleta </v>
          </cell>
          <cell r="P478" t="str">
            <v xml:space="preserve">Consolidado de pruebas de luz ultravioleta </v>
          </cell>
          <cell r="Q478" t="str">
            <v>%</v>
          </cell>
          <cell r="R478" t="str">
            <v>Número de pruebas de luz ultravioleta  (ubicadas en superficies de alto toque)  que resultan satisfactorias  / Número total pruebas de luz ultravioleta realizadas  (en superficies de alto toque) *100</v>
          </cell>
          <cell r="S478"/>
          <cell r="T478" t="str">
            <v>proceso</v>
          </cell>
          <cell r="U478" t="str">
            <v>Creciente</v>
          </cell>
          <cell r="V478" t="str">
            <v xml:space="preserve">≥ </v>
          </cell>
          <cell r="W478">
            <v>0.8</v>
          </cell>
          <cell r="X478" t="str">
            <v>&lt;</v>
          </cell>
          <cell r="Y478">
            <v>0.8</v>
          </cell>
        </row>
        <row r="479">
          <cell r="A479">
            <v>474</v>
          </cell>
          <cell r="B479" t="str">
            <v>Hospital líder en buenas prácticas de gobierno corporativo y de gestión pública</v>
          </cell>
          <cell r="C479" t="str">
            <v>Garantizar rentabilidad, competitividad y sostenibilidad financiera</v>
          </cell>
          <cell r="D479" t="str">
            <v>Cumplimiento al plan de acción</v>
          </cell>
          <cell r="E479" t="str">
            <v>Gestión de venta de servicios</v>
          </cell>
          <cell r="F479" t="str">
            <v>Marketing</v>
          </cell>
          <cell r="H479" t="str">
            <v>x</v>
          </cell>
          <cell r="J479" t="str">
            <v>Medir el porcentaje de cumplimiento al plan de acción del proceso en el periodo de evaluación</v>
          </cell>
          <cell r="K479"/>
          <cell r="L479" t="str">
            <v>Trimestral</v>
          </cell>
          <cell r="M479" t="str">
            <v>Acitivdades realizadas en el periodo</v>
          </cell>
          <cell r="N479" t="str">
            <v>Total de actividades planeadas</v>
          </cell>
          <cell r="O479" t="str">
            <v>Plan de acción</v>
          </cell>
          <cell r="P479" t="str">
            <v>Plan de acción</v>
          </cell>
          <cell r="Q479" t="str">
            <v>%</v>
          </cell>
          <cell r="R479" t="str">
            <v>Acitivdades realizadas en el periodo / Total de actividades planeadas *100</v>
          </cell>
          <cell r="S479"/>
          <cell r="T479" t="str">
            <v>proceso</v>
          </cell>
          <cell r="U479" t="str">
            <v>Creciente</v>
          </cell>
          <cell r="V479" t="str">
            <v>≥</v>
          </cell>
          <cell r="W479">
            <v>0.9</v>
          </cell>
          <cell r="X479" t="str">
            <v>&lt;</v>
          </cell>
          <cell r="Y479">
            <v>0.9</v>
          </cell>
        </row>
        <row r="480">
          <cell r="A480">
            <v>475</v>
          </cell>
          <cell r="B480" t="str">
            <v>Hospital líder en buenas prácticas de gobierno corporativo y de gestión pública</v>
          </cell>
          <cell r="C480" t="str">
            <v>Garantizar rentabilidad, competitividad y sostenibilidad financiera</v>
          </cell>
          <cell r="D480" t="str">
            <v>Cumplimiento en las estrategias de mercadeo</v>
          </cell>
          <cell r="E480" t="str">
            <v>Gestión de venta de servicios</v>
          </cell>
          <cell r="F480" t="str">
            <v>Marketing</v>
          </cell>
          <cell r="H480" t="str">
            <v>x</v>
          </cell>
          <cell r="J480" t="str">
            <v>Registrar la cantidad de estrategias de mercadeo en cumplimiento durante toda la vigencia en curso</v>
          </cell>
          <cell r="K480"/>
          <cell r="L480" t="str">
            <v>Trimestral</v>
          </cell>
          <cell r="M480" t="str">
            <v>Número de estrategias en cumplimiento</v>
          </cell>
          <cell r="N480" t="str">
            <v>N/A</v>
          </cell>
          <cell r="O480" t="str">
            <v>Plan de Acción</v>
          </cell>
          <cell r="P480" t="str">
            <v>N/A</v>
          </cell>
          <cell r="Q480" t="str">
            <v>Cantidad</v>
          </cell>
          <cell r="R480" t="str">
            <v>Número de estrategias en cumplimiento / N/A</v>
          </cell>
          <cell r="S480"/>
          <cell r="T480" t="str">
            <v>resultado</v>
          </cell>
          <cell r="U480" t="str">
            <v>Creciente</v>
          </cell>
          <cell r="V480" t="str">
            <v>≥</v>
          </cell>
          <cell r="W480">
            <v>0.9</v>
          </cell>
          <cell r="X480" t="str">
            <v>&lt;</v>
          </cell>
          <cell r="Y480">
            <v>0.9</v>
          </cell>
        </row>
        <row r="481">
          <cell r="A481">
            <v>476</v>
          </cell>
          <cell r="B481" t="str">
            <v>Hospital líder en buenas prácticas de gobierno corporativo y de gestión pública</v>
          </cell>
          <cell r="C481" t="str">
            <v>Garantizar rentabilidad, competitividad y sostenibilidad financiera</v>
          </cell>
          <cell r="D481" t="str">
            <v>Comparativa de ventas con vigencia anterior</v>
          </cell>
          <cell r="E481" t="str">
            <v>Gestión de venta de servicios</v>
          </cell>
          <cell r="F481" t="str">
            <v>Marketing</v>
          </cell>
          <cell r="H481" t="str">
            <v>x</v>
          </cell>
          <cell r="J481" t="str">
            <v>Realizar una comparativa de las ventas con la vigencia directamente anterior teniendo en cuenta el indice del precio del consumidor (IPC)</v>
          </cell>
          <cell r="K481"/>
          <cell r="L481" t="str">
            <v>Trimestral</v>
          </cell>
          <cell r="M481" t="str">
            <v>Total de ventas en la vigencia</v>
          </cell>
          <cell r="N481" t="str">
            <v>Total de ventas en la vigencia pasada</v>
          </cell>
          <cell r="O481" t="str">
            <v>Plan de Marketing</v>
          </cell>
          <cell r="P481" t="str">
            <v>Plan de Marketing</v>
          </cell>
          <cell r="Q481" t="str">
            <v>Razón</v>
          </cell>
          <cell r="R481" t="str">
            <v>Total de ventas en la vigencia / Total de ventas en la vigencia pasada</v>
          </cell>
          <cell r="S481"/>
          <cell r="T481" t="str">
            <v>resultado</v>
          </cell>
          <cell r="U481" t="str">
            <v>Creciente</v>
          </cell>
          <cell r="V481" t="str">
            <v>≥</v>
          </cell>
          <cell r="W481">
            <v>1</v>
          </cell>
          <cell r="X481" t="str">
            <v>&lt;</v>
          </cell>
          <cell r="Y481">
            <v>1</v>
          </cell>
        </row>
        <row r="482">
          <cell r="A482">
            <v>477</v>
          </cell>
          <cell r="B482" t="str">
            <v>Hospital líder en buenas prácticas de gobierno corporativo y de gestión pública</v>
          </cell>
          <cell r="C482" t="str">
            <v>Garantizar rentabilidad, competitividad y sostenibilidad financiera</v>
          </cell>
          <cell r="D482" t="str">
            <v>Investigaciones de mercado</v>
          </cell>
          <cell r="E482" t="str">
            <v>Gestión de venta de servicios</v>
          </cell>
          <cell r="F482" t="str">
            <v>Marketing</v>
          </cell>
          <cell r="H482" t="str">
            <v>x</v>
          </cell>
          <cell r="J482" t="str">
            <v>Registrar el numero total de investigaciones de mercado realizadas durante la vigencia en curso</v>
          </cell>
          <cell r="K482"/>
          <cell r="L482" t="str">
            <v>Anual</v>
          </cell>
          <cell r="M482" t="str">
            <v>Numero de investicaciones de mercado realizadas</v>
          </cell>
          <cell r="N482" t="str">
            <v>N/A</v>
          </cell>
          <cell r="O482" t="str">
            <v>Plan de Marketing</v>
          </cell>
          <cell r="P482" t="str">
            <v>N/A</v>
          </cell>
          <cell r="Q482" t="str">
            <v>Cantidad</v>
          </cell>
          <cell r="R482" t="str">
            <v>Numero de investicaciones de mercado realizadas / N/A</v>
          </cell>
          <cell r="S482"/>
          <cell r="T482" t="str">
            <v>proceso</v>
          </cell>
          <cell r="U482" t="str">
            <v>Creciente</v>
          </cell>
          <cell r="V482" t="str">
            <v>≥</v>
          </cell>
          <cell r="W482">
            <v>1</v>
          </cell>
          <cell r="X482" t="str">
            <v>&lt;</v>
          </cell>
          <cell r="Y482">
            <v>1</v>
          </cell>
        </row>
        <row r="483">
          <cell r="A483">
            <v>478</v>
          </cell>
          <cell r="B483" t="str">
            <v>Hospital líder en buenas prácticas de gobierno corporativo y de gestión pública</v>
          </cell>
          <cell r="C483" t="str">
            <v>Implementar un modelo de gestión por competencias y de bienestar para los colaboradores del HUSJ</v>
          </cell>
          <cell r="D483" t="str">
            <v>Cobertura Capacitación (trimestral)</v>
          </cell>
          <cell r="E483" t="str">
            <v>Gestion del talento humano</v>
          </cell>
          <cell r="F483" t="str">
            <v>Talento humano</v>
          </cell>
          <cell r="H483" t="str">
            <v>x</v>
          </cell>
          <cell r="J483" t="str">
            <v>Este indicador nos permite identificar el nivel de participacion de los funcionarios y colaboradores, en los procesos de capacitación que se realizan en el hospital, con el proposito de establecer el compromiso de los mismos en el mejoramiento de sus competencias.</v>
          </cell>
          <cell r="K483"/>
          <cell r="L483" t="str">
            <v>Trimestral</v>
          </cell>
          <cell r="M483" t="str">
            <v>Número de Colaboradores participantes</v>
          </cell>
          <cell r="N483" t="str">
            <v>Número de Colaboradores Inscritos</v>
          </cell>
          <cell r="O483" t="str">
            <v>Lista de asistencia dilingenciada</v>
          </cell>
          <cell r="P483" t="str">
            <v>Listado de Colaboradores Inscritos</v>
          </cell>
          <cell r="Q483" t="str">
            <v>%</v>
          </cell>
          <cell r="R483" t="str">
            <v>Número de Colaboradores participantes / Número de Colaboradores Inscritos *100</v>
          </cell>
          <cell r="S483"/>
          <cell r="T483" t="str">
            <v>resultado</v>
          </cell>
          <cell r="U483" t="str">
            <v>Creciente</v>
          </cell>
          <cell r="V483" t="str">
            <v>≥</v>
          </cell>
          <cell r="W483">
            <v>0.8</v>
          </cell>
          <cell r="X483" t="str">
            <v>&lt;</v>
          </cell>
          <cell r="Y483">
            <v>0.8</v>
          </cell>
        </row>
        <row r="484">
          <cell r="A484">
            <v>479</v>
          </cell>
          <cell r="B484" t="str">
            <v>Hospital líder en buenas prácticas de gobierno corporativo y de gestión pública</v>
          </cell>
          <cell r="C484" t="str">
            <v>Implementar un modelo de gestión por competencias y de bienestar para los colaboradores del HUSJ</v>
          </cell>
          <cell r="D484" t="str">
            <v>Ejecución Plan de Capacitación</v>
          </cell>
          <cell r="E484" t="str">
            <v>Gestion del talento humano</v>
          </cell>
          <cell r="F484" t="str">
            <v>Talento humano</v>
          </cell>
          <cell r="H484" t="str">
            <v>x</v>
          </cell>
          <cell r="J484" t="str">
            <v>Este indicador permite verificar el nivel de ejecución y cumplimiento de las actividades de capacitación programadas en el Plan Institucional de Capacitación de la vigencia.</v>
          </cell>
          <cell r="K484"/>
          <cell r="L484" t="str">
            <v>Trimestral</v>
          </cell>
          <cell r="M484" t="str">
            <v>Número de total de capacitaciones realizadas.</v>
          </cell>
          <cell r="N484" t="str">
            <v>Número total de capacitaciones PIC.</v>
          </cell>
          <cell r="O484" t="str">
            <v>Listado de Asistencia</v>
          </cell>
          <cell r="P484" t="str">
            <v xml:space="preserve">Cronograma PIC de la vigencia </v>
          </cell>
          <cell r="Q484" t="str">
            <v>%</v>
          </cell>
          <cell r="R484" t="str">
            <v>Número de total de capacitaciones realizadas. / Número total de capacitaciones PIC. *100</v>
          </cell>
          <cell r="S484"/>
          <cell r="T484" t="str">
            <v>resultado</v>
          </cell>
          <cell r="U484" t="str">
            <v>Creciente</v>
          </cell>
          <cell r="V484" t="str">
            <v>≥</v>
          </cell>
          <cell r="W484">
            <v>0.8</v>
          </cell>
          <cell r="X484" t="str">
            <v>&lt;</v>
          </cell>
          <cell r="Y484">
            <v>0.8</v>
          </cell>
        </row>
        <row r="485">
          <cell r="A485">
            <v>480</v>
          </cell>
          <cell r="B485" t="str">
            <v>Hospital líder en buenas prácticas de gobierno corporativo y de gestión pública</v>
          </cell>
          <cell r="C485" t="str">
            <v>Implementar un modelo de gestión por competencias y de bienestar para los colaboradores del HUSJ</v>
          </cell>
          <cell r="D485" t="str">
            <v>Cumplimiento del Sistema de Evaluación del Desempeño Laboral - Empleados de Carrera Administrativa</v>
          </cell>
          <cell r="E485" t="str">
            <v>Gestion del talento humano</v>
          </cell>
          <cell r="F485" t="str">
            <v>Talento humano</v>
          </cell>
          <cell r="H485" t="str">
            <v>x</v>
          </cell>
          <cell r="J485" t="str">
            <v>La Evaluación de Desempeño Laboral es una herramienta de gestión que permite medir las competencias laborales y habilidades comportamentales de los funcionarios, con el fín de establecer planes de mejora. El estándar 111 establece que: " La organización garantiza la evaluación sistemática y periódica de la competencia y el desempeño del talento humano de la institución, profesional y no profesional, asistencial, administrativo, de
docentes e investigadores, si aplica, y de terceros subcontratados, si aplica.
aplican para los servicios contratados con terceros y es responsabilidad de la organización contratante
la verificación documentada de dichas competencias".</v>
          </cell>
          <cell r="K485"/>
          <cell r="L485" t="str">
            <v>Semestral</v>
          </cell>
          <cell r="M485" t="str">
            <v>Número de funcionarios con evaluacion de desempeño realizadas</v>
          </cell>
          <cell r="N485" t="str">
            <v>Número de funcionarios a quienes se les debe aplicar Evaluacion del desempeño *100</v>
          </cell>
          <cell r="O485" t="str">
            <v>Consolidado de Evaluaciones de desempeño realizadas</v>
          </cell>
          <cell r="P485" t="str">
            <v>Acto administrativo de asignacion de evaluadores y comisiones evaluadoras</v>
          </cell>
          <cell r="Q485" t="str">
            <v>%</v>
          </cell>
          <cell r="R485" t="str">
            <v>Número de funcionarios con evaluacion de desempeño realizadas / Número de funcionarios a quienes se les debe aplicar Evaluacion del desempeño *100 *100</v>
          </cell>
          <cell r="S485"/>
          <cell r="T485" t="str">
            <v>resultado</v>
          </cell>
          <cell r="U485" t="str">
            <v>Creciente</v>
          </cell>
          <cell r="V485" t="str">
            <v>≥</v>
          </cell>
          <cell r="W485">
            <v>0.9</v>
          </cell>
          <cell r="X485" t="str">
            <v>&lt;</v>
          </cell>
          <cell r="Y485">
            <v>0.9</v>
          </cell>
        </row>
        <row r="486">
          <cell r="A486">
            <v>481</v>
          </cell>
          <cell r="B486" t="str">
            <v>Hospital líder en buenas prácticas de gobierno corporativo y de gestión pública</v>
          </cell>
          <cell r="C486" t="str">
            <v>Implementar un modelo de gestión por competencias y de bienestar para los colaboradores del HUSJ</v>
          </cell>
          <cell r="D486" t="str">
            <v>Cumplimiento del Sistema de Medición del Desempeño Laboral - Empleados en Provisonalidad</v>
          </cell>
          <cell r="E486" t="str">
            <v>Gestion del talento humano</v>
          </cell>
          <cell r="F486" t="str">
            <v>Talento humano</v>
          </cell>
          <cell r="H486" t="str">
            <v>x</v>
          </cell>
          <cell r="J486" t="str">
            <v>La Evaluación de Desempeño Laboral es una herramienta de gestión que permite medir las competencias laborales y habilidades comportamentales de los funcionarios, con el fín de establecer planes de mejora. El estándar 111 establece que: " La organización garantiza la evaluación sistemática y periódica de la competencia y el desempeño del talento humano de la institución, profesional y no profesional, asistencial, administrativo, de
docentes e investigadores, si aplica, y de terceros subcontratados, si aplica.
aplican para los servicios contratados con terceros y es responsabilidad de la organización contratante
la verificación documentada de dichas competencias".</v>
          </cell>
          <cell r="K486"/>
          <cell r="L486" t="str">
            <v>Semestral</v>
          </cell>
          <cell r="M486" t="str">
            <v>Número de funcionarios con medición de desempeño realizada</v>
          </cell>
          <cell r="N486" t="str">
            <v xml:space="preserve">Numero de funcionarios a quienes aplica el sistema de medición. </v>
          </cell>
          <cell r="O486" t="str">
            <v>Consolidado de Evaluaciones de desempeño realizada</v>
          </cell>
          <cell r="P486" t="str">
            <v xml:space="preserve">Planta de personal de Servidores en Provisionalidad excepto quienes se encuentran en permiso sindical </v>
          </cell>
          <cell r="Q486" t="str">
            <v>%</v>
          </cell>
          <cell r="R486" t="str">
            <v>Número de funcionarios con medición de desempeño realizada / Numero de funcionarios a quienes aplica el sistema de medición.  *100</v>
          </cell>
          <cell r="S486"/>
          <cell r="T486" t="str">
            <v>resultado</v>
          </cell>
          <cell r="U486" t="str">
            <v>Creciente</v>
          </cell>
          <cell r="V486" t="str">
            <v>≥</v>
          </cell>
          <cell r="W486">
            <v>0.9</v>
          </cell>
          <cell r="X486" t="str">
            <v>&lt;</v>
          </cell>
          <cell r="Y486">
            <v>0.9</v>
          </cell>
        </row>
        <row r="487">
          <cell r="A487">
            <v>482</v>
          </cell>
          <cell r="B487" t="str">
            <v>Hospital líder en buenas prácticas de gobierno corporativo y de gestión pública</v>
          </cell>
          <cell r="C487" t="str">
            <v>Implementar un modelo de gestión por competencias y de bienestar para los colaboradores del HUSJ</v>
          </cell>
          <cell r="D487" t="str">
            <v xml:space="preserve">Cumplimiento de procesos de inducción general </v>
          </cell>
          <cell r="E487" t="str">
            <v>Gestion del talento humano</v>
          </cell>
          <cell r="F487" t="str">
            <v>Talento humano</v>
          </cell>
          <cell r="G487"/>
          <cell r="H487" t="str">
            <v>x</v>
          </cell>
          <cell r="I487"/>
          <cell r="J487" t="str">
            <v>La institución cuenta con proceso de inducción general para el personal que ingresa a la entidad permitiendo adquirir los conocimientos y habilidades necesarias para convertirse en miembro activo de la organización. Estandar 107 establece que: "La institución tiene definido el programa de Inducción de personal (nuevos colaboradores contratados, trabajadores de empresas subcontratadas, personal en formación o en entrenamiento).</v>
          </cell>
          <cell r="K487"/>
          <cell r="L487" t="str">
            <v>Trimestral</v>
          </cell>
          <cell r="M487" t="str">
            <v>Número de personas con Inducción General</v>
          </cell>
          <cell r="N487" t="str">
            <v>Numero de personas vinculadas o contratadas</v>
          </cell>
          <cell r="O487" t="str">
            <v xml:space="preserve">Listado de asistencia </v>
          </cell>
          <cell r="P487" t="str">
            <v>Ruta de Ingreso Seguro</v>
          </cell>
          <cell r="Q487" t="str">
            <v>%</v>
          </cell>
          <cell r="R487" t="str">
            <v>Número de personas con Inducción General / Numero de personas vinculadas o contratadas *100</v>
          </cell>
          <cell r="S487"/>
          <cell r="T487" t="str">
            <v>resultado</v>
          </cell>
          <cell r="U487" t="str">
            <v>Creciente</v>
          </cell>
          <cell r="V487" t="str">
            <v>≥</v>
          </cell>
          <cell r="W487">
            <v>0.8</v>
          </cell>
          <cell r="X487" t="str">
            <v>&lt;</v>
          </cell>
          <cell r="Y487">
            <v>0.8</v>
          </cell>
        </row>
        <row r="488">
          <cell r="A488">
            <v>483</v>
          </cell>
          <cell r="B488" t="str">
            <v>Hospital líder en buenas prácticas de gobierno corporativo y de gestión pública</v>
          </cell>
          <cell r="C488" t="str">
            <v>Implementar un modelo de gestión por competencias y de bienestar para los colaboradores del HUSJ</v>
          </cell>
          <cell r="D488" t="str">
            <v>Cumplimiento de procesos de reinducción</v>
          </cell>
          <cell r="E488" t="str">
            <v>Gestion del talento humano</v>
          </cell>
          <cell r="F488" t="str">
            <v>Talento humano</v>
          </cell>
          <cell r="G488"/>
          <cell r="H488" t="str">
            <v>x</v>
          </cell>
          <cell r="I488"/>
          <cell r="J488" t="str">
            <v>Dar cumplimiento al estandar de acreditación de talento humano y fortalecer la Política Institucional y de Administración del Talento Humano, dentro de un marco de apoyo y seguimiento a la gestión . El estandar 110 establece que: "Existe un proceso diseñado, implementado y evaluado de educación, capacitación y entrenamiento permanente que promueve las competencias del personal de acuerdo con las necesidades identificadas en la organización."</v>
          </cell>
          <cell r="K488"/>
          <cell r="L488" t="str">
            <v>Trimestral</v>
          </cell>
          <cell r="M488" t="str">
            <v xml:space="preserve">Número de Colaboradores con Reinduccion </v>
          </cell>
          <cell r="N488" t="str">
            <v>Numero de Colaboradores vinculados ó contratados</v>
          </cell>
          <cell r="O488" t="str">
            <v>Lista de asistencia Reinducción- Evaluacion en el aplicativo</v>
          </cell>
          <cell r="P488" t="str">
            <v>Actas de posesion, contratos, hojas de ruta</v>
          </cell>
          <cell r="Q488" t="str">
            <v>%</v>
          </cell>
          <cell r="R488" t="str">
            <v>Número de Colaboradores con Reinduccion  / Numero de Colaboradores vinculados ó contratados *100</v>
          </cell>
          <cell r="S488"/>
          <cell r="T488" t="str">
            <v>proceso</v>
          </cell>
          <cell r="U488" t="str">
            <v>Creciente</v>
          </cell>
          <cell r="V488" t="str">
            <v>≥</v>
          </cell>
          <cell r="W488">
            <v>0.9</v>
          </cell>
          <cell r="X488" t="str">
            <v>&lt;</v>
          </cell>
          <cell r="Y488">
            <v>0.9</v>
          </cell>
        </row>
        <row r="489">
          <cell r="A489">
            <v>484</v>
          </cell>
          <cell r="B489" t="str">
            <v>Hospital líder en buenas prácticas de gobierno corporativo y de gestión pública</v>
          </cell>
          <cell r="C489" t="str">
            <v>Implementar un modelo de gestión por competencias y de bienestar para los colaboradores del HUSJ</v>
          </cell>
          <cell r="D489" t="str">
            <v xml:space="preserve">Verificación de resultados del  Seguimiento al Cumplimiento de objetivos y Metas Institucionales de Terceros. </v>
          </cell>
          <cell r="E489" t="str">
            <v>Gestion del talento humano</v>
          </cell>
          <cell r="F489" t="str">
            <v>Talento humano</v>
          </cell>
          <cell r="G489"/>
          <cell r="H489" t="str">
            <v>x</v>
          </cell>
          <cell r="I489"/>
          <cell r="J489" t="str">
            <v>El estándar 111 " La organización garantiza la evaluación sistemática y periódica de la competencia y el desempeño
del talento humano de la institución, profesional y no profesional, asistencial, administrativo, de
docentes e investigadores, si aplica, y de terceros subcontratados, si aplica.
aplican para los servicios contratados con terceros y es responsabilidad de la organización contratante
la verificación documentada de dichas competencias".</v>
          </cell>
          <cell r="K489"/>
          <cell r="L489" t="str">
            <v>Semestral</v>
          </cell>
          <cell r="M489" t="str">
            <v>Número de colaboradores a los cuales se les aplica el Seguimiento al Cumplimiento de Metas y Objetivos</v>
          </cell>
          <cell r="N489" t="str">
            <v>Número de Colaboradores que prestan sus servicios en el Hospital reportados a Talento Humano</v>
          </cell>
          <cell r="O489" t="str">
            <v xml:space="preserve">Informe de Evaluación </v>
          </cell>
          <cell r="P489" t="str">
            <v>Base de datos</v>
          </cell>
          <cell r="Q489" t="str">
            <v>%</v>
          </cell>
          <cell r="R489" t="str">
            <v>Número de colaboradores a los cuales se les aplica el Seguimiento al Cumplimiento de Metas y Objetivos / Número de Colaboradores que prestan sus servicios en el Hospital reportados a Talento Humano *100</v>
          </cell>
          <cell r="S489"/>
          <cell r="T489" t="str">
            <v>proceso</v>
          </cell>
          <cell r="U489" t="str">
            <v>Creciente</v>
          </cell>
          <cell r="V489" t="str">
            <v>≥</v>
          </cell>
          <cell r="W489">
            <v>0.8</v>
          </cell>
          <cell r="X489" t="str">
            <v>&lt;</v>
          </cell>
          <cell r="Y489">
            <v>0.8</v>
          </cell>
        </row>
        <row r="490">
          <cell r="A490">
            <v>485</v>
          </cell>
          <cell r="B490" t="str">
            <v>Hospital líder en buenas prácticas de gobierno corporativo y de gestión pública</v>
          </cell>
          <cell r="C490" t="str">
            <v>Implementar un modelo de gestión por competencias y de bienestar para los colaboradores del HUSJ</v>
          </cell>
          <cell r="D490" t="str">
            <v xml:space="preserve">Cobertura actividades de Bienestar Social e Incentivos. </v>
          </cell>
          <cell r="E490" t="str">
            <v>Gestion del talento humano</v>
          </cell>
          <cell r="F490" t="str">
            <v>Talento humano</v>
          </cell>
          <cell r="G490"/>
          <cell r="H490" t="str">
            <v>x</v>
          </cell>
          <cell r="I490"/>
          <cell r="J490" t="str">
            <v>Este indicador nos permite identificar el nivel de participacion de los funcionarios y colaboradores en los actividades de Bienestar Social e Incentivos que se realizan en el hospital, con el proposito de establecer el compromiso de los mismos en el mejoramiento de su entorno laboral y familiar. El Estandar 115 establece que: "La organización promueve, desarrollay evalua estrategias para mantener y mejorar la calidad de vida de los colaboradores."</v>
          </cell>
          <cell r="K490"/>
          <cell r="L490" t="str">
            <v>Trimestral</v>
          </cell>
          <cell r="M490" t="str">
            <v>Número de Colaboradores que participan de las Actividades</v>
          </cell>
          <cell r="N490" t="str">
            <v>Número de Colaboradores Inscritos</v>
          </cell>
          <cell r="O490" t="str">
            <v>Listas de asistencia de las actividades</v>
          </cell>
          <cell r="P490" t="str">
            <v>Numero total de Colaboradores Inscritos</v>
          </cell>
          <cell r="Q490" t="str">
            <v>%</v>
          </cell>
          <cell r="R490" t="str">
            <v>Número de Colaboradores que participan de las Actividades / Número de Colaboradores Inscritos *100</v>
          </cell>
          <cell r="S490"/>
          <cell r="T490" t="str">
            <v>resultado</v>
          </cell>
          <cell r="U490" t="str">
            <v>Creciente</v>
          </cell>
          <cell r="V490" t="str">
            <v>≥</v>
          </cell>
          <cell r="W490">
            <v>0.8</v>
          </cell>
          <cell r="X490" t="str">
            <v>&lt;</v>
          </cell>
          <cell r="Y490">
            <v>0.8</v>
          </cell>
        </row>
        <row r="491">
          <cell r="A491">
            <v>486</v>
          </cell>
          <cell r="B491" t="str">
            <v>Hospital líder en buenas prácticas de gobierno corporativo y de gestión pública</v>
          </cell>
          <cell r="C491" t="str">
            <v>Implementar un modelo de gestión por competencias y de bienestar para los colaboradores del HUSJ</v>
          </cell>
          <cell r="D491" t="str">
            <v>Ejecución Plan Institucional de Bienestar Social e Incentivos.</v>
          </cell>
          <cell r="E491" t="str">
            <v>Gestion del talento humano</v>
          </cell>
          <cell r="F491" t="str">
            <v>Talento humano</v>
          </cell>
          <cell r="G491"/>
          <cell r="H491" t="str">
            <v>x</v>
          </cell>
          <cell r="I491"/>
          <cell r="J491" t="str">
            <v xml:space="preserve">
Este indicador permite verificar el nivel de ejecución y cumplimiento de las actividades de Bienestar programadas en el Plan de Bienestar Social e Incentivos de la vigencia.</v>
          </cell>
          <cell r="K491"/>
          <cell r="L491" t="str">
            <v>Trimestral</v>
          </cell>
          <cell r="M491" t="str">
            <v>Número de total de actividades realizadas.</v>
          </cell>
          <cell r="N491" t="str">
            <v>Número total de actividades  programadas.</v>
          </cell>
          <cell r="O491" t="str">
            <v>Listado de Asistencia</v>
          </cell>
          <cell r="P491" t="str">
            <v xml:space="preserve">Cronograma Actividades Bienestar Social e Incentivos de la vigencia </v>
          </cell>
          <cell r="Q491" t="str">
            <v>%</v>
          </cell>
          <cell r="R491" t="str">
            <v>Número de total de actividades realizadas. / Número total de actividades  programadas. *100</v>
          </cell>
          <cell r="S491"/>
          <cell r="T491" t="str">
            <v>resultado</v>
          </cell>
          <cell r="U491" t="str">
            <v>Creciente</v>
          </cell>
          <cell r="V491" t="str">
            <v>≥</v>
          </cell>
          <cell r="W491">
            <v>0.8</v>
          </cell>
          <cell r="X491" t="str">
            <v>&lt;</v>
          </cell>
          <cell r="Y491">
            <v>0.8</v>
          </cell>
        </row>
        <row r="492">
          <cell r="A492">
            <v>487</v>
          </cell>
          <cell r="B492" t="str">
            <v>Hospital líder en buenas prácticas de gobierno corporativo y de gestión pública</v>
          </cell>
          <cell r="C492" t="str">
            <v>Implementar un modelo de gestión por competencias y de bienestar para los colaboradores del HUSJ</v>
          </cell>
          <cell r="D492" t="str">
            <v>Prevalencia de Accidentes Laborales</v>
          </cell>
          <cell r="E492" t="str">
            <v>Gestion del talento humano</v>
          </cell>
          <cell r="F492" t="str">
            <v>Seguridad y salud en el trabajo</v>
          </cell>
          <cell r="H492" t="str">
            <v>x</v>
          </cell>
          <cell r="J492" t="str">
            <v>La calificación del accidente como de origen laboral permite al trabajador acceder a las prestaciones económicas y asistenciales establecidas en el Sistema de Seguridad Social Integral. Además la institución debe velar por la prevención de ocurrencia de estas patologías de origen laboral estableciendo las acciones correctivas.</v>
          </cell>
          <cell r="K492"/>
          <cell r="L492" t="str">
            <v>Trimestral</v>
          </cell>
          <cell r="M492" t="str">
            <v>No. de accidentes laborales ocurridos en el periodo</v>
          </cell>
          <cell r="N492" t="str">
            <v>Número de Trabajadores en el periodo</v>
          </cell>
          <cell r="O492" t="str">
            <v>Higiene y seguridad industrial</v>
          </cell>
          <cell r="P492" t="str">
            <v>Higiene y seguridad industrial</v>
          </cell>
          <cell r="Q492" t="str">
            <v>%</v>
          </cell>
          <cell r="R492" t="str">
            <v>No. de accidentes laborales ocurridos en el periodo / Número de Trabajadores en el periodo *100</v>
          </cell>
          <cell r="S492"/>
          <cell r="T492" t="str">
            <v>proceso</v>
          </cell>
          <cell r="U492" t="str">
            <v>Decreciente</v>
          </cell>
          <cell r="V492" t="str">
            <v>≤</v>
          </cell>
          <cell r="W492">
            <v>0.1</v>
          </cell>
          <cell r="X492" t="str">
            <v>&gt;</v>
          </cell>
          <cell r="Y492">
            <v>0.1</v>
          </cell>
        </row>
        <row r="493">
          <cell r="A493">
            <v>488</v>
          </cell>
          <cell r="B493" t="str">
            <v>Hospital líder en buenas prácticas de gobierno corporativo y de gestión pública</v>
          </cell>
          <cell r="C493" t="str">
            <v>Implementar un modelo de gestión por competencias y de bienestar para los colaboradores del HUSJ</v>
          </cell>
          <cell r="D493" t="str">
            <v>Prevalencia de patologías calificadas de origen laboral en el periodo</v>
          </cell>
          <cell r="E493" t="str">
            <v>Gestion del talento humano</v>
          </cell>
          <cell r="F493" t="str">
            <v>Seguridad y salud en el trabajo</v>
          </cell>
          <cell r="H493" t="str">
            <v>x</v>
          </cell>
          <cell r="J493" t="str">
            <v>La calificación de origen es un derecho de todos los Colombianos, para acceder a lasprestaciones económicas y asistenciales establecidas en elSistema de Seguridad Social Integral. Además la institución debe velar por la prevención de ocurrencia de estas patologías de origen laboral estableciendo las acciones correctivas.</v>
          </cell>
          <cell r="K493"/>
          <cell r="L493" t="str">
            <v>Trimestral</v>
          </cell>
          <cell r="M493" t="str">
            <v xml:space="preserve">Número de patologías calificadas de origen laboral </v>
          </cell>
          <cell r="N493" t="str">
            <v>Número de Trabajadores de la institución en el periodo</v>
          </cell>
          <cell r="O493" t="str">
            <v>Medicina del Trabajo</v>
          </cell>
          <cell r="P493" t="str">
            <v>Medicina del Trabajo</v>
          </cell>
          <cell r="Q493" t="str">
            <v>%</v>
          </cell>
          <cell r="R493" t="str">
            <v>Número de patologías calificadas de origen laboral  / Número de Trabajadores de la institución en el periodo *100</v>
          </cell>
          <cell r="S493"/>
          <cell r="T493" t="str">
            <v>proceso</v>
          </cell>
          <cell r="U493" t="str">
            <v>Decreciente</v>
          </cell>
          <cell r="V493" t="str">
            <v>≤</v>
          </cell>
          <cell r="W493">
            <v>1E-4</v>
          </cell>
          <cell r="X493" t="str">
            <v>&gt;</v>
          </cell>
          <cell r="Y493">
            <v>1E-4</v>
          </cell>
        </row>
        <row r="494">
          <cell r="A494">
            <v>489</v>
          </cell>
          <cell r="B494" t="str">
            <v>Hospital líder en buenas prácticas de gobierno corporativo y de gestión pública</v>
          </cell>
          <cell r="C494" t="str">
            <v>Implementar un modelo de gestión por competencias y de bienestar para los colaboradores del HUSJ</v>
          </cell>
          <cell r="D494" t="str">
            <v>Promedio de resultados de variables del clima organizacional</v>
          </cell>
          <cell r="E494" t="str">
            <v>Gestion del talento humano</v>
          </cell>
          <cell r="F494" t="str">
            <v>Seguridad y salud en el trabajo</v>
          </cell>
          <cell r="H494" t="str">
            <v>x</v>
          </cell>
          <cell r="J494" t="str">
            <v>El desempeño del empleado se orienta por sus percepciones acerca de sus características individuales y las condiciones laborales en las que se desenvuelve; razón  por la cual las entidades del Estado apoyándose en los elementos del Clima Organizacional,  deben adelantar acciones que les permitan diagnosticare intervenir el clima percibido por sus servidores</v>
          </cell>
          <cell r="K494"/>
          <cell r="L494" t="str">
            <v>Trimestral</v>
          </cell>
          <cell r="M494" t="str">
            <v>Sumatoria de resultados de variables de clima organizacional</v>
          </cell>
          <cell r="N494" t="str">
            <v>Número de Variables</v>
          </cell>
          <cell r="O494" t="str">
            <v>Medicina del Trabajo</v>
          </cell>
          <cell r="P494" t="str">
            <v>Medicina del Trabajo</v>
          </cell>
          <cell r="Q494" t="str">
            <v>%</v>
          </cell>
          <cell r="R494" t="str">
            <v>Sumatoria de resultados de variables de clima organizacional / Número de Variables *100</v>
          </cell>
          <cell r="S494"/>
          <cell r="T494" t="str">
            <v>resultado</v>
          </cell>
          <cell r="U494" t="str">
            <v>Creciente</v>
          </cell>
          <cell r="V494" t="str">
            <v>≥</v>
          </cell>
          <cell r="W494">
            <v>0.8</v>
          </cell>
          <cell r="X494" t="str">
            <v>&lt;</v>
          </cell>
          <cell r="Y494">
            <v>0.8</v>
          </cell>
        </row>
        <row r="495">
          <cell r="A495">
            <v>490</v>
          </cell>
          <cell r="B495" t="str">
            <v>Hospital líder en buenas prácticas de gobierno corporativo y de gestión pública</v>
          </cell>
          <cell r="C495" t="str">
            <v>Implementar un modelo de gestión por competencias y de bienestar para los colaboradores del HUSJ</v>
          </cell>
          <cell r="D495" t="str">
            <v>Plan de trabajo anual</v>
          </cell>
          <cell r="E495" t="str">
            <v>Gestion del talento humano</v>
          </cell>
          <cell r="F495" t="str">
            <v>Seguridad y salud en el trabajo</v>
          </cell>
          <cell r="H495" t="str">
            <v>x</v>
          </cell>
          <cell r="J495" t="str">
            <v>Plan de Trabajo anual en Seguridad y Salud en el Trabajo</v>
          </cell>
          <cell r="K495"/>
          <cell r="L495" t="str">
            <v>Trimestral</v>
          </cell>
          <cell r="M495" t="str">
            <v xml:space="preserve">Número de ctividades del Plan de trabajo anual ejecutadas en SST </v>
          </cell>
          <cell r="N495" t="str">
            <v>Número total de actividades</v>
          </cell>
          <cell r="O495"/>
          <cell r="P495"/>
          <cell r="Q495" t="str">
            <v>%</v>
          </cell>
          <cell r="R495" t="str">
            <v>Número de ctividades del Plan de trabajo anual ejecutadas en SST  / Número total de actividades *100</v>
          </cell>
          <cell r="S495"/>
          <cell r="T495" t="str">
            <v>resultado</v>
          </cell>
          <cell r="U495" t="str">
            <v>Creciente</v>
          </cell>
          <cell r="V495" t="str">
            <v>≥</v>
          </cell>
          <cell r="W495">
            <v>0.9</v>
          </cell>
          <cell r="X495" t="str">
            <v>&lt;</v>
          </cell>
          <cell r="Y495">
            <v>0.9</v>
          </cell>
        </row>
        <row r="496">
          <cell r="A496">
            <v>491</v>
          </cell>
          <cell r="B496" t="str">
            <v>Hospital líder en buenas prácticas de gobierno corporativo y de gestión pública</v>
          </cell>
          <cell r="C496" t="str">
            <v>Garantizar rentabilidad, competitividad y sostenibilidad financiera</v>
          </cell>
          <cell r="D496" t="str">
            <v>Porcentaje de Facturación Radicada</v>
          </cell>
          <cell r="E496" t="str">
            <v>Gestión Financiera</v>
          </cell>
          <cell r="F496" t="str">
            <v>Facturación</v>
          </cell>
          <cell r="H496" t="str">
            <v>x</v>
          </cell>
          <cell r="J496" t="str">
            <v>Nos permite medir el porcentaje de facturación elaborada y enviada a cobro oportuno a los diferentes pagadores y asi mejorar el flujo de recursos.</v>
          </cell>
          <cell r="K496"/>
          <cell r="L496" t="str">
            <v>Trimestral</v>
          </cell>
          <cell r="M496" t="str">
            <v xml:space="preserve">Valor radicado X 100 </v>
          </cell>
          <cell r="N496" t="str">
            <v xml:space="preserve"> Valor facturado</v>
          </cell>
          <cell r="O496" t="str">
            <v>DGH</v>
          </cell>
          <cell r="P496" t="str">
            <v>Aplicativo Rep. Financiera</v>
          </cell>
          <cell r="Q496" t="str">
            <v>%</v>
          </cell>
          <cell r="R496" t="str">
            <v>Valor radicado X 100  /  Valor facturado *100</v>
          </cell>
          <cell r="S496"/>
          <cell r="T496" t="str">
            <v>resultado</v>
          </cell>
          <cell r="U496" t="str">
            <v>Creciente</v>
          </cell>
          <cell r="V496" t="str">
            <v>≥</v>
          </cell>
          <cell r="W496">
            <v>0.9</v>
          </cell>
          <cell r="X496" t="str">
            <v>&lt;</v>
          </cell>
          <cell r="Y496">
            <v>0.9</v>
          </cell>
        </row>
        <row r="497">
          <cell r="A497">
            <v>492</v>
          </cell>
          <cell r="B497" t="str">
            <v>Hospital líder en buenas prácticas de gobierno corporativo y de gestión pública</v>
          </cell>
          <cell r="C497" t="str">
            <v>Garantizar rentabilidad, competitividad y sostenibilidad financiera</v>
          </cell>
          <cell r="D497" t="str">
            <v>Porcentaje de facturación en devolución Mes</v>
          </cell>
          <cell r="E497" t="str">
            <v>Gestión Financiera</v>
          </cell>
          <cell r="F497" t="str">
            <v>Facturación</v>
          </cell>
          <cell r="H497" t="str">
            <v>x</v>
          </cell>
          <cell r="J497" t="str">
            <v>Conocer el valor de devolución de la facturación que se ha radicado a las ERP y sus motivos para poder ser subsanados</v>
          </cell>
          <cell r="K497"/>
          <cell r="L497" t="str">
            <v>Trimestral</v>
          </cell>
          <cell r="M497" t="str">
            <v>Vr. Devolución recibidas en el mes</v>
          </cell>
          <cell r="N497" t="str">
            <v>Vr. Radicación mes inmediatamente anterior</v>
          </cell>
          <cell r="O497" t="str">
            <v>Reportes ERP (correo electrónico o fisico)</v>
          </cell>
          <cell r="P497" t="str">
            <v>Dinamica gerencial</v>
          </cell>
          <cell r="Q497" t="str">
            <v>%</v>
          </cell>
          <cell r="R497" t="str">
            <v>Vr. Devolución recibidas en el mes / Vr. Radicación mes inmediatamente anterior *100</v>
          </cell>
          <cell r="S497"/>
          <cell r="T497" t="str">
            <v>resultado</v>
          </cell>
          <cell r="U497" t="str">
            <v>Creciente</v>
          </cell>
          <cell r="V497" t="str">
            <v>≤</v>
          </cell>
          <cell r="W497">
            <v>0.08</v>
          </cell>
          <cell r="X497" t="str">
            <v>&gt;</v>
          </cell>
          <cell r="Y497">
            <v>0.08</v>
          </cell>
        </row>
        <row r="498">
          <cell r="A498">
            <v>493</v>
          </cell>
          <cell r="B498" t="str">
            <v>Hospital líder en buenas prácticas de gobierno corporativo y de gestión pública</v>
          </cell>
          <cell r="C498" t="str">
            <v>Garantizar rentabilidad, competitividad y sostenibilidad financiera</v>
          </cell>
          <cell r="D498" t="str">
            <v>Valor de facturación acumulada en devolución por las diferentes ERP</v>
          </cell>
          <cell r="E498" t="str">
            <v>Gestión Financiera</v>
          </cell>
          <cell r="F498" t="str">
            <v>Facturación</v>
          </cell>
          <cell r="H498" t="str">
            <v>x</v>
          </cell>
          <cell r="J498" t="str">
            <v>Conocer el valor de devolución de la facturación acumulada que se ha radicado a las ERP y sus motivos para poder ser subsanados</v>
          </cell>
          <cell r="K498"/>
          <cell r="L498" t="str">
            <v>Trimestral</v>
          </cell>
          <cell r="M498" t="str">
            <v>Vr. Devolución acumulada Mes</v>
          </cell>
          <cell r="N498" t="str">
            <v>Vr. Cartera Mes</v>
          </cell>
          <cell r="O498" t="str">
            <v>Reporte DGH saldo devolución a mes</v>
          </cell>
          <cell r="P498" t="str">
            <v>Dinamica gerencial</v>
          </cell>
          <cell r="Q498" t="str">
            <v>%</v>
          </cell>
          <cell r="R498" t="str">
            <v>Vr. Devolución acumulada Mes / Vr. Cartera Mes *100</v>
          </cell>
          <cell r="S498"/>
          <cell r="T498" t="str">
            <v>resultado</v>
          </cell>
          <cell r="U498" t="str">
            <v>Creciente</v>
          </cell>
          <cell r="V498" t="str">
            <v>≤</v>
          </cell>
          <cell r="W498">
            <v>0.08</v>
          </cell>
          <cell r="X498" t="str">
            <v>&gt;</v>
          </cell>
          <cell r="Y498">
            <v>0.08</v>
          </cell>
        </row>
        <row r="499">
          <cell r="A499">
            <v>494</v>
          </cell>
          <cell r="B499" t="str">
            <v>Hospital líder en buenas prácticas de gobierno corporativo y de gestión pública</v>
          </cell>
          <cell r="C499" t="str">
            <v>Garantizar rentabilidad, competitividad y sostenibilidad financiera</v>
          </cell>
          <cell r="D499" t="str">
            <v>Calidad del registro de historia clínica en facturación</v>
          </cell>
          <cell r="E499" t="str">
            <v>Gestión Financiera</v>
          </cell>
          <cell r="F499" t="str">
            <v>Facturación</v>
          </cell>
          <cell r="H499" t="str">
            <v>x</v>
          </cell>
          <cell r="J499" t="str">
            <v xml:space="preserve">Evaluar la adherencia del equipo de facturacion a las normas técnicas de obligatorio cumplimiento, así como la pertinencia  según registros de las historias clínicas electrónicas. </v>
          </cell>
          <cell r="K499"/>
          <cell r="L499" t="str">
            <v>Trimestral</v>
          </cell>
          <cell r="M499" t="str">
            <v>Criterios de calidad de historia clínica evaluados que cumplen</v>
          </cell>
          <cell r="N499" t="str">
            <v>Total de criterios de calidad de historia clínica evaluados</v>
          </cell>
          <cell r="O499" t="str">
            <v>Aplicativo de monitorizacion de historias clinicas en los datos de la admisión del paciente</v>
          </cell>
          <cell r="P499" t="str">
            <v>Aplicativo de monitorizacion de historias clinicas en los datos de la admisión del paciente</v>
          </cell>
          <cell r="Q499" t="str">
            <v>%</v>
          </cell>
          <cell r="R499" t="str">
            <v>Criterios de calidad de historia clínica evaluados que cumplen / Total de criterios de calidad de historia clínica evaluados *100</v>
          </cell>
          <cell r="S499"/>
          <cell r="T499" t="str">
            <v>proceso</v>
          </cell>
          <cell r="U499" t="str">
            <v>Creciente</v>
          </cell>
          <cell r="V499" t="str">
            <v>≥</v>
          </cell>
          <cell r="W499">
            <v>0.9</v>
          </cell>
          <cell r="X499" t="str">
            <v>&lt;</v>
          </cell>
          <cell r="Y499">
            <v>0.9</v>
          </cell>
        </row>
        <row r="500">
          <cell r="A500">
            <v>495</v>
          </cell>
          <cell r="B500" t="str">
            <v>Hospital líder en buenas prácticas de gobierno corporativo y de gestión pública</v>
          </cell>
          <cell r="C500" t="str">
            <v>Garantizar rentabilidad, competitividad y sostenibilidad financiera</v>
          </cell>
          <cell r="D500" t="str">
            <v>Oportunidad del tiempo de entrega de orden de salida en Hospitalizacion</v>
          </cell>
          <cell r="E500" t="str">
            <v>Gestión Financiera</v>
          </cell>
          <cell r="F500" t="str">
            <v>Facturación</v>
          </cell>
          <cell r="H500" t="str">
            <v>x</v>
          </cell>
          <cell r="J500" t="str">
            <v>Se realiza la medicion del procedimiento de egreso, desde el punto de vista administrativo.</v>
          </cell>
          <cell r="K500"/>
          <cell r="L500" t="str">
            <v>Trimestral</v>
          </cell>
          <cell r="M500" t="str">
            <v>Sumatoria de horas trancurridos entre la epicrisis y la elaboracion de la orden de salida por facturacion</v>
          </cell>
          <cell r="N500" t="str">
            <v xml:space="preserve"> Total de egresos</v>
          </cell>
          <cell r="O500" t="str">
            <v>Dinamica gerencial</v>
          </cell>
          <cell r="P500" t="str">
            <v>Dinamica gerencial</v>
          </cell>
          <cell r="Q500" t="str">
            <v>Horas</v>
          </cell>
          <cell r="R500" t="str">
            <v>Sumatoria de horas trancurridos entre la epicrisis y la elaboracion de la orden de salida por facturacion /  Total de egresos</v>
          </cell>
          <cell r="S500"/>
          <cell r="T500" t="str">
            <v>resultado</v>
          </cell>
          <cell r="U500" t="str">
            <v>Decreciente</v>
          </cell>
          <cell r="V500" t="str">
            <v>≤</v>
          </cell>
          <cell r="W500">
            <v>3</v>
          </cell>
          <cell r="X500" t="str">
            <v>&gt;</v>
          </cell>
          <cell r="Y500">
            <v>3</v>
          </cell>
        </row>
        <row r="501">
          <cell r="A501">
            <v>496</v>
          </cell>
          <cell r="B501" t="str">
            <v>Hospital líder en buenas prácticas de gobierno corporativo y de gestión pública</v>
          </cell>
          <cell r="C501" t="str">
            <v>Garantizar rentabilidad, competitividad y sostenibilidad financiera</v>
          </cell>
          <cell r="D501" t="str">
            <v>Oportunidad del tiempo de urgencias</v>
          </cell>
          <cell r="E501" t="str">
            <v>Gestión Financiera</v>
          </cell>
          <cell r="F501" t="str">
            <v>Facturación</v>
          </cell>
          <cell r="H501" t="str">
            <v>x</v>
          </cell>
          <cell r="J501" t="str">
            <v>Se realiza la medicion del procedimiento de egreso, desde el punto de vista administrativo.</v>
          </cell>
          <cell r="K501"/>
          <cell r="L501" t="str">
            <v>Trimestral</v>
          </cell>
          <cell r="M501" t="str">
            <v>Sumatoria de horas trancurridos entre la epicrisis y la elaboracion de la orden de salida por facturacion</v>
          </cell>
          <cell r="N501" t="str">
            <v xml:space="preserve"> Total de egresos</v>
          </cell>
          <cell r="O501" t="str">
            <v>Dinamica gerencial</v>
          </cell>
          <cell r="P501" t="str">
            <v>Dinamica gerencial</v>
          </cell>
          <cell r="Q501" t="str">
            <v>Horas</v>
          </cell>
          <cell r="R501" t="str">
            <v>Sumatoria de horas trancurridos entre la epicrisis y la elaboracion de la orden de salida por facturacion /  Total de egresos</v>
          </cell>
          <cell r="S501"/>
          <cell r="T501" t="str">
            <v>resultado</v>
          </cell>
          <cell r="U501" t="str">
            <v>Decreciente</v>
          </cell>
          <cell r="V501" t="str">
            <v>≤</v>
          </cell>
          <cell r="W501">
            <v>3</v>
          </cell>
          <cell r="X501" t="str">
            <v>&gt;</v>
          </cell>
          <cell r="Y501">
            <v>3</v>
          </cell>
        </row>
        <row r="502">
          <cell r="A502">
            <v>497</v>
          </cell>
          <cell r="B502" t="str">
            <v>Hospital líder en buenas prácticas de gobierno corporativo y de gestión pública</v>
          </cell>
          <cell r="C502" t="str">
            <v>Garantizar rentabilidad, competitividad y sostenibilidad financiera</v>
          </cell>
          <cell r="D502" t="str">
            <v>Promedio de días para elaboración de la factura luego del egreso hospitalario</v>
          </cell>
          <cell r="E502" t="str">
            <v>Gestión Financiera</v>
          </cell>
          <cell r="F502" t="str">
            <v>Facturación</v>
          </cell>
          <cell r="H502" t="str">
            <v>x</v>
          </cell>
          <cell r="J502" t="str">
            <v>Se espera con este indicador revisar si la elaboración  de la factura por servicios prestados esta siendo oportuna.</v>
          </cell>
          <cell r="K502"/>
          <cell r="L502" t="str">
            <v>Trimestral</v>
          </cell>
          <cell r="M502" t="str">
            <v>Sumatoria de los días transcurridos desde el egreso del paciente hasta la emisión de la factura final</v>
          </cell>
          <cell r="N502" t="str">
            <v>Dias trasnscurridos sumatoria</v>
          </cell>
          <cell r="O502" t="str">
            <v>sumatoria de facturas en promedio mes</v>
          </cell>
          <cell r="P502" t="str">
            <v>No. De egresos generados en DGH</v>
          </cell>
          <cell r="Q502" t="str">
            <v>Días</v>
          </cell>
          <cell r="R502" t="str">
            <v>Sumatoria de los días transcurridos desde el egreso del paciente hasta la emisión de la factura final / Dias trasnscurridos sumatoria</v>
          </cell>
          <cell r="S502"/>
          <cell r="T502" t="str">
            <v>resultado</v>
          </cell>
          <cell r="U502" t="str">
            <v>Decreciente</v>
          </cell>
          <cell r="V502" t="str">
            <v>≤</v>
          </cell>
          <cell r="W502">
            <v>7</v>
          </cell>
          <cell r="X502" t="str">
            <v>&gt;</v>
          </cell>
          <cell r="Y502">
            <v>7</v>
          </cell>
        </row>
        <row r="503">
          <cell r="A503">
            <v>498</v>
          </cell>
          <cell r="B503" t="str">
            <v>Investigación, conocimiento e innovación, la mejor inversión</v>
          </cell>
          <cell r="C503" t="str">
            <v>Disponer de tecnología, equipos biomédicos, industriales, de cómputo  y mobiliario acorde e integrados a la asistencia segura y humanizada, la docencia e investigación</v>
          </cell>
          <cell r="D503" t="str">
            <v xml:space="preserve">Porcentaje de cumplimiento al plan de mantenimiento </v>
          </cell>
          <cell r="E503" t="str">
            <v>Gestión del recursos físico</v>
          </cell>
          <cell r="F503" t="str">
            <v>Biomedica</v>
          </cell>
          <cell r="H503" t="str">
            <v>x</v>
          </cell>
          <cell r="J503" t="str">
            <v>Controlar la ejecución del mantenimiento programado</v>
          </cell>
          <cell r="K503"/>
          <cell r="L503" t="str">
            <v>Trimestral</v>
          </cell>
          <cell r="M503" t="str">
            <v>Número de  rutinas de mantenimiento preventivo ejecutadas mes</v>
          </cell>
          <cell r="N503" t="str">
            <v>Número de rutinas de mantenimiento preventivo programadas mes</v>
          </cell>
          <cell r="O503" t="str">
            <v>Control de Cronograma de mantenimiento</v>
          </cell>
          <cell r="P503" t="str">
            <v>Cronograma de mantenimiento</v>
          </cell>
          <cell r="Q503" t="str">
            <v>%</v>
          </cell>
          <cell r="R503" t="str">
            <v>Número de  rutinas de mantenimiento preventivo ejecutadas mes / Número de rutinas de mantenimiento preventivo programadas mes *100</v>
          </cell>
          <cell r="S503"/>
          <cell r="T503" t="str">
            <v>resultado</v>
          </cell>
          <cell r="U503" t="str">
            <v>Creciente</v>
          </cell>
          <cell r="V503" t="str">
            <v>≥</v>
          </cell>
          <cell r="W503">
            <v>0.9</v>
          </cell>
          <cell r="X503" t="str">
            <v>&lt;</v>
          </cell>
          <cell r="Y503">
            <v>0.9</v>
          </cell>
        </row>
        <row r="504">
          <cell r="A504">
            <v>499</v>
          </cell>
          <cell r="B504" t="str">
            <v>Investigación, conocimiento e innovación, la mejor inversión</v>
          </cell>
          <cell r="C504" t="str">
            <v>Disponer de tecnología, equipos biomédicos, industriales, de cómputo  y mobiliario acorde e integrados a la asistencia segura y humanizada, la docencia e investigación</v>
          </cell>
          <cell r="D504" t="str">
            <v>Porcentaje de cumplimiento de mantenimiento correctivo</v>
          </cell>
          <cell r="E504" t="str">
            <v>Gestión del recursos físico</v>
          </cell>
          <cell r="F504" t="str">
            <v>Biomedica</v>
          </cell>
          <cell r="H504" t="str">
            <v>x</v>
          </cell>
          <cell r="J504" t="str">
            <v>Porcentaje de cumplimiento de mantenimiento correctivo</v>
          </cell>
          <cell r="K504"/>
          <cell r="L504" t="str">
            <v>Trimestral</v>
          </cell>
          <cell r="M504" t="str">
            <v>Número de solicitudes de mantenimiento ejecutadas  mes</v>
          </cell>
          <cell r="N504" t="str">
            <v>Número de  solicitudes de mantenimiento asignadas  mes</v>
          </cell>
          <cell r="O504" t="str">
            <v>Radicador, control y seguimiento de solicitud de mantenimiento</v>
          </cell>
          <cell r="P504" t="str">
            <v xml:space="preserve">Solicitudes de mantenimiento e informe de servicio </v>
          </cell>
          <cell r="Q504" t="str">
            <v>%</v>
          </cell>
          <cell r="R504" t="str">
            <v>Número de solicitudes de mantenimiento ejecutadas  mes / Número de  solicitudes de mantenimiento asignadas  mes *100</v>
          </cell>
          <cell r="S504"/>
          <cell r="T504" t="str">
            <v>resultado</v>
          </cell>
          <cell r="U504" t="str">
            <v>Creciente</v>
          </cell>
          <cell r="V504" t="str">
            <v>≥</v>
          </cell>
          <cell r="W504">
            <v>0.9</v>
          </cell>
          <cell r="X504" t="str">
            <v>&lt;</v>
          </cell>
          <cell r="Y504">
            <v>0.9</v>
          </cell>
        </row>
        <row r="505">
          <cell r="A505">
            <v>500</v>
          </cell>
          <cell r="B505" t="str">
            <v>Investigación, conocimiento e innovación, la mejor inversión</v>
          </cell>
          <cell r="C505" t="str">
            <v>Disponer de tecnología, equipos biomédicos, industriales, de cómputo  y mobiliario acorde e integrados a la asistencia segura y humanizada, la docencia e investigación</v>
          </cell>
          <cell r="D505" t="str">
            <v>Oportunidad en la respuesta a la solicitud de mantenimiento</v>
          </cell>
          <cell r="E505" t="str">
            <v>Gestión del recursos físico</v>
          </cell>
          <cell r="F505" t="str">
            <v>Biomedica</v>
          </cell>
          <cell r="H505" t="str">
            <v>x</v>
          </cell>
          <cell r="J505" t="str">
            <v>Medir la oportunidad de la ejecución del mantenimiento solicitado</v>
          </cell>
          <cell r="K505"/>
          <cell r="L505" t="str">
            <v>Trimestral</v>
          </cell>
          <cell r="M505" t="str">
            <v>Sumatoria de horas entre la solicitud de mantenimiento notas internas  y la atencion  ejecución del servicio</v>
          </cell>
          <cell r="N505" t="str">
            <v>Total de solicitudes ejecutadas</v>
          </cell>
          <cell r="O505" t="str">
            <v>Radicador, control y seguimiento de solicitud de mantenimiento</v>
          </cell>
          <cell r="P505" t="str">
            <v>Radicador, control y seguimiento de solicitud de mantenimiento</v>
          </cell>
          <cell r="Q505" t="str">
            <v>Horas</v>
          </cell>
          <cell r="R505" t="str">
            <v>Sumatoria de horas entre la solicitud de mantenimiento notas internas  y la atencion  ejecución del servicio / Total de solicitudes ejecutadas</v>
          </cell>
          <cell r="S505"/>
          <cell r="T505" t="str">
            <v>resultado</v>
          </cell>
          <cell r="U505" t="str">
            <v>Creciente</v>
          </cell>
          <cell r="V505" t="str">
            <v xml:space="preserve">≤ </v>
          </cell>
          <cell r="W505">
            <v>30</v>
          </cell>
          <cell r="X505" t="str">
            <v>&gt;</v>
          </cell>
          <cell r="Y505">
            <v>30</v>
          </cell>
        </row>
        <row r="506">
          <cell r="A506">
            <v>501</v>
          </cell>
          <cell r="B506" t="str">
            <v>Investigación, conocimiento e innovación, la mejor inversión</v>
          </cell>
          <cell r="C506" t="str">
            <v>Disponer de tecnología, equipos biomédicos, industriales, de cómputo  y mobiliario acorde e integrados a la asistencia segura y humanizada, la docencia e investigación</v>
          </cell>
          <cell r="D506" t="str">
            <v>Tiempo de parada para equipos biomédicos por mantenimiento correctivo</v>
          </cell>
          <cell r="E506" t="str">
            <v>Gestión del recursos físico</v>
          </cell>
          <cell r="F506" t="str">
            <v>Biomedica</v>
          </cell>
          <cell r="H506" t="str">
            <v>x</v>
          </cell>
          <cell r="J506" t="str">
            <v>Controlar el tiempo de parada de equipos por mantenimiento correctivo.</v>
          </cell>
          <cell r="K506"/>
          <cell r="L506" t="str">
            <v>Trimestral</v>
          </cell>
          <cell r="M506" t="str">
            <v>sumatoria de tiempo de parada (en días) de los equipos biomédicos por mantenimiento correctivo por mes</v>
          </cell>
          <cell r="N506" t="str">
            <v>número de rutinas de mantenimiento correctivo ejecutadas mes (que implique parada de equipos)</v>
          </cell>
          <cell r="O506" t="str">
            <v>Control de correctivos</v>
          </cell>
          <cell r="P506" t="str">
            <v>Control de correctivos</v>
          </cell>
          <cell r="Q506" t="str">
            <v>Días</v>
          </cell>
          <cell r="R506" t="str">
            <v>sumatoria de tiempo de parada (en días) de los equipos biomédicos por mantenimiento correctivo por mes / número de rutinas de mantenimiento correctivo ejecutadas mes (que implique parada de equipos)</v>
          </cell>
          <cell r="S506"/>
          <cell r="T506" t="str">
            <v>resultado</v>
          </cell>
          <cell r="U506" t="str">
            <v>Creciente</v>
          </cell>
          <cell r="V506" t="str">
            <v>≤</v>
          </cell>
          <cell r="W506">
            <v>2</v>
          </cell>
          <cell r="X506" t="str">
            <v>&gt;</v>
          </cell>
          <cell r="Y506">
            <v>2</v>
          </cell>
        </row>
        <row r="507">
          <cell r="A507">
            <v>502</v>
          </cell>
          <cell r="B507" t="str">
            <v>Investigación, conocimiento e innovación, la mejor inversión</v>
          </cell>
          <cell r="C507" t="str">
            <v>Disponer de tecnología, equipos biomédicos, industriales, de cómputo  y mobiliario acorde e integrados a la asistencia segura y humanizada, la docencia e investigación</v>
          </cell>
          <cell r="D507" t="str">
            <v>Porcentaje de cumplimiento de calibración</v>
          </cell>
          <cell r="E507" t="str">
            <v>Gestión del recursos físico</v>
          </cell>
          <cell r="F507" t="str">
            <v>Biomedica</v>
          </cell>
          <cell r="H507" t="str">
            <v>x</v>
          </cell>
          <cell r="J507" t="str">
            <v>Controlar la ejecución del calibración</v>
          </cell>
          <cell r="K507"/>
          <cell r="L507" t="str">
            <v>Trimestral</v>
          </cell>
          <cell r="M507" t="str">
            <v>Número de  equipos con certificados de calibración año</v>
          </cell>
          <cell r="N507" t="str">
            <v>Número de  equipos programados a calibrar año</v>
          </cell>
          <cell r="O507" t="str">
            <v>Control de Cronograma de calibración</v>
          </cell>
          <cell r="P507" t="str">
            <v>Cronograma de calibración</v>
          </cell>
          <cell r="Q507" t="str">
            <v>%</v>
          </cell>
          <cell r="R507" t="str">
            <v>Número de  equipos con certificados de calibración año / Número de  equipos programados a calibrar año *100</v>
          </cell>
          <cell r="S507"/>
          <cell r="T507" t="str">
            <v>resultado</v>
          </cell>
          <cell r="U507" t="str">
            <v>Creciente</v>
          </cell>
          <cell r="V507" t="str">
            <v>≥</v>
          </cell>
          <cell r="W507">
            <v>0.9</v>
          </cell>
          <cell r="X507" t="str">
            <v>&lt;</v>
          </cell>
          <cell r="Y507">
            <v>0.9</v>
          </cell>
        </row>
        <row r="508">
          <cell r="A508">
            <v>503</v>
          </cell>
          <cell r="B508" t="str">
            <v>Hospital líder en buenas prácticas de gobierno corporativo y de gestión pública</v>
          </cell>
          <cell r="C508" t="str">
            <v>Garantizar rentabilidad, competitividad y sostenibilidad financiera</v>
          </cell>
          <cell r="D508" t="str">
            <v>Porcentaje definitivo de Glosa de la vigencia</v>
          </cell>
          <cell r="E508" t="str">
            <v>Gestión Financiera</v>
          </cell>
          <cell r="F508" t="str">
            <v>Auditoria de cuentas medicas</v>
          </cell>
          <cell r="G508"/>
          <cell r="H508" t="str">
            <v>x</v>
          </cell>
          <cell r="I508"/>
          <cell r="J508" t="str">
            <v>La Glosa es una no conformidad que presenta la Entidad responsable ante la factura, la cual es suceptible de sustentar o de aceptar.   La entidad responsable del pago al momento de la devolución debe informar todas las diferentes causales de la misma. Nos permite evidenciar el porcentaje de objción realizado por las entidades</v>
          </cell>
          <cell r="K508"/>
          <cell r="L508" t="str">
            <v>Trimestral</v>
          </cell>
          <cell r="M508" t="str">
            <v>Glosa definitiva de la vigencia actual</v>
          </cell>
          <cell r="N508" t="str">
            <v>Total de facturacion radicada de la vigencia actual</v>
          </cell>
          <cell r="O508" t="str">
            <v>E-mail y Oficios enviados por las EPS</v>
          </cell>
          <cell r="P508" t="str">
            <v>E-mail y Oficios enviados por las EPS</v>
          </cell>
          <cell r="Q508" t="str">
            <v>%</v>
          </cell>
          <cell r="R508" t="str">
            <v>Glosa definitiva de la vigencia actual / Total de facturacion radicada de la vigencia actual *100</v>
          </cell>
          <cell r="S508"/>
          <cell r="T508" t="str">
            <v>resultado</v>
          </cell>
          <cell r="U508" t="str">
            <v>Decreciente</v>
          </cell>
          <cell r="V508" t="str">
            <v>≤</v>
          </cell>
          <cell r="W508">
            <v>0.08</v>
          </cell>
          <cell r="X508" t="str">
            <v>&gt;</v>
          </cell>
          <cell r="Y508">
            <v>0.08</v>
          </cell>
        </row>
        <row r="509">
          <cell r="A509">
            <v>504</v>
          </cell>
          <cell r="B509" t="str">
            <v>Hospital líder en buenas prácticas de gobierno corporativo y de gestión pública</v>
          </cell>
          <cell r="C509" t="str">
            <v>Garantizar rentabilidad, competitividad y sostenibilidad financiera</v>
          </cell>
          <cell r="D509" t="str">
            <v>Porcentaje de recuperacion de glosas de vigencias anteriores</v>
          </cell>
          <cell r="E509" t="str">
            <v>Gestión Financiera</v>
          </cell>
          <cell r="F509" t="str">
            <v>Auditoria de cuentas medicas</v>
          </cell>
          <cell r="G509"/>
          <cell r="H509" t="str">
            <v>x</v>
          </cell>
          <cell r="I509"/>
          <cell r="J509" t="str">
            <v>Se interpreta en todos los casos como la respuesta positiva que el prestador de servicios de salud da a la glosa  generada por la entidad responsable del pago. Se evalúa la calidad de la factura y de la Historia Clínica.</v>
          </cell>
          <cell r="K509"/>
          <cell r="L509" t="str">
            <v>Trimestral</v>
          </cell>
          <cell r="M509" t="str">
            <v>Glosa tramitada de la vigencia anterior</v>
          </cell>
          <cell r="N509" t="str">
            <v>Total de la glosa pendiente de la vigencia anterior</v>
          </cell>
          <cell r="O509" t="str">
            <v>Informe de glosa de la vigencia anterior</v>
          </cell>
          <cell r="P509" t="str">
            <v>Actas de conciliacion</v>
          </cell>
          <cell r="Q509" t="str">
            <v>%</v>
          </cell>
          <cell r="R509" t="str">
            <v>Glosa tramitada de la vigencia anterior / Total de la glosa pendiente de la vigencia anterior *100</v>
          </cell>
          <cell r="S509"/>
          <cell r="T509" t="str">
            <v>resultado</v>
          </cell>
          <cell r="U509" t="str">
            <v>Creciente</v>
          </cell>
          <cell r="V509" t="str">
            <v>≥</v>
          </cell>
          <cell r="W509">
            <v>0.8</v>
          </cell>
          <cell r="X509" t="str">
            <v>&lt;</v>
          </cell>
          <cell r="Y509">
            <v>0.8</v>
          </cell>
        </row>
        <row r="510">
          <cell r="A510">
            <v>505</v>
          </cell>
          <cell r="B510" t="str">
            <v>Hospital líder en buenas prácticas de gobierno corporativo y de gestión pública</v>
          </cell>
          <cell r="C510" t="str">
            <v>Garantizar rentabilidad, competitividad y sostenibilidad financiera</v>
          </cell>
          <cell r="D510" t="str">
            <v>Porcentaje de cumplimiento de auditaje de prefacturas</v>
          </cell>
          <cell r="E510" t="str">
            <v>Gestión Financiera</v>
          </cell>
          <cell r="F510" t="str">
            <v>Auditoria de cuentas medicas</v>
          </cell>
          <cell r="G510"/>
          <cell r="H510" t="str">
            <v>x</v>
          </cell>
          <cell r="I510"/>
          <cell r="J510" t="str">
            <v>Se interpreta en todos los casos como la respuesta positiva que el prestador de servicios de salud da a la glosa  generada por la entidad responsable del pago. Se evalúa la calidad de la factura y de la Historia Clínica.</v>
          </cell>
          <cell r="K510"/>
          <cell r="L510" t="str">
            <v>Trimestral</v>
          </cell>
          <cell r="M510" t="str">
            <v>Número de prefacturas auditadas</v>
          </cell>
          <cell r="N510" t="str">
            <v>Total de prefacturas recibidas</v>
          </cell>
          <cell r="O510" t="str">
            <v>Aplicativo Documentos web</v>
          </cell>
          <cell r="P510" t="str">
            <v>Aplicativo Documentos web</v>
          </cell>
          <cell r="Q510" t="str">
            <v>%</v>
          </cell>
          <cell r="R510" t="str">
            <v>Número de prefacturas auditadas / Total de prefacturas recibidas *100</v>
          </cell>
          <cell r="S510"/>
          <cell r="T510" t="str">
            <v>resultado</v>
          </cell>
          <cell r="U510" t="str">
            <v>Creciente</v>
          </cell>
          <cell r="V510" t="str">
            <v>≥</v>
          </cell>
          <cell r="W510">
            <v>0.95</v>
          </cell>
          <cell r="X510" t="str">
            <v>&lt;</v>
          </cell>
          <cell r="Y510">
            <v>0.95</v>
          </cell>
        </row>
        <row r="511">
          <cell r="A511">
            <v>506</v>
          </cell>
          <cell r="B511" t="str">
            <v>Hospital líder en buenas prácticas de gobierno corporativo y de gestión pública</v>
          </cell>
          <cell r="C511" t="str">
            <v>Garantizar rentabilidad, competitividad y sostenibilidad financiera</v>
          </cell>
          <cell r="D511" t="str">
            <v>Porcentaje de consignaciones pendientes de identificar del mes anterior</v>
          </cell>
          <cell r="E511" t="str">
            <v>Gestión Financiera</v>
          </cell>
          <cell r="F511" t="str">
            <v>Tesoreria</v>
          </cell>
          <cell r="H511" t="str">
            <v>x</v>
          </cell>
          <cell r="J511" t="str">
            <v>Todas cuentas que  cancelan las Entidades sean identiificadas y descargadas de la contabilidad</v>
          </cell>
          <cell r="K511"/>
          <cell r="L511" t="str">
            <v>Trimestral</v>
          </cell>
          <cell r="M511" t="str">
            <v>Número de consignaciones no identificadas</v>
          </cell>
          <cell r="N511" t="str">
            <v>Total consignaciones</v>
          </cell>
          <cell r="O511" t="str">
            <v xml:space="preserve">Movimientos bancarios </v>
          </cell>
          <cell r="P511" t="str">
            <v>Movimientos bancarios</v>
          </cell>
          <cell r="Q511" t="str">
            <v>%</v>
          </cell>
          <cell r="R511" t="str">
            <v>Número de consignaciones no identificadas / Total consignaciones *100</v>
          </cell>
          <cell r="S511"/>
          <cell r="T511" t="str">
            <v>resultado</v>
          </cell>
          <cell r="U511" t="str">
            <v>Decreciente</v>
          </cell>
          <cell r="V511" t="str">
            <v>≤</v>
          </cell>
          <cell r="W511">
            <v>0.05</v>
          </cell>
          <cell r="X511" t="str">
            <v>&gt;</v>
          </cell>
          <cell r="Y511">
            <v>0.05</v>
          </cell>
        </row>
        <row r="512">
          <cell r="A512">
            <v>507</v>
          </cell>
          <cell r="B512" t="str">
            <v>Hospital líder en buenas prácticas de gobierno corporativo y de gestión pública</v>
          </cell>
          <cell r="C512" t="str">
            <v>Garantizar rentabilidad, competitividad y sostenibilidad financiera</v>
          </cell>
          <cell r="D512" t="str">
            <v xml:space="preserve">Porcentaje de respuesta a los requerimientos oportunamente </v>
          </cell>
          <cell r="E512" t="str">
            <v>Gestión Financiera</v>
          </cell>
          <cell r="F512" t="str">
            <v>Tesoreria</v>
          </cell>
          <cell r="H512" t="str">
            <v>x</v>
          </cell>
          <cell r="J512" t="str">
            <v>Es importante porque es fuente de información interna y externa, como liquidación de contratos, juzgados, embargos, procesos laborales etc.</v>
          </cell>
          <cell r="K512"/>
          <cell r="L512" t="str">
            <v>Trimestral</v>
          </cell>
          <cell r="M512" t="str">
            <v>Número de requerimientos contestados</v>
          </cell>
          <cell r="N512" t="str">
            <v xml:space="preserve"> Total de requerimientos solicitados</v>
          </cell>
          <cell r="O512" t="str">
            <v>Archivo activo- Solicitudes de requerimientos</v>
          </cell>
          <cell r="P512" t="str">
            <v>Oficios recibidos</v>
          </cell>
          <cell r="Q512" t="str">
            <v>%</v>
          </cell>
          <cell r="R512" t="str">
            <v>Número de requerimientos contestados /  Total de requerimientos solicitados *100</v>
          </cell>
          <cell r="S512"/>
          <cell r="T512" t="str">
            <v>resultado</v>
          </cell>
          <cell r="U512" t="str">
            <v>Creciente</v>
          </cell>
          <cell r="V512" t="str">
            <v>≥</v>
          </cell>
          <cell r="W512">
            <v>0.9</v>
          </cell>
          <cell r="X512" t="str">
            <v>&lt;</v>
          </cell>
          <cell r="Y512">
            <v>0.9</v>
          </cell>
        </row>
        <row r="513">
          <cell r="A513">
            <v>508</v>
          </cell>
          <cell r="B513" t="str">
            <v>Hospital líder en buenas prácticas de gobierno corporativo y de gestión pública</v>
          </cell>
          <cell r="C513" t="str">
            <v>Garantizar rentabilidad, competitividad y sostenibilidad financiera</v>
          </cell>
          <cell r="D513" t="str">
            <v>Porcentaje de pagos realizados</v>
          </cell>
          <cell r="E513" t="str">
            <v>Gestión Financiera</v>
          </cell>
          <cell r="F513" t="str">
            <v>Tesoreria</v>
          </cell>
          <cell r="H513" t="str">
            <v>x</v>
          </cell>
          <cell r="J513" t="str">
            <v>Influye en el mejoramiento de los indicadores financieron de la entidad</v>
          </cell>
          <cell r="K513"/>
          <cell r="L513" t="str">
            <v>Trimestral</v>
          </cell>
          <cell r="M513" t="str">
            <v>Número de ordenes de pago giradas</v>
          </cell>
          <cell r="N513" t="str">
            <v>Número de ordenes de pago recibidas</v>
          </cell>
          <cell r="O513" t="str">
            <v>DGH-Modulo de Tesorería</v>
          </cell>
          <cell r="P513" t="str">
            <v>DGH-Modulo de Tesorería</v>
          </cell>
          <cell r="Q513" t="str">
            <v>%</v>
          </cell>
          <cell r="R513" t="str">
            <v>Número de ordenes de pago giradas / Número de ordenes de pago recibidas *100</v>
          </cell>
          <cell r="S513"/>
          <cell r="T513" t="str">
            <v>resultado</v>
          </cell>
          <cell r="U513" t="str">
            <v>Creciente</v>
          </cell>
          <cell r="V513" t="str">
            <v>=</v>
          </cell>
          <cell r="W513">
            <v>1</v>
          </cell>
          <cell r="X513" t="str">
            <v>&lt;</v>
          </cell>
          <cell r="Y513">
            <v>1</v>
          </cell>
        </row>
        <row r="514">
          <cell r="A514">
            <v>509</v>
          </cell>
          <cell r="B514" t="str">
            <v>Hospital líder en buenas prácticas de gobierno corporativo y de gestión pública</v>
          </cell>
          <cell r="C514" t="str">
            <v>Garantizar rentabilidad, competitividad y sostenibilidad financiera</v>
          </cell>
          <cell r="D514" t="str">
            <v xml:space="preserve">seguimiento a la ejecución de contratos </v>
          </cell>
          <cell r="E514" t="str">
            <v>Gestión Financiera</v>
          </cell>
          <cell r="F514" t="str">
            <v>Vigilancia y control</v>
          </cell>
          <cell r="H514" t="str">
            <v>x</v>
          </cell>
          <cell r="J514" t="str">
            <v xml:space="preserve">Efectuar el seguimiento a la ejecución de los contratos asistenciales, admnistrativos y de suministros de  Álmacen y Servicio Farmacéutico </v>
          </cell>
          <cell r="K514"/>
          <cell r="L514" t="str">
            <v>Trimestral</v>
          </cell>
          <cell r="M514" t="str">
            <v>Número de contratos con seguimiento de supervisión a su ejecución</v>
          </cell>
          <cell r="N514" t="str">
            <v xml:space="preserve">Total de contratos asignados a Vigilancia y Control de Contratos para su supervisión </v>
          </cell>
          <cell r="O514" t="str">
            <v xml:space="preserve">Base de Google Drive de Ejecución de Contratos </v>
          </cell>
          <cell r="P514" t="str">
            <v xml:space="preserve">Base de Google Drive de Ejecución de Contratos </v>
          </cell>
          <cell r="Q514" t="str">
            <v>%</v>
          </cell>
          <cell r="R514" t="str">
            <v>Número de contratos con seguimiento de supervisión a su ejecución / Total de contratos asignados a Vigilancia y Control de Contratos para su supervisión  *100</v>
          </cell>
          <cell r="S514"/>
          <cell r="T514" t="str">
            <v>resultado</v>
          </cell>
          <cell r="U514" t="str">
            <v>Creciente</v>
          </cell>
          <cell r="V514" t="str">
            <v xml:space="preserve">≥ </v>
          </cell>
          <cell r="W514">
            <v>0.95</v>
          </cell>
          <cell r="X514" t="str">
            <v>&lt;</v>
          </cell>
          <cell r="Y514">
            <v>0.95</v>
          </cell>
        </row>
        <row r="515">
          <cell r="A515">
            <v>510</v>
          </cell>
          <cell r="B515" t="str">
            <v>Hospital líder en buenas prácticas de gobierno corporativo y de gestión pública</v>
          </cell>
          <cell r="C515" t="str">
            <v>Garantizar rentabilidad, competitividad y sostenibilidad financiera</v>
          </cell>
          <cell r="D515" t="str">
            <v>reporte contratacion circular sns n° 019-2020</v>
          </cell>
          <cell r="E515" t="str">
            <v>Gestión Financiera</v>
          </cell>
          <cell r="F515" t="str">
            <v>Vigilancia y control</v>
          </cell>
          <cell r="H515" t="str">
            <v>x</v>
          </cell>
          <cell r="J515" t="str">
            <v>Efectuar el reporte de la contratación acorde a lo requerido por la Circular 019-2020 de la Superintendencia Nacional de Salud de los contratos asignados a Vigilancia y Control de Contratos para su supervisión</v>
          </cell>
          <cell r="K515"/>
          <cell r="L515" t="str">
            <v>Trimestral</v>
          </cell>
          <cell r="M515" t="str">
            <v xml:space="preserve">Número de contratos activos del trimestre reportados a la SNS  </v>
          </cell>
          <cell r="N515" t="str">
            <v xml:space="preserve">Total de contratos activos del trimestre </v>
          </cell>
          <cell r="O515" t="str">
            <v>Base de Google Drive de trazabilidad de Facturación y Reporte de Contratación de DGH</v>
          </cell>
          <cell r="P515" t="str">
            <v>Base de Google Drive de trazabilidad de Facturación y Reporte de Contratación de DGH</v>
          </cell>
          <cell r="Q515" t="str">
            <v>Cantidad</v>
          </cell>
          <cell r="R515" t="str">
            <v xml:space="preserve">Número de contratos activos del trimestre reportados a la SNS   / Total de contratos activos del trimestre </v>
          </cell>
          <cell r="S515"/>
          <cell r="T515" t="str">
            <v>resultado</v>
          </cell>
          <cell r="U515" t="str">
            <v>Creciente</v>
          </cell>
          <cell r="V515" t="str">
            <v>=</v>
          </cell>
          <cell r="W515">
            <v>4</v>
          </cell>
          <cell r="X515" t="str">
            <v>&lt;</v>
          </cell>
          <cell r="Y515">
            <v>4</v>
          </cell>
        </row>
        <row r="516">
          <cell r="A516">
            <v>511</v>
          </cell>
          <cell r="B516" t="str">
            <v>Investigación, conocimiento e innovación, la mejor inversión</v>
          </cell>
          <cell r="C516" t="str">
            <v>Disponer de Infraestructura óptima para la asistencia segura y humanizada, la docencia e investigación</v>
          </cell>
          <cell r="D516" t="str">
            <v>Oportunidad en la asignación de la solicitud de mantenimiento</v>
          </cell>
          <cell r="E516" t="str">
            <v>Gestión del recursos físico</v>
          </cell>
          <cell r="F516" t="str">
            <v>mantenimiento</v>
          </cell>
          <cell r="H516" t="str">
            <v>x</v>
          </cell>
          <cell r="J516" t="str">
            <v>Se requiere la medición de la oportunidad en la asignación de la solicitud de mantenimiento, con el fin de llevar la medición del proceso de gestión de infraestructura</v>
          </cell>
          <cell r="K516"/>
          <cell r="L516" t="str">
            <v>Trimestral</v>
          </cell>
          <cell r="M516" t="str">
            <v>Sumatoria de las horas transcurridas desde el momento en el que es radicada la solicitud en mantenimiento hasta el momento en el que se asigna la solicitud.</v>
          </cell>
          <cell r="N516" t="str">
            <v>Solicitudes Radicadas</v>
          </cell>
          <cell r="O516" t="str">
            <v>Radicador, control y seguimiento de solicitud de mantenimiento</v>
          </cell>
          <cell r="P516" t="str">
            <v>Radicador, control y seguimiento de solicitud de mantenimiento</v>
          </cell>
          <cell r="Q516" t="str">
            <v>Horas</v>
          </cell>
          <cell r="R516" t="str">
            <v>Sumatoria de las horas transcurridas desde el momento en el que es radicada la solicitud en mantenimiento hasta el momento en el que se asigna la solicitud. / Solicitudes Radicadas</v>
          </cell>
          <cell r="S516"/>
          <cell r="T516" t="str">
            <v>resultado</v>
          </cell>
          <cell r="U516" t="str">
            <v>Decreciente</v>
          </cell>
          <cell r="V516" t="str">
            <v>≤</v>
          </cell>
          <cell r="W516">
            <v>24</v>
          </cell>
          <cell r="X516" t="str">
            <v>&gt;</v>
          </cell>
          <cell r="Y516">
            <v>24</v>
          </cell>
        </row>
        <row r="517">
          <cell r="A517">
            <v>512</v>
          </cell>
          <cell r="B517" t="str">
            <v>Investigación, conocimiento e innovación, la mejor inversión</v>
          </cell>
          <cell r="C517" t="str">
            <v>Disponer de Infraestructura óptima para la asistencia segura y humanizada, la docencia e investigación</v>
          </cell>
          <cell r="D517" t="str">
            <v>Oportunidad en la respuesta a la solicitud de mantenimiento</v>
          </cell>
          <cell r="E517" t="str">
            <v>Gestión del recursos físico</v>
          </cell>
          <cell r="F517" t="str">
            <v>mantenimiento</v>
          </cell>
          <cell r="H517" t="str">
            <v>x</v>
          </cell>
          <cell r="J517" t="str">
            <v>Medir la oportunidad de la ejecución del mantenimiento solicitado</v>
          </cell>
          <cell r="K517"/>
          <cell r="L517" t="str">
            <v>Trimestral</v>
          </cell>
          <cell r="M517" t="str">
            <v>Sumatoria de las horas transcurridas desde el momento en el que se asigna la solicitud, hasta el momento en el que inicia la atención de la solicitud</v>
          </cell>
          <cell r="N517" t="str">
            <v>Solicitudes Asignadas</v>
          </cell>
          <cell r="O517" t="str">
            <v>Radicador, control y seguimiento de solicitud de mantenimiento</v>
          </cell>
          <cell r="P517" t="str">
            <v>Radicador, control y seguimiento de solicitud de mantenimiento</v>
          </cell>
          <cell r="Q517" t="str">
            <v>Horas</v>
          </cell>
          <cell r="R517" t="str">
            <v>Sumatoria de las horas transcurridas desde el momento en el que se asigna la solicitud, hasta el momento en el que inicia la atención de la solicitud / Solicitudes Asignadas</v>
          </cell>
          <cell r="S517"/>
          <cell r="T517" t="str">
            <v>resultado</v>
          </cell>
          <cell r="U517" t="str">
            <v>Decreciente</v>
          </cell>
          <cell r="V517" t="str">
            <v>≤</v>
          </cell>
          <cell r="W517">
            <v>25</v>
          </cell>
          <cell r="X517" t="str">
            <v>&gt;</v>
          </cell>
          <cell r="Y517">
            <v>25</v>
          </cell>
        </row>
        <row r="518">
          <cell r="A518">
            <v>513</v>
          </cell>
          <cell r="B518" t="str">
            <v>Investigación, conocimiento e innovación, la mejor inversión</v>
          </cell>
          <cell r="C518" t="str">
            <v>Disponer de Infraestructura óptima para la asistencia segura y humanizada, la docencia e investigación</v>
          </cell>
          <cell r="D518" t="str">
            <v>Oportunidad en la respuesta a la solicitud de mantenimiento en muebles</v>
          </cell>
          <cell r="E518" t="str">
            <v>Gestión del recursos físico</v>
          </cell>
          <cell r="F518" t="str">
            <v>mantenimiento</v>
          </cell>
          <cell r="H518" t="str">
            <v>x</v>
          </cell>
          <cell r="J518" t="str">
            <v>Medir la oportunidad de la ejecución del mantenimiento solicitado</v>
          </cell>
          <cell r="K518"/>
          <cell r="L518" t="str">
            <v>Trimestral</v>
          </cell>
          <cell r="M518" t="str">
            <v>Sumatoria de las horas transcurridas desde el momento en el que se asigna la solicitud, hasta el momento en el que inicia la atención de la solicitud</v>
          </cell>
          <cell r="N518" t="str">
            <v>Solicitudes ejecutadas</v>
          </cell>
          <cell r="O518" t="str">
            <v>Radicador, control y seguimiento de solicitud de mantenimiento</v>
          </cell>
          <cell r="P518" t="str">
            <v>Radicador, control y seguimiento de solicitud de mantenimiento</v>
          </cell>
          <cell r="Q518" t="str">
            <v>Horas</v>
          </cell>
          <cell r="R518" t="str">
            <v>Sumatoria de las horas transcurridas desde el momento en el que se asigna la solicitud, hasta el momento en el que inicia la atención de la solicitud / Solicitudes ejecutadas</v>
          </cell>
          <cell r="S518"/>
          <cell r="T518" t="str">
            <v>resultado</v>
          </cell>
          <cell r="U518" t="str">
            <v>Decreciente</v>
          </cell>
          <cell r="V518" t="str">
            <v>≤</v>
          </cell>
          <cell r="W518">
            <v>26</v>
          </cell>
          <cell r="X518" t="str">
            <v>&gt;</v>
          </cell>
          <cell r="Y518">
            <v>26</v>
          </cell>
        </row>
        <row r="519">
          <cell r="A519">
            <v>514</v>
          </cell>
          <cell r="B519" t="str">
            <v>Investigación, conocimiento e innovación, la mejor inversión</v>
          </cell>
          <cell r="C519" t="str">
            <v>Disponer de Infraestructura óptima para la asistencia segura y humanizada, la docencia e investigación</v>
          </cell>
          <cell r="D519" t="str">
            <v>Oportunidad en la respuesta a la solicitud de mantenimiento de equipos industriales Industrial</v>
          </cell>
          <cell r="E519" t="str">
            <v>Gestión del recursos físico</v>
          </cell>
          <cell r="F519" t="str">
            <v>mantenimiento</v>
          </cell>
          <cell r="H519" t="str">
            <v>x</v>
          </cell>
          <cell r="J519" t="str">
            <v>Medir la oportunidad de la ejecución del mantenimiento solicitado</v>
          </cell>
          <cell r="K519"/>
          <cell r="L519" t="str">
            <v>Trimestral</v>
          </cell>
          <cell r="M519" t="str">
            <v>Sumatoria de las horas transcurridas desde el momento en el que se asigna la solicitud, hasta el momento en el que inicia la atención de la solicitud</v>
          </cell>
          <cell r="N519" t="str">
            <v>solicitudes ejecutadas</v>
          </cell>
          <cell r="O519" t="str">
            <v>Radicador, control y seguimiento de solicitud de mantenimiento</v>
          </cell>
          <cell r="P519" t="str">
            <v>Radicador, control y seguimiento de solicitud de mantenimiento</v>
          </cell>
          <cell r="Q519" t="str">
            <v>Horas</v>
          </cell>
          <cell r="R519" t="str">
            <v>Sumatoria de las horas transcurridas desde el momento en el que se asigna la solicitud, hasta el momento en el que inicia la atención de la solicitud / solicitudes ejecutadas</v>
          </cell>
          <cell r="S519"/>
          <cell r="T519" t="str">
            <v>resultado</v>
          </cell>
          <cell r="U519" t="str">
            <v>Decreciente</v>
          </cell>
          <cell r="V519" t="str">
            <v>≤</v>
          </cell>
          <cell r="W519">
            <v>27</v>
          </cell>
          <cell r="X519" t="str">
            <v>&gt;</v>
          </cell>
          <cell r="Y519">
            <v>27</v>
          </cell>
        </row>
        <row r="520">
          <cell r="A520">
            <v>515</v>
          </cell>
          <cell r="B520" t="str">
            <v>Investigación, conocimiento e innovación, la mejor inversión</v>
          </cell>
          <cell r="C520" t="str">
            <v>Disponer de Infraestructura óptima para la asistencia segura y humanizada, la docencia e investigación</v>
          </cell>
          <cell r="D520" t="str">
            <v>Porcentaje de cumplimiento de mantenimiento correctivo a la infraestructura</v>
          </cell>
          <cell r="E520" t="str">
            <v>Gestión del recursos físico</v>
          </cell>
          <cell r="F520" t="str">
            <v>mantenimiento</v>
          </cell>
          <cell r="H520" t="str">
            <v>x</v>
          </cell>
          <cell r="J520" t="str">
            <v>Controlar la ejecución del mantenimiento correctivo a la infraestructura</v>
          </cell>
          <cell r="K520"/>
          <cell r="L520" t="str">
            <v>Trimestral</v>
          </cell>
          <cell r="M520" t="str">
            <v>Número de  solicitudes de mantenimiento ejecutadas  mes</v>
          </cell>
          <cell r="N520" t="str">
            <v xml:space="preserve">Número de  solicitudes de mantenimiento </v>
          </cell>
          <cell r="O520" t="str">
            <v>Radicador, control y seguimiento de solicitud de mantenimiento</v>
          </cell>
          <cell r="P520" t="str">
            <v xml:space="preserve">Solicitudes de mantenimiento e informe de servicio </v>
          </cell>
          <cell r="Q520" t="str">
            <v>%</v>
          </cell>
          <cell r="R520" t="str">
            <v>Número de  solicitudes de mantenimiento ejecutadas  mes / Número de  solicitudes de mantenimiento  *100</v>
          </cell>
          <cell r="S520"/>
          <cell r="T520" t="str">
            <v>resultado</v>
          </cell>
          <cell r="U520" t="str">
            <v>Creciente</v>
          </cell>
          <cell r="V520" t="str">
            <v>≥</v>
          </cell>
          <cell r="W520">
            <v>0.8</v>
          </cell>
          <cell r="X520" t="str">
            <v>&lt;</v>
          </cell>
          <cell r="Y520">
            <v>0.8</v>
          </cell>
        </row>
        <row r="521">
          <cell r="A521">
            <v>516</v>
          </cell>
          <cell r="B521" t="str">
            <v>Investigación, conocimiento e innovación, la mejor inversión</v>
          </cell>
          <cell r="C521" t="str">
            <v>Disponer de Infraestructura óptima para la asistencia segura y humanizada, la docencia e investigación</v>
          </cell>
          <cell r="D521" t="str">
            <v>Porcentaje de cumplimiento al plan de mantenimiento preventivo de la Infraestructura Hospitalaria</v>
          </cell>
          <cell r="E521" t="str">
            <v>Gestión del recursos físico</v>
          </cell>
          <cell r="F521" t="str">
            <v>mantenimiento</v>
          </cell>
          <cell r="H521" t="str">
            <v>x</v>
          </cell>
          <cell r="J521" t="str">
            <v>Actividad técnico-administrativa dirigida principalmente a prevenir averías, y a restablecer la infraestructura y la dotación hospitalaria a su estado normal de
Funcionamiento, así como las actividades tendientes a mejorar el funcionamiento de un equipo.</v>
          </cell>
          <cell r="K521"/>
          <cell r="L521" t="str">
            <v>Trimestral</v>
          </cell>
          <cell r="M521" t="str">
            <v>Número de actividades de mantenimiento preventivo a la infraestructura física ejecutadas al año</v>
          </cell>
          <cell r="N521" t="str">
            <v>Número de actividades de mantenimiento preventivo a la infraestructura física programadas al año</v>
          </cell>
          <cell r="O521" t="str">
            <v>Archivo de soportes de mantenimiento ubicados en archivo general de Gestion de Ingraestructura y Tecnologia</v>
          </cell>
          <cell r="P521" t="str">
            <v>Plan de mantenimiento</v>
          </cell>
          <cell r="Q521" t="str">
            <v>%</v>
          </cell>
          <cell r="R521" t="str">
            <v>Número de actividades de mantenimiento preventivo a la infraestructura física ejecutadas al año / Número de actividades de mantenimiento preventivo a la infraestructura física programadas al año *100</v>
          </cell>
          <cell r="S521"/>
          <cell r="T521" t="str">
            <v>resultado</v>
          </cell>
          <cell r="U521" t="str">
            <v>Creciente</v>
          </cell>
          <cell r="V521" t="str">
            <v>≥</v>
          </cell>
          <cell r="W521">
            <v>0.8</v>
          </cell>
          <cell r="X521" t="str">
            <v>&lt;</v>
          </cell>
          <cell r="Y521">
            <v>0.8</v>
          </cell>
        </row>
        <row r="522">
          <cell r="A522">
            <v>517</v>
          </cell>
          <cell r="B522" t="str">
            <v>Investigación, conocimiento e innovación, la mejor inversión</v>
          </cell>
          <cell r="C522" t="str">
            <v>Disponer de Infraestructura óptima para la asistencia segura y humanizada, la docencia e investigación</v>
          </cell>
          <cell r="D522" t="str">
            <v>Porcentaje de cumplimiento al plan de mantenimiento preventivo de los equipos industriales</v>
          </cell>
          <cell r="E522" t="str">
            <v>Gestión del recursos físico</v>
          </cell>
          <cell r="F522" t="str">
            <v>mantenimiento</v>
          </cell>
          <cell r="H522" t="str">
            <v>x</v>
          </cell>
          <cell r="J522" t="str">
            <v>Actividad técnico-administrativa dirigida principalmente a prevenir averías, y a restablecer la infraestructura y la dotación hospitalaria a su estado normal de
Funcionamiento, así como las actividades tendientes a mejorar el funcionamiento de un equipo.</v>
          </cell>
          <cell r="K522"/>
          <cell r="L522" t="str">
            <v>Trimestral</v>
          </cell>
          <cell r="M522" t="str">
            <v>Número de actividades de mantenimiento preventivo a equipos industriales ejecutadas al mes</v>
          </cell>
          <cell r="N522" t="str">
            <v>Número de actividades de mantenimiento preventivo a equipos industriales programadas al mes</v>
          </cell>
          <cell r="O522" t="str">
            <v>Archivo de soportes de mantenimiento ubicados en archivo general de Gestion de Ingraestructura y Tecnologia</v>
          </cell>
          <cell r="P522" t="str">
            <v>plan de mantenimiento</v>
          </cell>
          <cell r="Q522" t="str">
            <v>%</v>
          </cell>
          <cell r="R522" t="str">
            <v>Número de actividades de mantenimiento preventivo a equipos industriales ejecutadas al mes / Número de actividades de mantenimiento preventivo a equipos industriales programadas al mes *100</v>
          </cell>
          <cell r="S522"/>
          <cell r="T522" t="str">
            <v>resultado</v>
          </cell>
          <cell r="U522" t="str">
            <v>Creciente</v>
          </cell>
          <cell r="V522" t="str">
            <v>≥</v>
          </cell>
          <cell r="W522">
            <v>0.8</v>
          </cell>
          <cell r="X522" t="str">
            <v>&lt;</v>
          </cell>
          <cell r="Y522">
            <v>0.8</v>
          </cell>
        </row>
        <row r="523">
          <cell r="A523">
            <v>518</v>
          </cell>
          <cell r="B523" t="str">
            <v>Investigación, conocimiento e innovación, la mejor inversión</v>
          </cell>
          <cell r="C523" t="str">
            <v>Disponer de Infraestructura óptima para la asistencia segura y humanizada, la docencia e investigación</v>
          </cell>
          <cell r="D523" t="str">
            <v>Porcentaje de cumplimiento al plan de mantenimiento preventivo de los muebles.</v>
          </cell>
          <cell r="E523" t="str">
            <v>Gestión del recursos físico</v>
          </cell>
          <cell r="F523" t="str">
            <v>mantenimiento</v>
          </cell>
          <cell r="H523" t="str">
            <v>x</v>
          </cell>
          <cell r="J523" t="str">
            <v>Actividad técnico-administrativa dirigida principalmente a prevenir averías, y a restablecer la infraestructura y la dotación hospitalaria a su estado normal de
Funcionamiento, así como las actividades tendientes a mejorar el funcionamiento de un equipo.</v>
          </cell>
          <cell r="K523"/>
          <cell r="L523" t="str">
            <v>Trimestral</v>
          </cell>
          <cell r="M523" t="str">
            <v>Número de actividades de mantenimiento preventivo a los muebles ejecutadas</v>
          </cell>
          <cell r="N523" t="str">
            <v>Número de actividades de mantenimiento preventivo a los muebles programadas</v>
          </cell>
          <cell r="O523" t="str">
            <v>Archivo de soportes de mantenimiento ubicados en archivo general de Gestion de Ingraestructura y Tecnologia</v>
          </cell>
          <cell r="P523" t="str">
            <v>plan de mantenimiento</v>
          </cell>
          <cell r="Q523" t="str">
            <v>%</v>
          </cell>
          <cell r="R523" t="str">
            <v>Número de actividades de mantenimiento preventivo a los muebles ejecutadas / Número de actividades de mantenimiento preventivo a los muebles programadas *100</v>
          </cell>
          <cell r="S523"/>
          <cell r="T523" t="str">
            <v>resultado</v>
          </cell>
          <cell r="U523" t="str">
            <v>Creciente</v>
          </cell>
          <cell r="V523" t="str">
            <v>≥</v>
          </cell>
          <cell r="W523">
            <v>0.8</v>
          </cell>
          <cell r="X523" t="str">
            <v>&lt;</v>
          </cell>
          <cell r="Y523">
            <v>0.8</v>
          </cell>
        </row>
        <row r="524">
          <cell r="A524">
            <v>519</v>
          </cell>
          <cell r="B524" t="str">
            <v>Investigación, conocimiento e innovación, la mejor inversión</v>
          </cell>
          <cell r="C524" t="str">
            <v>Disponer de Infraestructura óptima para la asistencia segura y humanizada, la docencia e investigación</v>
          </cell>
          <cell r="D524" t="str">
            <v>Razón mantenimiento correctivo/preventivo ejecutados</v>
          </cell>
          <cell r="E524" t="str">
            <v>Gestión del recursos físico</v>
          </cell>
          <cell r="F524" t="str">
            <v>mantenimiento</v>
          </cell>
          <cell r="H524" t="str">
            <v>x</v>
          </cell>
          <cell r="J524" t="str">
            <v>Efectividad de mantenimiento preventivo</v>
          </cell>
          <cell r="K524"/>
          <cell r="L524" t="str">
            <v>Trimestral</v>
          </cell>
          <cell r="M524" t="str">
            <v>Número de  Mantenimiento correctivo ejecutado mes</v>
          </cell>
          <cell r="N524" t="str">
            <v>Número de  mantenimiento preventivo ejecutado mes</v>
          </cell>
          <cell r="O524" t="str">
            <v>Radicador, control y seguimiento de solicitud de mantenimiento</v>
          </cell>
          <cell r="P524" t="str">
            <v>Archivo de soportes de mantenimiento ubicados en archivo general de Gestion de Ingraestructura y Tecnologia</v>
          </cell>
          <cell r="Q524" t="str">
            <v>Razón</v>
          </cell>
          <cell r="R524" t="str">
            <v>Número de  Mantenimiento correctivo ejecutado mes / Número de  mantenimiento preventivo ejecutado mes</v>
          </cell>
          <cell r="S524"/>
          <cell r="T524" t="str">
            <v>resultado</v>
          </cell>
          <cell r="U524" t="str">
            <v>Decreciente</v>
          </cell>
          <cell r="V524" t="str">
            <v>≤</v>
          </cell>
          <cell r="W524">
            <v>5</v>
          </cell>
          <cell r="X524" t="str">
            <v>&gt;</v>
          </cell>
          <cell r="Y524">
            <v>5</v>
          </cell>
        </row>
        <row r="525">
          <cell r="A525">
            <v>520</v>
          </cell>
          <cell r="B525" t="str">
            <v>Investigación, conocimiento e innovación, la mejor inversión</v>
          </cell>
          <cell r="C525" t="str">
            <v>Disponer de Infraestructura óptima para la asistencia segura y humanizada, la docencia e investigación</v>
          </cell>
          <cell r="D525" t="str">
            <v>Razón mantenimiento correctivo/preventivo ejecutados de muebles</v>
          </cell>
          <cell r="E525" t="str">
            <v>Gestión del recursos físico</v>
          </cell>
          <cell r="F525" t="str">
            <v>mantenimiento</v>
          </cell>
          <cell r="H525" t="str">
            <v>x</v>
          </cell>
          <cell r="J525" t="str">
            <v>Efectividad de mantenimiento preventivo</v>
          </cell>
          <cell r="K525"/>
          <cell r="L525" t="str">
            <v>Trimestral</v>
          </cell>
          <cell r="M525" t="str">
            <v>Número de  Mantenimiento correctivo ejecutado mes</v>
          </cell>
          <cell r="N525" t="str">
            <v>Número de  mantenimiento preventivo ejecutado mes</v>
          </cell>
          <cell r="O525" t="str">
            <v>Radicador, control y seguimiento de solicitud de mantenimiento</v>
          </cell>
          <cell r="P525" t="str">
            <v>Archivo de soportes de mantenimiento ubicados en archivo general de Gestion de Ingraestructura y Tecnologia</v>
          </cell>
          <cell r="Q525" t="str">
            <v>Razón</v>
          </cell>
          <cell r="R525" t="str">
            <v>Número de  Mantenimiento correctivo ejecutado mes / Número de  mantenimiento preventivo ejecutado mes</v>
          </cell>
          <cell r="S525"/>
          <cell r="T525" t="str">
            <v>resultado</v>
          </cell>
          <cell r="U525" t="str">
            <v>Decreciente</v>
          </cell>
          <cell r="V525" t="str">
            <v>≤</v>
          </cell>
          <cell r="W525">
            <v>5</v>
          </cell>
          <cell r="X525" t="str">
            <v>&gt;</v>
          </cell>
          <cell r="Y525">
            <v>5</v>
          </cell>
        </row>
        <row r="526">
          <cell r="A526">
            <v>521</v>
          </cell>
          <cell r="B526" t="str">
            <v>Investigación, conocimiento e innovación, la mejor inversión</v>
          </cell>
          <cell r="C526" t="str">
            <v>Disponer de Infraestructura óptima para la asistencia segura y humanizada, la docencia e investigación</v>
          </cell>
          <cell r="D526" t="str">
            <v>Porcentaje de obras ejecutadas</v>
          </cell>
          <cell r="E526" t="str">
            <v>Gestión del recursos físico</v>
          </cell>
          <cell r="F526" t="str">
            <v>mantenimiento</v>
          </cell>
          <cell r="H526" t="str">
            <v>x</v>
          </cell>
          <cell r="J526" t="str">
            <v>se necesita determinar el procentaje de obras ejecutadas en el proceso de mantenimiento</v>
          </cell>
          <cell r="K526"/>
          <cell r="L526" t="str">
            <v>Trimestral</v>
          </cell>
          <cell r="M526" t="str">
            <v>total de obras ejecutadas en el periodo</v>
          </cell>
          <cell r="N526" t="str">
            <v>total de obras programadas en el periodo</v>
          </cell>
          <cell r="O526" t="str">
            <v>PAA, Plan de mantenimiento</v>
          </cell>
          <cell r="P526" t="str">
            <v>PAA, Plan de mantenimiento</v>
          </cell>
          <cell r="Q526" t="str">
            <v>%</v>
          </cell>
          <cell r="R526" t="str">
            <v>total de obras ejecutadas en el periodo / total de obras programadas en el periodo *100</v>
          </cell>
          <cell r="S526"/>
          <cell r="T526" t="str">
            <v>resultado</v>
          </cell>
          <cell r="U526" t="str">
            <v>Creciente</v>
          </cell>
          <cell r="V526" t="str">
            <v>≥</v>
          </cell>
          <cell r="W526">
            <v>0.5</v>
          </cell>
          <cell r="X526" t="str">
            <v>&lt;</v>
          </cell>
          <cell r="Y526">
            <v>0.5</v>
          </cell>
        </row>
        <row r="527">
          <cell r="A527">
            <v>522</v>
          </cell>
          <cell r="B527" t="str">
            <v>Investigación, conocimiento e innovación, la mejor inversión</v>
          </cell>
          <cell r="C527" t="str">
            <v>Disponer de información confiable para la asistencia y la gestión del conocimiento</v>
          </cell>
          <cell r="D527" t="str">
            <v>Transferencias Documentales</v>
          </cell>
          <cell r="E527" t="str">
            <v>Gestión de la información y Comunicaciones</v>
          </cell>
          <cell r="F527" t="str">
            <v>Gestión documental</v>
          </cell>
          <cell r="H527" t="str">
            <v>x</v>
          </cell>
          <cell r="J527" t="str">
            <v>Es importante para el Hospital velar por el cumplimiento de las transferencias documentales cumpliendo con el ciclo vital de los documentos según a las TRD</v>
          </cell>
          <cell r="K527"/>
          <cell r="L527" t="str">
            <v>Trimestral</v>
          </cell>
          <cell r="M527" t="str">
            <v>Número de Tranferencias documentales realizadas en el año</v>
          </cell>
          <cell r="N527" t="str">
            <v>Número de transferencias programadas en el año</v>
          </cell>
          <cell r="O527" t="str">
            <v xml:space="preserve">Cronograma de Transferencias Documentales </v>
          </cell>
          <cell r="P527" t="str">
            <v xml:space="preserve">Acta de Transferencias realizadas al archivo central </v>
          </cell>
          <cell r="Q527" t="str">
            <v>%</v>
          </cell>
          <cell r="R527" t="str">
            <v>Número de Tranferencias documentales realizadas en el año / Número de transferencias programadas en el año *100</v>
          </cell>
          <cell r="S527"/>
          <cell r="T527" t="str">
            <v>resultado</v>
          </cell>
          <cell r="U527" t="str">
            <v>Creciente</v>
          </cell>
          <cell r="V527" t="str">
            <v>=</v>
          </cell>
          <cell r="W527">
            <v>1</v>
          </cell>
          <cell r="X527" t="str">
            <v>&lt;</v>
          </cell>
          <cell r="Y527">
            <v>1</v>
          </cell>
        </row>
        <row r="528">
          <cell r="A528">
            <v>523</v>
          </cell>
          <cell r="B528" t="str">
            <v>Investigación, conocimiento e innovación, la mejor inversión</v>
          </cell>
          <cell r="C528" t="str">
            <v>Disponer de información confiable para la asistencia y la gestión del conocimiento</v>
          </cell>
          <cell r="D528" t="str">
            <v>Recibo y Despacho de Comunicaciones Oficiales</v>
          </cell>
          <cell r="E528" t="str">
            <v>Gestión de la información y Comunicaciones</v>
          </cell>
          <cell r="F528" t="str">
            <v>Gestión documental</v>
          </cell>
          <cell r="H528" t="str">
            <v>x</v>
          </cell>
          <cell r="J528" t="str">
            <v xml:space="preserve">Es de importancia para el Hospital  velar por el control y seguimientos del recibo y entrega de las comunicaciones oficiales, dando cumplimento a la normatividad de Archivistica. </v>
          </cell>
          <cell r="K528"/>
          <cell r="L528" t="str">
            <v>Trimestral</v>
          </cell>
          <cell r="M528" t="str">
            <v xml:space="preserve">Número  de Comunicaciónes Oficiales recibidas y despachadas en menos (-) de 8 horas en días laborales </v>
          </cell>
          <cell r="N528" t="str">
            <v>Número de comunicaciónes oficiales recibidas y despachadas en días laborales</v>
          </cell>
          <cell r="O528" t="str">
            <v>Registro de las comunicaciones oficiales en base de datos (DOCUNET)</v>
          </cell>
          <cell r="P528" t="str">
            <v>Comunicaciones oficiales recibidas y depachadas</v>
          </cell>
          <cell r="Q528" t="str">
            <v>%</v>
          </cell>
          <cell r="R528" t="str">
            <v>Número  de Comunicaciónes Oficiales recibidas y despachadas en menos (-) de 8 horas en días laborales  / Número de comunicaciónes oficiales recibidas y despachadas en días laborales *100</v>
          </cell>
          <cell r="S528"/>
          <cell r="T528" t="str">
            <v>proceso</v>
          </cell>
          <cell r="U528" t="str">
            <v>Creciente</v>
          </cell>
          <cell r="V528" t="str">
            <v>=</v>
          </cell>
          <cell r="W528">
            <v>1</v>
          </cell>
          <cell r="X528" t="str">
            <v>&lt;</v>
          </cell>
          <cell r="Y528">
            <v>1</v>
          </cell>
        </row>
        <row r="529">
          <cell r="A529">
            <v>524</v>
          </cell>
          <cell r="B529" t="str">
            <v>Investigación, conocimiento e innovación, la mejor inversión</v>
          </cell>
          <cell r="C529" t="str">
            <v>Disponer de información confiable para la asistencia y la gestión del conocimiento</v>
          </cell>
          <cell r="D529" t="str">
            <v>Capacitación en el Manejo de Gestión Documental</v>
          </cell>
          <cell r="E529" t="str">
            <v>Gestión de la información y Comunicaciones</v>
          </cell>
          <cell r="F529" t="str">
            <v>Gestión documental</v>
          </cell>
          <cell r="H529" t="str">
            <v>x</v>
          </cell>
          <cell r="J529" t="str">
            <v>Asesorar y capacitar a el personal Administrativo y asistencial en el manejo de la gestión documental teniendo en cuenta las actualizaciones de la normatividad archivistica.</v>
          </cell>
          <cell r="K529"/>
          <cell r="L529" t="str">
            <v>Trimestral</v>
          </cell>
          <cell r="M529" t="str">
            <v xml:space="preserve">Número de asesorias y capacitaciónes realizadas </v>
          </cell>
          <cell r="N529" t="str">
            <v>Número de asesorias y capacitaciónes programadas</v>
          </cell>
          <cell r="O529" t="str">
            <v xml:space="preserve">Actas </v>
          </cell>
          <cell r="P529" t="str">
            <v>Cronograma</v>
          </cell>
          <cell r="Q529" t="str">
            <v>%</v>
          </cell>
          <cell r="R529" t="str">
            <v>Número de asesorias y capacitaciónes realizadas  / Número de asesorias y capacitaciónes programadas *100</v>
          </cell>
          <cell r="S529"/>
          <cell r="T529" t="str">
            <v>proceso</v>
          </cell>
          <cell r="U529" t="str">
            <v>Creciente</v>
          </cell>
          <cell r="V529" t="str">
            <v>=</v>
          </cell>
          <cell r="W529">
            <v>0.9</v>
          </cell>
          <cell r="X529" t="str">
            <v>&lt;</v>
          </cell>
          <cell r="Y529">
            <v>0.9</v>
          </cell>
        </row>
        <row r="530">
          <cell r="A530">
            <v>525</v>
          </cell>
          <cell r="B530" t="str">
            <v>Investigación, conocimiento e innovación, la mejor inversión</v>
          </cell>
          <cell r="C530" t="str">
            <v>Disponer de información confiable para la asistencia y la gestión del conocimiento</v>
          </cell>
          <cell r="D530" t="str">
            <v>Consumo de papel (Cero papel)</v>
          </cell>
          <cell r="E530" t="str">
            <v>Gestión de la información y Comunicaciones</v>
          </cell>
          <cell r="F530" t="str">
            <v>Gestión documental</v>
          </cell>
          <cell r="H530" t="str">
            <v>x</v>
          </cell>
          <cell r="J530" t="str">
            <v>Es de importancia para el Hospital de velar por el control y seguimientos del consumo de papel, dando cumplimento a la normatividad de archivistica enfocada a la politica cero papel de la institución.</v>
          </cell>
          <cell r="K530"/>
          <cell r="L530" t="str">
            <v>Trimestral</v>
          </cell>
          <cell r="M530" t="str">
            <v>Número de resmas usadas mensualmente</v>
          </cell>
          <cell r="N530" t="str">
            <v>N/A</v>
          </cell>
          <cell r="O530" t="str">
            <v>Base de datos creada por almacén</v>
          </cell>
          <cell r="P530" t="str">
            <v>N/A</v>
          </cell>
          <cell r="Q530" t="str">
            <v>Resma</v>
          </cell>
          <cell r="R530" t="str">
            <v>Número de resmas usadas mensualmente</v>
          </cell>
          <cell r="S530"/>
          <cell r="T530" t="str">
            <v>proceso</v>
          </cell>
          <cell r="U530" t="str">
            <v>Decreciente</v>
          </cell>
          <cell r="V530" t="str">
            <v>≤</v>
          </cell>
          <cell r="W530">
            <v>1500</v>
          </cell>
          <cell r="X530" t="str">
            <v>&gt;</v>
          </cell>
          <cell r="Y530">
            <v>1500</v>
          </cell>
        </row>
        <row r="531">
          <cell r="A531">
            <v>526</v>
          </cell>
          <cell r="B531" t="str">
            <v>Hospital líder en buenas prácticas de gobierno corporativo y de gestión pública</v>
          </cell>
          <cell r="C531" t="str">
            <v>Garantizar rentabilidad, competitividad y sostenibilidad financiera</v>
          </cell>
          <cell r="D531" t="str">
            <v>Cumplimiento de tramites a acciones de tutela dentro de los terminos de ley</v>
          </cell>
          <cell r="E531" t="str">
            <v>Gestión Jurídica</v>
          </cell>
          <cell r="F531" t="str">
            <v>Representación juridica</v>
          </cell>
          <cell r="H531" t="str">
            <v>x</v>
          </cell>
          <cell r="J531" t="str">
            <v>Medir la proporcion de tutelas con respuestas dentro de los terminos de ley</v>
          </cell>
          <cell r="K531"/>
          <cell r="L531" t="str">
            <v>Trimestral</v>
          </cell>
          <cell r="M531" t="str">
            <v>No. De respuestas de acciones de tutela en el periodo dentro del termino establecido</v>
          </cell>
          <cell r="N531" t="str">
            <v>No. Total de acciones de tutela notificadas a la entidad en el periodo</v>
          </cell>
          <cell r="O531" t="str">
            <v>Oficina juridica</v>
          </cell>
          <cell r="P531" t="str">
            <v>Oficina juridica</v>
          </cell>
          <cell r="Q531" t="str">
            <v>%</v>
          </cell>
          <cell r="R531" t="str">
            <v>No. De respuestas de acciones de tutela en el periodo dentro del termino establecido / No. Total de acciones de tutela notificadas a la entidad en el periodo *100</v>
          </cell>
          <cell r="S531"/>
          <cell r="T531" t="str">
            <v>proceso</v>
          </cell>
          <cell r="U531" t="str">
            <v>Creciente</v>
          </cell>
          <cell r="V531" t="str">
            <v>=</v>
          </cell>
          <cell r="W531">
            <v>1</v>
          </cell>
          <cell r="X531" t="str">
            <v>&lt;</v>
          </cell>
          <cell r="Y531">
            <v>1</v>
          </cell>
        </row>
        <row r="532">
          <cell r="A532">
            <v>527</v>
          </cell>
          <cell r="B532" t="str">
            <v>Hospital líder en buenas prácticas de gobierno corporativo y de gestión pública</v>
          </cell>
          <cell r="C532" t="str">
            <v>Garantizar rentabilidad, competitividad y sostenibilidad financiera</v>
          </cell>
          <cell r="D532" t="str">
            <v>Trámite a estudios previos</v>
          </cell>
          <cell r="E532" t="str">
            <v>Gestión Jurídica</v>
          </cell>
          <cell r="F532" t="str">
            <v>Representación juridica</v>
          </cell>
          <cell r="H532" t="str">
            <v>x</v>
          </cell>
          <cell r="J532" t="str">
            <v>Medir la cantidad de estudios previos tramitados dentro de un periodo</v>
          </cell>
          <cell r="K532"/>
          <cell r="L532" t="str">
            <v>Trimestral</v>
          </cell>
          <cell r="M532" t="str">
            <v>No. De estudios previos tramitados en el periodo</v>
          </cell>
          <cell r="N532" t="str">
            <v>No. Total de estudios previos radicados en el periodo</v>
          </cell>
          <cell r="O532" t="str">
            <v>Oficina juridica</v>
          </cell>
          <cell r="P532" t="str">
            <v>Oficina juridica</v>
          </cell>
          <cell r="Q532" t="str">
            <v>%</v>
          </cell>
          <cell r="R532" t="str">
            <v>No. De estudios previos tramitados en el periodo / No. Total de estudios previos radicados en el periodo *100</v>
          </cell>
          <cell r="S532"/>
          <cell r="T532" t="str">
            <v>proceso</v>
          </cell>
          <cell r="U532" t="str">
            <v>Creciente</v>
          </cell>
          <cell r="V532" t="str">
            <v>≥</v>
          </cell>
          <cell r="W532">
            <v>0.9</v>
          </cell>
          <cell r="X532" t="str">
            <v>&lt;</v>
          </cell>
          <cell r="Y532">
            <v>0.9</v>
          </cell>
        </row>
        <row r="533">
          <cell r="A533">
            <v>528</v>
          </cell>
          <cell r="B533" t="str">
            <v>Hospital líder en buenas prácticas de gobierno corporativo y de gestión pública</v>
          </cell>
          <cell r="C533" t="str">
            <v>Garantizar rentabilidad, competitividad y sostenibilidad financiera</v>
          </cell>
          <cell r="D533" t="str">
            <v>Respuesta oportuna a derechos de petición</v>
          </cell>
          <cell r="E533" t="str">
            <v>Gestión Jurídica</v>
          </cell>
          <cell r="F533" t="str">
            <v>Representación juridica</v>
          </cell>
          <cell r="H533" t="str">
            <v>x</v>
          </cell>
          <cell r="J533" t="str">
            <v>Medir la proporcion de las respuestas a los derechos de peticion dentro del termino establecido</v>
          </cell>
          <cell r="K533"/>
          <cell r="L533" t="str">
            <v>Trimestral</v>
          </cell>
          <cell r="M533" t="str">
            <v>No. De de respuestas a derechos de petición en el periodo dentro del termino establecido</v>
          </cell>
          <cell r="N533" t="str">
            <v>No. Total de de derechos de petición radicados en el periodo</v>
          </cell>
          <cell r="O533" t="str">
            <v>Oficina juridica</v>
          </cell>
          <cell r="P533" t="str">
            <v>Oficina juridica</v>
          </cell>
          <cell r="Q533" t="str">
            <v>%</v>
          </cell>
          <cell r="R533" t="str">
            <v>No. De de respuestas a derechos de petición en el periodo dentro del termino establecido / No. Total de de derechos de petición radicados en el periodo *100</v>
          </cell>
          <cell r="S533"/>
          <cell r="T533" t="str">
            <v>proceso</v>
          </cell>
          <cell r="U533" t="str">
            <v>Creciente</v>
          </cell>
          <cell r="V533" t="str">
            <v>=</v>
          </cell>
          <cell r="W533">
            <v>1</v>
          </cell>
          <cell r="X533" t="str">
            <v>&lt;</v>
          </cell>
          <cell r="Y533">
            <v>1</v>
          </cell>
        </row>
        <row r="534">
          <cell r="A534">
            <v>529</v>
          </cell>
          <cell r="B534" t="str">
            <v>Integralidad y efectividad en la prestación de servicios de salud</v>
          </cell>
          <cell r="C534" t="str">
            <v>Garantizar la accesibilidad, integralidad en los servicios, complementariedad y respaldo de las interdependencias</v>
          </cell>
          <cell r="D534" t="str">
            <v>Porcentaje de Cumpliento en publicaciones</v>
          </cell>
          <cell r="E534" t="str">
            <v>Gestión de la información y Comunicaciones</v>
          </cell>
          <cell r="F534" t="str">
            <v>Comunicaciones</v>
          </cell>
          <cell r="H534" t="str">
            <v>x</v>
          </cell>
          <cell r="J534" t="str">
            <v>Fortalecer estrategia de comunicación efectiva (oportuna, precisa, completa y comprendida por parte de quien la recibe) para público interno y externo</v>
          </cell>
          <cell r="K534"/>
          <cell r="L534" t="str">
            <v>Trimestral</v>
          </cell>
          <cell r="M534" t="str">
            <v>Numero de publicaciones realizadas</v>
          </cell>
          <cell r="N534" t="str">
            <v>Numero de publicaciones planeadas</v>
          </cell>
          <cell r="O534" t="str">
            <v>Parrilla de redes sociales</v>
          </cell>
          <cell r="P534" t="str">
            <v>Parrilla de redes sociales</v>
          </cell>
          <cell r="Q534" t="str">
            <v>%</v>
          </cell>
          <cell r="R534" t="str">
            <v>Numero de publicaciones realizadas / Numero de publicaciones planeadas *100</v>
          </cell>
          <cell r="S534"/>
          <cell r="T534" t="str">
            <v>resultado</v>
          </cell>
          <cell r="U534" t="str">
            <v>Creciente</v>
          </cell>
          <cell r="V534" t="str">
            <v xml:space="preserve">≥ </v>
          </cell>
          <cell r="W534">
            <v>0.9</v>
          </cell>
          <cell r="X534" t="str">
            <v>&lt;</v>
          </cell>
          <cell r="Y534">
            <v>0.9</v>
          </cell>
        </row>
        <row r="535">
          <cell r="A535">
            <v>530</v>
          </cell>
          <cell r="B535" t="str">
            <v>Integralidad y efectividad en la prestación de servicios de salud</v>
          </cell>
          <cell r="C535" t="str">
            <v>Garantizar la accesibilidad, integralidad en los servicios, complementariedad y respaldo de las interdependencias</v>
          </cell>
          <cell r="D535" t="str">
            <v>Porcentaje de producciones audiovisuales</v>
          </cell>
          <cell r="E535" t="str">
            <v>Gestión de la información y Comunicaciones</v>
          </cell>
          <cell r="F535" t="str">
            <v>Comunicaciones</v>
          </cell>
          <cell r="H535" t="str">
            <v>x</v>
          </cell>
          <cell r="J535" t="str">
            <v>Acompañamiento humanitario a familiares, amigos y allegados de las personas fallecidas relacionadas con la institución durante el periodo.</v>
          </cell>
          <cell r="K535"/>
          <cell r="L535" t="str">
            <v>Trimestral</v>
          </cell>
          <cell r="M535" t="str">
            <v>Numero de producciones audiovisuales publicadas</v>
          </cell>
          <cell r="N535" t="str">
            <v>Numero de producciones audiovisuales planeadas</v>
          </cell>
          <cell r="O535" t="str">
            <v>Parrilla de redes sociales</v>
          </cell>
          <cell r="P535" t="str">
            <v>Parrilla de redes sociales</v>
          </cell>
          <cell r="Q535" t="str">
            <v>%</v>
          </cell>
          <cell r="R535" t="str">
            <v>Numero de producciones audiovisuales publicadas / Numero de producciones audiovisuales planeadas *100</v>
          </cell>
          <cell r="S535"/>
          <cell r="T535" t="str">
            <v>resultado</v>
          </cell>
          <cell r="U535" t="str">
            <v>Creciente</v>
          </cell>
          <cell r="V535" t="str">
            <v xml:space="preserve">≥ </v>
          </cell>
          <cell r="W535">
            <v>0.9</v>
          </cell>
          <cell r="X535" t="str">
            <v>&lt;</v>
          </cell>
          <cell r="Y535">
            <v>0.9</v>
          </cell>
        </row>
        <row r="536">
          <cell r="A536">
            <v>531</v>
          </cell>
          <cell r="B536" t="str">
            <v>Integralidad y efectividad en la prestación de servicios de salud</v>
          </cell>
          <cell r="C536" t="str">
            <v>Garantizar la accesibilidad, integralidad en los servicios, complementariedad y respaldo de las interdependencias</v>
          </cell>
          <cell r="D536" t="str">
            <v>Cantidad de notas de duelo</v>
          </cell>
          <cell r="E536" t="str">
            <v>Gestión de la información y Comunicaciones</v>
          </cell>
          <cell r="F536" t="str">
            <v>Comunicaciones</v>
          </cell>
          <cell r="H536" t="str">
            <v>x</v>
          </cell>
          <cell r="J536" t="str">
            <v>Fortalecer estrategia de comunicación efectiva (oportuna, precisa, completa y comprendida por parte de quien la recibe) para público externo especialmente</v>
          </cell>
          <cell r="K536"/>
          <cell r="L536" t="str">
            <v>Trimestral</v>
          </cell>
          <cell r="M536" t="str">
            <v>Numero de notas de duelo publicadas</v>
          </cell>
          <cell r="N536" t="str">
            <v>N/A</v>
          </cell>
          <cell r="O536" t="str">
            <v>Parrilla de redes sociales</v>
          </cell>
          <cell r="P536" t="str">
            <v>N/A</v>
          </cell>
          <cell r="Q536" t="str">
            <v>Cantidad</v>
          </cell>
          <cell r="R536" t="str">
            <v>Numero de notas de duelo publicadas / N/A *100</v>
          </cell>
          <cell r="S536"/>
          <cell r="T536" t="str">
            <v>proceso</v>
          </cell>
          <cell r="U536" t="str">
            <v>Creciente</v>
          </cell>
          <cell r="V536" t="str">
            <v xml:space="preserve">≥ </v>
          </cell>
          <cell r="W536">
            <v>2</v>
          </cell>
          <cell r="X536" t="str">
            <v>&lt;</v>
          </cell>
          <cell r="Y536">
            <v>2</v>
          </cell>
        </row>
        <row r="537">
          <cell r="A537">
            <v>532</v>
          </cell>
          <cell r="B537" t="str">
            <v>Integralidad y efectividad en la prestación de servicios de salud</v>
          </cell>
          <cell r="C537" t="str">
            <v>Garantizar la accesibilidad, integralidad en los servicios, complementariedad y respaldo de las interdependencias</v>
          </cell>
          <cell r="D537" t="str">
            <v>Porcentaje de cambios en cartelera</v>
          </cell>
          <cell r="E537" t="str">
            <v>Gestión de la información y Comunicaciones</v>
          </cell>
          <cell r="F537" t="str">
            <v>Comunicaciones</v>
          </cell>
          <cell r="H537" t="str">
            <v>x</v>
          </cell>
          <cell r="J537" t="str">
            <v xml:space="preserve">Fortalecer estrategia de comunicación efectiva (oportuna, precisa, completa y comprendida por parte de quien la recibe) para el público que no tiene redes sociales ni medios digitales </v>
          </cell>
          <cell r="K537"/>
          <cell r="L537" t="str">
            <v>Trimestral</v>
          </cell>
          <cell r="M537" t="str">
            <v>Numero de cambios en las carteleras</v>
          </cell>
          <cell r="N537" t="str">
            <v>Numero de cambios obligatorios en las carteleras</v>
          </cell>
          <cell r="O537" t="str">
            <v>N/A</v>
          </cell>
          <cell r="P537" t="str">
            <v>N/A</v>
          </cell>
          <cell r="Q537" t="str">
            <v>%</v>
          </cell>
          <cell r="R537" t="str">
            <v>Numero de cambios en las carteleras / Numero de cambios obligatorios en las carteleras *100</v>
          </cell>
          <cell r="S537"/>
          <cell r="T537" t="str">
            <v>resultado</v>
          </cell>
          <cell r="U537" t="str">
            <v>Creciente</v>
          </cell>
          <cell r="V537" t="str">
            <v xml:space="preserve">≥  </v>
          </cell>
          <cell r="W537">
            <v>0.9</v>
          </cell>
          <cell r="X537" t="str">
            <v>&lt;</v>
          </cell>
          <cell r="Y537">
            <v>0.9</v>
          </cell>
        </row>
        <row r="538">
          <cell r="A538">
            <v>533</v>
          </cell>
          <cell r="B538" t="str">
            <v>Hospital líder en buenas prácticas de gobierno corporativo y de gestión pública</v>
          </cell>
          <cell r="C538" t="str">
            <v>Garantizar rentabilidad, competitividad y sostenibilidad financiera</v>
          </cell>
          <cell r="D538" t="str">
            <v>Liquidez simple (Razón corriente)</v>
          </cell>
          <cell r="E538" t="str">
            <v>Gestión Financiera</v>
          </cell>
          <cell r="F538" t="str">
            <v>Contabilidad</v>
          </cell>
          <cell r="H538" t="str">
            <v>x</v>
          </cell>
          <cell r="J538" t="str">
            <v>Determinar la capacidad de la Institcuión para cubrir obligaciones a corto plazo, indicando la disponibilidad por cada peso de obligación, es decir mide la solvencia que se tiene para el  pago de las obligaciones menores a un año.</v>
          </cell>
          <cell r="K538"/>
          <cell r="L538" t="str">
            <v>Trimestral</v>
          </cell>
          <cell r="M538" t="str">
            <v>Activo corriente</v>
          </cell>
          <cell r="N538" t="str">
            <v>Pasivo corriente</v>
          </cell>
          <cell r="O538" t="str">
            <v>Contabilidad</v>
          </cell>
          <cell r="P538" t="str">
            <v>Contabilidad</v>
          </cell>
          <cell r="Q538" t="str">
            <v>Razón</v>
          </cell>
          <cell r="R538" t="str">
            <v>Activo corriente / Pasivo corriente</v>
          </cell>
          <cell r="S538"/>
          <cell r="T538" t="str">
            <v>resultado</v>
          </cell>
          <cell r="U538" t="str">
            <v>Creciente</v>
          </cell>
          <cell r="V538" t="str">
            <v>≥</v>
          </cell>
          <cell r="W538">
            <v>9.33</v>
          </cell>
          <cell r="X538" t="str">
            <v>&lt;</v>
          </cell>
          <cell r="Y538">
            <v>9.33</v>
          </cell>
        </row>
        <row r="539">
          <cell r="A539">
            <v>534</v>
          </cell>
          <cell r="B539" t="str">
            <v>Hospital líder en buenas prácticas de gobierno corporativo y de gestión pública</v>
          </cell>
          <cell r="C539" t="str">
            <v>Garantizar rentabilidad, competitividad y sostenibilidad financiera</v>
          </cell>
          <cell r="D539" t="str">
            <v>Capital de trabajo</v>
          </cell>
          <cell r="E539" t="str">
            <v>Gestión Financiera</v>
          </cell>
          <cell r="F539" t="str">
            <v>Contabilidad</v>
          </cell>
          <cell r="H539" t="str">
            <v>x</v>
          </cell>
          <cell r="J539" t="str">
            <v>Muestra el capital neto de trabajo una vez restado las obligaciones o pasivos a corto plazo,  es decir permite determinar los recursos con los que cuenta después de cubrir los pasivos menores a un año.</v>
          </cell>
          <cell r="K539"/>
          <cell r="L539" t="str">
            <v>Trimestral</v>
          </cell>
          <cell r="M539" t="str">
            <v>Activo corriente</v>
          </cell>
          <cell r="N539" t="str">
            <v>Pasivo corriente</v>
          </cell>
          <cell r="O539" t="str">
            <v>Contabilidad</v>
          </cell>
          <cell r="P539" t="str">
            <v>Contabilidad</v>
          </cell>
          <cell r="Q539" t="str">
            <v>Miles de pesos</v>
          </cell>
          <cell r="R539" t="str">
            <v>Activo corriente / Pasivo corriente</v>
          </cell>
          <cell r="S539"/>
          <cell r="T539" t="str">
            <v>resultado</v>
          </cell>
          <cell r="U539" t="str">
            <v>Creciente</v>
          </cell>
          <cell r="V539" t="str">
            <v xml:space="preserve">≥ </v>
          </cell>
          <cell r="W539">
            <v>250109038.83000001</v>
          </cell>
          <cell r="X539" t="str">
            <v>&lt;</v>
          </cell>
          <cell r="Y539">
            <v>250109038.83000001</v>
          </cell>
        </row>
        <row r="540">
          <cell r="A540">
            <v>535</v>
          </cell>
          <cell r="B540" t="str">
            <v>Hospital líder en buenas prácticas de gobierno corporativo y de gestión pública</v>
          </cell>
          <cell r="C540" t="str">
            <v>Garantizar rentabilidad, competitividad y sostenibilidad financiera</v>
          </cell>
          <cell r="D540" t="str">
            <v>Razón de endeudamiento</v>
          </cell>
          <cell r="E540" t="str">
            <v>Gestión Financiera</v>
          </cell>
          <cell r="F540" t="str">
            <v>Contabilidad</v>
          </cell>
          <cell r="H540" t="str">
            <v>x</v>
          </cell>
          <cell r="J540" t="str">
            <v>Establecer el porcentaje de financiamiento que tiene la Institución con recursos de terceros (prestamos) para la obtención de activos, es decir mide su capacidad de pago</v>
          </cell>
          <cell r="K540"/>
          <cell r="L540" t="str">
            <v>Trimestral</v>
          </cell>
          <cell r="M540" t="str">
            <v xml:space="preserve">Pasivo total </v>
          </cell>
          <cell r="N540" t="str">
            <v>Activo total</v>
          </cell>
          <cell r="O540" t="str">
            <v>Contabilidad</v>
          </cell>
          <cell r="P540" t="str">
            <v>Contabilidad</v>
          </cell>
          <cell r="Q540" t="str">
            <v>%</v>
          </cell>
          <cell r="R540" t="str">
            <v>Pasivo total  / Activo total *100</v>
          </cell>
          <cell r="S540"/>
          <cell r="T540" t="str">
            <v>resultado</v>
          </cell>
          <cell r="U540" t="str">
            <v>Creciente</v>
          </cell>
          <cell r="V540" t="str">
            <v>≤</v>
          </cell>
          <cell r="W540">
            <v>7.0000000000000007E-2</v>
          </cell>
          <cell r="X540" t="str">
            <v>&gt;</v>
          </cell>
          <cell r="Y540">
            <v>7.0000000000000007E-2</v>
          </cell>
        </row>
        <row r="541">
          <cell r="A541">
            <v>536</v>
          </cell>
          <cell r="B541" t="str">
            <v>Integralidad y efectividad en la prestación de servicios de salud</v>
          </cell>
          <cell r="C541" t="str">
            <v>Garantizar la accesibilidad, integralidad en los servicios, complementariedad y respaldo de las interdependencias</v>
          </cell>
          <cell r="D541" t="str">
            <v>Oportunidad de respuesta a interconsultas Urgente - Cirugia Plastica</v>
          </cell>
          <cell r="E541" t="str">
            <v>Gestión Financiera</v>
          </cell>
          <cell r="F541" t="str">
            <v>Concurrencia</v>
          </cell>
          <cell r="G541" t="str">
            <v>x</v>
          </cell>
          <cell r="J541" t="str">
            <v>El Hospital requiere definir los indicadores y estándares de oportunidad para los servicios ambulatorios
y de respuesta hospitalaria con los que cuenta y se encuentran dentro de o supera los umbrales
definidos en el Sistema de Información para la Calidad.</v>
          </cell>
          <cell r="K541"/>
          <cell r="L541" t="str">
            <v>Trimestral</v>
          </cell>
          <cell r="M541" t="str">
            <v>Sumatoria de las horas transcurridas desde que se solicita la interconsulta hasta el momento en se responde</v>
          </cell>
          <cell r="N541" t="str">
            <v>Número de interconsultas solicitadas</v>
          </cell>
          <cell r="O541" t="str">
            <v>Dinamica Gerencial</v>
          </cell>
          <cell r="P541" t="str">
            <v>Dinamica Gerencial</v>
          </cell>
          <cell r="Q541" t="str">
            <v>Horas</v>
          </cell>
          <cell r="R541" t="str">
            <v>Sumatoria de las horas transcurridas desde que se solicita la interconsulta hasta el momento en se responde / Número de interconsultas solicitadas</v>
          </cell>
          <cell r="S541"/>
          <cell r="T541" t="str">
            <v>resultado</v>
          </cell>
          <cell r="U541" t="str">
            <v>Decreciente</v>
          </cell>
          <cell r="V541" t="str">
            <v>≤</v>
          </cell>
          <cell r="W541">
            <v>2</v>
          </cell>
          <cell r="X541" t="str">
            <v>&gt;</v>
          </cell>
          <cell r="Y541">
            <v>2</v>
          </cell>
        </row>
        <row r="542">
          <cell r="A542">
            <v>537</v>
          </cell>
          <cell r="B542" t="str">
            <v>Integralidad y efectividad en la prestación de servicios de salud</v>
          </cell>
          <cell r="C542" t="str">
            <v>Garantizar la accesibilidad, integralidad en los servicios, complementariedad y respaldo de las interdependencias</v>
          </cell>
          <cell r="D542" t="str">
            <v>Oportunidad de respuesta a interconsultas Regular - Cirugia Plastica</v>
          </cell>
          <cell r="E542" t="str">
            <v>Gestión Financiera</v>
          </cell>
          <cell r="F542" t="str">
            <v>Concurrencia</v>
          </cell>
          <cell r="G542" t="str">
            <v>x</v>
          </cell>
          <cell r="J542" t="str">
            <v>El Hospital requiere definir los indicadores y estándares de oportunidad para los servicios ambulatorios
y de respuesta hospitalaria con los que cuenta y se encuentran dentro de o supera los umbrales
definidos en el Sistema de Información para la Calidad.</v>
          </cell>
          <cell r="K542"/>
          <cell r="L542" t="str">
            <v>Trimestral</v>
          </cell>
          <cell r="M542" t="str">
            <v>Sumatoria de las horas transcurridas desde que se solicita la interconsulta hasta el momento en se responde</v>
          </cell>
          <cell r="N542" t="str">
            <v>Número de interconsultas solicitadas</v>
          </cell>
          <cell r="O542" t="str">
            <v>Dinamica Gerencial</v>
          </cell>
          <cell r="P542" t="str">
            <v>Dinamica Gerencial</v>
          </cell>
          <cell r="Q542" t="str">
            <v>Horas</v>
          </cell>
          <cell r="R542" t="str">
            <v>Sumatoria de las horas transcurridas desde que se solicita la interconsulta hasta el momento en se responde / Número de interconsultas solicitadas</v>
          </cell>
          <cell r="S542"/>
          <cell r="T542" t="str">
            <v>resultado</v>
          </cell>
          <cell r="U542" t="str">
            <v>Decreciente</v>
          </cell>
          <cell r="V542" t="str">
            <v>≤</v>
          </cell>
          <cell r="W542">
            <v>6</v>
          </cell>
          <cell r="X542" t="str">
            <v>&gt;</v>
          </cell>
          <cell r="Y542">
            <v>6</v>
          </cell>
        </row>
        <row r="543">
          <cell r="A543">
            <v>538</v>
          </cell>
          <cell r="B543" t="str">
            <v>Integralidad y efectividad en la prestación de servicios de salud</v>
          </cell>
          <cell r="C543" t="str">
            <v>Garantizar la accesibilidad, integralidad en los servicios, complementariedad y respaldo de las interdependencias</v>
          </cell>
          <cell r="D543" t="str">
            <v>Oportunidad de respuesta a interconsultas Regular - Cirugia general</v>
          </cell>
          <cell r="E543" t="str">
            <v>Gestión Financiera</v>
          </cell>
          <cell r="F543" t="str">
            <v>Concurrencia</v>
          </cell>
          <cell r="G543" t="str">
            <v>x</v>
          </cell>
          <cell r="J543" t="str">
            <v>El Hospital requiere definir los indicadores y estándares de oportunidad para los servicios ambulatorios
y de respuesta hospitalaria con los que cuenta y se encuentran dentro de o supera los umbrales
definidos en el Sistema de Información para la Calidad.</v>
          </cell>
          <cell r="K543"/>
          <cell r="L543" t="str">
            <v>Trimestral</v>
          </cell>
          <cell r="M543" t="str">
            <v>Sumatoria de las horas transcurridas desde que se solicita la interconsulta hasta el momento en se responde</v>
          </cell>
          <cell r="N543" t="str">
            <v>Número de interconsultas solicitadas</v>
          </cell>
          <cell r="O543" t="str">
            <v>Dinamica Gerencial</v>
          </cell>
          <cell r="P543" t="str">
            <v>Dinamica Gerencial</v>
          </cell>
          <cell r="Q543" t="str">
            <v>Horas</v>
          </cell>
          <cell r="R543" t="str">
            <v>Sumatoria de las horas transcurridas desde que se solicita la interconsulta hasta el momento en se responde / Número de interconsultas solicitadas</v>
          </cell>
          <cell r="S543"/>
          <cell r="T543" t="str">
            <v>resultado</v>
          </cell>
          <cell r="U543" t="str">
            <v>Decreciente</v>
          </cell>
          <cell r="V543" t="str">
            <v>≤</v>
          </cell>
          <cell r="W543">
            <v>6</v>
          </cell>
          <cell r="X543" t="str">
            <v>&gt;</v>
          </cell>
          <cell r="Y543">
            <v>6</v>
          </cell>
        </row>
        <row r="544">
          <cell r="A544">
            <v>539</v>
          </cell>
          <cell r="B544" t="str">
            <v>Integralidad y efectividad en la prestación de servicios de salud</v>
          </cell>
          <cell r="C544" t="str">
            <v>Garantizar la accesibilidad, integralidad en los servicios, complementariedad y respaldo de las interdependencias</v>
          </cell>
          <cell r="D544" t="str">
            <v>Oportunidad de respuesta a interconsultas Urgente - Cirugia general</v>
          </cell>
          <cell r="E544" t="str">
            <v>Gestión Financiera</v>
          </cell>
          <cell r="F544" t="str">
            <v>Concurrencia</v>
          </cell>
          <cell r="G544" t="str">
            <v>x</v>
          </cell>
          <cell r="J544" t="str">
            <v>El Hospital requiere definir los indicadores y estándares de oportunidad para los servicios ambulatorios
y de respuesta hospitalaria con los que cuenta y se encuentran dentro de o supera los umbrales
definidos en el Sistema de Información para la Calidad.</v>
          </cell>
          <cell r="K544"/>
          <cell r="L544" t="str">
            <v>Trimestral</v>
          </cell>
          <cell r="M544" t="str">
            <v>Sumatoria de las horas transcurridas desde que se solicita la interconsulta hasta el momento en se responde</v>
          </cell>
          <cell r="N544" t="str">
            <v>Número de interconsultas solicitadas</v>
          </cell>
          <cell r="O544" t="str">
            <v>Dinamica Gerencial</v>
          </cell>
          <cell r="P544" t="str">
            <v>Dinamica Gerencial</v>
          </cell>
          <cell r="Q544" t="str">
            <v>Horas</v>
          </cell>
          <cell r="R544" t="str">
            <v>Sumatoria de las horas transcurridas desde que se solicita la interconsulta hasta el momento en se responde / Número de interconsultas solicitadas</v>
          </cell>
          <cell r="S544"/>
          <cell r="T544" t="str">
            <v>resultado</v>
          </cell>
          <cell r="U544" t="str">
            <v>Decreciente</v>
          </cell>
          <cell r="V544" t="str">
            <v>≤</v>
          </cell>
          <cell r="W544">
            <v>2</v>
          </cell>
          <cell r="X544" t="str">
            <v>&gt;</v>
          </cell>
          <cell r="Y544">
            <v>2</v>
          </cell>
        </row>
        <row r="545">
          <cell r="A545">
            <v>540</v>
          </cell>
          <cell r="B545" t="str">
            <v>Integralidad y efectividad en la prestación de servicios de salud</v>
          </cell>
          <cell r="C545" t="str">
            <v>Garantizar la accesibilidad, integralidad en los servicios, complementariedad y respaldo de las interdependencias</v>
          </cell>
          <cell r="D545" t="str">
            <v>Oportunidad de respuesta a interconsultas Urgente - Medicina interna</v>
          </cell>
          <cell r="E545" t="str">
            <v>Gestión Financiera</v>
          </cell>
          <cell r="F545" t="str">
            <v>Concurrencia</v>
          </cell>
          <cell r="G545" t="str">
            <v>x</v>
          </cell>
          <cell r="J545" t="str">
            <v>El Hospital requiere definir los indicadores y estándares de oportunidad para los servicios ambulatorios
y de respuesta hospitalaria con los que cuenta y se encuentran dentro de o supera los umbrales
definidos en el Sistema de Información para la Calidad.</v>
          </cell>
          <cell r="K545"/>
          <cell r="L545" t="str">
            <v>Trimestral</v>
          </cell>
          <cell r="M545" t="str">
            <v>Sumatoria de las horas transcurridas desde que se solicita la interconsulta hasta el momento en se responde</v>
          </cell>
          <cell r="N545" t="str">
            <v>Número de interconsultas solicitadas</v>
          </cell>
          <cell r="O545" t="str">
            <v>Dinamica Gerencial</v>
          </cell>
          <cell r="P545" t="str">
            <v>Dinamica Gerencial</v>
          </cell>
          <cell r="Q545" t="str">
            <v>Horas</v>
          </cell>
          <cell r="R545" t="str">
            <v>Sumatoria de las horas transcurridas desde que se solicita la interconsulta hasta el momento en se responde / Número de interconsultas solicitadas</v>
          </cell>
          <cell r="S545"/>
          <cell r="T545" t="str">
            <v>resultado</v>
          </cell>
          <cell r="U545" t="str">
            <v>Decreciente</v>
          </cell>
          <cell r="V545" t="str">
            <v>≤</v>
          </cell>
          <cell r="W545">
            <v>2</v>
          </cell>
          <cell r="X545" t="str">
            <v>&gt;</v>
          </cell>
          <cell r="Y545">
            <v>2</v>
          </cell>
        </row>
        <row r="546">
          <cell r="A546">
            <v>541</v>
          </cell>
          <cell r="B546" t="str">
            <v>Integralidad y efectividad en la prestación de servicios de salud</v>
          </cell>
          <cell r="C546" t="str">
            <v>Garantizar la accesibilidad, integralidad en los servicios, complementariedad y respaldo de las interdependencias</v>
          </cell>
          <cell r="D546" t="str">
            <v>Oportunidad de respuesta a interconsultas regular - Medicina interna</v>
          </cell>
          <cell r="E546" t="str">
            <v>Gestión Financiera</v>
          </cell>
          <cell r="F546" t="str">
            <v>Concurrencia</v>
          </cell>
          <cell r="G546" t="str">
            <v>x</v>
          </cell>
          <cell r="J546" t="str">
            <v>El Hospital requiere definir los indicadores y estándares de oportunidad para los servicios ambulatorios
y de respuesta hospitalaria con los que cuenta y se encuentran dentro de o supera los umbrales
definidos en el Sistema de Información para la Calidad.</v>
          </cell>
          <cell r="K546"/>
          <cell r="L546" t="str">
            <v>Trimestral</v>
          </cell>
          <cell r="M546" t="str">
            <v>Sumatoria de las horas transcurridas desde que se solicita la interconsulta hasta el momento en se responde</v>
          </cell>
          <cell r="N546" t="str">
            <v>Número de interconsultas solicitadas</v>
          </cell>
          <cell r="O546" t="str">
            <v>Dinamica Gerencial</v>
          </cell>
          <cell r="P546" t="str">
            <v>Dinamica Gerencial</v>
          </cell>
          <cell r="Q546" t="str">
            <v>Horas</v>
          </cell>
          <cell r="R546" t="str">
            <v>Sumatoria de las horas transcurridas desde que se solicita la interconsulta hasta el momento en se responde / Número de interconsultas solicitadas</v>
          </cell>
          <cell r="S546"/>
          <cell r="T546" t="str">
            <v>resultado</v>
          </cell>
          <cell r="U546" t="str">
            <v>Decreciente</v>
          </cell>
          <cell r="V546" t="str">
            <v>≤</v>
          </cell>
          <cell r="W546">
            <v>6</v>
          </cell>
          <cell r="X546" t="str">
            <v>&gt;</v>
          </cell>
          <cell r="Y546">
            <v>6</v>
          </cell>
        </row>
        <row r="547">
          <cell r="A547">
            <v>542</v>
          </cell>
          <cell r="B547" t="str">
            <v>Integralidad y efectividad en la prestación de servicios de salud</v>
          </cell>
          <cell r="C547" t="str">
            <v>Garantizar la accesibilidad, integralidad en los servicios, complementariedad y respaldo de las interdependencias</v>
          </cell>
          <cell r="D547" t="str">
            <v>Oportunidad de respuesta a interconsultas Urgente - Neurocirugia</v>
          </cell>
          <cell r="E547" t="str">
            <v>Gestión Financiera</v>
          </cell>
          <cell r="F547" t="str">
            <v>Concurrencia</v>
          </cell>
          <cell r="G547" t="str">
            <v>x</v>
          </cell>
          <cell r="J547" t="str">
            <v>El Hospital requiere definir los indicadores y estándares de oportunidad para los servicios ambulatorios
y de respuesta hospitalaria con los que cuenta y se encuentran dentro de o supera los umbrales
definidos en el Sistema de Información para la Calidad.</v>
          </cell>
          <cell r="K547"/>
          <cell r="L547" t="str">
            <v>Trimestral</v>
          </cell>
          <cell r="M547" t="str">
            <v>Sumatoria de las horas transcurridas desde que se solicita la interconsulta hasta el momento en se responde</v>
          </cell>
          <cell r="N547" t="str">
            <v>Número de interconsultas solicitadas</v>
          </cell>
          <cell r="O547" t="str">
            <v>Dinamica Gerencial</v>
          </cell>
          <cell r="P547" t="str">
            <v>Dinamica Gerencial</v>
          </cell>
          <cell r="Q547" t="str">
            <v>Horas</v>
          </cell>
          <cell r="R547" t="str">
            <v>Sumatoria de las horas transcurridas desde que se solicita la interconsulta hasta el momento en se responde / Número de interconsultas solicitadas</v>
          </cell>
          <cell r="S547"/>
          <cell r="T547" t="str">
            <v>resultado</v>
          </cell>
          <cell r="U547" t="str">
            <v>Decreciente</v>
          </cell>
          <cell r="V547" t="str">
            <v>≤</v>
          </cell>
          <cell r="W547">
            <v>2</v>
          </cell>
          <cell r="X547" t="str">
            <v>&gt;</v>
          </cell>
          <cell r="Y547">
            <v>2</v>
          </cell>
        </row>
        <row r="548">
          <cell r="A548">
            <v>543</v>
          </cell>
          <cell r="B548" t="str">
            <v>Integralidad y efectividad en la prestación de servicios de salud</v>
          </cell>
          <cell r="C548" t="str">
            <v>Garantizar la accesibilidad, integralidad en los servicios, complementariedad y respaldo de las interdependencias</v>
          </cell>
          <cell r="D548" t="str">
            <v>Oportunidad de respuesta a interconsultas regular  - Neurocirugia</v>
          </cell>
          <cell r="E548" t="str">
            <v>Gestión Financiera</v>
          </cell>
          <cell r="F548" t="str">
            <v>Concurrencia</v>
          </cell>
          <cell r="G548" t="str">
            <v>x</v>
          </cell>
          <cell r="J548" t="str">
            <v>El Hospital requiere definir los indicadores y estándares de oportunidad para los servicios ambulatorios
y de respuesta hospitalaria con los que cuenta y se encuentran dentro de o supera los umbrales
definidos en el Sistema de Información para la Calidad.</v>
          </cell>
          <cell r="K548"/>
          <cell r="L548" t="str">
            <v>Trimestral</v>
          </cell>
          <cell r="M548" t="str">
            <v>Sumatoria de las horas transcurridas desde que se solicita la interconsulta hasta el momento en se responde</v>
          </cell>
          <cell r="N548" t="str">
            <v>Número de interconsultas solicitadas</v>
          </cell>
          <cell r="O548" t="str">
            <v>Dinamica Gerencial</v>
          </cell>
          <cell r="P548" t="str">
            <v>Dinamica Gerencial</v>
          </cell>
          <cell r="Q548" t="str">
            <v>Horas</v>
          </cell>
          <cell r="R548" t="str">
            <v>Sumatoria de las horas transcurridas desde que se solicita la interconsulta hasta el momento en se responde / Número de interconsultas solicitadas</v>
          </cell>
          <cell r="S548"/>
          <cell r="T548" t="str">
            <v>resultado</v>
          </cell>
          <cell r="U548" t="str">
            <v>Decreciente</v>
          </cell>
          <cell r="V548" t="str">
            <v>≤</v>
          </cell>
          <cell r="W548">
            <v>6</v>
          </cell>
          <cell r="X548" t="str">
            <v>&gt;</v>
          </cell>
          <cell r="Y548">
            <v>6</v>
          </cell>
        </row>
        <row r="549">
          <cell r="A549">
            <v>544</v>
          </cell>
          <cell r="B549" t="str">
            <v>Integralidad y efectividad en la prestación de servicios de salud</v>
          </cell>
          <cell r="C549" t="str">
            <v>Garantizar la accesibilidad, integralidad en los servicios, complementariedad y respaldo de las interdependencias</v>
          </cell>
          <cell r="D549" t="str">
            <v>Oportunidad de respuesta a interconsultas Urgente   - Urologia</v>
          </cell>
          <cell r="E549" t="str">
            <v>Gestión Financiera</v>
          </cell>
          <cell r="F549" t="str">
            <v>Concurrencia</v>
          </cell>
          <cell r="G549" t="str">
            <v>x</v>
          </cell>
          <cell r="J549" t="str">
            <v>El Hospital requiere definir los indicadores y estándares de oportunidad para los servicios ambulatorios
y de respuesta hospitalaria con los que cuenta y se encuentran dentro de o supera los umbrales
definidos en el Sistema de Información para la Calidad.</v>
          </cell>
          <cell r="K549"/>
          <cell r="L549" t="str">
            <v>Trimestral</v>
          </cell>
          <cell r="M549" t="str">
            <v>Sumatoria de las horas transcurridas desde que se solicita la interconsulta hasta el momento en se responde</v>
          </cell>
          <cell r="N549" t="str">
            <v>Número de interconsultas solicitadas</v>
          </cell>
          <cell r="O549" t="str">
            <v>Dinamica Gerencial</v>
          </cell>
          <cell r="P549" t="str">
            <v>Dinamica Gerencial</v>
          </cell>
          <cell r="Q549" t="str">
            <v>Horas</v>
          </cell>
          <cell r="R549" t="str">
            <v>Sumatoria de las horas transcurridas desde que se solicita la interconsulta hasta el momento en se responde / Número de interconsultas solicitadas</v>
          </cell>
          <cell r="S549"/>
          <cell r="T549" t="str">
            <v>resultado</v>
          </cell>
          <cell r="U549" t="str">
            <v>Decreciente</v>
          </cell>
          <cell r="V549" t="str">
            <v>≤</v>
          </cell>
          <cell r="W549">
            <v>2</v>
          </cell>
          <cell r="X549" t="str">
            <v>&gt;</v>
          </cell>
          <cell r="Y549">
            <v>2</v>
          </cell>
        </row>
        <row r="550">
          <cell r="A550">
            <v>545</v>
          </cell>
          <cell r="B550" t="str">
            <v>Integralidad y efectividad en la prestación de servicios de salud</v>
          </cell>
          <cell r="C550" t="str">
            <v>Garantizar la accesibilidad, integralidad en los servicios, complementariedad y respaldo de las interdependencias</v>
          </cell>
          <cell r="D550" t="str">
            <v>Oportunidad de respuesta a interconsultas regular  - Urologia</v>
          </cell>
          <cell r="E550" t="str">
            <v>Gestión Financiera</v>
          </cell>
          <cell r="F550" t="str">
            <v>Concurrencia</v>
          </cell>
          <cell r="G550" t="str">
            <v>x</v>
          </cell>
          <cell r="J550" t="str">
            <v>El Hospital requiere definir los indicadores y estándares de oportunidad para los servicios ambulatorios
y de respuesta hospitalaria con los que cuenta y se encuentran dentro de o supera los umbrales
definidos en el Sistema de Información para la Calidad.</v>
          </cell>
          <cell r="K550"/>
          <cell r="L550" t="str">
            <v>Trimestral</v>
          </cell>
          <cell r="M550" t="str">
            <v>Sumatoria de las horas transcurridas desde que se solicita la interconsulta hasta el momento en se responde</v>
          </cell>
          <cell r="N550" t="str">
            <v>Número de interconsultas solicitadas</v>
          </cell>
          <cell r="O550" t="str">
            <v>Dinamica Gerencial</v>
          </cell>
          <cell r="P550" t="str">
            <v>Dinamica Gerencial</v>
          </cell>
          <cell r="Q550" t="str">
            <v>Horas</v>
          </cell>
          <cell r="R550" t="str">
            <v>Sumatoria de las horas transcurridas desde que se solicita la interconsulta hasta el momento en se responde / Número de interconsultas solicitadas</v>
          </cell>
          <cell r="S550"/>
          <cell r="T550" t="str">
            <v>resultado</v>
          </cell>
          <cell r="U550" t="str">
            <v>Decreciente</v>
          </cell>
          <cell r="V550" t="str">
            <v>≤</v>
          </cell>
          <cell r="W550">
            <v>6</v>
          </cell>
          <cell r="X550" t="str">
            <v>&gt;</v>
          </cell>
          <cell r="Y550">
            <v>6</v>
          </cell>
        </row>
        <row r="551">
          <cell r="A551">
            <v>546</v>
          </cell>
          <cell r="B551" t="str">
            <v>Integralidad y efectividad en la prestación de servicios de salud</v>
          </cell>
          <cell r="C551" t="str">
            <v>Garantizar la accesibilidad, integralidad en los servicios, complementariedad y respaldo de las interdependencias</v>
          </cell>
          <cell r="D551" t="str">
            <v>Oportunidad en el egreso de las estancias prolongadas</v>
          </cell>
          <cell r="E551" t="str">
            <v>Gestión Financiera</v>
          </cell>
          <cell r="F551" t="str">
            <v>Concurrencia</v>
          </cell>
          <cell r="G551" t="str">
            <v>x</v>
          </cell>
          <cell r="J551" t="str">
            <v>Registrar los periodos de tiempo de las estancias prolongadas</v>
          </cell>
          <cell r="K551"/>
          <cell r="L551" t="str">
            <v>Trimestral</v>
          </cell>
          <cell r="M551" t="str">
            <v>sumatoria de horas desde que el medico ordena el egreso hasta que el egreso se hace efectivo</v>
          </cell>
          <cell r="N551" t="str">
            <v>total de pacientes con orden de egreso</v>
          </cell>
          <cell r="O551" t="str">
            <v>Dinamica Gerencial</v>
          </cell>
          <cell r="P551" t="str">
            <v>Dinamica Gerencial</v>
          </cell>
          <cell r="Q551" t="str">
            <v>Horas</v>
          </cell>
          <cell r="R551" t="str">
            <v>sumatoria de horas desde que el medico ordena el egreso hasta que el egreso se hace efectivo / total de pacientes con orden de egreso</v>
          </cell>
          <cell r="S551"/>
          <cell r="T551" t="str">
            <v>resultado</v>
          </cell>
          <cell r="U551" t="str">
            <v>Decreciente</v>
          </cell>
          <cell r="V551" t="str">
            <v>≤</v>
          </cell>
          <cell r="W551">
            <v>2</v>
          </cell>
          <cell r="X551" t="str">
            <v>&gt;</v>
          </cell>
          <cell r="Y551">
            <v>2</v>
          </cell>
        </row>
        <row r="552">
          <cell r="A552">
            <v>547</v>
          </cell>
          <cell r="B552" t="str">
            <v>Integralidad y efectividad en la prestación de servicios de salud</v>
          </cell>
          <cell r="C552" t="str">
            <v>Garantizar la accesibilidad, integralidad en los servicios, complementariedad y respaldo de las interdependencias</v>
          </cell>
          <cell r="D552" t="str">
            <v>Porcentaje de estancias prolongadas por tramites administrativos</v>
          </cell>
          <cell r="E552" t="str">
            <v>Gestión Financiera</v>
          </cell>
          <cell r="F552" t="str">
            <v>Concurrencia</v>
          </cell>
          <cell r="G552" t="str">
            <v>x</v>
          </cell>
          <cell r="J552" t="str">
            <v>Registrar la proporcion a la que corresponden las estancias prolongadas en los egresos del periodo</v>
          </cell>
          <cell r="K552"/>
          <cell r="L552" t="str">
            <v>Trimestral</v>
          </cell>
          <cell r="M552" t="str">
            <v>total de pacientes con estancia prolongada por tramite administrativos</v>
          </cell>
          <cell r="N552" t="str">
            <v>total de egreso en el periodo</v>
          </cell>
          <cell r="O552" t="str">
            <v>base da datos del servicio</v>
          </cell>
          <cell r="P552" t="str">
            <v>estadistica</v>
          </cell>
          <cell r="Q552" t="str">
            <v>%</v>
          </cell>
          <cell r="R552" t="str">
            <v>total de pacientes con estancia prolongada por tramite administrativos / total de egreso en el periodo *100</v>
          </cell>
          <cell r="S552"/>
          <cell r="T552" t="str">
            <v>resultado</v>
          </cell>
          <cell r="U552" t="str">
            <v>Decreciente</v>
          </cell>
          <cell r="V552" t="str">
            <v>≤</v>
          </cell>
          <cell r="W552">
            <v>0.15</v>
          </cell>
          <cell r="X552" t="str">
            <v>&gt;</v>
          </cell>
          <cell r="Y552">
            <v>0.15</v>
          </cell>
        </row>
        <row r="553">
          <cell r="A553">
            <v>548</v>
          </cell>
          <cell r="B553" t="str">
            <v>Integralidad y efectividad en la prestación de servicios de salud</v>
          </cell>
          <cell r="C553" t="str">
            <v>Garantizar la accesibilidad, integralidad en los servicios, complementariedad y respaldo de las interdependencias</v>
          </cell>
          <cell r="D553" t="str">
            <v>Centros de costo que generan rentabilidad</v>
          </cell>
          <cell r="E553" t="str">
            <v>Gestión Financiera</v>
          </cell>
          <cell r="F553" t="str">
            <v>Costos</v>
          </cell>
          <cell r="G553" t="str">
            <v>x</v>
          </cell>
          <cell r="J553" t="str">
            <v>Identificar los centros de costo asistenciales que generan una rentabilidad en la institución</v>
          </cell>
          <cell r="K553"/>
          <cell r="L553" t="str">
            <v>Trimestral</v>
          </cell>
          <cell r="M553" t="str">
            <v>Centros de costos que generan rentabilidad</v>
          </cell>
          <cell r="N553" t="str">
            <v>Total de centro de costos</v>
          </cell>
          <cell r="O553" t="str">
            <v>plantilla de costeo</v>
          </cell>
          <cell r="P553" t="str">
            <v>plantilla de costeo</v>
          </cell>
          <cell r="Q553" t="str">
            <v>%</v>
          </cell>
          <cell r="R553" t="str">
            <v>Centros de costos que generan rentabilidad / Total de centro de costos *100</v>
          </cell>
          <cell r="S553"/>
          <cell r="T553" t="str">
            <v>resultado</v>
          </cell>
          <cell r="U553" t="str">
            <v>Creciente</v>
          </cell>
          <cell r="W553"/>
          <cell r="X553"/>
          <cell r="Y553"/>
        </row>
        <row r="554">
          <cell r="A554">
            <v>549</v>
          </cell>
          <cell r="B554" t="str">
            <v>Integralidad y efectividad en la prestación de servicios de salud</v>
          </cell>
          <cell r="C554" t="str">
            <v>Garantizar la accesibilidad, integralidad en los servicios, complementariedad y respaldo de las interdependencias</v>
          </cell>
          <cell r="D554" t="str">
            <v>Centros de costo que no generan rentabilidad</v>
          </cell>
          <cell r="E554" t="str">
            <v>Gestión Financiera</v>
          </cell>
          <cell r="F554" t="str">
            <v>Costos</v>
          </cell>
          <cell r="G554" t="str">
            <v>x</v>
          </cell>
          <cell r="J554" t="str">
            <v>Identificar los centros de costo asistenciales que no generan rentabilidad en la institución</v>
          </cell>
          <cell r="K554"/>
          <cell r="L554" t="str">
            <v>Trimestral</v>
          </cell>
          <cell r="M554" t="str">
            <v>Centros de costos que no generan rentabilidad</v>
          </cell>
          <cell r="N554" t="str">
            <v>Total de centro de costos</v>
          </cell>
          <cell r="O554" t="str">
            <v>plantilla de costeo</v>
          </cell>
          <cell r="P554" t="str">
            <v>plantilla de costeo</v>
          </cell>
          <cell r="Q554" t="str">
            <v>%</v>
          </cell>
          <cell r="R554" t="str">
            <v>Centros de costos que no generan rentabilidad / Total de centro de costos *100</v>
          </cell>
          <cell r="S554"/>
          <cell r="T554" t="str">
            <v>resultado</v>
          </cell>
          <cell r="U554" t="str">
            <v>Decreciente</v>
          </cell>
          <cell r="W554"/>
          <cell r="X554"/>
          <cell r="Y554"/>
        </row>
        <row r="555">
          <cell r="A555">
            <v>550</v>
          </cell>
          <cell r="B555" t="str">
            <v>Integralidad y efectividad en la prestación de servicios de salud</v>
          </cell>
          <cell r="C555" t="str">
            <v>Garantizar la accesibilidad, integralidad en los servicios, complementariedad y respaldo de las interdependencias</v>
          </cell>
          <cell r="D555" t="str">
            <v>Centros de costos con rentabilidad en cero</v>
          </cell>
          <cell r="E555" t="str">
            <v>Gestión Financiera</v>
          </cell>
          <cell r="F555" t="str">
            <v>Costos</v>
          </cell>
          <cell r="G555" t="str">
            <v>x</v>
          </cell>
          <cell r="J555" t="str">
            <v>Identificar los centros de costo asistenciales cuya rentabilidad es igual a cero en la institución</v>
          </cell>
          <cell r="K555"/>
          <cell r="L555" t="str">
            <v>Trimestral</v>
          </cell>
          <cell r="M555" t="str">
            <v>Centros de costos con rentabilidad igual a cero</v>
          </cell>
          <cell r="N555" t="str">
            <v>Total de centro de costos</v>
          </cell>
          <cell r="O555" t="str">
            <v>plantilla de costeo</v>
          </cell>
          <cell r="P555" t="str">
            <v>plantilla de costeo</v>
          </cell>
          <cell r="Q555" t="str">
            <v>%</v>
          </cell>
          <cell r="R555" t="str">
            <v>Centros de costos con rentabilidad igual a cero / Total de centro de costos *100</v>
          </cell>
          <cell r="S555"/>
          <cell r="T555" t="str">
            <v>resultado</v>
          </cell>
          <cell r="U555" t="str">
            <v>Decreciente</v>
          </cell>
          <cell r="W555"/>
          <cell r="X555"/>
          <cell r="Y555"/>
        </row>
        <row r="556">
          <cell r="A556">
            <v>551</v>
          </cell>
          <cell r="B556" t="str">
            <v>Investigación, conocimiento e innovación, la mejor inversión</v>
          </cell>
          <cell r="C556" t="str">
            <v>Disponer de información confiable para la asistencia y la gestión del conocimiento</v>
          </cell>
          <cell r="D556" t="str">
            <v>Tamizaje de pruebas de VIH</v>
          </cell>
          <cell r="E556" t="str">
            <v>Gestion de la Informacion y comunicaciones</v>
          </cell>
          <cell r="F556" t="str">
            <v>epidemiologia</v>
          </cell>
          <cell r="G556" t="str">
            <v>x</v>
          </cell>
          <cell r="J556" t="str">
            <v>Proporcion de pruebas de VIH positivas</v>
          </cell>
          <cell r="K556"/>
          <cell r="L556" t="str">
            <v>Trimestral</v>
          </cell>
          <cell r="M556" t="str">
            <v>Pruebas positivas de VIH</v>
          </cell>
          <cell r="N556" t="str">
            <v xml:space="preserve"> Total pruebas realizadas</v>
          </cell>
          <cell r="O556" t="str">
            <v>Sistema de información del laboratorio clínico</v>
          </cell>
          <cell r="P556" t="str">
            <v>Sistema de información del laboratorio clínico</v>
          </cell>
          <cell r="Q556" t="str">
            <v>%</v>
          </cell>
          <cell r="R556" t="str">
            <v>Pruebas positivas de VIH /  Total pruebas realizadas *100</v>
          </cell>
          <cell r="S556"/>
          <cell r="T556" t="str">
            <v>resultado</v>
          </cell>
          <cell r="U556" t="str">
            <v>Decreciente</v>
          </cell>
          <cell r="V556" t="str">
            <v>≤</v>
          </cell>
          <cell r="W556">
            <v>0.05</v>
          </cell>
          <cell r="X556" t="str">
            <v>&gt;</v>
          </cell>
          <cell r="Y556">
            <v>0.05</v>
          </cell>
        </row>
        <row r="557">
          <cell r="A557">
            <v>552</v>
          </cell>
          <cell r="B557" t="str">
            <v>Integralidad y efectividad en la prestación de servicios de salud</v>
          </cell>
          <cell r="C557" t="str">
            <v>Garantizar la accesibilidad, integralidad en los servicios, complementariedad y respaldo de las interdependencias</v>
          </cell>
          <cell r="D557" t="str">
            <v>Evaluación de aplicación de guía de manejo de la Primera  Causa de egreso Hospitalario o de morbilidad atendida 13</v>
          </cell>
          <cell r="E557" t="str">
            <v>Internación</v>
          </cell>
          <cell r="F557" t="str">
            <v>internación</v>
          </cell>
          <cell r="G557" t="str">
            <v>x</v>
          </cell>
          <cell r="J557" t="str">
            <v>Evaluar la aplicación de la guia de manejo de la Primera  Causa de egreso de la institución</v>
          </cell>
          <cell r="K557" t="str">
            <v>Resolución 408</v>
          </cell>
          <cell r="L557" t="str">
            <v>Anual</v>
          </cell>
          <cell r="M557" t="str">
            <v>Número de Historias Clínicas que hacen parte de la muestra representativa con aplicación estricta guía manejo adoptada por el hospital para diagnóstico 1a causa egreso hospitalario o morbilidad atendida en vigencia.</v>
          </cell>
          <cell r="N557" t="str">
            <v>Total Historias Clínicas auditadas de la muestra representativa de pacientes con diagnóstico primera causa egreso hospitalario o morbilidad atendida en vigencia.</v>
          </cell>
          <cell r="O557" t="str">
            <v>Servicio</v>
          </cell>
          <cell r="P557" t="str">
            <v>Servicio</v>
          </cell>
          <cell r="Q557" t="str">
            <v>%</v>
          </cell>
          <cell r="R557" t="str">
            <v>Número de Historias Clínicas que hacen parte de la muestra representativa con aplicación estricta guía manejo adoptada por el hospital para diagnóstico 1a causa egreso hospitalario o morbilidad atendida en vigencia. / Total Historias Clínicas auditadas de la muestra representativa de pacientes con diagnóstico primera causa egreso hospitalario o morbilidad atendida en vigencia. *100</v>
          </cell>
          <cell r="S557"/>
          <cell r="T557" t="str">
            <v>resultado</v>
          </cell>
          <cell r="U557" t="str">
            <v>Creciente</v>
          </cell>
          <cell r="V557" t="str">
            <v>≥</v>
          </cell>
          <cell r="W557">
            <v>0.8</v>
          </cell>
          <cell r="X557" t="str">
            <v>&lt;</v>
          </cell>
          <cell r="Y557">
            <v>0.8</v>
          </cell>
        </row>
        <row r="558">
          <cell r="A558">
            <v>553</v>
          </cell>
          <cell r="B558" t="str">
            <v>Integralidad y efectividad en la prestación de servicios de salud</v>
          </cell>
          <cell r="C558" t="str">
            <v>Garantizar la accesibilidad, integralidad en los servicios, complementariedad y respaldo de las interdependencias</v>
          </cell>
          <cell r="D558" t="str">
            <v>Relacion MME / MM</v>
          </cell>
          <cell r="E558" t="str">
            <v xml:space="preserve">Rutas Integrales de Atención </v>
          </cell>
          <cell r="F558" t="str">
            <v>Ruta Integral De atención Materno Perinatal</v>
          </cell>
          <cell r="G558" t="str">
            <v>x</v>
          </cell>
          <cell r="J558" t="str">
            <v>Expresa la relacion de Mortalidad Materna Extrema / Mortalidad Materna  indica el numero de casos de Morbilidad Materna Extrema po cada caso de Muerte Materna Temprana</v>
          </cell>
          <cell r="K558" t="str">
            <v>Resolución 3280</v>
          </cell>
          <cell r="L558" t="str">
            <v>Trimestral</v>
          </cell>
          <cell r="M558" t="str">
            <v>Número de casos de Morbilidad Materna Extrema (MME)</v>
          </cell>
          <cell r="N558" t="str">
            <v xml:space="preserve"> Número de casos de muerte materna (42 dias)</v>
          </cell>
          <cell r="O558" t="str">
            <v>Estadistica</v>
          </cell>
          <cell r="P558" t="str">
            <v>Estadistica</v>
          </cell>
          <cell r="Q558" t="str">
            <v>Proporción</v>
          </cell>
          <cell r="R558" t="str">
            <v>Número de casos de Morbilidad Materna Extrema (MME) /  Número de casos de muerte materna (42 dias)</v>
          </cell>
          <cell r="S558"/>
          <cell r="T558" t="str">
            <v>resultado</v>
          </cell>
          <cell r="U558" t="str">
            <v>Decreciente</v>
          </cell>
          <cell r="V558" t="str">
            <v>≤</v>
          </cell>
          <cell r="W558">
            <v>0</v>
          </cell>
          <cell r="X558" t="str">
            <v>&gt;</v>
          </cell>
          <cell r="Y558">
            <v>0</v>
          </cell>
        </row>
        <row r="559">
          <cell r="A559">
            <v>554</v>
          </cell>
          <cell r="B559" t="str">
            <v>Integralidad y efectividad en la prestación de servicios de salud</v>
          </cell>
          <cell r="C559" t="str">
            <v>Garantizar la accesibilidad, integralidad en los servicios, complementariedad y respaldo de las interdependencias</v>
          </cell>
          <cell r="D559" t="str">
            <v>Tasa de mortalidad perinatal (obito fetal)</v>
          </cell>
          <cell r="E559" t="str">
            <v xml:space="preserve">Rutas Integrales de Atención </v>
          </cell>
          <cell r="F559" t="str">
            <v>Ruta Integral De atención Materno Perinatal</v>
          </cell>
          <cell r="G559" t="str">
            <v>x</v>
          </cell>
          <cell r="J559" t="str">
            <v>Medir la cantidad de muertes perinatales por obito fetal en relación con el numero de nacimientos en la institución</v>
          </cell>
          <cell r="K559" t="str">
            <v>Resolución 3280</v>
          </cell>
          <cell r="L559" t="str">
            <v>Trimestral</v>
          </cell>
          <cell r="M559" t="str">
            <v>numero de muertes perinatales</v>
          </cell>
          <cell r="N559" t="str">
            <v>numero de nacimientos</v>
          </cell>
          <cell r="O559" t="str">
            <v>Estadistica</v>
          </cell>
          <cell r="P559" t="str">
            <v>Estadistica</v>
          </cell>
          <cell r="Q559" t="str">
            <v>Tasa</v>
          </cell>
          <cell r="R559" t="str">
            <v>numero de muertes perinatales / numero de nacimientos *1000</v>
          </cell>
          <cell r="S559"/>
          <cell r="T559" t="str">
            <v>resultado</v>
          </cell>
          <cell r="U559" t="str">
            <v>Decreciente</v>
          </cell>
          <cell r="V559" t="str">
            <v>≤</v>
          </cell>
          <cell r="W559">
            <v>13</v>
          </cell>
          <cell r="X559" t="str">
            <v>&gt;</v>
          </cell>
          <cell r="Y559">
            <v>13</v>
          </cell>
        </row>
        <row r="560">
          <cell r="A560">
            <v>555</v>
          </cell>
          <cell r="B560" t="str">
            <v>Integralidad y efectividad en la prestación de servicios de salud</v>
          </cell>
          <cell r="C560" t="str">
            <v>Garantizar la accesibilidad, integralidad en los servicios, complementariedad y respaldo de las interdependencias</v>
          </cell>
          <cell r="D560" t="str">
            <v>Tasa de mortalidad perinatal Temprana</v>
          </cell>
          <cell r="E560" t="str">
            <v xml:space="preserve">Rutas Integrales de Atención </v>
          </cell>
          <cell r="F560" t="str">
            <v>Ruta Integral De atención Materno Perinatal</v>
          </cell>
          <cell r="G560" t="str">
            <v>x</v>
          </cell>
          <cell r="J560" t="str">
            <v>Medir la cantidad de muertes perinatales en relación con el numero de nacimientos en la institución</v>
          </cell>
          <cell r="K560" t="str">
            <v>Resolución 3280</v>
          </cell>
          <cell r="L560" t="str">
            <v>Trimestral</v>
          </cell>
          <cell r="M560" t="str">
            <v>numero de muertes perinatales menores a 7 dias</v>
          </cell>
          <cell r="N560" t="str">
            <v>total de nacidos vivos</v>
          </cell>
          <cell r="O560" t="str">
            <v>Estadistica</v>
          </cell>
          <cell r="P560" t="str">
            <v>Estadistica</v>
          </cell>
          <cell r="Q560" t="str">
            <v>Tasa</v>
          </cell>
          <cell r="R560" t="str">
            <v>numero de muertes perinatales menores a 7 dias / total de nacidos vivos *1000</v>
          </cell>
          <cell r="S560"/>
          <cell r="T560" t="str">
            <v>resultado</v>
          </cell>
          <cell r="U560" t="str">
            <v>Decreciente</v>
          </cell>
          <cell r="V560" t="str">
            <v>≤</v>
          </cell>
          <cell r="W560">
            <v>13</v>
          </cell>
          <cell r="X560" t="str">
            <v>&gt;</v>
          </cell>
          <cell r="Y560">
            <v>13</v>
          </cell>
        </row>
        <row r="561">
          <cell r="A561">
            <v>556</v>
          </cell>
          <cell r="B561" t="str">
            <v>Integralidad y efectividad en la prestación de servicios de salud</v>
          </cell>
          <cell r="C561" t="str">
            <v>Garantizar la accesibilidad, integralidad en los servicios, complementariedad y respaldo de las interdependencias</v>
          </cell>
          <cell r="D561" t="str">
            <v>tasa de incidencia de hipotiroidismo congenito</v>
          </cell>
          <cell r="E561" t="str">
            <v xml:space="preserve">Rutas Integrales de Atención </v>
          </cell>
          <cell r="F561" t="str">
            <v>Ruta Integral De atención Materno Perinatal</v>
          </cell>
          <cell r="G561" t="str">
            <v>x</v>
          </cell>
          <cell r="J561" t="str">
            <v>Medir la relación de pruebas positivas del total de pruebas tomadas</v>
          </cell>
          <cell r="K561" t="str">
            <v>Resolución 3280</v>
          </cell>
          <cell r="L561" t="str">
            <v>Trimestral</v>
          </cell>
          <cell r="M561" t="str">
            <v>Numero de niños con TSH neonatal alterada</v>
          </cell>
          <cell r="N561" t="str">
            <v>total de TSH neonatal tomadas</v>
          </cell>
          <cell r="O561" t="str">
            <v>Estadistica</v>
          </cell>
          <cell r="P561" t="str">
            <v>Estadistica</v>
          </cell>
          <cell r="Q561" t="str">
            <v>Tasa</v>
          </cell>
          <cell r="R561" t="str">
            <v>Numero de niños con TSH neonatal alterada / total de TSH neonatal tomadas *1000</v>
          </cell>
          <cell r="S561"/>
          <cell r="T561" t="str">
            <v>resultado</v>
          </cell>
          <cell r="U561" t="str">
            <v>Decreciente</v>
          </cell>
          <cell r="W561"/>
          <cell r="X561"/>
          <cell r="Y561"/>
        </row>
        <row r="562">
          <cell r="A562">
            <v>557</v>
          </cell>
          <cell r="B562" t="str">
            <v>Integralidad y efectividad en la prestación de servicios de salud</v>
          </cell>
          <cell r="C562" t="str">
            <v>Garantizar la accesibilidad, integralidad en los servicios, complementariedad y respaldo de las interdependencias</v>
          </cell>
          <cell r="D562" t="str">
            <v>tasa de incidencia de sifilis congenito</v>
          </cell>
          <cell r="E562" t="str">
            <v xml:space="preserve">Rutas Integrales de Atención </v>
          </cell>
          <cell r="F562" t="str">
            <v>Ruta Integral De atención Materno Perinatal</v>
          </cell>
          <cell r="G562" t="str">
            <v>x</v>
          </cell>
          <cell r="J562" t="str">
            <v>Medir la relación de pruebas positivas del total de pruebas tomadas</v>
          </cell>
          <cell r="K562" t="str">
            <v>Resolución 3280</v>
          </cell>
          <cell r="L562" t="str">
            <v>Trimestral</v>
          </cell>
          <cell r="M562" t="str">
            <v>Número de casos de sífilis gestacional notificados en el SIVIGILA</v>
          </cell>
          <cell r="N562" t="str">
            <v>Total recién nacidos vivos</v>
          </cell>
          <cell r="O562" t="str">
            <v>Estadistica</v>
          </cell>
          <cell r="P562" t="str">
            <v>Estadistica</v>
          </cell>
          <cell r="Q562" t="str">
            <v>Tasa</v>
          </cell>
          <cell r="R562" t="str">
            <v>Número de casos de sífilis gestacional notificados en el SIVIGILA / Total recién nacidos vivos *1000</v>
          </cell>
          <cell r="S562"/>
          <cell r="T562" t="str">
            <v>resultado</v>
          </cell>
          <cell r="U562" t="str">
            <v>Decreciente</v>
          </cell>
          <cell r="W562"/>
          <cell r="X562"/>
          <cell r="Y562"/>
        </row>
        <row r="563">
          <cell r="A563">
            <v>558</v>
          </cell>
          <cell r="B563" t="str">
            <v>Integralidad y efectividad en la prestación de servicios de salud</v>
          </cell>
          <cell r="C563" t="str">
            <v>Garantizar la accesibilidad, integralidad en los servicios, complementariedad y respaldo de las interdependencias</v>
          </cell>
          <cell r="D563" t="str">
            <v>Proporción de mujeres con consulta para la valoración integral, orientación y asesoria frente a la IVE</v>
          </cell>
          <cell r="E563" t="str">
            <v xml:space="preserve">Rutas Integrales de Atención </v>
          </cell>
          <cell r="F563" t="str">
            <v>Ruta Integral De atención Materno Perinatal</v>
          </cell>
          <cell r="G563" t="str">
            <v>x</v>
          </cell>
          <cell r="J563" t="str">
            <v>Medir la relación de asesorias sobre interrupción voluntaria del embarazo sobre la cantidad de mujeres gestantes que asisten a la institución</v>
          </cell>
          <cell r="K563" t="str">
            <v>Resolución 3280</v>
          </cell>
          <cell r="L563" t="str">
            <v>Trimestral</v>
          </cell>
          <cell r="M563" t="str">
            <v>numero de mujeres con consulta para IVE</v>
          </cell>
          <cell r="N563" t="str">
            <v>total de mujeres gestantes</v>
          </cell>
          <cell r="O563" t="str">
            <v>Estadistica</v>
          </cell>
          <cell r="P563" t="str">
            <v>Estadistica</v>
          </cell>
          <cell r="Q563" t="str">
            <v>%</v>
          </cell>
          <cell r="R563" t="str">
            <v>numero de mujeres con consulta para IVE / total de mujeres gestantes *100</v>
          </cell>
          <cell r="S563"/>
          <cell r="T563" t="str">
            <v>resultado</v>
          </cell>
          <cell r="U563" t="str">
            <v>Decreciente</v>
          </cell>
          <cell r="W563"/>
          <cell r="X563"/>
          <cell r="Y563"/>
        </row>
        <row r="564">
          <cell r="A564">
            <v>559</v>
          </cell>
          <cell r="B564" t="str">
            <v>Integralidad y efectividad en la prestación de servicios de salud</v>
          </cell>
          <cell r="C564" t="str">
            <v>Garantizar la accesibilidad, integralidad en los servicios, complementariedad y respaldo de las interdependencias</v>
          </cell>
          <cell r="D564" t="str">
            <v>Proporción de IVE solicitadas antes de la semana 15 de gestación del total de solicitudes</v>
          </cell>
          <cell r="E564" t="str">
            <v xml:space="preserve">Rutas Integrales de Atención </v>
          </cell>
          <cell r="F564" t="str">
            <v>Ruta Integral De atención Materno Perinatal</v>
          </cell>
          <cell r="G564" t="str">
            <v>x</v>
          </cell>
          <cell r="J564" t="str">
            <v>Medir la relación de asesorias sobre interrupción voluntaria del embarazo antes de las 15 semanas sobre la cantidad de mujeres que solicitan la asesoria sobre IVE</v>
          </cell>
          <cell r="K564" t="str">
            <v>Resolución 3280</v>
          </cell>
          <cell r="L564" t="str">
            <v>Trimestral</v>
          </cell>
          <cell r="M564" t="str">
            <v>numero de mujeres con solicitud IVE con menos de 15 semanas</v>
          </cell>
          <cell r="N564" t="str">
            <v>total de solicitudes IVE</v>
          </cell>
          <cell r="O564" t="str">
            <v>Estadistica</v>
          </cell>
          <cell r="P564" t="str">
            <v>Estadistica</v>
          </cell>
          <cell r="Q564" t="str">
            <v>%</v>
          </cell>
          <cell r="R564" t="str">
            <v>numero de mujeres con solicitud IVE con menos de 15 semanas / total de solicitudes IVE *100</v>
          </cell>
          <cell r="S564"/>
          <cell r="T564" t="str">
            <v>resultado</v>
          </cell>
          <cell r="U564" t="str">
            <v>Decreciente</v>
          </cell>
          <cell r="W564"/>
          <cell r="X564"/>
          <cell r="Y564"/>
        </row>
        <row r="565">
          <cell r="A565">
            <v>560</v>
          </cell>
          <cell r="B565" t="str">
            <v>Integralidad y efectividad en la prestación de servicios de salud</v>
          </cell>
          <cell r="C565" t="str">
            <v>Garantizar la accesibilidad, integralidad en los servicios, complementariedad y respaldo de las interdependencias</v>
          </cell>
          <cell r="D565" t="str">
            <v>porción de mujeres en las que la IVE se hacen efectivas según criterio de oportunidad (5 dias)</v>
          </cell>
          <cell r="E565" t="str">
            <v xml:space="preserve">Rutas Integrales de Atención </v>
          </cell>
          <cell r="F565" t="str">
            <v>Ruta Integral De atención Materno Perinatal</v>
          </cell>
          <cell r="G565" t="str">
            <v>x</v>
          </cell>
          <cell r="J565" t="str">
            <v>Medir la efectividad según criterio de oportunidad (5 días) para la realización de la IVE</v>
          </cell>
          <cell r="K565" t="str">
            <v>Resolución 3280</v>
          </cell>
          <cell r="L565" t="str">
            <v>Trimestral</v>
          </cell>
          <cell r="M565" t="str">
            <v>Número de mujeres de 10 a 49 años que se realizan la IVE en los primeros 5 días después de generarse la solicitud</v>
          </cell>
          <cell r="N565" t="str">
            <v>Total de casos de mujeres de 10 a 49 años con causales configuradas y decisión manifestada.</v>
          </cell>
          <cell r="O565" t="str">
            <v>Estadistica</v>
          </cell>
          <cell r="P565" t="str">
            <v>Estadistica</v>
          </cell>
          <cell r="Q565" t="str">
            <v>%</v>
          </cell>
          <cell r="R565" t="str">
            <v>Número de mujeres de 10 a 49 años que se realizan la IVE en los primeros 5 días después de generarse la solicitud / Total de casos de mujeres de 10 a 49 años con causales configuradas y decisión manifestada. *100</v>
          </cell>
          <cell r="S565"/>
          <cell r="T565" t="str">
            <v>resultado</v>
          </cell>
          <cell r="U565" t="str">
            <v>Decreciente</v>
          </cell>
          <cell r="W565"/>
          <cell r="X565"/>
          <cell r="Y565"/>
        </row>
        <row r="566">
          <cell r="A566">
            <v>561</v>
          </cell>
          <cell r="B566" t="str">
            <v>Integralidad y efectividad en la prestación de servicios de salud</v>
          </cell>
          <cell r="C566" t="str">
            <v>Garantizar la accesibilidad, integralidad en los servicios, complementariedad y respaldo de las interdependencias</v>
          </cell>
          <cell r="D566" t="str">
            <v>porción de IVE por salud fetal</v>
          </cell>
          <cell r="E566" t="str">
            <v xml:space="preserve">Rutas Integrales de Atención </v>
          </cell>
          <cell r="F566" t="str">
            <v>Ruta Integral De atención Materno Perinatal</v>
          </cell>
          <cell r="G566" t="str">
            <v>x</v>
          </cell>
          <cell r="J566" t="str">
            <v>Medir la proporción de IVE por salud fetal</v>
          </cell>
          <cell r="K566" t="str">
            <v>Resolución 3280</v>
          </cell>
          <cell r="L566" t="str">
            <v>Trimestral</v>
          </cell>
          <cell r="M566" t="str">
            <v>paciente solicitante IVE por salud Fetal</v>
          </cell>
          <cell r="N566" t="str">
            <v>total de pacientes con IVE</v>
          </cell>
          <cell r="O566" t="str">
            <v>Estadistica</v>
          </cell>
          <cell r="P566" t="str">
            <v>Estadistica</v>
          </cell>
          <cell r="Q566" t="str">
            <v>%</v>
          </cell>
          <cell r="R566" t="str">
            <v>paciente solicitante IVE por salud Fetal / total de pacientes con IVE *100</v>
          </cell>
          <cell r="S566"/>
          <cell r="T566" t="str">
            <v>resultado</v>
          </cell>
          <cell r="U566" t="str">
            <v>Decreciente</v>
          </cell>
          <cell r="W566"/>
          <cell r="X566"/>
          <cell r="Y566"/>
        </row>
        <row r="567">
          <cell r="A567">
            <v>562</v>
          </cell>
          <cell r="B567" t="str">
            <v>Integralidad y efectividad en la prestación de servicios de salud</v>
          </cell>
          <cell r="C567" t="str">
            <v>Garantizar la accesibilidad, integralidad en los servicios, complementariedad y respaldo de las interdependencias</v>
          </cell>
          <cell r="D567" t="str">
            <v>porción de IVE por salud materna</v>
          </cell>
          <cell r="E567" t="str">
            <v xml:space="preserve">Rutas Integrales de Atención </v>
          </cell>
          <cell r="F567" t="str">
            <v>Ruta Integral De atención Materno Perinatal</v>
          </cell>
          <cell r="G567" t="str">
            <v>x</v>
          </cell>
          <cell r="J567" t="str">
            <v>Medir la proporción de IVE por salud materna</v>
          </cell>
          <cell r="K567" t="str">
            <v>Resolución 3280</v>
          </cell>
          <cell r="L567" t="str">
            <v>Trimestral</v>
          </cell>
          <cell r="M567" t="str">
            <v>paciente solicitante IVE por salud Materna</v>
          </cell>
          <cell r="N567" t="str">
            <v>total de pacientes con IVE</v>
          </cell>
          <cell r="O567" t="str">
            <v>Estadistica</v>
          </cell>
          <cell r="P567" t="str">
            <v>Estadistica</v>
          </cell>
          <cell r="Q567" t="str">
            <v>%</v>
          </cell>
          <cell r="R567" t="str">
            <v>paciente solicitante IVE por salud Materna / total de pacientes con IVE *100</v>
          </cell>
          <cell r="S567"/>
          <cell r="T567" t="str">
            <v>resultado</v>
          </cell>
          <cell r="U567" t="str">
            <v>Decreciente</v>
          </cell>
          <cell r="W567"/>
          <cell r="X567"/>
          <cell r="Y567"/>
        </row>
        <row r="568">
          <cell r="A568">
            <v>563</v>
          </cell>
          <cell r="B568" t="str">
            <v>Integralidad y efectividad en la prestación de servicios de salud</v>
          </cell>
          <cell r="C568" t="str">
            <v>Garantizar la accesibilidad, integralidad en los servicios, complementariedad y respaldo de las interdependencias</v>
          </cell>
          <cell r="D568" t="str">
            <v>porción de IVE por Medicina Legal</v>
          </cell>
          <cell r="E568" t="str">
            <v xml:space="preserve">Rutas Integrales de Atención </v>
          </cell>
          <cell r="F568" t="str">
            <v>Ruta Integral De atención Materno Perinatal</v>
          </cell>
          <cell r="G568" t="str">
            <v>x</v>
          </cell>
          <cell r="J568" t="str">
            <v>Medir la proporción de IVE por medicina legal</v>
          </cell>
          <cell r="K568" t="str">
            <v>Resolución 3280</v>
          </cell>
          <cell r="L568" t="str">
            <v>Trimestral</v>
          </cell>
          <cell r="M568" t="str">
            <v>paciente solicitante IVE por Medicina Legal</v>
          </cell>
          <cell r="N568" t="str">
            <v>total de pacientes con IVE</v>
          </cell>
          <cell r="O568" t="str">
            <v>Estadistica</v>
          </cell>
          <cell r="P568" t="str">
            <v>Estadistica</v>
          </cell>
          <cell r="Q568" t="str">
            <v>%</v>
          </cell>
          <cell r="R568" t="str">
            <v>paciente solicitante IVE por Medicina Legal / total de pacientes con IVE *100</v>
          </cell>
          <cell r="S568"/>
          <cell r="T568" t="str">
            <v>resultado</v>
          </cell>
          <cell r="U568" t="str">
            <v>Decreciente</v>
          </cell>
          <cell r="W568"/>
          <cell r="X568"/>
          <cell r="Y568"/>
        </row>
        <row r="569">
          <cell r="A569">
            <v>564</v>
          </cell>
          <cell r="B569" t="str">
            <v>Integralidad y efectividad en la prestación de servicios de salud</v>
          </cell>
          <cell r="C569" t="str">
            <v>Garantizar la accesibilidad, integralidad en los servicios, complementariedad y respaldo de las interdependencias</v>
          </cell>
          <cell r="D569" t="str">
            <v>Porcentaje de partos con manejo activo del tercer periodo de parto</v>
          </cell>
          <cell r="E569" t="str">
            <v xml:space="preserve">Rutas Integrales de Atención </v>
          </cell>
          <cell r="F569" t="str">
            <v>Ruta Integral De atención Materno Perinatal</v>
          </cell>
          <cell r="G569" t="str">
            <v>x</v>
          </cell>
          <cell r="J569" t="str">
            <v>Medir la proporción de mujeres que durante el alumbramiento reciben 10 unidades de oxitocina</v>
          </cell>
          <cell r="K569" t="str">
            <v>Resolución 3280</v>
          </cell>
          <cell r="L569" t="str">
            <v>Trimestral</v>
          </cell>
          <cell r="M569" t="str">
            <v>Número de mujeres que durante el alumbramiento reciben 10 unidades de oxitocina</v>
          </cell>
          <cell r="N569" t="str">
            <v>Tamaño de una muestra representativa de total de partos atendidos</v>
          </cell>
          <cell r="O569" t="str">
            <v>Estadistica</v>
          </cell>
          <cell r="P569" t="str">
            <v>Estadistica</v>
          </cell>
          <cell r="Q569" t="str">
            <v>%</v>
          </cell>
          <cell r="R569" t="str">
            <v>Número de mujeres que durante el alumbramiento reciben 10 unidades de oxitocina / Tamaño de una muestra representativa de total de partos atendidos *100</v>
          </cell>
          <cell r="S569"/>
          <cell r="T569" t="str">
            <v>resultado</v>
          </cell>
          <cell r="U569" t="str">
            <v>Decreciente</v>
          </cell>
          <cell r="W569"/>
          <cell r="X569"/>
          <cell r="Y569"/>
        </row>
        <row r="570">
          <cell r="A570">
            <v>565</v>
          </cell>
          <cell r="B570" t="str">
            <v>Integralidad y efectividad en la prestación de servicios de salud</v>
          </cell>
          <cell r="C570" t="str">
            <v>Garantizar la accesibilidad, integralidad en los servicios, complementariedad y respaldo de las interdependencias</v>
          </cell>
          <cell r="D570" t="str">
            <v>Porcion de cesáreas del total de partos</v>
          </cell>
          <cell r="E570" t="str">
            <v xml:space="preserve">Rutas Integrales de Atención </v>
          </cell>
          <cell r="F570" t="str">
            <v>Ruta Integral De atención Materno Perinatal</v>
          </cell>
          <cell r="G570" t="str">
            <v>x</v>
          </cell>
          <cell r="J570" t="str">
            <v>Medir la proporción entre partos y cesarias</v>
          </cell>
          <cell r="K570" t="str">
            <v>Resolución 3280</v>
          </cell>
          <cell r="L570" t="str">
            <v>Trimestral</v>
          </cell>
          <cell r="M570" t="str">
            <v>Número de cesáreas</v>
          </cell>
          <cell r="N570" t="str">
            <v>Número total de partos.</v>
          </cell>
          <cell r="O570" t="str">
            <v>Estadistica</v>
          </cell>
          <cell r="P570" t="str">
            <v>Estadistica</v>
          </cell>
          <cell r="Q570" t="str">
            <v>%</v>
          </cell>
          <cell r="R570" t="str">
            <v>Número de cesáreas / Número total de partos. *100</v>
          </cell>
          <cell r="S570"/>
          <cell r="T570" t="str">
            <v>resultado</v>
          </cell>
          <cell r="U570" t="str">
            <v>Decreciente</v>
          </cell>
          <cell r="W570"/>
          <cell r="X570"/>
          <cell r="Y570"/>
        </row>
        <row r="571">
          <cell r="A571">
            <v>566</v>
          </cell>
          <cell r="B571" t="str">
            <v>Integralidad y efectividad en la prestación de servicios de salud</v>
          </cell>
          <cell r="C571" t="str">
            <v>Garantizar la accesibilidad, integralidad en los servicios, complementariedad y respaldo de las interdependencias</v>
          </cell>
          <cell r="D571" t="str">
            <v>Proporción de mujeres con suministro de método anticonceptivo post IVE del total de casos de IVE atendidos</v>
          </cell>
          <cell r="E571" t="str">
            <v xml:space="preserve">Rutas Integrales de Atención </v>
          </cell>
          <cell r="F571" t="str">
            <v>Ruta Integral De atención Materno Perinatal</v>
          </cell>
          <cell r="G571" t="str">
            <v>x</v>
          </cell>
          <cell r="J571" t="str">
            <v>Determinar la cantidad de mujeres con suminstro de metodo anticonceptivo posterior a la IVE</v>
          </cell>
          <cell r="K571" t="str">
            <v>Resolución 3280</v>
          </cell>
          <cell r="L571" t="str">
            <v>Trimestral</v>
          </cell>
          <cell r="M571" t="str">
            <v>Número de mujeres de 10 a 49 años que acceden a algun método de anticoncepción después de un procedimiento de IVE</v>
          </cell>
          <cell r="N571" t="str">
            <v>Número de mujeres de 10 a 49 años con realización de procedimiento IVE</v>
          </cell>
          <cell r="O571" t="str">
            <v>Estadistica</v>
          </cell>
          <cell r="P571" t="str">
            <v>Estadistica</v>
          </cell>
          <cell r="Q571" t="str">
            <v>%</v>
          </cell>
          <cell r="R571" t="str">
            <v>Número de mujeres de 10 a 49 años que acceden a algun método de anticoncepción después de un procedimiento de IVE / Número de mujeres de 10 a 49 años con realización de procedimiento IVE *100</v>
          </cell>
          <cell r="S571"/>
          <cell r="T571" t="str">
            <v>resultado</v>
          </cell>
          <cell r="U571" t="str">
            <v>Creciente</v>
          </cell>
          <cell r="W571"/>
          <cell r="X571"/>
          <cell r="Y571"/>
        </row>
        <row r="572">
          <cell r="A572">
            <v>567</v>
          </cell>
          <cell r="B572" t="str">
            <v>Integralidad y efectividad en la prestación de servicios de salud</v>
          </cell>
          <cell r="C572" t="str">
            <v>Garantizar la accesibilidad, integralidad en los servicios, complementariedad y respaldo de las interdependencias</v>
          </cell>
          <cell r="D572" t="str">
            <v>Porcentaje de partos en los que se diligencia el partograma del total de partos atendidos</v>
          </cell>
          <cell r="E572" t="str">
            <v xml:space="preserve">Rutas Integrales de Atención </v>
          </cell>
          <cell r="F572" t="str">
            <v>Ruta Integral De atención Materno Perinatal</v>
          </cell>
          <cell r="G572" t="str">
            <v>x</v>
          </cell>
          <cell r="J572" t="str">
            <v>Medir la cantidad de partogramas diligenciados del total de partos atendidos</v>
          </cell>
          <cell r="K572" t="str">
            <v>Resolución 3280</v>
          </cell>
          <cell r="L572" t="str">
            <v>Trimestral</v>
          </cell>
          <cell r="M572" t="str">
            <v>Número de partos en los que se diligencia el partograma</v>
          </cell>
          <cell r="N572" t="str">
            <v>Tamaño de una muestra representativa de  total de partos atendidos excepto las muertes maternas durante el trabajo de parto o parto.</v>
          </cell>
          <cell r="O572" t="str">
            <v>Estadistica</v>
          </cell>
          <cell r="P572" t="str">
            <v>Estadistica</v>
          </cell>
          <cell r="Q572" t="str">
            <v>%</v>
          </cell>
          <cell r="R572" t="str">
            <v>Número de partos en los que se diligencia el partograma / Tamaño de una muestra representativa de  total de partos atendidos excepto las muertes maternas durante el trabajo de parto o parto. *100</v>
          </cell>
          <cell r="S572"/>
          <cell r="T572" t="str">
            <v>resultado</v>
          </cell>
          <cell r="U572" t="str">
            <v>Creciente</v>
          </cell>
          <cell r="W572"/>
          <cell r="X572"/>
          <cell r="Y572"/>
        </row>
        <row r="573">
          <cell r="A573">
            <v>568</v>
          </cell>
          <cell r="B573" t="str">
            <v>Integralidad y efectividad en la prestación de servicios de salud</v>
          </cell>
          <cell r="C573" t="str">
            <v>Garantizar la accesibilidad, integralidad en los servicios, complementariedad y respaldo de las interdependencias</v>
          </cell>
          <cell r="D573" t="str">
            <v>Proporción de mujeres con asesoría en anticoncepción postparto o postaborto antes del alta</v>
          </cell>
          <cell r="E573" t="str">
            <v xml:space="preserve">Rutas Integrales de Atención </v>
          </cell>
          <cell r="F573" t="str">
            <v>Ruta Integral De atención Materno Perinatal</v>
          </cell>
          <cell r="G573" t="str">
            <v>x</v>
          </cell>
          <cell r="J573" t="str">
            <v>Determinar la cantidad de mujeres con suminstro de metodo anticonceptivo posterior al parto o la IVE</v>
          </cell>
          <cell r="K573" t="str">
            <v>Resolución 3280</v>
          </cell>
          <cell r="L573" t="str">
            <v>Trimestral</v>
          </cell>
          <cell r="M573" t="str">
            <v xml:space="preserve">Número de mujeres en posparto o posaborto que reciben asesoría anticonceptiva antes del alta hospitalaria. </v>
          </cell>
          <cell r="N573" t="str">
            <v>Tamaño de una muestra representativa de Total de partos y abortos atendidos</v>
          </cell>
          <cell r="O573" t="str">
            <v>Estadistica</v>
          </cell>
          <cell r="P573" t="str">
            <v>Estadistica</v>
          </cell>
          <cell r="Q573" t="str">
            <v>%</v>
          </cell>
          <cell r="R573" t="str">
            <v>Número de mujeres en posparto o posaborto que reciben asesoría anticonceptiva antes del alta hospitalaria.  / Tamaño de una muestra representativa de Total de partos y abortos atendidos *100</v>
          </cell>
          <cell r="S573"/>
          <cell r="T573" t="str">
            <v>resultado</v>
          </cell>
          <cell r="U573" t="str">
            <v>Creciente</v>
          </cell>
          <cell r="W573"/>
          <cell r="X573"/>
          <cell r="Y573"/>
        </row>
        <row r="574">
          <cell r="A574">
            <v>569</v>
          </cell>
          <cell r="B574" t="str">
            <v>Integralidad y efectividad en la prestación de servicios de salud</v>
          </cell>
          <cell r="C574" t="str">
            <v>Garantizar la accesibilidad, integralidad en los servicios, complementariedad y respaldo de las interdependencias</v>
          </cell>
          <cell r="D574" t="str">
            <v>Proporción de mujeres que son dadas de alta en el puerperio cumpliendo el tiempo establecido (parto 24 horas y cesárea 48 horas) del total de partos</v>
          </cell>
          <cell r="E574" t="str">
            <v xml:space="preserve">Rutas Integrales de Atención </v>
          </cell>
          <cell r="F574" t="str">
            <v>Ruta Integral De atención Materno Perinatal</v>
          </cell>
          <cell r="G574" t="str">
            <v>x</v>
          </cell>
          <cell r="J574" t="str">
            <v>Medir la cantidad de madres que son dadas de alta en los tiempos establecidos (parto 24 horas y cesárea 48 horas)</v>
          </cell>
          <cell r="K574" t="str">
            <v>Resolución 3280</v>
          </cell>
          <cell r="L574" t="str">
            <v>Trimestral</v>
          </cell>
          <cell r="M574" t="str">
            <v xml:space="preserve">Número de mujeres que son dadas de alta en el puerperio cumpliendo el tiempo establecido (parto 24 horas y cesárea 48 horas) </v>
          </cell>
          <cell r="N574" t="str">
            <v>Tamaño de muestra representativa del total de partos atendidos</v>
          </cell>
          <cell r="O574" t="str">
            <v>Estadistica</v>
          </cell>
          <cell r="P574" t="str">
            <v>Estadistica</v>
          </cell>
          <cell r="Q574" t="str">
            <v>%</v>
          </cell>
          <cell r="R574" t="str">
            <v>Número de mujeres que son dadas de alta en el puerperio cumpliendo el tiempo establecido (parto 24 horas y cesárea 48 horas)  / Tamaño de muestra representativa del total de partos atendidos *100</v>
          </cell>
          <cell r="S574"/>
          <cell r="T574" t="str">
            <v>resultado</v>
          </cell>
          <cell r="U574" t="str">
            <v>Creciente</v>
          </cell>
          <cell r="W574"/>
          <cell r="X574"/>
          <cell r="Y574"/>
        </row>
        <row r="575">
          <cell r="A575">
            <v>570</v>
          </cell>
          <cell r="B575" t="str">
            <v>Integralidad y efectividad en la prestación de servicios de salud</v>
          </cell>
          <cell r="C575" t="str">
            <v>Garantizar la accesibilidad, integralidad en los servicios, complementariedad y respaldo de las interdependencias</v>
          </cell>
          <cell r="D575" t="str">
            <v xml:space="preserve">Proporción de gestantes con sífilis gestacional que recibieron tratamiento al menos 4 semanas antes del parto </v>
          </cell>
          <cell r="E575" t="str">
            <v xml:space="preserve">Rutas Integrales de Atención </v>
          </cell>
          <cell r="F575" t="str">
            <v>Ruta Integral De atención Materno Perinatal</v>
          </cell>
          <cell r="G575" t="str">
            <v>x</v>
          </cell>
          <cell r="J575" t="str">
            <v>Medir la cantidad de gestantes con diagnostico de sifilis confirmado por prueba</v>
          </cell>
          <cell r="K575" t="str">
            <v>Resolución 3280</v>
          </cell>
          <cell r="L575" t="str">
            <v>Trimestral</v>
          </cell>
          <cell r="M575" t="str">
            <v>Número de casos de sifilis gestacional que recibieron tratamiento con penicilina benzatinica al menos 4 semanas antes del parto</v>
          </cell>
          <cell r="N575" t="str">
            <v xml:space="preserve">Sobre el total de gestantes diagnósticadas con sifilis gestacional. </v>
          </cell>
          <cell r="O575" t="str">
            <v>Estadistica</v>
          </cell>
          <cell r="P575" t="str">
            <v>Estadistica</v>
          </cell>
          <cell r="Q575" t="str">
            <v>%</v>
          </cell>
          <cell r="R575" t="str">
            <v>Número de casos de sifilis gestacional que recibieron tratamiento con penicilina benzatinica al menos 4 semanas antes del parto / Sobre el total de gestantes diagnósticadas con sifilis gestacional.  *100</v>
          </cell>
          <cell r="S575"/>
          <cell r="T575" t="str">
            <v>resultado</v>
          </cell>
          <cell r="U575" t="str">
            <v>Decreciente</v>
          </cell>
          <cell r="W575"/>
          <cell r="X575"/>
          <cell r="Y575"/>
        </row>
        <row r="576">
          <cell r="A576">
            <v>571</v>
          </cell>
          <cell r="B576" t="str">
            <v>Integralidad y efectividad en la prestación de servicios de salud</v>
          </cell>
          <cell r="C576" t="str">
            <v>Garantizar la accesibilidad, integralidad en los servicios, complementariedad y respaldo de las interdependencias</v>
          </cell>
          <cell r="D576" t="str">
            <v>Proporción de recién nacidos sanos con pinzamiento de cordón umbilical mayor a 1 minuto</v>
          </cell>
          <cell r="E576" t="str">
            <v xml:space="preserve">Rutas Integrales de Atención </v>
          </cell>
          <cell r="F576" t="str">
            <v>Ruta Integral De atención Materno Perinatal</v>
          </cell>
          <cell r="G576" t="str">
            <v>x</v>
          </cell>
          <cell r="J576" t="str">
            <v>Medir la cantidad de recien nacidos a los cuales se le realiza pinzamiento de cordon mayor a 1 minuto</v>
          </cell>
          <cell r="K576" t="str">
            <v>Resolución 3280</v>
          </cell>
          <cell r="L576" t="str">
            <v>Trimestral</v>
          </cell>
          <cell r="M576" t="str">
            <v>Número de recién nacidos que se les hace pinzamiento del cordón umbilical después del primer minuto de nacimiento</v>
          </cell>
          <cell r="N576" t="str">
            <v>Tamaño de muestra representativa del total de recién nacidos atendidos</v>
          </cell>
          <cell r="O576" t="str">
            <v>Estadistica</v>
          </cell>
          <cell r="P576" t="str">
            <v>Estadistica</v>
          </cell>
          <cell r="Q576" t="str">
            <v>%</v>
          </cell>
          <cell r="R576" t="str">
            <v>Número de recién nacidos que se les hace pinzamiento del cordón umbilical después del primer minuto de nacimiento / Tamaño de muestra representativa del total de recién nacidos atendidos *100</v>
          </cell>
          <cell r="S576"/>
          <cell r="T576" t="str">
            <v>resultado</v>
          </cell>
          <cell r="U576" t="str">
            <v>Creciente</v>
          </cell>
          <cell r="W576"/>
          <cell r="X576"/>
          <cell r="Y576"/>
        </row>
        <row r="577">
          <cell r="A577">
            <v>572</v>
          </cell>
          <cell r="B577" t="str">
            <v>Integralidad y efectividad en la prestación de servicios de salud</v>
          </cell>
          <cell r="C577" t="str">
            <v>Garantizar la accesibilidad, integralidad en los servicios, complementariedad y respaldo de las interdependencias</v>
          </cell>
          <cell r="D577" t="str">
            <v>Proporción de recién nacidos con aplicación de vitamina K</v>
          </cell>
          <cell r="E577" t="str">
            <v xml:space="preserve">Rutas Integrales de Atención </v>
          </cell>
          <cell r="F577" t="str">
            <v>Ruta Integral De atención Materno Perinatal</v>
          </cell>
          <cell r="G577" t="str">
            <v>x</v>
          </cell>
          <cell r="J577" t="str">
            <v>Medir la cantidad de recién nacidos con aplicación de vitamina K</v>
          </cell>
          <cell r="K577" t="str">
            <v>Resolución 3280</v>
          </cell>
          <cell r="L577" t="str">
            <v>Trimestral</v>
          </cell>
          <cell r="M577" t="str">
            <v xml:space="preserve">Número de recién nacidos a los que se les aplica vitamina K al momento de la adaptación neonatal </v>
          </cell>
          <cell r="N577" t="str">
            <v>Tamaño de muestra representativa del total de recién nacidos atendidos</v>
          </cell>
          <cell r="O577" t="str">
            <v>Estadistica</v>
          </cell>
          <cell r="P577" t="str">
            <v>Estadistica</v>
          </cell>
          <cell r="Q577" t="str">
            <v>%</v>
          </cell>
          <cell r="R577" t="str">
            <v>Número de recién nacidos a los que se les aplica vitamina K al momento de la adaptación neonatal  / Tamaño de muestra representativa del total de recién nacidos atendidos *100</v>
          </cell>
          <cell r="S577"/>
          <cell r="T577" t="str">
            <v>resultado</v>
          </cell>
          <cell r="U577" t="str">
            <v>Creciente</v>
          </cell>
          <cell r="W577"/>
          <cell r="X577"/>
          <cell r="Y577"/>
        </row>
        <row r="578">
          <cell r="A578">
            <v>573</v>
          </cell>
          <cell r="B578" t="str">
            <v>Integralidad y efectividad en la prestación de servicios de salud</v>
          </cell>
          <cell r="C578" t="str">
            <v>Garantizar la accesibilidad, integralidad en los servicios, complementariedad y respaldo de las interdependencias</v>
          </cell>
          <cell r="D578" t="str">
            <v>Proporción de recién nacidos con profilaxis ocular</v>
          </cell>
          <cell r="E578" t="str">
            <v xml:space="preserve">Rutas Integrales de Atención </v>
          </cell>
          <cell r="F578" t="str">
            <v>Ruta Integral De atención Materno Perinatal</v>
          </cell>
          <cell r="G578" t="str">
            <v>x</v>
          </cell>
          <cell r="J578" t="str">
            <v>Medir la cantidad de recién nacidos con profilaxis ocular</v>
          </cell>
          <cell r="K578" t="str">
            <v>Resolución 3280</v>
          </cell>
          <cell r="L578" t="str">
            <v>Trimestral</v>
          </cell>
          <cell r="M578" t="str">
            <v xml:space="preserve">Número de recién nacidos a los que se les aplica profilaxis ocular al momento de la adaptación neonatal </v>
          </cell>
          <cell r="N578" t="str">
            <v>Tamaño de muestra representativa del total de recién nacidos atendidos</v>
          </cell>
          <cell r="O578" t="str">
            <v>Estadistica</v>
          </cell>
          <cell r="P578" t="str">
            <v>Estadistica</v>
          </cell>
          <cell r="Q578" t="str">
            <v>%</v>
          </cell>
          <cell r="R578" t="str">
            <v>Número de recién nacidos a los que se les aplica profilaxis ocular al momento de la adaptación neonatal  / Tamaño de muestra representativa del total de recién nacidos atendidos *100</v>
          </cell>
          <cell r="S578"/>
          <cell r="T578" t="str">
            <v>resultado</v>
          </cell>
          <cell r="U578" t="str">
            <v>Creciente</v>
          </cell>
          <cell r="W578"/>
          <cell r="X578"/>
          <cell r="Y578"/>
        </row>
        <row r="579">
          <cell r="A579">
            <v>574</v>
          </cell>
          <cell r="B579" t="str">
            <v>Integralidad y efectividad en la prestación de servicios de salud</v>
          </cell>
          <cell r="C579" t="str">
            <v>Garantizar la accesibilidad, integralidad en los servicios, complementariedad y respaldo de las interdependencias</v>
          </cell>
          <cell r="D579" t="str">
            <v>Cobertura de tamizaje de hipotiroidismo</v>
          </cell>
          <cell r="E579" t="str">
            <v xml:space="preserve">Rutas Integrales de Atención </v>
          </cell>
          <cell r="F579" t="str">
            <v>Ruta Integral De atención Materno Perinatal</v>
          </cell>
          <cell r="G579" t="str">
            <v>x</v>
          </cell>
          <cell r="J579" t="str">
            <v>Medir la población con a la que se le realiza la prueba del total de nacimientos</v>
          </cell>
          <cell r="K579" t="str">
            <v>Resolución 3280</v>
          </cell>
          <cell r="L579" t="str">
            <v>Trimestral</v>
          </cell>
          <cell r="M579" t="str">
            <v>Número de recién nacidos a los que se les toma prueba de hipotiroidismo congénito al momento de la adaptación neonatal</v>
          </cell>
          <cell r="N579" t="str">
            <v>Total de recién nacidos</v>
          </cell>
          <cell r="O579" t="str">
            <v>Estadistica</v>
          </cell>
          <cell r="P579" t="str">
            <v>Estadistica</v>
          </cell>
          <cell r="Q579" t="str">
            <v>%</v>
          </cell>
          <cell r="R579" t="str">
            <v>Número de recién nacidos a los que se les toma prueba de hipotiroidismo congénito al momento de la adaptación neonatal / Total de recién nacidos *100</v>
          </cell>
          <cell r="S579"/>
          <cell r="T579" t="str">
            <v>resultado</v>
          </cell>
          <cell r="U579" t="str">
            <v>Creciente</v>
          </cell>
          <cell r="W579"/>
          <cell r="X579"/>
          <cell r="Y579"/>
        </row>
        <row r="580">
          <cell r="A580">
            <v>575</v>
          </cell>
          <cell r="B580" t="str">
            <v>Integralidad y efectividad en la prestación de servicios de salud</v>
          </cell>
          <cell r="C580" t="str">
            <v>Garantizar la accesibilidad, integralidad en los servicios, complementariedad y respaldo de las interdependencias</v>
          </cell>
          <cell r="D580" t="str">
            <v>Proporción de recién nacidos sanos que tienen contacto piel a piel con la madre</v>
          </cell>
          <cell r="E580" t="str">
            <v xml:space="preserve">Rutas Integrales de Atención </v>
          </cell>
          <cell r="F580" t="str">
            <v>Ruta Integral De atención Materno Perinatal</v>
          </cell>
          <cell r="G580" t="str">
            <v>x</v>
          </cell>
          <cell r="J580" t="str">
            <v>Medir la proporción de recién nacidos que tienen contacto piel a piel durante la primera hora del nacimiento, de la muestra representativa del total de recién nacidos atendidos</v>
          </cell>
          <cell r="K580" t="str">
            <v>Resolución 3280</v>
          </cell>
          <cell r="L580" t="str">
            <v>Trimestral</v>
          </cell>
          <cell r="M580" t="str">
            <v>Número de recién nacidos que tienen contacto piel a piel durante la primera hora del nacimiento.</v>
          </cell>
          <cell r="N580" t="str">
            <v>Tamaño de muestra representativa del total de recién nacidos atendidos</v>
          </cell>
          <cell r="O580" t="str">
            <v>Estadistica</v>
          </cell>
          <cell r="P580" t="str">
            <v>Estadistica</v>
          </cell>
          <cell r="Q580" t="str">
            <v>%</v>
          </cell>
          <cell r="R580" t="str">
            <v>Número de recién nacidos que tienen contacto piel a piel durante la primera hora del nacimiento. / Tamaño de muestra representativa del total de recién nacidos atendidos *100</v>
          </cell>
          <cell r="S580"/>
          <cell r="T580" t="str">
            <v>resultado</v>
          </cell>
          <cell r="U580" t="str">
            <v>Creciente</v>
          </cell>
          <cell r="W580"/>
          <cell r="X580"/>
          <cell r="Y580"/>
        </row>
        <row r="581">
          <cell r="A581">
            <v>576</v>
          </cell>
          <cell r="B581" t="str">
            <v>Integralidad y efectividad en la prestación de servicios de salud</v>
          </cell>
          <cell r="C581" t="str">
            <v>Garantizar la accesibilidad, integralidad en los servicios, complementariedad y respaldo de las interdependencias</v>
          </cell>
          <cell r="D581" t="str">
            <v>Porcentaje de mujeres que informan haber puesto el niño al seno en la primera hora de nacido</v>
          </cell>
          <cell r="E581" t="str">
            <v xml:space="preserve">Rutas Integrales de Atención </v>
          </cell>
          <cell r="F581" t="str">
            <v>Ruta Integral De atención Materno Perinatal</v>
          </cell>
          <cell r="G581" t="str">
            <v>x</v>
          </cell>
          <cell r="J581" t="str">
            <v>Medir la proporción de recién nacidos que informan haber puesto el niño al seno en la primera hora de nacido</v>
          </cell>
          <cell r="K581" t="str">
            <v>Resolución 3280</v>
          </cell>
          <cell r="L581" t="str">
            <v>Trimestral</v>
          </cell>
          <cell r="M581" t="str">
            <v>Número de mujeres que informan haber tenido lactancia materna en la primera hora de nacido</v>
          </cell>
          <cell r="N581" t="str">
            <v>Tamaño de muestra representativa del total de recién nacidos atendidos</v>
          </cell>
          <cell r="O581" t="str">
            <v>Estadistica</v>
          </cell>
          <cell r="P581" t="str">
            <v>Estadistica</v>
          </cell>
          <cell r="Q581" t="str">
            <v>%</v>
          </cell>
          <cell r="R581" t="str">
            <v>Número de mujeres que informan haber tenido lactancia materna en la primera hora de nacido / Tamaño de muestra representativa del total de recién nacidos atendidos *100</v>
          </cell>
          <cell r="S581"/>
          <cell r="T581" t="str">
            <v>resultado</v>
          </cell>
          <cell r="U581" t="str">
            <v>Creciente</v>
          </cell>
          <cell r="W581"/>
          <cell r="X581"/>
          <cell r="Y581"/>
        </row>
        <row r="582">
          <cell r="A582">
            <v>577</v>
          </cell>
          <cell r="B582" t="str">
            <v>Integralidad y efectividad en la prestación de servicios de salud</v>
          </cell>
          <cell r="C582" t="str">
            <v>Garantizar la accesibilidad, integralidad en los servicios, complementariedad y respaldo de las interdependencias</v>
          </cell>
          <cell r="D582" t="str">
            <v>Cobertura de vacunación con BCG en nacidos vivos</v>
          </cell>
          <cell r="E582" t="str">
            <v xml:space="preserve">Rutas Integrales de Atención </v>
          </cell>
          <cell r="F582" t="str">
            <v>Ruta Integral De atención Materno Perinatal</v>
          </cell>
          <cell r="G582" t="str">
            <v>x</v>
          </cell>
          <cell r="J582" t="str">
            <v>Es el porcentaje de nacidos vivos que han recibido dosis única de vacuna contra tuberculosis.</v>
          </cell>
          <cell r="K582" t="str">
            <v>Resolución 3280</v>
          </cell>
          <cell r="L582" t="str">
            <v>Trimestral</v>
          </cell>
          <cell r="M582" t="str">
            <v>Total de menores de un año con vacuna de BCG</v>
          </cell>
          <cell r="N582" t="str">
            <v>Total de población menor de 1 año</v>
          </cell>
          <cell r="O582" t="str">
            <v>vacunadora</v>
          </cell>
          <cell r="P582" t="str">
            <v>Estadistica</v>
          </cell>
          <cell r="Q582" t="str">
            <v>%</v>
          </cell>
          <cell r="R582" t="str">
            <v>Total de menores de un año con vacuna de BCG / Total de población menor de 1 año *100</v>
          </cell>
          <cell r="S582"/>
          <cell r="T582" t="str">
            <v>resultado</v>
          </cell>
          <cell r="U582" t="str">
            <v>Creciente</v>
          </cell>
          <cell r="W582"/>
          <cell r="X582"/>
          <cell r="Y582"/>
        </row>
        <row r="583">
          <cell r="A583">
            <v>578</v>
          </cell>
          <cell r="B583" t="str">
            <v>Integralidad y efectividad en la prestación de servicios de salud</v>
          </cell>
          <cell r="C583" t="str">
            <v>Garantizar la accesibilidad, integralidad en los servicios, complementariedad y respaldo de las interdependencias</v>
          </cell>
          <cell r="D583" t="str">
            <v>Cobertura y tamizaje auditivo en el neonato</v>
          </cell>
          <cell r="E583" t="str">
            <v xml:space="preserve">Rutas Integrales de Atención </v>
          </cell>
          <cell r="F583" t="str">
            <v>Ruta Integral De atención Materno Perinatal</v>
          </cell>
          <cell r="G583" t="str">
            <v>x</v>
          </cell>
          <cell r="J583" t="str">
            <v xml:space="preserve">Determinar la cantida de recién nacidos a quienes se les realiza tamizaje auditivo </v>
          </cell>
          <cell r="K583" t="str">
            <v>Resolución 3280</v>
          </cell>
          <cell r="L583" t="str">
            <v>Trimestral</v>
          </cell>
          <cell r="M583" t="str">
            <v xml:space="preserve">Número de recién nacidos a quienes se les realiza tamizaje auditivo </v>
          </cell>
          <cell r="N583" t="str">
            <v xml:space="preserve"> Total de recién nacidos atendidos.</v>
          </cell>
          <cell r="O583" t="str">
            <v>audiologa</v>
          </cell>
          <cell r="P583" t="str">
            <v>Estadistica</v>
          </cell>
          <cell r="Q583" t="str">
            <v>%</v>
          </cell>
          <cell r="R583" t="str">
            <v>Número de recién nacidos a quienes se les realiza tamizaje auditivo  /  Total de recién nacidos atendidos. *100</v>
          </cell>
          <cell r="S583"/>
          <cell r="T583" t="str">
            <v>resultado</v>
          </cell>
          <cell r="U583" t="str">
            <v>Creciente</v>
          </cell>
          <cell r="W583"/>
          <cell r="X583"/>
          <cell r="Y583"/>
        </row>
        <row r="584">
          <cell r="A584">
            <v>579</v>
          </cell>
          <cell r="B584" t="str">
            <v>Integralidad y efectividad en la prestación de servicios de salud</v>
          </cell>
          <cell r="C584" t="str">
            <v>Garantizar la accesibilidad, integralidad en los servicios, complementariedad y respaldo de las interdependencias</v>
          </cell>
          <cell r="D584" t="str">
            <v>Porcentaje de nacidos vivos a termino con bajo peso al nacer</v>
          </cell>
          <cell r="E584" t="str">
            <v xml:space="preserve">Rutas Integrales de Atención </v>
          </cell>
          <cell r="F584" t="str">
            <v>Ruta Integral De atención Materno Perinatal</v>
          </cell>
          <cell r="G584" t="str">
            <v>x</v>
          </cell>
          <cell r="J584" t="str">
            <v>determinar la cantidad de nacidos vivos a termino con bajo peso a nacer del total de nacidos vivos</v>
          </cell>
          <cell r="K584" t="str">
            <v>Resolución 3280</v>
          </cell>
          <cell r="L584" t="str">
            <v>Trimestral</v>
          </cell>
          <cell r="M584" t="str">
            <v>nacidos vivos a termino con bajo peso al nacer</v>
          </cell>
          <cell r="N584" t="str">
            <v>total de nacidos vivos</v>
          </cell>
          <cell r="O584" t="str">
            <v>Estadistica</v>
          </cell>
          <cell r="P584" t="str">
            <v>Estadistica</v>
          </cell>
          <cell r="Q584" t="str">
            <v>%</v>
          </cell>
          <cell r="R584" t="str">
            <v>nacidos vivos a termino con bajo peso al nacer / total de nacidos vivos *100</v>
          </cell>
          <cell r="S584"/>
          <cell r="T584" t="str">
            <v>resultado</v>
          </cell>
          <cell r="U584" t="str">
            <v>Creciente</v>
          </cell>
          <cell r="W584"/>
          <cell r="X584"/>
          <cell r="Y584"/>
        </row>
        <row r="585">
          <cell r="A585">
            <v>580</v>
          </cell>
          <cell r="B585" t="str">
            <v>Integralidad y efectividad en la prestación de servicios de salud</v>
          </cell>
          <cell r="C585" t="str">
            <v>Garantizar la accesibilidad, integralidad en los servicios, complementariedad y respaldo de las interdependencias</v>
          </cell>
          <cell r="D585" t="str">
            <v>Porcentaje de nacidos vivos con bajo peso al nacer</v>
          </cell>
          <cell r="E585" t="str">
            <v xml:space="preserve">Rutas Integrales de Atención </v>
          </cell>
          <cell r="F585" t="str">
            <v>Ruta Integral De atención Materno Perinatal</v>
          </cell>
          <cell r="G585" t="str">
            <v>x</v>
          </cell>
          <cell r="J585" t="str">
            <v>determinar la cantidad de nacidos vivos con bajo peso a nacer del total de nacidos vivos</v>
          </cell>
          <cell r="K585" t="str">
            <v>Resolución 3280</v>
          </cell>
          <cell r="L585" t="str">
            <v>Trimestral</v>
          </cell>
          <cell r="M585" t="str">
            <v>nacidos vivos con bajo peso al nacer</v>
          </cell>
          <cell r="N585" t="str">
            <v>total de nacidos vivos</v>
          </cell>
          <cell r="O585" t="str">
            <v>Estadistica</v>
          </cell>
          <cell r="P585" t="str">
            <v>Estadistica</v>
          </cell>
          <cell r="Q585" t="str">
            <v>%</v>
          </cell>
          <cell r="R585" t="str">
            <v>nacidos vivos con bajo peso al nacer / total de nacidos vivos *100</v>
          </cell>
          <cell r="S585"/>
          <cell r="T585" t="str">
            <v>resultado</v>
          </cell>
          <cell r="U585" t="str">
            <v>Creciente</v>
          </cell>
          <cell r="W585"/>
          <cell r="X585"/>
          <cell r="Y585"/>
        </row>
        <row r="586">
          <cell r="A586">
            <v>581</v>
          </cell>
          <cell r="B586" t="str">
            <v>Integralidad y efectividad en la prestación de servicios de salud</v>
          </cell>
          <cell r="C586" t="str">
            <v>Garantizar la accesibilidad, integralidad en los servicios, complementariedad y respaldo de las interdependencias</v>
          </cell>
          <cell r="D586" t="str">
            <v>Cobertura de tamizaje de hipotiroidismo</v>
          </cell>
          <cell r="E586" t="str">
            <v xml:space="preserve">Rutas Integrales de Atención </v>
          </cell>
          <cell r="F586" t="str">
            <v>Ruta Integral de atención para la Promoción y Mantenimiento de la Salud</v>
          </cell>
          <cell r="G586" t="str">
            <v>x</v>
          </cell>
          <cell r="J586" t="str">
            <v>Medir la población con a la que se le realiza la prueba del total de nacimientos</v>
          </cell>
          <cell r="K586" t="str">
            <v>Resolución 3280</v>
          </cell>
          <cell r="L586" t="str">
            <v>Trimestral</v>
          </cell>
          <cell r="M586" t="str">
            <v>Número de recién nacidos a los que se les toma prueba de hipotiroidismo congénito al momento de la adaptación neonatal</v>
          </cell>
          <cell r="N586" t="str">
            <v>Total de recién nacidos</v>
          </cell>
          <cell r="O586" t="str">
            <v>Estadistica</v>
          </cell>
          <cell r="P586" t="str">
            <v>Estadistica</v>
          </cell>
          <cell r="Q586" t="str">
            <v>%</v>
          </cell>
          <cell r="R586" t="str">
            <v>Número de recién nacidos a los que se les toma prueba de hipotiroidismo congénito al momento de la adaptación neonatal / Total de recién nacidos *100</v>
          </cell>
          <cell r="S586"/>
          <cell r="T586" t="str">
            <v>resultado</v>
          </cell>
          <cell r="U586" t="str">
            <v>Creciente</v>
          </cell>
          <cell r="W586"/>
          <cell r="X586"/>
          <cell r="Y586"/>
        </row>
        <row r="587">
          <cell r="A587">
            <v>582</v>
          </cell>
          <cell r="B587" t="str">
            <v>Integralidad y efectividad en la prestación de servicios de salud</v>
          </cell>
          <cell r="C587" t="str">
            <v>Garantizar la accesibilidad, integralidad en los servicios, complementariedad y respaldo de las interdependencias</v>
          </cell>
          <cell r="D587" t="str">
            <v>Proporción de recién nacidos que reciben valoración por pediatria</v>
          </cell>
          <cell r="E587" t="str">
            <v xml:space="preserve">Rutas Integrales de Atención </v>
          </cell>
          <cell r="F587" t="str">
            <v>Ruta Integral de atención para la Promoción y Mantenimiento de la Salud</v>
          </cell>
          <cell r="G587" t="str">
            <v>x</v>
          </cell>
          <cell r="J587" t="str">
            <v>Medir la cantidad de recien nacidos que reciben valoración por pediatria a las 72 horas despues de nacido</v>
          </cell>
          <cell r="K587" t="str">
            <v>Resolución 3280</v>
          </cell>
          <cell r="L587" t="str">
            <v>Trimestral</v>
          </cell>
          <cell r="M587" t="str">
            <v>Número de recién nacidos que reciben valoración por pediatria a las 72 despues de nacido</v>
          </cell>
          <cell r="N587" t="str">
            <v>Total de recién nacidos</v>
          </cell>
          <cell r="O587" t="str">
            <v>Estadistica</v>
          </cell>
          <cell r="P587" t="str">
            <v>Estadistica</v>
          </cell>
          <cell r="Q587" t="str">
            <v>%</v>
          </cell>
          <cell r="R587" t="str">
            <v>Número de recién nacidos que reciben valoración por pediatria a las 72 despues de nacido / Total de recién nacidos *100</v>
          </cell>
          <cell r="S587"/>
          <cell r="T587" t="str">
            <v>resultado</v>
          </cell>
          <cell r="U587" t="str">
            <v>Creciente</v>
          </cell>
          <cell r="W587"/>
          <cell r="X587"/>
          <cell r="Y587"/>
        </row>
        <row r="588">
          <cell r="A588">
            <v>583</v>
          </cell>
          <cell r="B588" t="str">
            <v>Integralidad y efectividad en la prestación de servicios de salud</v>
          </cell>
          <cell r="C588" t="str">
            <v>Garantizar la accesibilidad, integralidad en los servicios, complementariedad y respaldo de las interdependencias</v>
          </cell>
          <cell r="D588" t="str">
            <v>Cobertura de vacunación con BCG en nacidos vivos</v>
          </cell>
          <cell r="E588" t="str">
            <v xml:space="preserve">Rutas Integrales de Atención </v>
          </cell>
          <cell r="F588" t="str">
            <v>Ruta Integral de atención para la Promoción y Mantenimiento de la Salud</v>
          </cell>
          <cell r="G588" t="str">
            <v>x</v>
          </cell>
          <cell r="J588" t="str">
            <v>Es el porcentaje de nacidos vivos que han recibido dosis única de vacuna contra tuberculosis.</v>
          </cell>
          <cell r="K588" t="str">
            <v>Resolución 3280</v>
          </cell>
          <cell r="L588" t="str">
            <v>Trimestral</v>
          </cell>
          <cell r="M588" t="str">
            <v>Total de menores de un año con vacuna de BCG</v>
          </cell>
          <cell r="N588" t="str">
            <v>Total de población menor de 1 año</v>
          </cell>
          <cell r="O588" t="str">
            <v>vacunadora</v>
          </cell>
          <cell r="P588" t="str">
            <v>Estadistica</v>
          </cell>
          <cell r="Q588" t="str">
            <v>%</v>
          </cell>
          <cell r="R588" t="str">
            <v>Total de menores de un año con vacuna de BCG / Total de población menor de 1 año *100</v>
          </cell>
          <cell r="S588"/>
          <cell r="T588" t="str">
            <v>resultado</v>
          </cell>
          <cell r="U588" t="str">
            <v>Creciente</v>
          </cell>
          <cell r="W588"/>
          <cell r="X588"/>
          <cell r="Y588"/>
        </row>
        <row r="589">
          <cell r="A589">
            <v>584</v>
          </cell>
          <cell r="B589" t="str">
            <v>Integralidad y efectividad en la prestación de servicios de salud</v>
          </cell>
          <cell r="C589" t="str">
            <v>Garantizar la accesibilidad, integralidad en los servicios, complementariedad y respaldo de las interdependencias</v>
          </cell>
          <cell r="D589" t="str">
            <v>Tasa de Mortalidad Neonatal</v>
          </cell>
          <cell r="E589" t="str">
            <v xml:space="preserve">Rutas Integrales de Atención </v>
          </cell>
          <cell r="F589" t="str">
            <v>Ruta Integral de atención para la Promoción y Mantenimiento de la Salud</v>
          </cell>
          <cell r="G589" t="str">
            <v>x</v>
          </cell>
          <cell r="H589"/>
          <cell r="I589"/>
          <cell r="J589" t="str">
            <v>La tasa de mortalidad hospitalaria es un indicador que ha sido utilizado dentro de los sistemas de salud para evaluar resultados relacionados con la atención en salud brindada durante la hospitalización del paciente y detectar problemas de calidad en la atención. Se encuentra directamente relacionado con características como el nivel de complejidad, niveles socio culturales y perfil epidemiológico de la población usuaria y por esta razón requiere de ajustes de riesgo sensible.</v>
          </cell>
          <cell r="K589" t="str">
            <v>Resolución 3280</v>
          </cell>
          <cell r="L589" t="str">
            <v>Trimestral</v>
          </cell>
          <cell r="M589" t="str">
            <v xml:space="preserve">Número total de pacientes hospitalizados que fallecen </v>
          </cell>
          <cell r="N589" t="str">
            <v>Número total de pacientes hospitalizados</v>
          </cell>
          <cell r="O589" t="str">
            <v xml:space="preserve">Estadística. </v>
          </cell>
          <cell r="P589" t="str">
            <v xml:space="preserve">Estadística. </v>
          </cell>
          <cell r="Q589" t="str">
            <v>Tasa</v>
          </cell>
          <cell r="R589" t="str">
            <v>Número total de pacientes hospitalizados que fallecen  / Número total de pacientes hospitalizados *1000</v>
          </cell>
          <cell r="S589"/>
          <cell r="T589" t="str">
            <v>resultado</v>
          </cell>
          <cell r="U589" t="str">
            <v>Decreciente</v>
          </cell>
          <cell r="V589" t="str">
            <v>≤</v>
          </cell>
          <cell r="W589">
            <v>30</v>
          </cell>
          <cell r="X589" t="str">
            <v>&gt;</v>
          </cell>
          <cell r="Y589">
            <v>30</v>
          </cell>
        </row>
        <row r="590">
          <cell r="A590">
            <v>585</v>
          </cell>
          <cell r="B590" t="str">
            <v>Integralidad y efectividad en la prestación de servicios de salud</v>
          </cell>
          <cell r="C590" t="str">
            <v>Garantizar la accesibilidad, integralidad en los servicios, complementariedad y respaldo de las interdependencias</v>
          </cell>
          <cell r="D590" t="str">
            <v>Porcentaje de atención integral por pediatria</v>
          </cell>
          <cell r="E590" t="str">
            <v xml:space="preserve">Rutas Integrales de Atención </v>
          </cell>
          <cell r="F590" t="str">
            <v>Ruta Integral de atención para la Promoción y Mantenimiento de la Salud</v>
          </cell>
          <cell r="G590" t="str">
            <v>x</v>
          </cell>
          <cell r="J590" t="str">
            <v>determinar la proporción de consultas por pediatria del total de consultas asignadas en el periodo</v>
          </cell>
          <cell r="K590" t="str">
            <v>Resolución 3280</v>
          </cell>
          <cell r="L590" t="str">
            <v>Trimestral</v>
          </cell>
          <cell r="M590" t="str">
            <v>Número total de consultas médicas especializadas de  Pediatria asignadas en el período</v>
          </cell>
          <cell r="N590" t="str">
            <v>Total de consultas solicitadas en consulta externa</v>
          </cell>
          <cell r="O590" t="str">
            <v xml:space="preserve">Estadística. </v>
          </cell>
          <cell r="P590" t="str">
            <v xml:space="preserve">Estadística. </v>
          </cell>
          <cell r="Q590" t="str">
            <v>%</v>
          </cell>
          <cell r="R590" t="str">
            <v>Número total de consultas médicas especializadas de  Pediatria asignadas en el período / Total de consultas solicitadas en consulta externa *100</v>
          </cell>
          <cell r="S590"/>
          <cell r="T590" t="str">
            <v>resultado</v>
          </cell>
          <cell r="U590" t="str">
            <v>Decreciente</v>
          </cell>
          <cell r="V590" t="str">
            <v>≤</v>
          </cell>
          <cell r="W590">
            <v>0.01</v>
          </cell>
          <cell r="X590" t="str">
            <v>&gt;</v>
          </cell>
          <cell r="Y590">
            <v>0.01</v>
          </cell>
        </row>
        <row r="591">
          <cell r="A591">
            <v>586</v>
          </cell>
          <cell r="B591" t="str">
            <v>Integralidad y efectividad en la prestación de servicios de salud</v>
          </cell>
          <cell r="C591" t="str">
            <v>Garantizar la accesibilidad, integralidad en los servicios, complementariedad y respaldo de las interdependencias</v>
          </cell>
          <cell r="D591" t="str">
            <v>Tasa de mortalidad infantil</v>
          </cell>
          <cell r="E591" t="str">
            <v xml:space="preserve">Rutas Integrales de Atención </v>
          </cell>
          <cell r="F591" t="str">
            <v>Ruta Integral de atención para la Promoción y Mantenimiento de la Salud</v>
          </cell>
          <cell r="G591" t="str">
            <v>x</v>
          </cell>
          <cell r="J591" t="str">
            <v>La tasa de mortalidad hospitalaria es un indicador que ha sido utilizado dentro de los sistemas de salud para evaluar resultados relacionados con la atención en salud brindada durante la hospitalización del paciente y detectar problemas de calidad en la atención. Se encuentra directamente relacionado con características como el nivel de complejidad, niveles socio culturales y perfil epidemiológico de la población usuaria y por esta razón requiere de ajustes de riesgo sensible.</v>
          </cell>
          <cell r="K591" t="str">
            <v>Resolución 3280</v>
          </cell>
          <cell r="L591" t="str">
            <v>Trimestral</v>
          </cell>
          <cell r="M591" t="str">
            <v>Número total de pacientes hospitalizados que fallecen entre 29 dias y 5 años de edad</v>
          </cell>
          <cell r="N591" t="str">
            <v>Número total de pacientes pediatricos hospitalizados</v>
          </cell>
          <cell r="O591" t="str">
            <v xml:space="preserve">Estadística. </v>
          </cell>
          <cell r="P591" t="str">
            <v xml:space="preserve">Estadística. </v>
          </cell>
          <cell r="Q591" t="str">
            <v>Tasa</v>
          </cell>
          <cell r="R591" t="str">
            <v>Número total de pacientes hospitalizados que fallecen entre 29 dias y 5 años de edad / Número total de pacientes pediatricos hospitalizados *1000</v>
          </cell>
          <cell r="S591"/>
          <cell r="T591" t="str">
            <v>resultado</v>
          </cell>
          <cell r="U591" t="str">
            <v>Decreciente</v>
          </cell>
          <cell r="W591"/>
          <cell r="X591"/>
          <cell r="Y591"/>
        </row>
        <row r="592">
          <cell r="A592">
            <v>587</v>
          </cell>
          <cell r="B592" t="str">
            <v>Integralidad y efectividad en la prestación de servicios de salud</v>
          </cell>
          <cell r="C592" t="str">
            <v>Garantizar la accesibilidad, integralidad en los servicios, complementariedad y respaldo de las interdependencias</v>
          </cell>
          <cell r="D592" t="str">
            <v>Tasa de mortalidad por EDA</v>
          </cell>
          <cell r="E592" t="str">
            <v xml:space="preserve">Rutas Integrales de Atención </v>
          </cell>
          <cell r="F592" t="str">
            <v>Ruta Integral de atención para la Promoción y Mantenimiento de la Salud</v>
          </cell>
          <cell r="G592" t="str">
            <v>x</v>
          </cell>
          <cell r="J592" t="str">
            <v>determinar la proporción de pacientes que fallecen por EDA</v>
          </cell>
          <cell r="K592" t="str">
            <v>Resolución 3280</v>
          </cell>
          <cell r="L592" t="str">
            <v>Trimestral</v>
          </cell>
          <cell r="M592" t="str">
            <v>Número total de pacientes hospitalizados que fallecen por EDA en menores de 5 años de edad</v>
          </cell>
          <cell r="N592" t="str">
            <v>Número total de pacientes pediatricos hospitalizados</v>
          </cell>
          <cell r="O592" t="str">
            <v xml:space="preserve">Estadística. </v>
          </cell>
          <cell r="P592" t="str">
            <v xml:space="preserve">Estadística. </v>
          </cell>
          <cell r="Q592" t="str">
            <v>Tasa</v>
          </cell>
          <cell r="R592" t="str">
            <v>Número total de pacientes hospitalizados que fallecen por EDA en menores de 5 años de edad / Número total de pacientes pediatricos hospitalizados *1000</v>
          </cell>
          <cell r="S592"/>
          <cell r="T592" t="str">
            <v>resultado</v>
          </cell>
          <cell r="U592" t="str">
            <v>Decreciente</v>
          </cell>
          <cell r="W592"/>
          <cell r="X592"/>
          <cell r="Y592"/>
        </row>
        <row r="593">
          <cell r="A593">
            <v>588</v>
          </cell>
          <cell r="B593" t="str">
            <v>Integralidad y efectividad en la prestación de servicios de salud</v>
          </cell>
          <cell r="C593" t="str">
            <v>Garantizar la accesibilidad, integralidad en los servicios, complementariedad y respaldo de las interdependencias</v>
          </cell>
          <cell r="D593" t="str">
            <v>Tasa de mortalidad por IRA</v>
          </cell>
          <cell r="E593" t="str">
            <v xml:space="preserve">Rutas Integrales de Atención </v>
          </cell>
          <cell r="F593" t="str">
            <v>Ruta Integral de atención para la Promoción y Mantenimiento de la Salud</v>
          </cell>
          <cell r="G593" t="str">
            <v>x</v>
          </cell>
          <cell r="J593" t="str">
            <v>determinar la proporción de pacientes que fallecen por IRA</v>
          </cell>
          <cell r="K593" t="str">
            <v>Resolución 3280</v>
          </cell>
          <cell r="L593" t="str">
            <v>Trimestral</v>
          </cell>
          <cell r="M593" t="str">
            <v>Número total de pacientes hospitalizados que fallecen por IRA en menores de 5 años de edad</v>
          </cell>
          <cell r="N593" t="str">
            <v>Número total de pacientes pediatricos hospitalizados</v>
          </cell>
          <cell r="O593" t="str">
            <v xml:space="preserve">Estadística. </v>
          </cell>
          <cell r="P593" t="str">
            <v xml:space="preserve">Estadística. </v>
          </cell>
          <cell r="Q593" t="str">
            <v>Tasa</v>
          </cell>
          <cell r="R593" t="str">
            <v>Número total de pacientes hospitalizados que fallecen por IRA en menores de 5 años de edad / Número total de pacientes pediatricos hospitalizados *1000</v>
          </cell>
          <cell r="S593"/>
          <cell r="T593" t="str">
            <v>resultado</v>
          </cell>
          <cell r="U593" t="str">
            <v>Decreciente</v>
          </cell>
          <cell r="W593"/>
          <cell r="X593"/>
          <cell r="Y593"/>
        </row>
        <row r="594">
          <cell r="A594">
            <v>589</v>
          </cell>
          <cell r="B594" t="str">
            <v>Integralidad y efectividad en la prestación de servicios de salud</v>
          </cell>
          <cell r="C594" t="str">
            <v>Garantizar la accesibilidad, integralidad en los servicios, complementariedad y respaldo de las interdependencias</v>
          </cell>
          <cell r="D594" t="str">
            <v>Tasa de mortalidad por DNT</v>
          </cell>
          <cell r="E594" t="str">
            <v xml:space="preserve">Rutas Integrales de Atención </v>
          </cell>
          <cell r="F594" t="str">
            <v>Ruta Integral de atención para la Promoción y Mantenimiento de la Salud</v>
          </cell>
          <cell r="G594" t="str">
            <v>x</v>
          </cell>
          <cell r="J594" t="str">
            <v>determinar la proporción de pacientes que fallecen por DNT</v>
          </cell>
          <cell r="K594" t="str">
            <v>Resolución 3280</v>
          </cell>
          <cell r="L594" t="str">
            <v>Trimestral</v>
          </cell>
          <cell r="M594" t="str">
            <v>Número total de pacientes hospitalizados que fallecen por DNT en menores de 5 años de edad</v>
          </cell>
          <cell r="N594" t="str">
            <v>Número total de pacientes pediatricos hospitalizados</v>
          </cell>
          <cell r="O594" t="str">
            <v xml:space="preserve">Estadística. </v>
          </cell>
          <cell r="P594" t="str">
            <v xml:space="preserve">Estadística. </v>
          </cell>
          <cell r="Q594" t="str">
            <v>Tasa</v>
          </cell>
          <cell r="R594" t="str">
            <v>Número total de pacientes hospitalizados que fallecen por DNT en menores de 5 años de edad / Número total de pacientes pediatricos hospitalizados *1000</v>
          </cell>
          <cell r="S594"/>
          <cell r="T594" t="str">
            <v>resultado</v>
          </cell>
          <cell r="U594" t="str">
            <v>Decreciente</v>
          </cell>
          <cell r="W594"/>
          <cell r="X594"/>
          <cell r="Y594"/>
        </row>
        <row r="595">
          <cell r="A595">
            <v>590</v>
          </cell>
          <cell r="B595" t="str">
            <v>Integralidad y efectividad en la prestación de servicios de salud</v>
          </cell>
          <cell r="C595" t="str">
            <v>Garantizar la accesibilidad, integralidad en los servicios, complementariedad y respaldo de las interdependencias</v>
          </cell>
          <cell r="D595" t="str">
            <v>Cobertura y tamizaje de agudeza visual</v>
          </cell>
          <cell r="E595" t="str">
            <v xml:space="preserve">Rutas Integrales de Atención </v>
          </cell>
          <cell r="F595" t="str">
            <v>Ruta Integral de atención para la Promoción y Mantenimiento de la Salud</v>
          </cell>
          <cell r="G595" t="str">
            <v>x</v>
          </cell>
          <cell r="J595" t="str">
            <v xml:space="preserve">Determinar la cantidad de pacientes pediatricos a quienes se les realiza tamizaje de agudeza visual </v>
          </cell>
          <cell r="K595" t="str">
            <v>Resolución 3280</v>
          </cell>
          <cell r="L595" t="str">
            <v>Trimestral</v>
          </cell>
          <cell r="M595" t="str">
            <v xml:space="preserve">Número de pacientes pediatricos a quienes se les realiza tamizaje de agudeza visual </v>
          </cell>
          <cell r="N595" t="str">
            <v>Número total de consultas por Pediatría</v>
          </cell>
          <cell r="O595" t="str">
            <v xml:space="preserve">Estadística. </v>
          </cell>
          <cell r="P595" t="str">
            <v xml:space="preserve">Estadística. </v>
          </cell>
          <cell r="Q595" t="str">
            <v>%</v>
          </cell>
          <cell r="R595" t="str">
            <v>Número de pacientes pediatricos a quienes se les realiza tamizaje de agudeza visual  / Número total de consultas por Pediatría *100</v>
          </cell>
          <cell r="S595"/>
          <cell r="T595" t="str">
            <v>resultado</v>
          </cell>
          <cell r="U595" t="str">
            <v>Creciente</v>
          </cell>
          <cell r="W595"/>
          <cell r="X595"/>
          <cell r="Y595"/>
        </row>
        <row r="596">
          <cell r="A596">
            <v>591</v>
          </cell>
          <cell r="B596" t="str">
            <v>Integralidad y efectividad en la prestación de servicios de salud</v>
          </cell>
          <cell r="C596" t="str">
            <v>Garantizar la accesibilidad, integralidad en los servicios, complementariedad y respaldo de las interdependencias</v>
          </cell>
          <cell r="D596" t="str">
            <v>Proporción de mujeres con suministro de método anticonceptivo post IVE del total de casos de IVE atendidos</v>
          </cell>
          <cell r="E596" t="str">
            <v xml:space="preserve">Rutas Integrales de Atención </v>
          </cell>
          <cell r="F596" t="str">
            <v>Ruta Integral de atención para la Promoción y Mantenimiento de la Salud</v>
          </cell>
          <cell r="G596" t="str">
            <v>x</v>
          </cell>
          <cell r="H596"/>
          <cell r="I596"/>
          <cell r="J596" t="str">
            <v>Determinar la cantidad de mujeres con suminstro de metodo anticonceptivo posterior a la IVE</v>
          </cell>
          <cell r="K596" t="str">
            <v>Resolución 3280</v>
          </cell>
          <cell r="L596" t="str">
            <v>Trimestral</v>
          </cell>
          <cell r="M596" t="str">
            <v>Número de mujeres de 10 a 49 años que acceden a algun método de anticoncepción después de un procedimiento de IVE</v>
          </cell>
          <cell r="N596" t="str">
            <v>Número de mujeres de 10 a 49 años con realización de procedimiento IVE</v>
          </cell>
          <cell r="O596" t="str">
            <v>Estadistica</v>
          </cell>
          <cell r="P596" t="str">
            <v>Estadistica</v>
          </cell>
          <cell r="Q596" t="str">
            <v>%</v>
          </cell>
          <cell r="R596" t="str">
            <v>Número de mujeres de 10 a 49 años que acceden a algun método de anticoncepción después de un procedimiento de IVE / Número de mujeres de 10 a 49 años con realización de procedimiento IVE *100</v>
          </cell>
          <cell r="S596"/>
          <cell r="T596" t="str">
            <v>resultado</v>
          </cell>
          <cell r="U596" t="str">
            <v>Creciente</v>
          </cell>
          <cell r="V596"/>
          <cell r="W596"/>
          <cell r="X596"/>
          <cell r="Y596"/>
        </row>
        <row r="597">
          <cell r="A597">
            <v>592</v>
          </cell>
          <cell r="B597" t="str">
            <v>Integralidad y efectividad en la prestación de servicios de salud</v>
          </cell>
          <cell r="C597" t="str">
            <v>Garantizar la accesibilidad, integralidad en los servicios, complementariedad y respaldo de las interdependencias</v>
          </cell>
          <cell r="D597" t="str">
            <v>Proporción de mujeres con asesoría en anticoncepción postparto o postaborto antes del alta</v>
          </cell>
          <cell r="E597" t="str">
            <v xml:space="preserve">Rutas Integrales de Atención </v>
          </cell>
          <cell r="F597" t="str">
            <v>Ruta Integral de atención para la Promoción y Mantenimiento de la Salud</v>
          </cell>
          <cell r="G597" t="str">
            <v>x</v>
          </cell>
          <cell r="H597"/>
          <cell r="I597"/>
          <cell r="J597" t="str">
            <v>Determinar la cantidad de mujeres con suminstro de metodo anticonceptivo posterior al parto o la IVE</v>
          </cell>
          <cell r="K597" t="str">
            <v>Resolución 3280</v>
          </cell>
          <cell r="L597" t="str">
            <v>Trimestral</v>
          </cell>
          <cell r="M597" t="str">
            <v xml:space="preserve">Número de mujeres en posparto o posaborto que reciben asesoría anticonceptiva antes del alta hospitalaria. </v>
          </cell>
          <cell r="N597" t="str">
            <v>Tamaño de una muestra representativa de Total de partos y abortos atendidosn</v>
          </cell>
          <cell r="O597" t="str">
            <v>Estadistica</v>
          </cell>
          <cell r="P597" t="str">
            <v>Estadistica</v>
          </cell>
          <cell r="Q597" t="str">
            <v>%</v>
          </cell>
          <cell r="R597" t="str">
            <v>Número de mujeres en posparto o posaborto que reciben asesoría anticonceptiva antes del alta hospitalaria.  / Tamaño de una muestra representativa de Total de partos y abortos atendidosn *100</v>
          </cell>
          <cell r="S597"/>
          <cell r="T597" t="str">
            <v>resultado</v>
          </cell>
          <cell r="U597" t="str">
            <v>Creciente</v>
          </cell>
          <cell r="V597"/>
          <cell r="W597"/>
          <cell r="X597"/>
          <cell r="Y597"/>
        </row>
        <row r="598">
          <cell r="A598">
            <v>593</v>
          </cell>
          <cell r="B598" t="str">
            <v>Hospital líder en buenas prácticas de gobierno corporativo y de gestión pública</v>
          </cell>
          <cell r="C598" t="str">
            <v>Garantizar rentabilidad, competitividad y sostenibilidad financiera</v>
          </cell>
          <cell r="D598" t="str">
            <v>Mejoramiento continuo de calidad para entidades no acreditadas con autoevaluación en la vigencia anterior. 1</v>
          </cell>
          <cell r="H598" t="str">
            <v>x</v>
          </cell>
          <cell r="J598"/>
          <cell r="K598" t="str">
            <v>Resolución 408</v>
          </cell>
          <cell r="L598" t="str">
            <v>Anual</v>
          </cell>
          <cell r="M598" t="str">
            <v>Promedio de la calificación de autoevaluación en la vigencia evaluada</v>
          </cell>
          <cell r="N598" t="str">
            <v>Promedio de calificación de autoevaluación de la vigencia anterior.</v>
          </cell>
          <cell r="O598"/>
          <cell r="P598"/>
          <cell r="Q598" t="str">
            <v>Proporción</v>
          </cell>
          <cell r="R598" t="str">
            <v>Promedio de la calificación de autoevaluación en la vigencia evaluada/ Promedio de calificación de autoevaluación de la vigencia anterior.</v>
          </cell>
          <cell r="S598"/>
          <cell r="T598" t="str">
            <v>resultado</v>
          </cell>
          <cell r="U598" t="str">
            <v>Creciente</v>
          </cell>
          <cell r="V598" t="str">
            <v>≥</v>
          </cell>
          <cell r="W598">
            <v>1.2</v>
          </cell>
          <cell r="X598" t="str">
            <v>&lt;</v>
          </cell>
          <cell r="Y598">
            <v>1.2</v>
          </cell>
        </row>
        <row r="599">
          <cell r="A599">
            <v>594</v>
          </cell>
          <cell r="B599" t="str">
            <v>Hospital líder en buenas prácticas de gobierno corporativo y de gestión pública</v>
          </cell>
          <cell r="C599" t="str">
            <v>Garantizar rentabilidad, competitividad y sostenibilidad financiera</v>
          </cell>
          <cell r="D599" t="str">
            <v>Efectividad en la Auditoria para el Mejoramiento Continuo de la Calidad de la atencion en salud 2</v>
          </cell>
          <cell r="H599" t="str">
            <v>x</v>
          </cell>
          <cell r="J599"/>
          <cell r="K599" t="str">
            <v>Resolución 408</v>
          </cell>
          <cell r="L599" t="str">
            <v>Anual</v>
          </cell>
          <cell r="M599" t="str">
            <v>Relación de número de Acciones de mejora ejecutadas derivadas de las auditorias realizadas</v>
          </cell>
          <cell r="N599" t="str">
            <v>Número de acciones de mejoramiento programadas para la vigencia derivadas de los planes de mejora del componente de auditoria registrados en el PAMEC.</v>
          </cell>
          <cell r="O599"/>
          <cell r="P599"/>
          <cell r="Q599" t="str">
            <v>Proporción</v>
          </cell>
          <cell r="R599" t="str">
            <v>Relación de número de Acciones de mejora ejecutadas derivadas de las auditorias realizadas/ Número de acciones de mejoramiento programadas para la vigencia derivadas de los planes de mejora del componente de auditoria registrados en el PAMEC.</v>
          </cell>
          <cell r="S599"/>
          <cell r="T599" t="str">
            <v>resultado</v>
          </cell>
          <cell r="U599" t="str">
            <v>Creciente</v>
          </cell>
          <cell r="V599" t="str">
            <v>≥</v>
          </cell>
          <cell r="W599">
            <v>0.9</v>
          </cell>
          <cell r="X599" t="str">
            <v>&lt;</v>
          </cell>
          <cell r="Y599">
            <v>0.9</v>
          </cell>
        </row>
        <row r="600">
          <cell r="A600">
            <v>595</v>
          </cell>
          <cell r="B600" t="str">
            <v>Hospital líder en buenas prácticas de gobierno corporativo y de gestión pública</v>
          </cell>
          <cell r="C600" t="str">
            <v>Garantizar rentabilidad, competitividad y sostenibilidad financiera</v>
          </cell>
          <cell r="D600" t="str">
            <v>Gestion de ejecucion del Plan de Desarrollo Institucional 3</v>
          </cell>
          <cell r="H600" t="str">
            <v>x</v>
          </cell>
          <cell r="J600"/>
          <cell r="K600" t="str">
            <v>Resolución 408</v>
          </cell>
          <cell r="L600" t="str">
            <v>Anual</v>
          </cell>
          <cell r="M600" t="str">
            <v>Número de metas del Plan Operativo Anual cumplidas en la vigencia objeto de evaluación</v>
          </cell>
          <cell r="N600" t="str">
            <v>Número de metas Plan Operativo Anual programadas en la vigencia objeto de evaluación.</v>
          </cell>
          <cell r="O600"/>
          <cell r="P600"/>
          <cell r="Q600" t="str">
            <v>Proporción</v>
          </cell>
          <cell r="R600" t="str">
            <v>Número de metas del Plan Operativo Anual cumplidas en la vigencia objeto de evaluación  / Número de metas Plan Operativo Anual programadas en la vigencia objeto de evaluación.</v>
          </cell>
          <cell r="S600"/>
          <cell r="T600" t="str">
            <v>resultado</v>
          </cell>
          <cell r="U600" t="str">
            <v>Creciente</v>
          </cell>
          <cell r="V600" t="str">
            <v>≥</v>
          </cell>
          <cell r="W600">
            <v>0.9</v>
          </cell>
          <cell r="X600" t="str">
            <v>&lt;</v>
          </cell>
          <cell r="Y600">
            <v>0.9</v>
          </cell>
        </row>
        <row r="601">
          <cell r="A601">
            <v>596</v>
          </cell>
          <cell r="B601" t="str">
            <v>Hospital líder en buenas prácticas de gobierno corporativo y de gestión pública</v>
          </cell>
          <cell r="C601" t="str">
            <v>Garantizar rentabilidad, competitividad y sostenibilidad financiera</v>
          </cell>
          <cell r="D601" t="str">
            <v>Evolucion del Gasto por Unidad de Valor Relativo producida 5</v>
          </cell>
          <cell r="H601" t="str">
            <v>x</v>
          </cell>
          <cell r="J601"/>
          <cell r="K601" t="str">
            <v>Resolución 408</v>
          </cell>
          <cell r="L601" t="str">
            <v>Anual</v>
          </cell>
          <cell r="M601" t="str">
            <v>Gasto de funcionamiento y operación comercial y prestaicón de servicios comprometido en la vigencia objeto de la evaluación / número de UVR producidas en la vigencia objeto de evaluación</v>
          </cell>
          <cell r="N601" t="str">
            <v>Gasto de funcionamiento y operación comercial y prstación de servicios comprometido en la vigencia anterior en valores constantes de la vigencia objeto de evaluación / Número de UVR producidas en la vigencia anterior</v>
          </cell>
          <cell r="O601"/>
          <cell r="P601"/>
          <cell r="Q601" t="str">
            <v>Proporción</v>
          </cell>
          <cell r="R601" t="str">
            <v>[(Gasto de funcionamiento y operación comercial y prestaicón de servicios comprometido en la vigencia objeto de la evaluación / número de UVR producidas en la vigencia objeto de evaluación) / (Gasto de funcionamiento y operación comercial y prstación de servicios comprometido en la vigencia anterior en valores constantes de la vigencia objeto de evaluación / Número de UVR producidas en la vigencia anterior)]</v>
          </cell>
          <cell r="S601"/>
          <cell r="T601" t="str">
            <v>resultado</v>
          </cell>
          <cell r="U601" t="str">
            <v>Decreciente</v>
          </cell>
          <cell r="V601" t="str">
            <v>≤</v>
          </cell>
          <cell r="W601">
            <v>0.9</v>
          </cell>
          <cell r="X601" t="str">
            <v>&gt;</v>
          </cell>
          <cell r="Y601">
            <v>0.9</v>
          </cell>
        </row>
        <row r="602">
          <cell r="A602">
            <v>597</v>
          </cell>
          <cell r="B602" t="str">
            <v>Hospital líder en buenas prácticas de gobierno corporativo y de gestión pública</v>
          </cell>
          <cell r="C602" t="str">
            <v>Garantizar rentabilidad, competitividad y sostenibilidad financiera</v>
          </cell>
          <cell r="D602" t="str">
            <v>Proporcion de medicamentos y material medico-quirurgico adquiridos 6</v>
          </cell>
          <cell r="H602" t="str">
            <v>x</v>
          </cell>
          <cell r="J602" t="str">
            <v>adquiridos mediante los siguientes mecanismos:
a. Compras  Conjuntas.
b.  Compras a través de Empresas Sociales del Estado.
c. Compras a través de  mecanismos electronicos</v>
          </cell>
          <cell r="K602" t="str">
            <v>Resolución 408</v>
          </cell>
          <cell r="L602" t="str">
            <v>Anual</v>
          </cell>
          <cell r="M602" t="str">
            <v>Valor total de aquisiciones de medicamentos y material medico quirurgico realizadas en la vigencia evaluada mediante uno o más de los siguientes mecanismos (a) Compras conjuntas (b) Compras a través de coopertivas de ESE (c) Compras a través de mecanismos electrónicos</v>
          </cell>
          <cell r="N602" t="str">
            <v>Valor total de aquisiciones de las ESE por medicamentos y material  medico quirurgico en la vigencia evaluada</v>
          </cell>
          <cell r="O602"/>
          <cell r="P602"/>
          <cell r="Q602" t="str">
            <v>Proporción</v>
          </cell>
          <cell r="R602" t="str">
            <v>Valor total de aquisiciones de medicamentos y material medico quirurgico realizadas en la vigencia evaluada mediante uno o más de los siguientes mecanismos (a) Compras conjuntas (b) Compras a través de coopertivas de ESE (c) Compras a través de mecanismos electrónicos / Valor total de aquisiciones de las ESE por medicamentos y material  medico quirurgico en la vigencia evaluada</v>
          </cell>
          <cell r="S602"/>
          <cell r="T602" t="str">
            <v>resultado</v>
          </cell>
          <cell r="U602" t="str">
            <v>Creciente</v>
          </cell>
          <cell r="V602" t="str">
            <v>≥</v>
          </cell>
          <cell r="W602">
            <v>0.7</v>
          </cell>
          <cell r="X602" t="str">
            <v>&lt;</v>
          </cell>
          <cell r="Y602">
            <v>0.7</v>
          </cell>
        </row>
        <row r="603">
          <cell r="A603">
            <v>598</v>
          </cell>
          <cell r="B603" t="str">
            <v>Hospital líder en buenas prácticas de gobierno corporativo y de gestión pública</v>
          </cell>
          <cell r="C603" t="str">
            <v>Garantizar rentabilidad, competitividad y sostenibilidad financiera</v>
          </cell>
          <cell r="D603" t="str">
            <v>Monto de la deuda superior a 30 dias por concepto de salarios del personal de planta y por concepto de contratacion de servicios, y variacion del monto frente a la vigencia anterior 7</v>
          </cell>
          <cell r="H603" t="str">
            <v>x</v>
          </cell>
          <cell r="J603"/>
          <cell r="K603" t="str">
            <v>Resolución 408</v>
          </cell>
          <cell r="L603" t="str">
            <v>Anual</v>
          </cell>
          <cell r="M603" t="str">
            <v>Valor de la deuda superior a 30 días por concepto de salarios del personal de planta y por concepto de contratación de servicios, con corte a 31 de diciembre de la viencia objeto de la evaluación</v>
          </cell>
          <cell r="N603" t="str">
            <v xml:space="preserve">(Valor de la deuda superior a 30 días por concepto de salarios del personal de planta y por concepto de contratación de servicios, con corte a 31 de diciembre de la vigencia del objeto de evaluación)-(Valor de la deuda superior a 30 días por concepto de salarios del perdsonal de planta y por concepto de contratación de servicios, con corte a diciembre de la vigencia anterior </v>
          </cell>
          <cell r="O603"/>
          <cell r="P603"/>
          <cell r="Q603" t="str">
            <v>Proporción</v>
          </cell>
          <cell r="R603" t="str">
            <v xml:space="preserve">Valor de la deuda superior a 30 días por concepto de salarios del personal de planta y por concepto de contratación de servicios, con corte a 31 de diciembre de la viencia objeto de la evaluación / (Valor de la deuda superior a 30 días por concepto de salarios del personal de planta y por concepto de contratación de servicios, con corte a 31 de diciembre de la vigencia del objeto de evaluación)-(Valor de la deuda superior a 30 días por concepto de salarios del perdsonal de planta y por concepto de contratación de servicios, con corte a diciembre de la vigencia anterior </v>
          </cell>
          <cell r="S603"/>
          <cell r="T603" t="str">
            <v>resultado</v>
          </cell>
          <cell r="U603" t="str">
            <v>Decreciente</v>
          </cell>
          <cell r="V603" t="str">
            <v>≤</v>
          </cell>
          <cell r="W603">
            <v>0</v>
          </cell>
          <cell r="X603" t="str">
            <v>&gt;</v>
          </cell>
          <cell r="Y603">
            <v>0</v>
          </cell>
        </row>
        <row r="604">
          <cell r="A604">
            <v>599</v>
          </cell>
          <cell r="B604" t="str">
            <v>Hospital líder en buenas prácticas de gobierno corporativo y de gestión pública</v>
          </cell>
          <cell r="C604" t="str">
            <v>Garantizar rentabilidad, competitividad y sostenibilidad financiera</v>
          </cell>
          <cell r="D604" t="str">
            <v>Utilizacion de informacion de Registro individual de prestaciones _RIPS 8</v>
          </cell>
          <cell r="H604" t="str">
            <v>x</v>
          </cell>
          <cell r="J604"/>
          <cell r="K604" t="str">
            <v>Resolución 408</v>
          </cell>
          <cell r="L604" t="str">
            <v>Anual</v>
          </cell>
          <cell r="M604" t="str">
            <v>Número de informes de análisis de la prestación de servicios de la ESE presentados a la Junta Directiva con base en RIPS de la vigencia objeto de evaluación. En el caso de instituciones clasificadas en primer nivel el informe debera contener la caracterización de la población capitada, teniendo en cuenta, como minimo, el perfil epidemiologico y las frecuencias de uso de los servicios.</v>
          </cell>
          <cell r="N604" t="str">
            <v>N/A</v>
          </cell>
          <cell r="O604"/>
          <cell r="P604"/>
          <cell r="Q604" t="str">
            <v>Cantidad</v>
          </cell>
          <cell r="R604" t="str">
            <v>Número de informes de análisis de la prestación de servicios de la ESE presentados a la Junta Directiva con base en RIPS de la vigencia objeto de evaluación. En el caso de instituciones clasificadas en primer nivel el informe debera contener la caracterización de la población capitada, teniendo en cuenta, como minimo, el perfil epidemiologico y las frecuencias de uso de los servicios.</v>
          </cell>
          <cell r="S604"/>
          <cell r="T604" t="str">
            <v>resultado</v>
          </cell>
          <cell r="U604" t="str">
            <v>Creciente</v>
          </cell>
          <cell r="V604" t="str">
            <v>=</v>
          </cell>
          <cell r="W604">
            <v>1</v>
          </cell>
          <cell r="X604" t="str">
            <v>&lt;</v>
          </cell>
          <cell r="Y604">
            <v>0</v>
          </cell>
        </row>
        <row r="605">
          <cell r="A605">
            <v>600</v>
          </cell>
          <cell r="B605" t="str">
            <v>Hospital líder en buenas prácticas de gobierno corporativo y de gestión pública</v>
          </cell>
          <cell r="C605" t="str">
            <v>Garantizar rentabilidad, competitividad y sostenibilidad financiera</v>
          </cell>
          <cell r="D605" t="str">
            <v>Resultado Equilibrio Presupuestal con Recaudo 9</v>
          </cell>
          <cell r="E605" t="str">
            <v>Gestión Financiera</v>
          </cell>
          <cell r="F605" t="str">
            <v>Presupuesto</v>
          </cell>
          <cell r="H605" t="str">
            <v>x</v>
          </cell>
          <cell r="J605"/>
          <cell r="K605" t="str">
            <v>Resolución 408</v>
          </cell>
          <cell r="L605" t="str">
            <v>Anual</v>
          </cell>
          <cell r="M605" t="str">
            <v>Valor de la ejecución de ingresos totales recaudados en la vigencia objeto de la evaluación (incluye recaudo de CxC de vigencias anteriores)</v>
          </cell>
          <cell r="N605" t="str">
            <v xml:space="preserve">Valor de la ejecución de gastos comprometidos en la vigencia objeto de evaluación ( incluye el valor comprometido de  CxP de vigencias anteriores). </v>
          </cell>
          <cell r="O605"/>
          <cell r="P605"/>
          <cell r="Q605" t="str">
            <v>Proporción</v>
          </cell>
          <cell r="R605" t="str">
            <v xml:space="preserve">Valor de la ejecución de ingresos totales recaudados en la vigencia objeto de la evaluación (incluye recaudo de CxC de vigencias anteriores)/ Valor de la ejecución de gastos comprometidos en la vigencia objeto de evaluación ( incluye el valor comprometido de  CxP de vigencias anteriores). </v>
          </cell>
          <cell r="S605"/>
          <cell r="T605" t="str">
            <v>resultado</v>
          </cell>
          <cell r="U605" t="str">
            <v>Creciente</v>
          </cell>
          <cell r="V605" t="str">
            <v>≥</v>
          </cell>
          <cell r="W605">
            <v>1</v>
          </cell>
          <cell r="X605" t="str">
            <v>&lt;</v>
          </cell>
          <cell r="Y605">
            <v>1</v>
          </cell>
        </row>
        <row r="606">
          <cell r="A606">
            <v>601</v>
          </cell>
          <cell r="B606" t="str">
            <v>Hospital líder en buenas prácticas de gobierno corporativo y de gestión pública</v>
          </cell>
          <cell r="C606" t="str">
            <v>Garantizar rentabilidad, competitividad y sostenibilidad financiera</v>
          </cell>
          <cell r="D606" t="str">
            <v>Oportunidad en la entrega del reporte de informacion en cumplimiento de la Circular Unica expedida por la Superintendencia Nacional de Salud o la norma que la sustituya 10</v>
          </cell>
          <cell r="H606" t="str">
            <v>x</v>
          </cell>
          <cell r="J606"/>
          <cell r="K606" t="str">
            <v>Resolución 408</v>
          </cell>
          <cell r="L606" t="str">
            <v>Anual</v>
          </cell>
          <cell r="M606" t="str">
            <v>Cumplimiento oportuno de los informes, en terminos de la normatividad vigente.</v>
          </cell>
          <cell r="N606" t="str">
            <v>N/A</v>
          </cell>
          <cell r="O606"/>
          <cell r="P606"/>
          <cell r="Q606" t="str">
            <v>Cantidad</v>
          </cell>
          <cell r="R606" t="str">
            <v>Cumplimiento oportuno de los informes, en terminos de la normatividad vigente.</v>
          </cell>
          <cell r="S606"/>
          <cell r="T606" t="str">
            <v>resultado</v>
          </cell>
          <cell r="U606" t="str">
            <v>Creciente</v>
          </cell>
          <cell r="V606" t="str">
            <v>≥</v>
          </cell>
          <cell r="W606">
            <v>5</v>
          </cell>
          <cell r="X606" t="str">
            <v>&lt;</v>
          </cell>
          <cell r="Y606">
            <v>5</v>
          </cell>
        </row>
        <row r="607">
          <cell r="A607">
            <v>602</v>
          </cell>
          <cell r="B607" t="str">
            <v>Hospital líder en buenas prácticas de gobierno corporativo y de gestión pública</v>
          </cell>
          <cell r="C607" t="str">
            <v>Garantizar rentabilidad, competitividad y sostenibilidad financiera</v>
          </cell>
          <cell r="D607" t="str">
            <v>Oportunidad en el reporte de informacion en cumplimiento del Decreto 2193 de 2004 compilado en la sección 2 , Capitulo 8, Título 3 , Parte 5  del libro 2, del Decreto 780 de 2016- Decreto Unico Reglamentario del Sector Salud y Protección Social,  o la norma que la sustituya 11</v>
          </cell>
          <cell r="H607" t="str">
            <v>x</v>
          </cell>
          <cell r="J607"/>
          <cell r="K607" t="str">
            <v>Resolución 408</v>
          </cell>
          <cell r="L607" t="str">
            <v>Anual</v>
          </cell>
          <cell r="M607" t="str">
            <v xml:space="preserve">Cumplimiento oportuno de los informes, en terminos de la normatividad vigente, de la vigencia objeto de evaluación. </v>
          </cell>
          <cell r="N607" t="str">
            <v>N/A</v>
          </cell>
          <cell r="O607"/>
          <cell r="P607"/>
          <cell r="Q607" t="str">
            <v>Cantidad</v>
          </cell>
          <cell r="R607" t="str">
            <v xml:space="preserve">Cumplimiento oportuno de los informes, en terminos de la normatividad vigente, de la vigencia objeto de evaluación. </v>
          </cell>
          <cell r="S607"/>
          <cell r="T607" t="str">
            <v>resultado</v>
          </cell>
          <cell r="U607" t="str">
            <v>Creciente</v>
          </cell>
          <cell r="V607" t="str">
            <v>≥</v>
          </cell>
          <cell r="W607">
            <v>5</v>
          </cell>
          <cell r="X607" t="str">
            <v>&lt;</v>
          </cell>
          <cell r="Y607">
            <v>5</v>
          </cell>
        </row>
        <row r="608">
          <cell r="A608">
            <v>603</v>
          </cell>
          <cell r="B608" t="str">
            <v>Integralidad y efectividad en la prestación de servicios de salud</v>
          </cell>
          <cell r="C608" t="str">
            <v>Garantizar la accesibilidad, integralidad en los servicios, complementariedad y respaldo de las interdependencias</v>
          </cell>
          <cell r="D608" t="str">
            <v>Actividades educativas realizadas</v>
          </cell>
          <cell r="E608" t="str">
            <v xml:space="preserve">Rutas Integrales de Atención </v>
          </cell>
          <cell r="F608" t="str">
            <v>Ruta Integral de atención para la Promoción y Mantenimiento de la Salud</v>
          </cell>
          <cell r="G608" t="str">
            <v>x</v>
          </cell>
          <cell r="J608" t="str">
            <v xml:space="preserve">Medir la cantidad de actividades educativas realizadas en la institución dentro de un periodo determinado </v>
          </cell>
          <cell r="K608" t="str">
            <v>Resolución 3280</v>
          </cell>
          <cell r="L608" t="str">
            <v>Anual</v>
          </cell>
          <cell r="M608" t="str">
            <v>Número de actividades educativas realizadas por servicio</v>
          </cell>
          <cell r="N608" t="str">
            <v>total de actividades programadas por servicio en el año</v>
          </cell>
          <cell r="O608" t="str">
            <v>acta y registro de actividades educativas al paciente su familia y o cuidador primario</v>
          </cell>
          <cell r="P608" t="str">
            <v>cronograma de actividades de educación anual por servicio</v>
          </cell>
          <cell r="Q608" t="str">
            <v>%</v>
          </cell>
          <cell r="R608" t="str">
            <v>Número de actividades educativas realizadas por servicio / total de actividades programadas por servicio en el año *100</v>
          </cell>
          <cell r="T608" t="str">
            <v>resultado</v>
          </cell>
          <cell r="U608" t="str">
            <v>Creciente</v>
          </cell>
          <cell r="V608" t="str">
            <v>≥</v>
          </cell>
          <cell r="W608">
            <v>0.8</v>
          </cell>
          <cell r="X608" t="str">
            <v>&lt;</v>
          </cell>
          <cell r="Y608">
            <v>0.8</v>
          </cell>
        </row>
        <row r="609">
          <cell r="A609">
            <v>604</v>
          </cell>
          <cell r="B609" t="str">
            <v>Integralidad y efectividad en la prestación de servicios de salud</v>
          </cell>
          <cell r="C609" t="str">
            <v>Garantizar la accesibilidad, integralidad en los servicios, complementariedad y respaldo de las interdependencias</v>
          </cell>
          <cell r="D609" t="str">
            <v>Número de pacientes capacitados en el plan de cuidados al egreso</v>
          </cell>
          <cell r="E609" t="str">
            <v xml:space="preserve">Rutas Integrales de Atención </v>
          </cell>
          <cell r="F609" t="str">
            <v>Ruta Integral de atención para la Promoción y Mantenimiento de la Salud</v>
          </cell>
          <cell r="G609" t="str">
            <v>x</v>
          </cell>
          <cell r="J609" t="str">
            <v xml:space="preserve">Medir la cantidad de pacientes educados en su plan de cuidados al egreso en la institución dentro de un periodo determinado </v>
          </cell>
          <cell r="K609" t="str">
            <v>Resolución 3280</v>
          </cell>
          <cell r="L609" t="str">
            <v>Trimestral</v>
          </cell>
          <cell r="M609" t="str">
            <v>Número de pacientes educados en su plan de cuidados al egreso</v>
          </cell>
          <cell r="N609" t="str">
            <v>total de egresos</v>
          </cell>
          <cell r="O609" t="str">
            <v>registro de actividades educativas al paciente su familia y o cuidador primario E Historia clinica</v>
          </cell>
          <cell r="P609" t="str">
            <v>estadistica</v>
          </cell>
          <cell r="Q609" t="str">
            <v>%</v>
          </cell>
          <cell r="R609" t="str">
            <v>Número de pacientes educados en su plan de cuidados al egreso / total de egresos *100</v>
          </cell>
          <cell r="T609" t="str">
            <v>resultado</v>
          </cell>
          <cell r="U609" t="str">
            <v>Creciente</v>
          </cell>
          <cell r="V609" t="str">
            <v>≥</v>
          </cell>
          <cell r="W609">
            <v>0.4</v>
          </cell>
          <cell r="X609" t="str">
            <v>&lt;</v>
          </cell>
          <cell r="Y609">
            <v>0.4</v>
          </cell>
        </row>
        <row r="610">
          <cell r="A610">
            <v>605</v>
          </cell>
          <cell r="B610" t="str">
            <v>Hospital líder en buenas prácticas de gobierno corporativo y de gestión pública</v>
          </cell>
          <cell r="C610" t="str">
            <v>Garantizar rentabilidad, competitividad y sostenibilidad financiera</v>
          </cell>
          <cell r="D610" t="str">
            <v>Porcentaje de informes del Plan Anticorrupción y de Atención al Ciudadano (PAAC)</v>
          </cell>
          <cell r="E610" t="str">
            <v>Control interno</v>
          </cell>
          <cell r="F610" t="str">
            <v>Control interno</v>
          </cell>
          <cell r="H610" t="str">
            <v>x</v>
          </cell>
          <cell r="J610" t="str">
            <v xml:space="preserve">Teniendo en cuenta lo ordenado en el artículo 5 del Decreto 2641 del 17 de diciembre de 2012, por medio del cual se reglamentaron los artículos 73 y 76 de la Ley 1474 de 2011 (Estatuto Anticorrupción), el Decreto 124 del 26 de enero de 2016, "Por el cual se sustituye el Título 4 de la Parte 1 del Libro 2 del Decreto 1081 de 2015, relativo al Plan Anticorrupción", la Circular Externa Nro. 100-02-2016 del 27 de enero de 2016 emitida por el Departamento Administrativo de la Presidencia de la República, Departamento Administrativo de la Función Pública y el Departamento Nacional de Planeación, sobre la elaboración del Plan Anticorrupción y Atención al Ciudadano.  </v>
          </cell>
          <cell r="L610" t="str">
            <v>Cuatrimestral</v>
          </cell>
          <cell r="M610" t="str">
            <v>Número de informes enviados</v>
          </cell>
          <cell r="N610" t="str">
            <v>Total de informes por ley</v>
          </cell>
          <cell r="O610" t="str">
            <v>Informes</v>
          </cell>
          <cell r="P610" t="str">
            <v>Cronograma Plan General de Auditorias</v>
          </cell>
          <cell r="Q610" t="str">
            <v>%</v>
          </cell>
          <cell r="R610" t="str">
            <v>Número de informes enviados / Total de informes por ley *100</v>
          </cell>
          <cell r="T610" t="str">
            <v>resultado</v>
          </cell>
          <cell r="U610" t="str">
            <v>Creciente</v>
          </cell>
          <cell r="V610" t="str">
            <v>=</v>
          </cell>
          <cell r="W610">
            <v>1</v>
          </cell>
          <cell r="X610" t="str">
            <v>&lt;</v>
          </cell>
          <cell r="Y610">
            <v>1</v>
          </cell>
        </row>
        <row r="611">
          <cell r="A611">
            <v>606</v>
          </cell>
          <cell r="B611" t="str">
            <v>Integralidad y efectividad en la prestación de servicios de salud</v>
          </cell>
          <cell r="C611" t="str">
            <v>Garantizar la accesibilidad, integralidad en los servicios, complementariedad y respaldo de las interdependencias</v>
          </cell>
          <cell r="D611" t="str">
            <v>Porcentaje de demanda insatisfecha</v>
          </cell>
          <cell r="E611" t="str">
            <v>Apoyo diagnóstico y complementación terapeutica</v>
          </cell>
          <cell r="F611" t="str">
            <v>laboratorio clinico</v>
          </cell>
          <cell r="G611" t="str">
            <v>x</v>
          </cell>
          <cell r="H611"/>
          <cell r="I611"/>
          <cell r="J611" t="str">
            <v>Dar a conocer el porcentaje de demanda insatisfecha de las pruebas contratadas que no se pueden realizar</v>
          </cell>
          <cell r="K611"/>
          <cell r="L611" t="str">
            <v>Trimestral</v>
          </cell>
          <cell r="M611" t="str">
            <v>Total de pruebas que no se realizan dentro de la contratación</v>
          </cell>
          <cell r="N611" t="str">
            <v xml:space="preserve"> Total pruebas realizadas</v>
          </cell>
          <cell r="O611" t="str">
            <v>Sistema de información del laboratorio clínico</v>
          </cell>
          <cell r="P611" t="str">
            <v>Sistema de información del laboratorio clínico</v>
          </cell>
          <cell r="Q611" t="str">
            <v>%</v>
          </cell>
          <cell r="R611" t="str">
            <v>Total de pruebas que no se realizan dentro de la contratación /  Total pruebas realizadas *100</v>
          </cell>
          <cell r="S611"/>
          <cell r="T611" t="str">
            <v>proceso</v>
          </cell>
          <cell r="U611" t="str">
            <v>Decreciente</v>
          </cell>
          <cell r="V611" t="str">
            <v>≤</v>
          </cell>
          <cell r="W611">
            <v>0.1</v>
          </cell>
          <cell r="X611" t="str">
            <v>&gt;</v>
          </cell>
          <cell r="Y611">
            <v>0.1</v>
          </cell>
        </row>
        <row r="612">
          <cell r="A612">
            <v>607</v>
          </cell>
          <cell r="B612" t="str">
            <v>Integralidad y efectividad en la prestación de servicios de salud</v>
          </cell>
          <cell r="C612" t="str">
            <v>Garantizar la accesibilidad, integralidad en los servicios, complementariedad y respaldo de las interdependencias</v>
          </cell>
          <cell r="D612" t="str">
            <v xml:space="preserve">Porcentaje de procedimientos cancelados por mala preparación </v>
          </cell>
          <cell r="E612" t="str">
            <v>Cirugía</v>
          </cell>
          <cell r="F612" t="str">
            <v>cirugia</v>
          </cell>
          <cell r="G612" t="str">
            <v>x</v>
          </cell>
          <cell r="H612"/>
          <cell r="I612"/>
          <cell r="J612" t="str">
            <v xml:space="preserve">realizar seguimiento a los procedimientos que no se pudieron realizar por indebida preparacion en los servicios de hospitalización </v>
          </cell>
          <cell r="K612"/>
          <cell r="L612" t="str">
            <v>Trimestral</v>
          </cell>
          <cell r="M612" t="str">
            <v xml:space="preserve">Numero de procedimientos que no pudieron realzar por mala preparacion </v>
          </cell>
          <cell r="N612" t="str">
            <v>Número de procedimientos programados en el periodo</v>
          </cell>
          <cell r="O612" t="str">
            <v>Cirugía</v>
          </cell>
          <cell r="P612" t="str">
            <v>Cirugía</v>
          </cell>
          <cell r="Q612" t="str">
            <v>%</v>
          </cell>
          <cell r="R612" t="str">
            <v>Numero de procedimientos que no pudieron realzar por mala preparacion  / Número de procedimientos programados en el periodo *100</v>
          </cell>
          <cell r="S612"/>
          <cell r="T612" t="str">
            <v>proceso</v>
          </cell>
          <cell r="U612" t="str">
            <v>Decreciente</v>
          </cell>
          <cell r="V612" t="str">
            <v>≥</v>
          </cell>
          <cell r="W612">
            <v>0.1</v>
          </cell>
          <cell r="X612" t="str">
            <v>&lt;</v>
          </cell>
          <cell r="Y612">
            <v>0.1</v>
          </cell>
        </row>
        <row r="613">
          <cell r="A613">
            <v>608</v>
          </cell>
          <cell r="B613" t="str">
            <v>Integralidad y efectividad en la prestación de servicios de salud</v>
          </cell>
          <cell r="C613" t="str">
            <v>Garantizar la accesibilidad, integralidad en los servicios, complementariedad y respaldo de las interdependencias</v>
          </cell>
          <cell r="D613" t="str">
            <v>Oportunidad para la confirmación diagnóstica de cáncer de colon y recto</v>
          </cell>
          <cell r="E613" t="str">
            <v xml:space="preserve">Rutas Integrales de Atención </v>
          </cell>
          <cell r="F613" t="str">
            <v>Ruta Integral de atención para el paciente con riesgo o presencia de cancer</v>
          </cell>
          <cell r="G613" t="str">
            <v>x</v>
          </cell>
          <cell r="J613" t="str">
            <v>Merdir la oportunidad para la realización de colonoscopias y biopsias realizadas en la institución para la confirmación de cáncer de colon y recto</v>
          </cell>
          <cell r="K613" t="str">
            <v>Resolución 3280</v>
          </cell>
          <cell r="L613" t="str">
            <v>Trimestral</v>
          </cell>
          <cell r="M613" t="str">
            <v>Sumatoria de los días transcurridas desde que se solicita la cita hasta que se atiende el paciente</v>
          </cell>
          <cell r="N613" t="str">
            <v>Total de pacientes atendidos</v>
          </cell>
          <cell r="O613" t="str">
            <v>Dinamica general</v>
          </cell>
          <cell r="P613" t="str">
            <v>Dinamica general</v>
          </cell>
          <cell r="Q613" t="str">
            <v>Días</v>
          </cell>
          <cell r="R613" t="str">
            <v>Sumatoria de los días transcurridas desde que se solicita la cita hasta que se atiende el paciente / Total de pacientes atendidos</v>
          </cell>
          <cell r="T613" t="str">
            <v>resultado</v>
          </cell>
          <cell r="U613" t="str">
            <v>Decreciente</v>
          </cell>
          <cell r="V613" t="str">
            <v>≤</v>
          </cell>
          <cell r="W613">
            <v>15</v>
          </cell>
          <cell r="X613" t="str">
            <v>&gt;</v>
          </cell>
          <cell r="Y613">
            <v>30</v>
          </cell>
        </row>
        <row r="614">
          <cell r="A614">
            <v>609</v>
          </cell>
          <cell r="B614" t="str">
            <v>Integralidad y efectividad en la prestación de servicios de salud</v>
          </cell>
          <cell r="C614" t="str">
            <v>Garantizar la accesibilidad, integralidad en los servicios, complementariedad y respaldo de las interdependencias</v>
          </cell>
          <cell r="D614" t="str">
            <v>Proporción de personas entre 50 y 75 años a quienes se realiza colonoscopia de tamización para cáncer de colon y recto en los últimos diez años</v>
          </cell>
          <cell r="E614" t="str">
            <v xml:space="preserve">Rutas Integrales de Atención </v>
          </cell>
          <cell r="F614" t="str">
            <v>Ruta Integral de atención para el paciente con riesgo o presencia de cancer</v>
          </cell>
          <cell r="G614" t="str">
            <v>x</v>
          </cell>
          <cell r="J614" t="str">
            <v>Merdir la cantidad de colonoscopias  para el diagnostico oportuno de cancer y recto a personas entre 50 y 75 años</v>
          </cell>
          <cell r="K614" t="str">
            <v>Resolución 3280</v>
          </cell>
          <cell r="L614" t="str">
            <v>Trimestral</v>
          </cell>
          <cell r="M614" t="str">
            <v>personas entre 50 y 75 años a quienes se realiza colonoscopia de tamización para cáncer de colon y recto en los últimos diez años</v>
          </cell>
          <cell r="N614" t="str">
            <v>Total de personas que se les realiza colonoscopia</v>
          </cell>
          <cell r="O614" t="str">
            <v>Estadistica</v>
          </cell>
          <cell r="P614" t="str">
            <v>Estadistica</v>
          </cell>
          <cell r="Q614" t="str">
            <v>%</v>
          </cell>
          <cell r="R614" t="str">
            <v>personas entre 50 y 75 años a quienes se realiza colonoscopia de tamización para cáncer de colon y recto en los últimos diez años / Total de personas que se les realiza colonoscopia *100</v>
          </cell>
          <cell r="T614" t="str">
            <v>proceso</v>
          </cell>
          <cell r="U614" t="str">
            <v>Creciente</v>
          </cell>
          <cell r="V614" t="str">
            <v>≥</v>
          </cell>
          <cell r="W614">
            <v>1</v>
          </cell>
          <cell r="X614" t="str">
            <v>&lt;</v>
          </cell>
          <cell r="Y614">
            <v>1</v>
          </cell>
        </row>
        <row r="615">
          <cell r="A615">
            <v>610</v>
          </cell>
          <cell r="B615" t="str">
            <v>Integralidad y efectividad en la prestación de servicios de salud</v>
          </cell>
          <cell r="C615" t="str">
            <v>Garantizar la accesibilidad, integralidad en los servicios, complementariedad y respaldo de las interdependencias</v>
          </cell>
          <cell r="D615" t="str">
            <v>Proporción de hombres menores de 50 años, con factores de riesgo que fueron tamizados con tacto rectal y PSA</v>
          </cell>
          <cell r="E615" t="str">
            <v xml:space="preserve">Rutas Integrales de Atención </v>
          </cell>
          <cell r="F615" t="str">
            <v>Ruta Integral de atención para el paciente con riesgo o presencia de cancer</v>
          </cell>
          <cell r="G615" t="str">
            <v>x</v>
          </cell>
          <cell r="J615" t="str">
            <v>Merdir la cantidad de tacto rectal y PSA que se realizaron a hombres menores de 50 años</v>
          </cell>
          <cell r="K615" t="str">
            <v>Resolución 3280</v>
          </cell>
          <cell r="L615" t="str">
            <v>Trimestral</v>
          </cell>
          <cell r="M615" t="str">
            <v>hombres menores de 50 años, con factores de riesgo que fueron tamizados con tacto rectal y PSA</v>
          </cell>
          <cell r="N615" t="str">
            <v>Total de tactos rectales y PSA</v>
          </cell>
          <cell r="O615" t="str">
            <v>Estadistica</v>
          </cell>
          <cell r="P615" t="str">
            <v>Estadistica</v>
          </cell>
          <cell r="Q615" t="str">
            <v>%</v>
          </cell>
          <cell r="R615" t="str">
            <v>hombres menores de 50 años, con factores de riesgo que fueron tamizados con tacto rectal y PSA / Total de tactos rectales y PSA *100</v>
          </cell>
          <cell r="T615" t="str">
            <v>proceso</v>
          </cell>
          <cell r="U615" t="str">
            <v>Creciente</v>
          </cell>
          <cell r="V615" t="str">
            <v>≥</v>
          </cell>
          <cell r="W615">
            <v>1</v>
          </cell>
          <cell r="X615" t="str">
            <v>&lt;</v>
          </cell>
          <cell r="Y615">
            <v>1</v>
          </cell>
        </row>
        <row r="616">
          <cell r="A616">
            <v>611</v>
          </cell>
          <cell r="B616" t="str">
            <v>Integralidad y efectividad en la prestación de servicios de salud</v>
          </cell>
          <cell r="C616" t="str">
            <v>Garantizar la accesibilidad, integralidad en los servicios, complementariedad y respaldo de las interdependencias</v>
          </cell>
          <cell r="D616" t="str">
            <v>Oportunidad para la confirmación diagnóstica de cáncer de próstata</v>
          </cell>
          <cell r="E616" t="str">
            <v xml:space="preserve">Rutas Integrales de Atención </v>
          </cell>
          <cell r="F616" t="str">
            <v>Ruta Integral de atención para el paciente con riesgo o presencia de cancer</v>
          </cell>
          <cell r="G616" t="str">
            <v>x</v>
          </cell>
          <cell r="J616" t="str">
            <v xml:space="preserve">Medir la asignación de citas con urologia </v>
          </cell>
          <cell r="K616" t="str">
            <v>Resolución 3280</v>
          </cell>
          <cell r="L616" t="str">
            <v>Trimestral</v>
          </cell>
          <cell r="M616" t="str">
            <v>Sumatoria de los días transcurridas desde que se solicita la cita hasta que se atiende el paciente</v>
          </cell>
          <cell r="N616" t="str">
            <v>Total de pacientes atendidos</v>
          </cell>
          <cell r="O616" t="str">
            <v>Dinamica general</v>
          </cell>
          <cell r="P616" t="str">
            <v>Dinamica general</v>
          </cell>
          <cell r="Q616" t="str">
            <v>Días</v>
          </cell>
          <cell r="R616" t="str">
            <v>Sumatoria de los días transcurridas desde que se solicita la cita hasta que se atiende el paciente / Total de pacientes atendidos</v>
          </cell>
          <cell r="T616" t="str">
            <v>resultado</v>
          </cell>
          <cell r="U616" t="str">
            <v>Decreciente</v>
          </cell>
          <cell r="V616" t="str">
            <v>≤</v>
          </cell>
          <cell r="W616">
            <v>15</v>
          </cell>
          <cell r="X616" t="str">
            <v>&gt;</v>
          </cell>
          <cell r="Y616">
            <v>30</v>
          </cell>
        </row>
        <row r="617">
          <cell r="A617">
            <v>612</v>
          </cell>
          <cell r="B617" t="str">
            <v>Integralidad y efectividad en la prestación de servicios de salud</v>
          </cell>
          <cell r="C617" t="str">
            <v>Garantizar la accesibilidad, integralidad en los servicios, complementariedad y respaldo de las interdependencias</v>
          </cell>
          <cell r="D617" t="str">
            <v>Proporción de hombres con pruebas de tamizaje anormal a quienes se les realizó biopsia de próstata</v>
          </cell>
          <cell r="E617" t="str">
            <v xml:space="preserve">Rutas Integrales de Atención </v>
          </cell>
          <cell r="F617" t="str">
            <v>Ruta Integral de atención para el paciente con riesgo o presencia de cancer</v>
          </cell>
          <cell r="G617" t="str">
            <v>x</v>
          </cell>
          <cell r="J617" t="str">
            <v>Medir la cantidad de pruebas anormal a quienes se les realizó biopsia de próstata</v>
          </cell>
          <cell r="K617" t="str">
            <v>Resolución 3280</v>
          </cell>
          <cell r="L617" t="str">
            <v>Trimestral</v>
          </cell>
          <cell r="M617" t="str">
            <v>hombres con pruebas de tamizaje anormal a quienes se les realizó biopsia de próstata</v>
          </cell>
          <cell r="N617" t="str">
            <v>Total de Biopsias de prostata</v>
          </cell>
          <cell r="O617" t="str">
            <v>Estadistica</v>
          </cell>
          <cell r="P617" t="str">
            <v>Estadistica</v>
          </cell>
          <cell r="Q617" t="str">
            <v>%</v>
          </cell>
          <cell r="R617" t="str">
            <v>hombres con pruebas de tamizaje anormal a quienes se les realizó biopsia de próstata / Total de Biopsias de prostata *100</v>
          </cell>
          <cell r="T617" t="str">
            <v>resultado</v>
          </cell>
          <cell r="U617" t="str">
            <v>Decreciente</v>
          </cell>
          <cell r="V617" t="str">
            <v>≤</v>
          </cell>
          <cell r="W617">
            <v>15</v>
          </cell>
          <cell r="X617" t="str">
            <v>&gt;</v>
          </cell>
          <cell r="Y617">
            <v>30</v>
          </cell>
        </row>
        <row r="618">
          <cell r="A618">
            <v>613</v>
          </cell>
          <cell r="B618" t="str">
            <v>Integralidad y efectividad en la prestación de servicios de salud</v>
          </cell>
          <cell r="C618" t="str">
            <v>Garantizar la accesibilidad, integralidad en los servicios, complementariedad y respaldo de las interdependencias</v>
          </cell>
          <cell r="D618" t="str">
            <v>Oportunidad en la confirmación diagnóstica del cáncer de mama</v>
          </cell>
          <cell r="E618" t="str">
            <v xml:space="preserve">Rutas Integrales de Atención </v>
          </cell>
          <cell r="F618" t="str">
            <v>Ruta Integral de atención para el paciente con riesgo o presencia de cancer</v>
          </cell>
          <cell r="G618" t="str">
            <v>x</v>
          </cell>
          <cell r="J618" t="str">
            <v>Medir la oportunidad de citas con mastología</v>
          </cell>
          <cell r="K618" t="str">
            <v>Resolución 3280</v>
          </cell>
          <cell r="L618" t="str">
            <v>Trimestral</v>
          </cell>
          <cell r="M618" t="str">
            <v>Sumatoria de los días transcurridas desde que se solicita la cita hasta que se atiende el paciente</v>
          </cell>
          <cell r="N618" t="str">
            <v>Total de pacientes atendidos</v>
          </cell>
          <cell r="O618" t="str">
            <v>Dinamica general</v>
          </cell>
          <cell r="P618" t="str">
            <v>Dinamica general</v>
          </cell>
          <cell r="Q618" t="str">
            <v>Días</v>
          </cell>
          <cell r="R618" t="str">
            <v>Sumatoria de los días transcurridas desde que se solicita la cita hasta que se atiende el paciente / Total de pacientes atendidos</v>
          </cell>
          <cell r="T618" t="str">
            <v>resultado</v>
          </cell>
          <cell r="U618" t="str">
            <v>Decreciente</v>
          </cell>
          <cell r="V618" t="str">
            <v>≤</v>
          </cell>
          <cell r="W618">
            <v>15</v>
          </cell>
          <cell r="X618" t="str">
            <v>&gt;</v>
          </cell>
          <cell r="Y618">
            <v>30</v>
          </cell>
        </row>
        <row r="619">
          <cell r="A619">
            <v>614</v>
          </cell>
          <cell r="B619" t="str">
            <v>Integralidad y efectividad en la prestación de servicios de salud</v>
          </cell>
          <cell r="C619" t="str">
            <v>Garantizar la accesibilidad, integralidad en los servicios, complementariedad y respaldo de las interdependencias</v>
          </cell>
          <cell r="D619" t="str">
            <v>Oportunidad en la confirmación diagnóstica de las lesiones precancerosas o cáncer infiltrante del cuello uterino</v>
          </cell>
          <cell r="E619" t="str">
            <v xml:space="preserve">Rutas Integrales de Atención </v>
          </cell>
          <cell r="F619" t="str">
            <v>Ruta Integral de atención para el paciente con riesgo o presencia de cancer</v>
          </cell>
          <cell r="G619" t="str">
            <v>x</v>
          </cell>
          <cell r="J619" t="str">
            <v>Medir la oportunidad de citas con ginecología</v>
          </cell>
          <cell r="K619" t="str">
            <v>Resolución 3280</v>
          </cell>
          <cell r="L619" t="str">
            <v>Trimestral</v>
          </cell>
          <cell r="M619" t="str">
            <v>Sumatoria de los días transcurridas desde que se solicita la cita hasta que se atiende el paciente</v>
          </cell>
          <cell r="N619" t="str">
            <v>Total de pacientes atendidos</v>
          </cell>
          <cell r="O619" t="str">
            <v>Dinamica general</v>
          </cell>
          <cell r="P619" t="str">
            <v>Dinamica general</v>
          </cell>
          <cell r="Q619" t="str">
            <v>Días</v>
          </cell>
          <cell r="R619" t="str">
            <v>Sumatoria de los días transcurridas desde que se solicita la cita hasta que se atiende el paciente / Total de pacientes atendidos</v>
          </cell>
          <cell r="T619" t="str">
            <v>resultado</v>
          </cell>
          <cell r="U619" t="str">
            <v>Decreciente</v>
          </cell>
          <cell r="V619" t="str">
            <v>≤</v>
          </cell>
          <cell r="W619">
            <v>15</v>
          </cell>
          <cell r="X619" t="str">
            <v>&gt;</v>
          </cell>
          <cell r="Y619">
            <v>30</v>
          </cell>
        </row>
        <row r="620">
          <cell r="A620">
            <v>615</v>
          </cell>
          <cell r="B620" t="str">
            <v>Integralidad y efectividad en la prestación de servicios de salud</v>
          </cell>
          <cell r="C620" t="str">
            <v>Garantizar la accesibilidad, integralidad en los servicios, complementariedad y respaldo de las interdependencias</v>
          </cell>
          <cell r="D620" t="str">
            <v>Proporción de mujeres con citología anormal o citología de triage anormal a quienes se realizó colposcopia y biopsia</v>
          </cell>
          <cell r="E620" t="str">
            <v xml:space="preserve">Rutas Integrales de Atención </v>
          </cell>
          <cell r="F620" t="str">
            <v>Ruta Integral de atención para el paciente con riesgo o presencia de cancer</v>
          </cell>
          <cell r="G620" t="str">
            <v>x</v>
          </cell>
          <cell r="J620" t="str">
            <v>Medir la cantidad de colposcopia y biopsia de mujeres con citología anormal</v>
          </cell>
          <cell r="K620" t="str">
            <v>Resolución 3280</v>
          </cell>
          <cell r="L620" t="str">
            <v>Trimestral</v>
          </cell>
          <cell r="M620" t="str">
            <v>mujeres con citología anormal o citología de triage anormal a quienes se realizó colposcopia y biopsia</v>
          </cell>
          <cell r="N620" t="str">
            <v>Total de colposcopia y biopsia</v>
          </cell>
          <cell r="O620" t="str">
            <v>Estadistica</v>
          </cell>
          <cell r="P620" t="str">
            <v>Estadistica</v>
          </cell>
          <cell r="Q620" t="str">
            <v>%</v>
          </cell>
          <cell r="R620" t="str">
            <v>mujeres con citología anormal o citología de triage anormal a quienes se realizó colposcopia y biopsia / Total de colposcopia y biopsia *100</v>
          </cell>
          <cell r="T620" t="str">
            <v>proceso</v>
          </cell>
          <cell r="U620" t="str">
            <v>Creciente</v>
          </cell>
          <cell r="V620" t="str">
            <v>≥</v>
          </cell>
          <cell r="W620">
            <v>1</v>
          </cell>
          <cell r="X620" t="str">
            <v>&lt;</v>
          </cell>
          <cell r="Y620">
            <v>1</v>
          </cell>
        </row>
        <row r="621">
          <cell r="A621">
            <v>616</v>
          </cell>
          <cell r="B621" t="str">
            <v>Integralidad y efectividad en la prestación de servicios de salud</v>
          </cell>
          <cell r="C621" t="str">
            <v>Garantizar la accesibilidad, integralidad en los servicios, complementariedad y respaldo de las interdependencias</v>
          </cell>
          <cell r="D621" t="str">
            <v>Proporción de pacientes con diagnóstico de cáncer de colon y recto según estadio clínico</v>
          </cell>
          <cell r="E621" t="str">
            <v xml:space="preserve">Rutas Integrales de Atención </v>
          </cell>
          <cell r="F621" t="str">
            <v>Ruta Integral de atención para el paciente con riesgo o presencia de cancer</v>
          </cell>
          <cell r="G621" t="str">
            <v>x</v>
          </cell>
          <cell r="J621" t="str">
            <v>Medir la cantidad de diagnosticos de canceres de cólon y recto diagnosticados</v>
          </cell>
          <cell r="K621" t="str">
            <v>Resolución 3280</v>
          </cell>
          <cell r="L621" t="str">
            <v>Trimestral</v>
          </cell>
          <cell r="M621" t="str">
            <v>pacientes con diagnóstico de cáncer de colon y recto según estadio clínico</v>
          </cell>
          <cell r="N621" t="str">
            <v>Total de pacientes diagnosticados con cancer</v>
          </cell>
          <cell r="O621" t="str">
            <v>Estadistica</v>
          </cell>
          <cell r="P621" t="str">
            <v>Estadistica</v>
          </cell>
          <cell r="Q621" t="str">
            <v>%</v>
          </cell>
          <cell r="R621" t="str">
            <v>pacientes con diagnóstico de cáncer de colon y recto según estadio clínico / Total de pacientes diagnosticados con cancer *100</v>
          </cell>
          <cell r="T621" t="str">
            <v>proceso</v>
          </cell>
          <cell r="U621" t="str">
            <v>Creciente</v>
          </cell>
          <cell r="V621" t="str">
            <v>≥</v>
          </cell>
          <cell r="W621">
            <v>0.04</v>
          </cell>
          <cell r="X621" t="str">
            <v>&lt;</v>
          </cell>
          <cell r="Y621">
            <v>0.04</v>
          </cell>
        </row>
        <row r="622">
          <cell r="A622">
            <v>617</v>
          </cell>
          <cell r="B622" t="str">
            <v>Integralidad y efectividad en la prestación de servicios de salud</v>
          </cell>
          <cell r="C622" t="str">
            <v>Garantizar la accesibilidad, integralidad en los servicios, complementariedad y respaldo de las interdependencias</v>
          </cell>
          <cell r="D622" t="str">
            <v>Proporción de mujeres diagnosticadas con cáncer de mama según estadio clínico</v>
          </cell>
          <cell r="E622" t="str">
            <v xml:space="preserve">Rutas Integrales de Atención </v>
          </cell>
          <cell r="F622" t="str">
            <v>Ruta Integral de atención para el paciente con riesgo o presencia de cancer</v>
          </cell>
          <cell r="G622" t="str">
            <v>x</v>
          </cell>
          <cell r="J622" t="str">
            <v>Medir la cantidad de diagnosticos de cáncer de mama según estadio clínico</v>
          </cell>
          <cell r="K622" t="str">
            <v>Resolución 3280</v>
          </cell>
          <cell r="L622" t="str">
            <v>Trimestral</v>
          </cell>
          <cell r="M622" t="str">
            <v>mujeres diagnosticadas con cáncer de mama según estadio clínico</v>
          </cell>
          <cell r="N622" t="str">
            <v>Total de pacientes diagnosticados con cancer</v>
          </cell>
          <cell r="O622" t="str">
            <v>Estadistica</v>
          </cell>
          <cell r="P622" t="str">
            <v>Estadistica</v>
          </cell>
          <cell r="Q622" t="str">
            <v>%</v>
          </cell>
          <cell r="R622" t="str">
            <v>mujeres diagnosticadas con cáncer de mama según estadio clínico / Total de pacientes diagnosticados con cancer *100</v>
          </cell>
          <cell r="T622" t="str">
            <v>proceso</v>
          </cell>
          <cell r="U622" t="str">
            <v>Creciente</v>
          </cell>
          <cell r="V622" t="str">
            <v>≥</v>
          </cell>
          <cell r="W622">
            <v>0.01</v>
          </cell>
          <cell r="X622" t="str">
            <v>&lt;</v>
          </cell>
          <cell r="Y622">
            <v>0.01</v>
          </cell>
        </row>
        <row r="623">
          <cell r="A623">
            <v>618</v>
          </cell>
          <cell r="B623" t="str">
            <v>Integralidad y efectividad en la prestación de servicios de salud</v>
          </cell>
          <cell r="C623" t="str">
            <v>Garantizar la accesibilidad, integralidad en los servicios, complementariedad y respaldo de las interdependencias</v>
          </cell>
          <cell r="D623" t="str">
            <v>Proporción de mujeres con lesiones precáncerosas del cuello uterino (Lesión intraepitelial escamosa de alto grado o NIC II, NIC III o Carcinoma InSitu) y Adenocarcinoma endocervical in situ</v>
          </cell>
          <cell r="E623" t="str">
            <v xml:space="preserve">Rutas Integrales de Atención </v>
          </cell>
          <cell r="F623" t="str">
            <v>Ruta Integral de atención para el paciente con riesgo o presencia de cancer</v>
          </cell>
          <cell r="G623" t="str">
            <v>x</v>
          </cell>
          <cell r="J623" t="str">
            <v>Medir la cantidad de diagnosticos de lesiones precáncerosas del cuello uterino</v>
          </cell>
          <cell r="K623" t="str">
            <v>Resolución 3280</v>
          </cell>
          <cell r="L623" t="str">
            <v>Trimestral</v>
          </cell>
          <cell r="M623" t="str">
            <v>mujeres con lesiones precáncerosas del cuello uterino y Adenocarcinoma endocervical in situ</v>
          </cell>
          <cell r="N623" t="str">
            <v>Total de pacientes diagnosticados con cancer</v>
          </cell>
          <cell r="O623" t="str">
            <v>Estadistica</v>
          </cell>
          <cell r="P623" t="str">
            <v>Estadistica</v>
          </cell>
          <cell r="Q623" t="str">
            <v>%</v>
          </cell>
          <cell r="R623" t="str">
            <v>mujeres con lesiones precáncerosas del cuello uterino y Adenocarcinoma endocervical in situ / Total de pacientes diagnosticados con cancer *100</v>
          </cell>
          <cell r="T623" t="str">
            <v>proceso</v>
          </cell>
          <cell r="U623" t="str">
            <v>Creciente</v>
          </cell>
          <cell r="V623" t="str">
            <v>≥</v>
          </cell>
          <cell r="W623">
            <v>0.01</v>
          </cell>
          <cell r="X623" t="str">
            <v>&lt;</v>
          </cell>
          <cell r="Y623">
            <v>0.01</v>
          </cell>
        </row>
        <row r="624">
          <cell r="A624">
            <v>619</v>
          </cell>
          <cell r="B624" t="str">
            <v>Integralidad y efectividad en la prestación de servicios de salud</v>
          </cell>
          <cell r="C624" t="str">
            <v>Garantizar la accesibilidad, integralidad en los servicios, complementariedad y respaldo de las interdependencias</v>
          </cell>
          <cell r="D624" t="str">
            <v>Proporción de hombres con diagnóstico de cáncer de próstata según estadio clínico</v>
          </cell>
          <cell r="E624" t="str">
            <v xml:space="preserve">Rutas Integrales de Atención </v>
          </cell>
          <cell r="F624" t="str">
            <v>Ruta Integral de atención para el paciente con riesgo o presencia de cancer</v>
          </cell>
          <cell r="G624" t="str">
            <v>x</v>
          </cell>
          <cell r="J624" t="str">
            <v>Medir la cantidad de diagnosticos de cáncer de próstata</v>
          </cell>
          <cell r="K624" t="str">
            <v>Resolución 3281</v>
          </cell>
          <cell r="L624" t="str">
            <v>Trimestral</v>
          </cell>
          <cell r="M624" t="str">
            <v>hombres con diagnóstico de cáncer de próstata según estadio clínico</v>
          </cell>
          <cell r="N624" t="str">
            <v>Total de pacientes diagnosticados con cancer</v>
          </cell>
          <cell r="O624" t="str">
            <v>Estadistica</v>
          </cell>
          <cell r="P624" t="str">
            <v>Estadistica</v>
          </cell>
          <cell r="Q624" t="str">
            <v>%</v>
          </cell>
          <cell r="R624" t="str">
            <v>hombres con diagnóstico de cáncer de próstata según estadio clínico / Total de pacientes diagnosticados con cancer *100</v>
          </cell>
          <cell r="T624" t="str">
            <v>proceso</v>
          </cell>
          <cell r="U624" t="str">
            <v>Creciente</v>
          </cell>
          <cell r="V624" t="str">
            <v>≥</v>
          </cell>
          <cell r="W624">
            <v>0.01</v>
          </cell>
          <cell r="X624" t="str">
            <v>&lt;</v>
          </cell>
          <cell r="Y624">
            <v>0.01</v>
          </cell>
        </row>
        <row r="625">
          <cell r="A625">
            <v>620</v>
          </cell>
          <cell r="B625" t="str">
            <v>Integralidad y efectividad en la prestación de servicios de salud</v>
          </cell>
          <cell r="C625" t="str">
            <v>Garantizar la accesibilidad, integralidad en los servicios, complementariedad y respaldo de las interdependencias</v>
          </cell>
          <cell r="D625" t="str">
            <v>Proporción de diagnosticos de cáncer gastrico según estadio clínico</v>
          </cell>
          <cell r="E625" t="str">
            <v xml:space="preserve">Rutas Integrales de Atención </v>
          </cell>
          <cell r="F625" t="str">
            <v>Ruta Integral de atención para el paciente con riesgo o presencia de cancer</v>
          </cell>
          <cell r="G625" t="str">
            <v>x</v>
          </cell>
          <cell r="J625" t="str">
            <v>Medir la cantidad de diagnosticos de cáncer de próstata</v>
          </cell>
          <cell r="K625" t="str">
            <v>Resolución 3281</v>
          </cell>
          <cell r="L625" t="str">
            <v>Trimestral</v>
          </cell>
          <cell r="M625" t="str">
            <v>Total de diagnosticos de cáncer gastrico según estadio clínico</v>
          </cell>
          <cell r="N625" t="str">
            <v>Total de pacientes diagnosticados con cancer</v>
          </cell>
          <cell r="O625" t="str">
            <v>Estadistica</v>
          </cell>
          <cell r="P625" t="str">
            <v>Estadistica</v>
          </cell>
          <cell r="Q625" t="str">
            <v>%</v>
          </cell>
          <cell r="R625" t="str">
            <v>Total de diagnosticos de cáncer gastrico según estadio clínico / Total de pacientes diagnosticados con cancer *100</v>
          </cell>
          <cell r="T625" t="str">
            <v>proceso</v>
          </cell>
          <cell r="U625" t="str">
            <v>Creciente</v>
          </cell>
          <cell r="V625" t="str">
            <v>≥</v>
          </cell>
          <cell r="W625">
            <v>0.01</v>
          </cell>
          <cell r="X625" t="str">
            <v>&lt;</v>
          </cell>
          <cell r="Y625">
            <v>0.01</v>
          </cell>
        </row>
        <row r="626">
          <cell r="A626">
            <v>621</v>
          </cell>
          <cell r="B626" t="str">
            <v>Integralidad y efectividad en la prestación de servicios de salud</v>
          </cell>
          <cell r="C626" t="str">
            <v>Garantizar la accesibilidad, integralidad en los servicios, complementariedad y respaldo de las interdependencias</v>
          </cell>
          <cell r="D626" t="str">
            <v>Oportunidad para la confirmación diagnostica de cancer gastrica</v>
          </cell>
          <cell r="E626" t="str">
            <v xml:space="preserve">Rutas Integrales de Atención </v>
          </cell>
          <cell r="F626" t="str">
            <v>Ruta Integral de atención para el paciente con riesgo o presencia de cancer</v>
          </cell>
          <cell r="G626" t="str">
            <v>x</v>
          </cell>
          <cell r="J626" t="str">
            <v>Medir la oportunidad de citas con gastroenterología</v>
          </cell>
          <cell r="K626" t="str">
            <v>Resolución 3282</v>
          </cell>
          <cell r="L626" t="str">
            <v>Trimestral</v>
          </cell>
          <cell r="M626" t="str">
            <v>Sumatoria de los días transcurridas desde que se solicita la cita hasta que se atiende el paciente</v>
          </cell>
          <cell r="N626" t="str">
            <v>Total de pacientes atendidos</v>
          </cell>
          <cell r="O626" t="str">
            <v>Dinamica general</v>
          </cell>
          <cell r="P626" t="str">
            <v>Dinamica general</v>
          </cell>
          <cell r="Q626" t="str">
            <v>Días</v>
          </cell>
          <cell r="R626" t="str">
            <v>Sumatoria de los días transcurridas desde que se solicita la cita hasta que se atiende el paciente / Total de pacientes atendidos</v>
          </cell>
          <cell r="T626" t="str">
            <v>resultado</v>
          </cell>
          <cell r="U626" t="str">
            <v>Decreciente</v>
          </cell>
          <cell r="V626" t="str">
            <v>≤</v>
          </cell>
          <cell r="W626">
            <v>15</v>
          </cell>
          <cell r="X626" t="str">
            <v>&gt;</v>
          </cell>
          <cell r="Y626">
            <v>30</v>
          </cell>
        </row>
        <row r="627">
          <cell r="A627">
            <v>622</v>
          </cell>
          <cell r="B627" t="str">
            <v>Integralidad y efectividad en la prestación de servicios de salud</v>
          </cell>
          <cell r="C627" t="str">
            <v>Garantizar la accesibilidad, integralidad en los servicios, complementariedad y respaldo de las interdependencias</v>
          </cell>
          <cell r="D627" t="str">
            <v>Oportunidad en la asignación de citas con oncología</v>
          </cell>
          <cell r="E627" t="str">
            <v xml:space="preserve">Rutas Integrales de Atención </v>
          </cell>
          <cell r="F627" t="str">
            <v>Ruta Integral de atención para el paciente con riesgo o presencia de cancer</v>
          </cell>
          <cell r="G627" t="str">
            <v>x</v>
          </cell>
          <cell r="J627" t="str">
            <v>Medir la oportunidad de citas con oncología</v>
          </cell>
          <cell r="K627">
            <v>3280</v>
          </cell>
          <cell r="L627" t="str">
            <v>Trimestral</v>
          </cell>
          <cell r="M627" t="str">
            <v>Sumatoria de los días transcurridas desde que se solicita la cita hasta que se atiende el paciente</v>
          </cell>
          <cell r="N627" t="str">
            <v>Total de pacientes atendidos</v>
          </cell>
          <cell r="O627" t="str">
            <v>Dinamica general</v>
          </cell>
          <cell r="P627" t="str">
            <v>Dinamica general</v>
          </cell>
          <cell r="Q627" t="str">
            <v>Días</v>
          </cell>
          <cell r="R627" t="str">
            <v>Sumatoria de los días transcurridas desde que se solicita la cita hasta que se atiende el paciente / Total de pacientes atendidos</v>
          </cell>
          <cell r="T627" t="str">
            <v>resultado</v>
          </cell>
          <cell r="U627" t="str">
            <v>Decreciente</v>
          </cell>
          <cell r="V627" t="str">
            <v>≤</v>
          </cell>
          <cell r="W627">
            <v>15</v>
          </cell>
          <cell r="X627" t="str">
            <v>&gt;</v>
          </cell>
          <cell r="Y627">
            <v>15</v>
          </cell>
        </row>
        <row r="628">
          <cell r="A628">
            <v>623</v>
          </cell>
          <cell r="B628" t="str">
            <v>Integralidad y efectividad en la prestación de servicios de salud</v>
          </cell>
          <cell r="C628" t="str">
            <v>Garantizar la accesibilidad, integralidad en los servicios, complementariedad y respaldo de las interdependencias</v>
          </cell>
          <cell r="D628" t="str">
            <v>Porcentaje de remisiones pertienentes</v>
          </cell>
          <cell r="E628" t="str">
            <v>Referencia y contrareferncia</v>
          </cell>
          <cell r="F628" t="str">
            <v>referencia y contrareferencia</v>
          </cell>
          <cell r="G628" t="str">
            <v>x</v>
          </cell>
          <cell r="L628" t="str">
            <v>Trimestral</v>
          </cell>
          <cell r="M628" t="str">
            <v>Numero de remisiones pertinentes</v>
          </cell>
          <cell r="N628" t="str">
            <v>Total de contrareferencias recibidas en el periodo</v>
          </cell>
          <cell r="O628" t="str">
            <v>Base de datos</v>
          </cell>
          <cell r="P628" t="str">
            <v>Base de datos de Dinamica Gerencial</v>
          </cell>
          <cell r="Q628" t="str">
            <v>%</v>
          </cell>
          <cell r="R628" t="str">
            <v>Numero de remisiones pertinentes / Total de contrareferencias recibidas en el periodo *100</v>
          </cell>
          <cell r="T628" t="str">
            <v>proceso</v>
          </cell>
          <cell r="U628" t="str">
            <v>Creciente</v>
          </cell>
          <cell r="V628" t="str">
            <v>≥</v>
          </cell>
          <cell r="W628">
            <v>0.9</v>
          </cell>
          <cell r="X628" t="str">
            <v>&lt;</v>
          </cell>
          <cell r="Y628">
            <v>0.9</v>
          </cell>
        </row>
        <row r="629">
          <cell r="A629">
            <v>624</v>
          </cell>
          <cell r="B629" t="str">
            <v>Investigación, conocimiento e innovación, la mejor inversión</v>
          </cell>
          <cell r="C629" t="str">
            <v>Disponer de información confiable para la asistencia y la gestión del conocimiento</v>
          </cell>
          <cell r="D629" t="str">
            <v>Mineria de datos</v>
          </cell>
          <cell r="E629" t="str">
            <v>Gestión de la información y Comunicaciones</v>
          </cell>
          <cell r="F629" t="str">
            <v>Estadistica</v>
          </cell>
          <cell r="H629" t="str">
            <v>x</v>
          </cell>
          <cell r="J629" t="str">
            <v>Realizar las actividades necesarias para el analisis de patrones en bases de datos institucionales</v>
          </cell>
          <cell r="L629" t="str">
            <v>Trimestral</v>
          </cell>
          <cell r="M629" t="str">
            <v>Número de actividades de minería de datos ejecutadas</v>
          </cell>
          <cell r="N629" t="str">
            <v>Número de actividades de minería de datos planeadas</v>
          </cell>
          <cell r="O629" t="str">
            <v>Estadistica</v>
          </cell>
          <cell r="P629" t="str">
            <v>Estadistica</v>
          </cell>
          <cell r="Q629" t="str">
            <v>%</v>
          </cell>
          <cell r="R629" t="str">
            <v>Número de actividades de minería de datos ejecutadas / Número de actividades de minería de datos planeadas *100</v>
          </cell>
          <cell r="T629" t="str">
            <v>proceso</v>
          </cell>
          <cell r="U629" t="str">
            <v>Creciente</v>
          </cell>
          <cell r="V629" t="str">
            <v>≥</v>
          </cell>
          <cell r="W629">
            <v>0.9</v>
          </cell>
          <cell r="X629" t="str">
            <v>&lt;</v>
          </cell>
          <cell r="Y629">
            <v>0.9</v>
          </cell>
        </row>
        <row r="630">
          <cell r="A630">
            <v>625</v>
          </cell>
          <cell r="B630" t="str">
            <v>Investigación, conocimiento e innovación, la mejor inversión</v>
          </cell>
          <cell r="C630" t="str">
            <v>Disponer de tecnología, equipos biomédicos, industriales, de cómputo  y mobiliario acorde e integrados a la asistencia segura y humanizada, la docencia e investigación</v>
          </cell>
          <cell r="D630" t="str">
            <v>porcentaje de cumplimiento en la gestion de reportes de Tecnovigilancia</v>
          </cell>
          <cell r="E630" t="str">
            <v>Gestión del recursos físico</v>
          </cell>
          <cell r="F630" t="str">
            <v>Biomedica</v>
          </cell>
          <cell r="H630" t="str">
            <v>x</v>
          </cell>
          <cell r="J630" t="str">
            <v>Garantizar la protección de la salud y la seguridad de los pacientes, operadores y todas aquellas personas que se vean implicadas directa o indirectamente en la utilización de dispositivos médicos.</v>
          </cell>
          <cell r="L630" t="str">
            <v>Trimestral</v>
          </cell>
          <cell r="M630" t="str">
            <v>Numero de reportes gestionados</v>
          </cell>
          <cell r="N630" t="str">
            <v>Numero de eventos asignados</v>
          </cell>
          <cell r="O630" t="str">
            <v>Aplicativo de eventos clinicos</v>
          </cell>
          <cell r="P630" t="str">
            <v>Aplicativo de eventos clinicos</v>
          </cell>
          <cell r="Q630" t="str">
            <v>%</v>
          </cell>
          <cell r="R630" t="str">
            <v>Numero de reportes gestionados / Numero de eventos asignados *100</v>
          </cell>
          <cell r="T630" t="str">
            <v>resultado</v>
          </cell>
          <cell r="U630" t="str">
            <v>Creciente</v>
          </cell>
          <cell r="V630" t="str">
            <v>≥</v>
          </cell>
          <cell r="W630">
            <v>0.8</v>
          </cell>
          <cell r="X630" t="str">
            <v>&lt;</v>
          </cell>
          <cell r="Y630">
            <v>0.8</v>
          </cell>
        </row>
        <row r="631">
          <cell r="A631">
            <v>626</v>
          </cell>
          <cell r="B631" t="str">
            <v>Integralidad y efectividad en la prestación de servicios de salud</v>
          </cell>
          <cell r="C631" t="str">
            <v>Garantizar la accesibilidad, integralidad en los servicios, complementariedad y respaldo de las interdependencias</v>
          </cell>
          <cell r="D631" t="str">
            <v>Incidentes en salud realacionados con la administracion de Soporte nutricional especializado</v>
          </cell>
          <cell r="E631" t="str">
            <v>Apoyo diagnóstico y complementación terapeutica</v>
          </cell>
          <cell r="F631" t="str">
            <v>Nutrición y dietética</v>
          </cell>
          <cell r="G631" t="str">
            <v>x</v>
          </cell>
          <cell r="J631" t="str">
            <v>Medir la proporción de eventos relacionados con la terapia nutricional con el fin de disminuir su prevalencia</v>
          </cell>
          <cell r="K631"/>
          <cell r="L631" t="str">
            <v>Trimestral</v>
          </cell>
          <cell r="M631" t="str">
            <v>número de pacientes con registro de evento adverso</v>
          </cell>
          <cell r="N631" t="str">
            <v>Número de pacientes con soporte nutricional especializado</v>
          </cell>
          <cell r="O631" t="str">
            <v>Dinamica Gerencial</v>
          </cell>
          <cell r="P631" t="str">
            <v>Dinamica Gerencial</v>
          </cell>
          <cell r="Q631" t="str">
            <v>%</v>
          </cell>
          <cell r="R631" t="str">
            <v>número de pacientes con registro de evento adverso / Número de pacientes con soporte nutricional especializado *100</v>
          </cell>
          <cell r="S631"/>
          <cell r="T631" t="str">
            <v>proceso</v>
          </cell>
          <cell r="U631" t="str">
            <v>Decreciente</v>
          </cell>
          <cell r="V631" t="str">
            <v>≤</v>
          </cell>
          <cell r="W631">
            <v>0.05</v>
          </cell>
          <cell r="X631" t="str">
            <v>&gt;</v>
          </cell>
          <cell r="Y631">
            <v>0.05</v>
          </cell>
        </row>
        <row r="632">
          <cell r="A632">
            <v>627</v>
          </cell>
          <cell r="B632" t="str">
            <v>Investigación, conocimiento e innovación, la mejor inversión</v>
          </cell>
          <cell r="C632" t="str">
            <v>Disponer de información confiable para la asistencia y la gestión del conocimiento</v>
          </cell>
          <cell r="D632" t="str">
            <v>Capacitación en cero papel</v>
          </cell>
          <cell r="E632" t="str">
            <v>Gestión de la información y Comunicaciones</v>
          </cell>
          <cell r="F632" t="str">
            <v>Gestión documental</v>
          </cell>
          <cell r="H632" t="str">
            <v>x</v>
          </cell>
          <cell r="J632" t="str">
            <v>Asesorar y capacitar a el personal Administrativo y asistencial en el racionamiento del papel en la gestión documental</v>
          </cell>
          <cell r="K632"/>
          <cell r="L632" t="str">
            <v>Trimestral</v>
          </cell>
          <cell r="M632" t="str">
            <v xml:space="preserve">Número de asesorias y capacitaciónes realizadas </v>
          </cell>
          <cell r="N632" t="str">
            <v>Número de asesorias y capacitaciónes programadas</v>
          </cell>
          <cell r="O632" t="str">
            <v>listados de asistencia</v>
          </cell>
          <cell r="P632" t="str">
            <v>Cronograma</v>
          </cell>
          <cell r="Q632" t="str">
            <v>%</v>
          </cell>
          <cell r="R632" t="str">
            <v>Número de asesorias y capacitaciónes realizadas  / Número de asesorias y capacitaciónes programadas *100</v>
          </cell>
          <cell r="S632"/>
          <cell r="T632" t="str">
            <v>proceso</v>
          </cell>
          <cell r="U632" t="str">
            <v>Creciente</v>
          </cell>
          <cell r="V632" t="str">
            <v>≥</v>
          </cell>
          <cell r="W632">
            <v>0.9</v>
          </cell>
          <cell r="X632" t="str">
            <v>&lt;</v>
          </cell>
          <cell r="Y632">
            <v>0.9</v>
          </cell>
        </row>
        <row r="633">
          <cell r="A633">
            <v>628</v>
          </cell>
          <cell r="B633" t="str">
            <v>Hospital líder en buenas prácticas de gobierno corporativo y de gestión pública</v>
          </cell>
          <cell r="C633" t="str">
            <v>Garantizar rentabilidad, competitividad y sostenibilidad financiera</v>
          </cell>
          <cell r="D633" t="str">
            <v xml:space="preserve">Realización de audiencia publica de Rendición de cuentas </v>
          </cell>
          <cell r="E633" t="str">
            <v>Gestión de la información y Comunicaciones</v>
          </cell>
          <cell r="F633" t="str">
            <v>Comunicaciones</v>
          </cell>
          <cell r="H633" t="str">
            <v>x</v>
          </cell>
          <cell r="J633" t="str">
            <v>Cumplir con la realización de la audiencia publica de  rendición de cuentas dentro del plazo para la vigencia según  la normatividad vigente</v>
          </cell>
          <cell r="L633" t="str">
            <v>Anual</v>
          </cell>
          <cell r="M633" t="str">
            <v>Número de audiencias realizadas dentro del plazo estipulado</v>
          </cell>
          <cell r="N633" t="str">
            <v>Número de audiencias programadas</v>
          </cell>
          <cell r="O633" t="str">
            <v>Oficina de planeación</v>
          </cell>
          <cell r="P633" t="str">
            <v>Oficina de planeación</v>
          </cell>
          <cell r="Q633" t="str">
            <v>%</v>
          </cell>
          <cell r="R633" t="str">
            <v>Número de audiencias realizadas dentro del plazo estipulado / Número de audiencias programadas *100</v>
          </cell>
          <cell r="U633" t="str">
            <v>Creciente</v>
          </cell>
          <cell r="V633" t="str">
            <v>=</v>
          </cell>
          <cell r="W633">
            <v>1</v>
          </cell>
          <cell r="X633" t="str">
            <v>&lt;</v>
          </cell>
          <cell r="Y633">
            <v>1</v>
          </cell>
        </row>
        <row r="634">
          <cell r="A634">
            <v>630</v>
          </cell>
          <cell r="B634" t="str">
            <v>Integralidad y efectividad en la prestación de servicios de salud</v>
          </cell>
          <cell r="C634" t="str">
            <v>Garantizar la accesibilidad, integralidad en los servicios, complementariedad y respaldo de las interdependencias</v>
          </cell>
          <cell r="D634" t="str">
            <v>Tiempo de respuesta de la interconsulta de Psicologia en hospitalización - URGENTE</v>
          </cell>
          <cell r="E634" t="str">
            <v>Apoyo psicosocial</v>
          </cell>
          <cell r="F634" t="str">
            <v>Apoyo Psicosocial</v>
          </cell>
          <cell r="G634" t="str">
            <v>x</v>
          </cell>
          <cell r="H634"/>
          <cell r="I634"/>
          <cell r="J634" t="str">
            <v>Teniendo en cuenta el nivel de complejidad de la institución se requiere garantizar oportunidad y continuidad en la atención especializada. Al no tener una respuesta oportuna se pueden generar falencias  en el diagnóstico y manejo integral del paciente.</v>
          </cell>
          <cell r="K634"/>
          <cell r="L634" t="str">
            <v>Trimestral</v>
          </cell>
          <cell r="M634" t="str">
            <v>Sumatoria del número de horas transcurridas entre la solicitud de la interconsulta y el momento en el cual es atendido por parte del médico especialista</v>
          </cell>
          <cell r="N634" t="str">
            <v>Número de pacientes interconsultados</v>
          </cell>
          <cell r="O634" t="str">
            <v>Dinamica Gerencial Hospitalaria - DGH</v>
          </cell>
          <cell r="P634" t="str">
            <v>Dinamica Gerencial Hospitalaria - DGH</v>
          </cell>
          <cell r="Q634" t="str">
            <v>Horas</v>
          </cell>
          <cell r="R634" t="str">
            <v>Sumatoria del número de horas transcurridas entre la solicitud de la interconsulta y el momento en el cual es atendido por parte del médico especialista / Número de pacientes interconsultados</v>
          </cell>
          <cell r="S634"/>
          <cell r="T634" t="str">
            <v>resultado</v>
          </cell>
          <cell r="U634" t="str">
            <v>Decreciente</v>
          </cell>
          <cell r="V634" t="str">
            <v>≤</v>
          </cell>
          <cell r="W634">
            <v>2</v>
          </cell>
          <cell r="X634" t="str">
            <v>&gt;</v>
          </cell>
          <cell r="Y634">
            <v>2</v>
          </cell>
        </row>
        <row r="635">
          <cell r="A635">
            <v>631</v>
          </cell>
          <cell r="B635" t="str">
            <v>Integralidad y efectividad en la prestación de servicios de salud</v>
          </cell>
          <cell r="C635" t="str">
            <v>Garantizar la accesibilidad, integralidad en los servicios, complementariedad y respaldo de las interdependencias</v>
          </cell>
          <cell r="D635" t="str">
            <v>Tiempo de respuesta de la interconsulta de Psicologia en hospitalización - REGULAR</v>
          </cell>
          <cell r="E635" t="str">
            <v>Apoyo psicosocial</v>
          </cell>
          <cell r="F635" t="str">
            <v>Apoyo Psicosocial</v>
          </cell>
          <cell r="G635" t="str">
            <v>x</v>
          </cell>
          <cell r="H635"/>
          <cell r="I635"/>
          <cell r="J635" t="str">
            <v>Teniendo en cuenta el nivel de complejidad de la institución se requiere garantizar oportunidad y continuidad en la atención especializada. Al no tener una respuesta oportuna se pueden generar falencias  en el diagnóstico y manejo integral del paciente.</v>
          </cell>
          <cell r="K635"/>
          <cell r="L635" t="str">
            <v>Trimestral</v>
          </cell>
          <cell r="M635" t="str">
            <v>Sumatoria del número de horas transcurridas entre la solicitud de la interconsulta y el momento en el cual es atendido por parte del médico especialista</v>
          </cell>
          <cell r="N635" t="str">
            <v>Número de pacientes interconsultados</v>
          </cell>
          <cell r="O635" t="str">
            <v>Dinamica Gerencial Hospitalaria - DGH</v>
          </cell>
          <cell r="P635" t="str">
            <v>Dinamica Gerencial Hospitalaria - DGH</v>
          </cell>
          <cell r="Q635" t="str">
            <v>Horas</v>
          </cell>
          <cell r="R635" t="str">
            <v>Sumatoria del número de horas transcurridas entre la solicitud de la interconsulta y el momento en el cual es atendido por parte del médico especialista / Número de pacientes interconsultados</v>
          </cell>
          <cell r="S635"/>
          <cell r="T635" t="str">
            <v>resultado</v>
          </cell>
          <cell r="U635" t="str">
            <v>Decreciente</v>
          </cell>
          <cell r="V635" t="str">
            <v>≤</v>
          </cell>
          <cell r="W635">
            <v>12</v>
          </cell>
          <cell r="X635" t="str">
            <v>&gt;</v>
          </cell>
          <cell r="Y635">
            <v>12</v>
          </cell>
        </row>
        <row r="636">
          <cell r="A636">
            <v>632</v>
          </cell>
          <cell r="B636" t="str">
            <v>Integralidad y efectividad en la prestación de servicios de salud</v>
          </cell>
          <cell r="C636" t="str">
            <v>Garantizar la accesibilidad, integralidad en los servicios, complementariedad y respaldo de las interdependencias</v>
          </cell>
          <cell r="D636" t="str">
            <v>Tiempo de respuesta de la interconsulta de Psicologia en hospitalización - PRIORITARIA</v>
          </cell>
          <cell r="E636" t="str">
            <v>Apoyo psicosocial</v>
          </cell>
          <cell r="F636" t="str">
            <v>Apoyo Psicosocial</v>
          </cell>
          <cell r="G636" t="str">
            <v>x</v>
          </cell>
          <cell r="H636"/>
          <cell r="I636"/>
          <cell r="J636" t="str">
            <v>Teniendo en cuenta el nivel de complejidad de la institución se requiere garantizar oportunidad y continuidad en la atención especializada. Al no tener una respuesta oportuna se pueden generar falencias  en el diagnóstico y manejo integral del paciente.</v>
          </cell>
          <cell r="K636"/>
          <cell r="L636" t="str">
            <v>Trimestral</v>
          </cell>
          <cell r="M636" t="str">
            <v>Sumatoria del número de horas transcurridas entre la solicitud de la interconsulta y el momento en el cual es atendido por parte del médico especialista</v>
          </cell>
          <cell r="N636" t="str">
            <v>Número de pacientes interconsultados</v>
          </cell>
          <cell r="O636" t="str">
            <v>Dinamica Gerencial Hospitalaria - DGH</v>
          </cell>
          <cell r="P636" t="str">
            <v>Dinamica Gerencial Hospitalaria - DGH</v>
          </cell>
          <cell r="Q636" t="str">
            <v>Horas</v>
          </cell>
          <cell r="R636" t="str">
            <v>Sumatoria del número de horas transcurridas entre la solicitud de la interconsulta y el momento en el cual es atendido por parte del médico especialista / Número de pacientes interconsultados</v>
          </cell>
          <cell r="S636"/>
          <cell r="T636" t="str">
            <v>resultado</v>
          </cell>
          <cell r="U636" t="str">
            <v>Decreciente</v>
          </cell>
          <cell r="V636" t="str">
            <v>≤</v>
          </cell>
          <cell r="W636">
            <v>6</v>
          </cell>
          <cell r="X636" t="str">
            <v>&gt;</v>
          </cell>
          <cell r="Y636">
            <v>6</v>
          </cell>
        </row>
        <row r="637">
          <cell r="A637">
            <v>629</v>
          </cell>
          <cell r="B637" t="str">
            <v>Integralidad y efectividad en la prestación de servicios de salud</v>
          </cell>
          <cell r="C637" t="str">
            <v>Garantizar la accesibilidad, integralidad en los servicios, complementariedad y respaldo de las interdependencias</v>
          </cell>
          <cell r="D637" t="str">
            <v>Adherencia de la guía de transfusión de hemocomponentes</v>
          </cell>
          <cell r="E637" t="str">
            <v>Apoyo diagnóstico y complementación terapeutica</v>
          </cell>
          <cell r="F637" t="str">
            <v>banco de sangre</v>
          </cell>
          <cell r="G637" t="str">
            <v>x</v>
          </cell>
          <cell r="H637"/>
          <cell r="I637"/>
          <cell r="J637" t="str">
            <v>Medir la adherencia a protocolos, procedimientos y manuales realacionados a la transfusión de hemocomponentes, desde la preparación hasta la devolución de los restos de la bolsa transfundida</v>
          </cell>
          <cell r="L637" t="str">
            <v>Trimestral</v>
          </cell>
          <cell r="M637" t="str">
            <v>sumatoria de items en cumplimiento</v>
          </cell>
          <cell r="N637" t="str">
            <v>total de items evaluados</v>
          </cell>
          <cell r="O637" t="str">
            <v>banco de sangre</v>
          </cell>
          <cell r="P637" t="str">
            <v>banco de sangre</v>
          </cell>
          <cell r="Q637" t="str">
            <v>%</v>
          </cell>
          <cell r="R637" t="str">
            <v>sumatoria de items en cumplimiento / total de items evaluados *100</v>
          </cell>
          <cell r="T637" t="str">
            <v>resultado</v>
          </cell>
          <cell r="U637" t="str">
            <v>Creciente</v>
          </cell>
          <cell r="V637" t="str">
            <v>≥</v>
          </cell>
          <cell r="W637">
            <v>0.85</v>
          </cell>
          <cell r="X637" t="str">
            <v>&lt;</v>
          </cell>
          <cell r="Y637">
            <v>0.85</v>
          </cell>
        </row>
        <row r="638">
          <cell r="A638">
            <v>639</v>
          </cell>
          <cell r="B638" t="str">
            <v>Integralidad y efectividad en la prestación de servicios de salud</v>
          </cell>
          <cell r="C638" t="str">
            <v>Garantizar la accesibilidad, integralidad en los servicios, complementariedad y respaldo de las interdependencias</v>
          </cell>
          <cell r="D638" t="str">
            <v>Oportunidad en la asignación de citas con Hematologia</v>
          </cell>
          <cell r="E638" t="str">
            <v xml:space="preserve">Rutas Integrales de Atención </v>
          </cell>
          <cell r="F638" t="str">
            <v>Ruta Integral de atención para el paciente con riesgo o presencia de cancer</v>
          </cell>
          <cell r="G638" t="str">
            <v>x</v>
          </cell>
          <cell r="H638"/>
          <cell r="I638"/>
          <cell r="J638" t="str">
            <v>Medir la oportunidad de citas con oncología</v>
          </cell>
          <cell r="K638" t="str">
            <v>Resolución 3280</v>
          </cell>
          <cell r="L638" t="str">
            <v>Trimestral</v>
          </cell>
          <cell r="M638" t="str">
            <v>Sumatoria de los días transcurridas desde que se solicita la cita hasta que se atiende el paciente</v>
          </cell>
          <cell r="N638" t="str">
            <v>Total de pacientes atendidos</v>
          </cell>
          <cell r="O638" t="str">
            <v>Dinamica general</v>
          </cell>
          <cell r="P638" t="str">
            <v>Dinamica general</v>
          </cell>
          <cell r="Q638" t="str">
            <v>Días</v>
          </cell>
          <cell r="R638" t="str">
            <v>Sumatoria de los días transcurridas desde que se solicita la cita hasta que se atiende el paciente / Total de pacientes atendidos</v>
          </cell>
          <cell r="T638" t="str">
            <v>resultado</v>
          </cell>
          <cell r="U638" t="str">
            <v>Decreciente</v>
          </cell>
          <cell r="V638" t="str">
            <v>≤</v>
          </cell>
          <cell r="W638">
            <v>15</v>
          </cell>
          <cell r="X638" t="str">
            <v>&gt;</v>
          </cell>
          <cell r="Y638">
            <v>15</v>
          </cell>
        </row>
        <row r="639">
          <cell r="A639">
            <v>640</v>
          </cell>
          <cell r="B639" t="str">
            <v>Integralidad y efectividad en la prestación de servicios de salud</v>
          </cell>
          <cell r="C639" t="str">
            <v>Garantizar la accesibilidad, integralidad en los servicios, complementariedad y respaldo de las interdependencias</v>
          </cell>
          <cell r="D639" t="str">
            <v>Oportunidad en la asignación de citas con Cirugía oncologica</v>
          </cell>
          <cell r="E639" t="str">
            <v xml:space="preserve">Rutas Integrales de Atención </v>
          </cell>
          <cell r="F639" t="str">
            <v>Ruta Integral de atención para el paciente con riesgo o presencia de cancer</v>
          </cell>
          <cell r="G639" t="str">
            <v>x</v>
          </cell>
          <cell r="H639"/>
          <cell r="I639"/>
          <cell r="J639" t="str">
            <v>Medir la oportunidad de citas con oncología</v>
          </cell>
          <cell r="K639" t="str">
            <v>Resolución 3280</v>
          </cell>
          <cell r="L639" t="str">
            <v>Trimestral</v>
          </cell>
          <cell r="M639" t="str">
            <v>Sumatoria de los días transcurridas desde que se solicita la cita hasta que se atiende el paciente</v>
          </cell>
          <cell r="N639" t="str">
            <v>Total de pacientes atendidos</v>
          </cell>
          <cell r="O639" t="str">
            <v>Dinamica general</v>
          </cell>
          <cell r="P639" t="str">
            <v>Dinamica general</v>
          </cell>
          <cell r="Q639" t="str">
            <v>Días</v>
          </cell>
          <cell r="R639" t="str">
            <v>Sumatoria de los días transcurridas desde que se solicita la cita hasta que se atiende el paciente / Total de pacientes atendidos</v>
          </cell>
          <cell r="T639" t="str">
            <v>resultado</v>
          </cell>
          <cell r="U639" t="str">
            <v>Decreciente</v>
          </cell>
          <cell r="V639" t="str">
            <v>≤</v>
          </cell>
          <cell r="W639">
            <v>15</v>
          </cell>
          <cell r="X639" t="str">
            <v>&gt;</v>
          </cell>
          <cell r="Y639">
            <v>15</v>
          </cell>
        </row>
        <row r="640">
          <cell r="A640">
            <v>648</v>
          </cell>
          <cell r="B640" t="str">
            <v>Integralidad y efectividad en la prestación de servicios de salud</v>
          </cell>
          <cell r="C640" t="str">
            <v>Garantizar la accesibilidad, integralidad en los servicios, complementariedad y respaldo de las interdependencias</v>
          </cell>
          <cell r="D640" t="str">
            <v>Porcentaje de adherencia a guias de practica clinica</v>
          </cell>
          <cell r="E640" t="str">
            <v>Urgencias</v>
          </cell>
          <cell r="F640" t="str">
            <v>urg. adultos</v>
          </cell>
          <cell r="G640" t="str">
            <v>x</v>
          </cell>
          <cell r="H640"/>
          <cell r="I640"/>
          <cell r="J640"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640"/>
          <cell r="L640" t="str">
            <v>Trimestral</v>
          </cell>
          <cell r="M640" t="str">
            <v>Criterios evaluados que cumplen con la adherencia a guia</v>
          </cell>
          <cell r="N640" t="str">
            <v>Total de criterios evaluados en la adherencia a guia</v>
          </cell>
          <cell r="O640" t="str">
            <v>Consolidado Adherencia a Guías de Atención</v>
          </cell>
          <cell r="P640" t="str">
            <v>Consolidado Adherencia a Guías de Atención</v>
          </cell>
          <cell r="Q640" t="str">
            <v>%</v>
          </cell>
          <cell r="R640" t="str">
            <v>Criterios evaluados que cumplen con la adherencia a guia / Total de criterios evaluados en la adherencia a guia *100</v>
          </cell>
          <cell r="S640"/>
          <cell r="T640" t="str">
            <v>proceso</v>
          </cell>
          <cell r="U640" t="str">
            <v>Creciente</v>
          </cell>
          <cell r="V640" t="str">
            <v>≥</v>
          </cell>
          <cell r="W640">
            <v>0.85</v>
          </cell>
          <cell r="X640" t="str">
            <v>&lt;</v>
          </cell>
          <cell r="Y640">
            <v>0.85</v>
          </cell>
        </row>
        <row r="641">
          <cell r="A641">
            <v>649</v>
          </cell>
          <cell r="B641" t="str">
            <v>Integralidad y efectividad en la prestación de servicios de salud</v>
          </cell>
          <cell r="C641" t="str">
            <v>Garantizar la accesibilidad, integralidad en los servicios, complementariedad y respaldo de las interdependencias</v>
          </cell>
          <cell r="D641" t="str">
            <v>Porcentaje de adherencia a protocolos de enfermeria</v>
          </cell>
          <cell r="E641" t="str">
            <v>Internación</v>
          </cell>
          <cell r="F641" t="str">
            <v>salud mental</v>
          </cell>
          <cell r="G641" t="str">
            <v>x</v>
          </cell>
          <cell r="H641"/>
          <cell r="I641"/>
          <cell r="J641" t="str">
            <v>Evaluar la adherencia del equipo de salud a las normas técnicas de obligatorio cumplimiento, así como la pertinencia y oportunidad en la toma de decisiones, según registros de las historias clínicas electrónicas.</v>
          </cell>
          <cell r="K641"/>
          <cell r="L641" t="str">
            <v>Trimestral</v>
          </cell>
          <cell r="M641" t="str">
            <v>Criterios de que cumplen</v>
          </cell>
          <cell r="N641" t="str">
            <v>Total de criterios de calidad de historia clínica evaluados</v>
          </cell>
          <cell r="O641" t="str">
            <v>Consolidado Adherencia a Protocolos</v>
          </cell>
          <cell r="P641" t="str">
            <v>Consolidado Adherencia a Protocolos</v>
          </cell>
          <cell r="Q641" t="str">
            <v>%</v>
          </cell>
          <cell r="R641" t="str">
            <v>Criterios de que cumplen / Total de criterios de calidad de historia clínica evaluados *100</v>
          </cell>
          <cell r="S641"/>
          <cell r="T641" t="str">
            <v>proceso</v>
          </cell>
          <cell r="U641" t="str">
            <v>Creciente</v>
          </cell>
          <cell r="V641" t="str">
            <v>≥</v>
          </cell>
          <cell r="W641">
            <v>0.85</v>
          </cell>
          <cell r="X641" t="str">
            <v>&lt;</v>
          </cell>
          <cell r="Y641">
            <v>0.85</v>
          </cell>
        </row>
        <row r="642">
          <cell r="A642">
            <v>651</v>
          </cell>
          <cell r="B642" t="str">
            <v>Hospital líder en buenas prácticas de gobierno corporativo y de gestión pública</v>
          </cell>
          <cell r="C642" t="str">
            <v>Garantizar rentabilidad, competitividad y sostenibilidad financiera</v>
          </cell>
          <cell r="D642" t="str">
            <v>Porcentaje de Recaudo de cartera corriente</v>
          </cell>
          <cell r="E642" t="str">
            <v>Gestión Financiera</v>
          </cell>
          <cell r="F642" t="str">
            <v>Presupuesto</v>
          </cell>
          <cell r="H642" t="str">
            <v>x</v>
          </cell>
          <cell r="J642" t="str">
            <v>El seguimiento a la  información del recaudo de cartera institucional se convierte en herramienta fundamental para definir el apalancamiento financiero de la E.S.E.</v>
          </cell>
          <cell r="K642"/>
          <cell r="L642" t="str">
            <v>Trimestral</v>
          </cell>
          <cell r="M642" t="str">
            <v>Total ingresos recaudados por ventas de servicios de salud de la vigencia</v>
          </cell>
          <cell r="N642" t="str">
            <v>Total  ingresos reconocidos por ventas de servicios de salud e la vigencia</v>
          </cell>
          <cell r="O642" t="str">
            <v>Ejecucion presupuestal de ingresos</v>
          </cell>
          <cell r="P642" t="str">
            <v>SIHO 2193</v>
          </cell>
          <cell r="Q642" t="str">
            <v>%</v>
          </cell>
          <cell r="R642" t="str">
            <v>Total ingresos recaudados por ventas de servicios de salud de la vigencia / Total  ingresos reconocidos por ventas de servicios de salud e la vigencia *100</v>
          </cell>
          <cell r="S642"/>
          <cell r="T642" t="str">
            <v>resultado</v>
          </cell>
          <cell r="U642" t="str">
            <v>Creciente</v>
          </cell>
          <cell r="V642" t="str">
            <v>≥</v>
          </cell>
          <cell r="W642">
            <v>0.5</v>
          </cell>
          <cell r="X642" t="str">
            <v>&lt;</v>
          </cell>
          <cell r="Y642">
            <v>0.5</v>
          </cell>
        </row>
        <row r="643">
          <cell r="A643">
            <v>649</v>
          </cell>
          <cell r="B643" t="str">
            <v>Integralidad y efectividad en la prestación de servicios de salud</v>
          </cell>
          <cell r="C643" t="str">
            <v>Garantizar la accesibilidad, integralidad en los servicios, complementariedad y respaldo de las interdependencias</v>
          </cell>
          <cell r="D643" t="str">
            <v>Porcentaje de adherencia a guias de practica clinica</v>
          </cell>
          <cell r="E643" t="str">
            <v>Internación</v>
          </cell>
          <cell r="F643" t="str">
            <v>salud mental</v>
          </cell>
          <cell r="G643" t="str">
            <v>x</v>
          </cell>
          <cell r="H643"/>
          <cell r="I643"/>
          <cell r="J643"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643"/>
          <cell r="L643" t="str">
            <v>Trimestral</v>
          </cell>
          <cell r="M643" t="str">
            <v>guias evaluadas que cumplen con la adherencia a guia</v>
          </cell>
          <cell r="N643" t="str">
            <v>Total de guias evaluados en la adherencia a guia</v>
          </cell>
          <cell r="O643" t="str">
            <v>Consolidado Adherencia a Guías de Atención</v>
          </cell>
          <cell r="P643" t="str">
            <v>Consolidado Adherencia a Guías de Atención</v>
          </cell>
          <cell r="Q643" t="str">
            <v>%</v>
          </cell>
          <cell r="R643" t="str">
            <v>guias evaluadas que cumplen con la adherencia a guia / Total de guias evaluados en la adherencia a guia *100</v>
          </cell>
          <cell r="S643"/>
          <cell r="T643" t="str">
            <v>proceso</v>
          </cell>
          <cell r="U643" t="str">
            <v>Creciente</v>
          </cell>
          <cell r="V643" t="str">
            <v>≥</v>
          </cell>
          <cell r="W643">
            <v>0.85</v>
          </cell>
          <cell r="X643" t="str">
            <v>&lt;</v>
          </cell>
          <cell r="Y643">
            <v>0.85</v>
          </cell>
        </row>
        <row r="644">
          <cell r="A644">
            <v>652</v>
          </cell>
          <cell r="B644" t="str">
            <v>Integralidad y efectividad en la prestación de servicios de salud</v>
          </cell>
          <cell r="C644" t="str">
            <v>Garantizar la accesibilidad, integralidad en los servicios, complementariedad y respaldo de las interdependencias</v>
          </cell>
          <cell r="D644" t="str">
            <v>Oportunidad en la facturacion durante el ingreso del paciete</v>
          </cell>
          <cell r="E644" t="str">
            <v>Urgencias</v>
          </cell>
          <cell r="F644" t="str">
            <v>urg. adultos</v>
          </cell>
          <cell r="G644" t="str">
            <v>x</v>
          </cell>
          <cell r="H644"/>
          <cell r="I644"/>
          <cell r="J644" t="str">
            <v>Verificar la oportunidad de la atencion por parte de facturacion para el ingreso del paciente al sistema y asegurar la atencion por parte del medico de consultorio de urgencias en este proceso, durante el perido evaluado</v>
          </cell>
          <cell r="L644" t="str">
            <v>Trimestral</v>
          </cell>
          <cell r="M644" t="str">
            <v>Sumatoria del número de minutos transcurridos entre la clasificación del triaje  y el momento en el cual se realiza el ingreso por facturacion</v>
          </cell>
          <cell r="N644" t="str">
            <v>Numero de pacientes atendidos en el triage</v>
          </cell>
          <cell r="O644" t="str">
            <v>Dinamica gerencial (Reporte Triage)</v>
          </cell>
          <cell r="P644" t="str">
            <v>Dinamica gerencial (Reporte Triage)</v>
          </cell>
          <cell r="Q644" t="str">
            <v>Minutos</v>
          </cell>
          <cell r="R644" t="str">
            <v>Sumatoria del número de minutos transcurridos entre la clasificación del triaje  y el momento en el cual se realiza el ingreso por facturacion / Numero de pacientes atendidos en el triage</v>
          </cell>
          <cell r="T644"/>
          <cell r="U644" t="str">
            <v>Decreciente</v>
          </cell>
          <cell r="V644" t="str">
            <v>≤</v>
          </cell>
          <cell r="W644">
            <v>10</v>
          </cell>
          <cell r="X644" t="str">
            <v>&gt;</v>
          </cell>
          <cell r="Y644">
            <v>10</v>
          </cell>
        </row>
        <row r="645">
          <cell r="A645">
            <v>653</v>
          </cell>
          <cell r="B645" t="str">
            <v>Integralidad y efectividad en la prestación de servicios de salud</v>
          </cell>
          <cell r="C645" t="str">
            <v>Garantizar la accesibilidad, integralidad en los servicios, complementariedad y respaldo de las interdependencias</v>
          </cell>
          <cell r="D645" t="str">
            <v>Oportunidad en la facturacion durante el egreso del paciete</v>
          </cell>
          <cell r="E645" t="str">
            <v>Urgencias</v>
          </cell>
          <cell r="F645" t="str">
            <v>urg. adultos</v>
          </cell>
          <cell r="G645" t="str">
            <v>x</v>
          </cell>
          <cell r="H645"/>
          <cell r="I645"/>
          <cell r="J645" t="str">
            <v>Verificar la oportunidad de la atencion por parte de facturacion para el egreso del paciente de la institucion luego de la autorizacion de salida y la gestion asistencial pertinente en el proceso de Urgencias Adultos en el periodo evaluado</v>
          </cell>
          <cell r="L645" t="str">
            <v>Trimestral</v>
          </cell>
          <cell r="M645" t="str">
            <v>Sumatoria del número de minutos transcurridos entre la definicon de salida asistencial  y el momento en el cual se realiza el egreso por facturacion</v>
          </cell>
          <cell r="N645" t="str">
            <v xml:space="preserve">Total de pacientes con indicacion de salida en el servio </v>
          </cell>
          <cell r="O645" t="str">
            <v>Dinamica gerencial (Reporte Triage)</v>
          </cell>
          <cell r="P645" t="str">
            <v>Dinamica gerencial (Reporte Triage)</v>
          </cell>
          <cell r="Q645" t="str">
            <v>Minutos</v>
          </cell>
          <cell r="R645" t="str">
            <v xml:space="preserve">Sumatoria del número de minutos transcurridos entre la definicon de salida asistencial  y el momento en el cual se realiza el egreso por facturacion / Total de pacientes con indicacion de salida en el servio </v>
          </cell>
          <cell r="T645"/>
          <cell r="U645" t="str">
            <v>Decreciente</v>
          </cell>
          <cell r="V645" t="str">
            <v>≤</v>
          </cell>
          <cell r="W645">
            <v>60</v>
          </cell>
          <cell r="X645" t="str">
            <v>&gt;</v>
          </cell>
          <cell r="Y645">
            <v>60</v>
          </cell>
        </row>
        <row r="646">
          <cell r="A646">
            <v>654</v>
          </cell>
          <cell r="B646" t="str">
            <v>Integralidad y efectividad en la prestación de servicios de salud</v>
          </cell>
          <cell r="C646" t="str">
            <v>Garantizar la accesibilidad, integralidad en los servicios, complementariedad y respaldo de las interdependencias</v>
          </cell>
          <cell r="D646" t="str">
            <v>Porcentaje de egreso pacientes triage</v>
          </cell>
          <cell r="E646" t="str">
            <v>Urgencias</v>
          </cell>
          <cell r="F646" t="str">
            <v>urg. adultos</v>
          </cell>
          <cell r="G646" t="str">
            <v>x</v>
          </cell>
          <cell r="H646"/>
          <cell r="I646"/>
          <cell r="J646" t="str">
            <v>Medir el numero de egresos de pacientes desde el consultorio de triage para efectos de establecer la capacidad medica de una correcta clasificacion y la eficiencia en la atencion en la consulta de urgencias de los paciente derivados a la consulta de urgenias, en el periodo evaluado</v>
          </cell>
          <cell r="L646" t="str">
            <v>Trimestral</v>
          </cell>
          <cell r="M646" t="str">
            <v xml:space="preserve">Numero de pacientes derivados desde el Triage a IPS o Domicilio  </v>
          </cell>
          <cell r="N646" t="str">
            <v xml:space="preserve">Numero total de pacientes atendidos en el trige </v>
          </cell>
          <cell r="O646" t="str">
            <v>Dinamica gerencial (Reporte Triage)</v>
          </cell>
          <cell r="P646" t="str">
            <v>Dinamica gerencial (Reporte Triage)</v>
          </cell>
          <cell r="Q646" t="str">
            <v>Proporción</v>
          </cell>
          <cell r="R646" t="str">
            <v xml:space="preserve">Numero de pacientes derivados desde el Triage a IPS o Domicilio   / Numero total de pacientes atendidos en el trige </v>
          </cell>
          <cell r="T646" t="str">
            <v>resultado</v>
          </cell>
          <cell r="U646" t="str">
            <v>Decreciente</v>
          </cell>
          <cell r="V646" t="str">
            <v>≤</v>
          </cell>
          <cell r="W646">
            <v>0.35</v>
          </cell>
          <cell r="X646" t="str">
            <v>&gt;</v>
          </cell>
          <cell r="Y646">
            <v>0.35</v>
          </cell>
        </row>
        <row r="647">
          <cell r="A647">
            <v>655</v>
          </cell>
          <cell r="B647" t="str">
            <v>Integralidad y efectividad en la prestación de servicios de salud</v>
          </cell>
          <cell r="C647" t="str">
            <v>Garantizar la accesibilidad, integralidad en los servicios, complementariedad y respaldo de las interdependencias</v>
          </cell>
          <cell r="D647" t="str">
            <v>Tasa de incidencia de infección del tracto urinario asociada a catéter (IVU)</v>
          </cell>
          <cell r="E647" t="str">
            <v>Urgencias</v>
          </cell>
          <cell r="F647" t="str">
            <v>urg. adultos</v>
          </cell>
          <cell r="G647" t="str">
            <v>x</v>
          </cell>
          <cell r="H647"/>
          <cell r="I647"/>
          <cell r="J647" t="str">
            <v>Medir la incidencia de los casos reportador de infecciones asociadas a la inserción y mantenimiento de sondas vesicales por cada 1000 días de sonda  vesical dentro de un periodo evaluado en el servicio</v>
          </cell>
          <cell r="L647" t="str">
            <v>Trimestral</v>
          </cell>
          <cell r="M647" t="str">
            <v>Sumatoria de los casos nuevos de infección del tracto urinario asociada a catéter en un mes de seguimiento</v>
          </cell>
          <cell r="N647" t="str">
            <v>Numero de días catéter urinario en un mes de seguimiento</v>
          </cell>
          <cell r="O647" t="str">
            <v>Reporte Infecciones</v>
          </cell>
          <cell r="P647" t="str">
            <v>Reporte Infecciones</v>
          </cell>
          <cell r="Q647" t="str">
            <v>Tasa</v>
          </cell>
          <cell r="R647" t="str">
            <v>Sumatoria de los casos nuevos de infección del tracto urinario asociada a catéter en un mes de seguimiento / Numero de días catéter urinario en un mes de seguimiento *1000</v>
          </cell>
          <cell r="T647" t="str">
            <v>resultado</v>
          </cell>
          <cell r="U647" t="str">
            <v>Decreciente</v>
          </cell>
          <cell r="V647" t="str">
            <v>≤</v>
          </cell>
          <cell r="W647">
            <v>5</v>
          </cell>
          <cell r="X647" t="str">
            <v>&gt;</v>
          </cell>
          <cell r="Y647">
            <v>5</v>
          </cell>
        </row>
        <row r="648">
          <cell r="A648">
            <v>656</v>
          </cell>
          <cell r="B648" t="str">
            <v>Integralidad y efectividad en la prestación de servicios de salud</v>
          </cell>
          <cell r="C648" t="str">
            <v>Garantizar la accesibilidad, integralidad en los servicios, complementariedad y respaldo de las interdependencias</v>
          </cell>
          <cell r="D648" t="str">
            <v>Tasa de infección del torrente sanguíneo relacionado a catéter PICC</v>
          </cell>
          <cell r="E648" t="str">
            <v>Prevención y Control de Infecciónes</v>
          </cell>
          <cell r="F648" t="str">
            <v>Comité de infecciones</v>
          </cell>
          <cell r="G648" t="str">
            <v>X</v>
          </cell>
          <cell r="H648"/>
          <cell r="I648"/>
          <cell r="J648"/>
          <cell r="L648" t="str">
            <v>Trimestral</v>
          </cell>
          <cell r="M648" t="str">
            <v>número de casos nuevos de infección del torrente sanguíneo relacionado a catéter PICC en un mes</v>
          </cell>
          <cell r="N648" t="str">
            <v>número de días catéter PICC en un mes.</v>
          </cell>
          <cell r="O648" t="str">
            <v>Comité de Infecciones</v>
          </cell>
          <cell r="P648" t="str">
            <v>Comité de Infecciones</v>
          </cell>
          <cell r="Q648" t="str">
            <v>Tasa</v>
          </cell>
          <cell r="R648" t="str">
            <v>número de casos nuevos de infección del torrente sanguíneo relacionado a catéter PICC en un mes / número de días catéter PICC en un mes. *1000</v>
          </cell>
          <cell r="T648" t="str">
            <v>proceso</v>
          </cell>
          <cell r="U648" t="str">
            <v>Decreciente</v>
          </cell>
          <cell r="V648" t="str">
            <v>&lt;</v>
          </cell>
          <cell r="W648">
            <v>5</v>
          </cell>
          <cell r="X648" t="str">
            <v>≥</v>
          </cell>
          <cell r="Y648">
            <v>5</v>
          </cell>
        </row>
        <row r="649">
          <cell r="A649">
            <v>657</v>
          </cell>
          <cell r="B649" t="str">
            <v>Integralidad y efectividad en la prestación de servicios de salud</v>
          </cell>
          <cell r="C649" t="str">
            <v>Garantizar la accesibilidad, integralidad en los servicios, complementariedad y respaldo de las interdependencias</v>
          </cell>
          <cell r="D649" t="str">
            <v>Porcentaje de retiro de catéter PICC</v>
          </cell>
          <cell r="E649" t="str">
            <v>Prevención y Control de Infecciónes</v>
          </cell>
          <cell r="F649" t="str">
            <v>Comité de infecciones</v>
          </cell>
          <cell r="G649" t="str">
            <v>x</v>
          </cell>
          <cell r="H649"/>
          <cell r="I649"/>
          <cell r="J649"/>
          <cell r="L649" t="str">
            <v>Trimestral</v>
          </cell>
          <cell r="M649" t="str">
            <v>número de catéteres insertados</v>
          </cell>
          <cell r="N649" t="str">
            <v>número de
catéteres retirados por terminación del tratamiento y/o egreso del paciente
de la institución</v>
          </cell>
          <cell r="O649" t="str">
            <v>Comité de Infecciones</v>
          </cell>
          <cell r="P649" t="str">
            <v>Comité de Infecciones</v>
          </cell>
          <cell r="Q649" t="str">
            <v>%</v>
          </cell>
          <cell r="R649" t="str">
            <v>número de catéteres insertados / número de
catéteres retirados por terminación del tratamiento y/o egreso del paciente
de la institución *100</v>
          </cell>
          <cell r="T649" t="str">
            <v>proceso</v>
          </cell>
          <cell r="U649" t="str">
            <v>creciente</v>
          </cell>
          <cell r="V649" t="str">
            <v>&lt;</v>
          </cell>
          <cell r="W649">
            <v>0.9</v>
          </cell>
          <cell r="X649" t="str">
            <v>&gt;</v>
          </cell>
          <cell r="Y649">
            <v>0.9</v>
          </cell>
        </row>
        <row r="650">
          <cell r="A650">
            <v>658</v>
          </cell>
          <cell r="B650" t="str">
            <v>Hospital líder en buenas prácticas de gobierno corporativo y de gestión pública</v>
          </cell>
          <cell r="C650" t="str">
            <v>Garantizar rentabilidad, competitividad y sostenibilidad financiera</v>
          </cell>
          <cell r="D650" t="str">
            <v>Tiempo de respuesta a glosa</v>
          </cell>
          <cell r="E650" t="str">
            <v>Gestión Financiera</v>
          </cell>
          <cell r="F650" t="str">
            <v>Auditoria de cuentas medicas</v>
          </cell>
          <cell r="G650"/>
          <cell r="H650" t="str">
            <v>x</v>
          </cell>
          <cell r="I650"/>
          <cell r="J650" t="str">
            <v xml:space="preserve">Evaluar la eficienciencia en la gestion a respuestas a glosas, con el fin de mejorar la relacion con la s enetidades responsables de pago y optimizar el flujo de caja de la istitucion </v>
          </cell>
          <cell r="K650"/>
          <cell r="L650" t="str">
            <v>Trimestral</v>
          </cell>
          <cell r="M650" t="str">
            <v>suamatoria de los dias transcurridos entre la fecha de recepcion y la fecha de respuesta</v>
          </cell>
          <cell r="N650" t="str">
            <v xml:space="preserve">Numero total de glosas respondidas </v>
          </cell>
          <cell r="O650" t="str">
            <v>Registro de glosas y respuestas en el sistema de gestion del area</v>
          </cell>
          <cell r="P650" t="str">
            <v>Registro de glosas y respuestas en el sistema de gestion del area</v>
          </cell>
          <cell r="Q650" t="str">
            <v>Dias</v>
          </cell>
          <cell r="R650" t="str">
            <v xml:space="preserve">suamatoria de los dias transcurridos entre la fecha de recepcion y la fecha de respuesta / Numero total de glosas respondidas </v>
          </cell>
          <cell r="S650"/>
          <cell r="T650" t="str">
            <v>resultado</v>
          </cell>
          <cell r="U650" t="str">
            <v>Creciente</v>
          </cell>
          <cell r="V650" t="str">
            <v>&lt;</v>
          </cell>
          <cell r="W650">
            <v>14</v>
          </cell>
          <cell r="X650" t="str">
            <v>&gt;</v>
          </cell>
          <cell r="Y650">
            <v>14</v>
          </cell>
        </row>
        <row r="651">
          <cell r="A651">
            <v>659</v>
          </cell>
          <cell r="B651" t="str">
            <v>Hospital líder en buenas prácticas de gobierno corporativo y de gestión pública</v>
          </cell>
          <cell r="C651" t="str">
            <v>Garantizar rentabilidad, competitividad y sostenibilidad financiera</v>
          </cell>
          <cell r="D651" t="str">
            <v xml:space="preserve">Cumplimiento a reunios de consiliacion con las empresas responsables de pago </v>
          </cell>
          <cell r="E651" t="str">
            <v>Gestión Financiera</v>
          </cell>
          <cell r="F651" t="str">
            <v>Auditoria de cuentas medicas</v>
          </cell>
          <cell r="G651"/>
          <cell r="H651" t="str">
            <v>x</v>
          </cell>
          <cell r="I651"/>
          <cell r="J651" t="str">
            <v>Evaluar la efectividad en le gestion de concilaiciones con las ERP con el fin de mejorar la comunicación y resolver discrepancias en la facturacion y servicos prestadoas</v>
          </cell>
          <cell r="L651" t="str">
            <v>Trimestral</v>
          </cell>
          <cell r="M651" t="str">
            <v>Numero de reuniones realizadas</v>
          </cell>
          <cell r="N651" t="str">
            <v xml:space="preserve">Numero de reuniones programadas </v>
          </cell>
          <cell r="O651" t="str">
            <v>Registro de reuniones programadas</v>
          </cell>
          <cell r="P651" t="str">
            <v>Actas de conciliacion realizadas</v>
          </cell>
          <cell r="Q651" t="str">
            <v>%</v>
          </cell>
          <cell r="R651" t="str">
            <v>Numero de reuniones realizadas / Numero de reuniones programadas  *100</v>
          </cell>
          <cell r="T651" t="str">
            <v>resultado</v>
          </cell>
          <cell r="U651" t="str">
            <v>Creciente</v>
          </cell>
          <cell r="V651" t="str">
            <v>&gt;</v>
          </cell>
          <cell r="W651">
            <v>0.95</v>
          </cell>
          <cell r="X651" t="str">
            <v>&lt;</v>
          </cell>
          <cell r="Y651">
            <v>0.95</v>
          </cell>
        </row>
        <row r="652">
          <cell r="A652">
            <v>660</v>
          </cell>
          <cell r="B652" t="str">
            <v>Integralidad y efectividad en la prestación de servicios de salud</v>
          </cell>
          <cell r="C652" t="str">
            <v>Garantizar la accesibilidad, integralidad en los servicios, complementariedad y respaldo de las interdependencias</v>
          </cell>
          <cell r="D652" t="str">
            <v>Porcentaje de paciente con demanda no servida</v>
          </cell>
          <cell r="E652" t="str">
            <v>Críticos</v>
          </cell>
          <cell r="F652" t="str">
            <v>ucint</v>
          </cell>
          <cell r="G652" t="str">
            <v>x</v>
          </cell>
          <cell r="H652"/>
          <cell r="I652"/>
          <cell r="J652" t="str">
            <v>Determinar el numero de casos y las causas por las que no se puede dar respuesta a los servicios ofrecidos en el portafolio de servicios de Urgencias Adultos durante el periodo evaluado</v>
          </cell>
          <cell r="K652"/>
          <cell r="L652" t="str">
            <v>Trimestral</v>
          </cell>
          <cell r="M652" t="str">
            <v xml:space="preserve">Número de pacientes remitidos por falta de la especialidad  </v>
          </cell>
          <cell r="N652" t="str">
            <v>Número total de pacientes atendidos en consultorio de urgencias</v>
          </cell>
          <cell r="O652" t="str">
            <v>Referencia y contrareferencia</v>
          </cell>
          <cell r="P652" t="str">
            <v xml:space="preserve">Dinamica Gerencial </v>
          </cell>
          <cell r="Q652" t="str">
            <v>%</v>
          </cell>
          <cell r="R652" t="str">
            <v>Número de pacientes remitidos por falta de la especialidad   / Número total de pacientes atendidos en consultorio de urgencias *100</v>
          </cell>
          <cell r="S652"/>
          <cell r="T652" t="str">
            <v>proceso</v>
          </cell>
          <cell r="U652" t="str">
            <v>Decreciente</v>
          </cell>
          <cell r="V652" t="str">
            <v>≤</v>
          </cell>
          <cell r="W652">
            <v>0.03</v>
          </cell>
          <cell r="X652" t="str">
            <v>&gt;</v>
          </cell>
          <cell r="Y652">
            <v>0.03</v>
          </cell>
        </row>
        <row r="653">
          <cell r="A653">
            <v>661</v>
          </cell>
          <cell r="B653" t="str">
            <v>Integralidad y efectividad en la prestación de servicios de salud</v>
          </cell>
          <cell r="C653" t="str">
            <v>Garantizar la accesibilidad, integralidad en los servicios, complementariedad y respaldo de las interdependencias</v>
          </cell>
          <cell r="D653" t="str">
            <v xml:space="preserve">Oportunidad cirugia Urgente prioridad II </v>
          </cell>
          <cell r="E653" t="str">
            <v>Cirugía</v>
          </cell>
          <cell r="F653" t="str">
            <v>cirugia</v>
          </cell>
          <cell r="G653" t="str">
            <v>x</v>
          </cell>
          <cell r="H653"/>
          <cell r="I653"/>
          <cell r="J653" t="str">
            <v>Medir el tiempo transcurrido entre la indicación médica de cirugía urgente prioridad II y su realización, para garantizar atención oportuna y reducir riesgos clínicos asociados a la demora.</v>
          </cell>
          <cell r="K653"/>
          <cell r="L653" t="str">
            <v>Trimestral</v>
          </cell>
          <cell r="M653" t="str">
            <v xml:space="preserve">Número de pacientes  con turno quirurgico prioridad II l egreso a quienes se realizó la cirugia dentro de las 6 horas de solicitud del turno quirurgico </v>
          </cell>
          <cell r="N653" t="str">
            <v>Total pacientes  con turno quirurgico prioridad II l al egreso en la vigencia objeto de evaluación</v>
          </cell>
          <cell r="O653" t="str">
            <v>Solicitud de turno quirúrgico, Aplicativo dinamica gerencial (nota operatoria)</v>
          </cell>
          <cell r="P653" t="str">
            <v>Turno quirurgico regular</v>
          </cell>
          <cell r="Q653" t="str">
            <v>%</v>
          </cell>
          <cell r="R653" t="str">
            <v>Número de pacientes  con turno quirurgico prioridad II l egreso a quienes se realizó la cirugia dentro de las 6 horas de solicitud del turno quirurgico  / Total pacientes  con turno quirurgico prioridad II l al egreso en la vigencia objeto de evaluación *100</v>
          </cell>
          <cell r="S653"/>
          <cell r="T653" t="str">
            <v>resultado</v>
          </cell>
          <cell r="U653" t="str">
            <v>Decreciente</v>
          </cell>
          <cell r="V653" t="str">
            <v>≥</v>
          </cell>
          <cell r="W653">
            <v>0.9</v>
          </cell>
          <cell r="X653" t="str">
            <v>&lt;</v>
          </cell>
          <cell r="Y653">
            <v>0.9</v>
          </cell>
        </row>
        <row r="654">
          <cell r="A654">
            <v>662</v>
          </cell>
          <cell r="B654" t="str">
            <v>Integralidad y efectividad en la prestación de servicios de salud</v>
          </cell>
          <cell r="C654" t="str">
            <v>Garantizar la accesibilidad, integralidad en los servicios, complementariedad y respaldo de las interdependencias</v>
          </cell>
          <cell r="D654" t="str">
            <v>Oportunidad cirugia Urgente prioridad I</v>
          </cell>
          <cell r="E654" t="str">
            <v>Cirugía</v>
          </cell>
          <cell r="F654" t="str">
            <v>cirugia</v>
          </cell>
          <cell r="G654" t="str">
            <v>x</v>
          </cell>
          <cell r="H654"/>
          <cell r="I654"/>
          <cell r="J654" t="str">
            <v>Garantizar que los pacientes con diagnóstico crítico reciban intervención quirúrgica de forma inmediata o en el menor tiempo posible, minimizando la mortalidad y las complicaciones graves.</v>
          </cell>
          <cell r="K654"/>
          <cell r="L654" t="str">
            <v>Trimestral</v>
          </cell>
          <cell r="M654" t="str">
            <v xml:space="preserve">Número de pacientes  con turno quirurgico prioridad I egreso a quienes se realizó la cirugia dentro de las 30 Minutos de solicitud del turno quirurgico </v>
          </cell>
          <cell r="N654" t="str">
            <v>Total pacientes  con turno quirurgico prioridad I al egreso en la vigencia objeto de evaluación</v>
          </cell>
          <cell r="O654" t="str">
            <v>Solicitud de turno quirúrgico, Aplicativo dinamica gerencial (nota operatoria)</v>
          </cell>
          <cell r="P654" t="str">
            <v>Turno quirurgico regular</v>
          </cell>
          <cell r="Q654" t="str">
            <v>%</v>
          </cell>
          <cell r="R654" t="str">
            <v>Número de pacientes  con turno quirurgico prioridad I egreso a quienes se realizó la cirugia dentro de las 30 Minutos de solicitud del turno quirurgico  / Total pacientes  con turno quirurgico prioridad I al egreso en la vigencia objeto de evaluación *100</v>
          </cell>
          <cell r="S654"/>
          <cell r="T654" t="str">
            <v>resultado</v>
          </cell>
          <cell r="U654" t="str">
            <v>Decreciente</v>
          </cell>
          <cell r="V654" t="str">
            <v>≥</v>
          </cell>
          <cell r="W654">
            <v>0.95</v>
          </cell>
          <cell r="X654" t="str">
            <v>&lt;</v>
          </cell>
          <cell r="Y654">
            <v>0.95</v>
          </cell>
        </row>
        <row r="655">
          <cell r="A655">
            <v>663</v>
          </cell>
          <cell r="B655" t="str">
            <v>Integralidad y efectividad en la prestación de servicios de salud</v>
          </cell>
          <cell r="C655" t="str">
            <v>Garantizar la accesibilidad, integralidad en los servicios, complementariedad y respaldo de las interdependencias</v>
          </cell>
          <cell r="D655" t="str">
            <v>Adherencia a protocolos Y procedimientos de enfermería</v>
          </cell>
          <cell r="E655" t="str">
            <v>Cirugía</v>
          </cell>
          <cell r="F655" t="str">
            <v>cirugia</v>
          </cell>
          <cell r="G655" t="str">
            <v>x</v>
          </cell>
          <cell r="J655"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655"/>
          <cell r="L655" t="str">
            <v>Trimestral</v>
          </cell>
          <cell r="M655" t="str">
            <v>Número de protocolos con cumplimiento mayor al estándar establecido</v>
          </cell>
          <cell r="N655" t="str">
            <v>Total protocolos evaluados</v>
          </cell>
          <cell r="O655" t="str">
            <v>Consolidado Adherencia a Protocolos</v>
          </cell>
          <cell r="P655" t="str">
            <v>Consolidado Adherencia a Protocolos</v>
          </cell>
          <cell r="Q655" t="str">
            <v>%</v>
          </cell>
          <cell r="R655" t="str">
            <v>Número de protocolos con cumplimiento mayor al estándar establecido / Total protocolos evaluados *100</v>
          </cell>
          <cell r="T655" t="str">
            <v>proceso</v>
          </cell>
          <cell r="U655" t="str">
            <v>Creciente</v>
          </cell>
          <cell r="V655" t="str">
            <v>≥</v>
          </cell>
          <cell r="W655">
            <v>0.85</v>
          </cell>
          <cell r="X655" t="str">
            <v>&gt;</v>
          </cell>
          <cell r="Y655">
            <v>0.85</v>
          </cell>
        </row>
        <row r="656">
          <cell r="A656">
            <v>664</v>
          </cell>
          <cell r="B656" t="str">
            <v>Integralidad y efectividad en la prestación de servicios de salud</v>
          </cell>
          <cell r="C656" t="str">
            <v>Garantizar la accesibilidad, integralidad en los servicios, complementariedad y respaldo de las interdependencias</v>
          </cell>
          <cell r="D656" t="str">
            <v>Porcentaje de adherencia a guias de practica clinica</v>
          </cell>
          <cell r="E656" t="str">
            <v>Cirugía</v>
          </cell>
          <cell r="F656" t="str">
            <v>cirugia</v>
          </cell>
          <cell r="G656" t="str">
            <v>x</v>
          </cell>
          <cell r="J656"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656"/>
          <cell r="L656" t="str">
            <v>Trimestral</v>
          </cell>
          <cell r="M656" t="str">
            <v>Criterios cumplidos en la adherencia a guias</v>
          </cell>
          <cell r="N656" t="str">
            <v>Total de guias cirterios evaluados en la adherencia a guia</v>
          </cell>
          <cell r="O656" t="str">
            <v>Consolidado Adherencia a Guías de Atención</v>
          </cell>
          <cell r="P656" t="str">
            <v>Consolidado Adherencia a Guías de Atención</v>
          </cell>
          <cell r="Q656" t="str">
            <v>%</v>
          </cell>
          <cell r="R656" t="str">
            <v>Criterios cumplidos en la adherencia a guias / Total de guias cirterios evaluados en la adherencia a guia *100</v>
          </cell>
          <cell r="T656" t="str">
            <v>proceso</v>
          </cell>
          <cell r="U656" t="str">
            <v>Creciente</v>
          </cell>
          <cell r="V656" t="str">
            <v>≥</v>
          </cell>
          <cell r="W656">
            <v>0.85</v>
          </cell>
          <cell r="X656" t="str">
            <v>&gt;</v>
          </cell>
          <cell r="Y656">
            <v>0.85</v>
          </cell>
        </row>
        <row r="657">
          <cell r="A657">
            <v>665</v>
          </cell>
          <cell r="B657" t="str">
            <v>Integralidad y efectividad en la prestación de servicios de salud</v>
          </cell>
          <cell r="C657" t="str">
            <v>Garantizar la accesibilidad, integralidad en los servicios, complementariedad y respaldo de las interdependencias</v>
          </cell>
          <cell r="D657" t="str">
            <v xml:space="preserve">Oportunidad cirugia Urgente prioridad II </v>
          </cell>
          <cell r="E657" t="str">
            <v>Cirugía</v>
          </cell>
          <cell r="F657" t="str">
            <v>Hemodinamia</v>
          </cell>
          <cell r="G657" t="str">
            <v>x</v>
          </cell>
          <cell r="H657"/>
          <cell r="I657"/>
          <cell r="J657" t="str">
            <v>Medir el tiempo transcurrido entre la indicación médica de cirugía urgente prioridad II y su realización, para garantizar atención oportuna y reducir riesgos clínicos asociados a la demora.</v>
          </cell>
          <cell r="K657"/>
          <cell r="L657" t="str">
            <v>Trimestral</v>
          </cell>
          <cell r="M657" t="str">
            <v xml:space="preserve">Número de pacientes  con turno quirurgico prioridad II l egreso a quienes se realizó la cirugia dentro de las 6 horas de solicitud del turno quirurgico </v>
          </cell>
          <cell r="N657" t="str">
            <v>Total pacientes  con turno quirurgico prioridad II l al egreso en la vigencia objeto de evaluación</v>
          </cell>
          <cell r="O657" t="str">
            <v>Solicitud de turno quirúrgico, Aplicativo dinamica gerencial (nota operatoria)</v>
          </cell>
          <cell r="P657" t="str">
            <v>Turno quirurgico regular</v>
          </cell>
          <cell r="Q657" t="str">
            <v>%</v>
          </cell>
          <cell r="R657" t="str">
            <v>Número de pacientes  con turno quirurgico prioridad II l egreso a quienes se realizó la cirugia dentro de las 6 horas de solicitud del turno quirurgico  / Total pacientes  con turno quirurgico prioridad II l al egreso en la vigencia objeto de evaluación *100</v>
          </cell>
          <cell r="S657"/>
          <cell r="T657" t="str">
            <v>resultado</v>
          </cell>
          <cell r="U657" t="str">
            <v>Decreciente</v>
          </cell>
          <cell r="V657" t="str">
            <v>≥</v>
          </cell>
          <cell r="W657">
            <v>0.9</v>
          </cell>
          <cell r="X657" t="str">
            <v>&lt;</v>
          </cell>
          <cell r="Y657">
            <v>0.9</v>
          </cell>
        </row>
        <row r="658">
          <cell r="A658">
            <v>666</v>
          </cell>
          <cell r="B658" t="str">
            <v>Integralidad y efectividad en la prestación de servicios de salud</v>
          </cell>
          <cell r="C658" t="str">
            <v>Garantizar la accesibilidad, integralidad en los servicios, complementariedad y respaldo de las interdependencias</v>
          </cell>
          <cell r="D658" t="str">
            <v>Oportunidad cirugia Urgente prioridad I</v>
          </cell>
          <cell r="E658" t="str">
            <v>Cirugía</v>
          </cell>
          <cell r="F658" t="str">
            <v>Hemodinamia</v>
          </cell>
          <cell r="G658" t="str">
            <v>x</v>
          </cell>
          <cell r="H658"/>
          <cell r="I658"/>
          <cell r="J658" t="str">
            <v>Garantizar que los pacientes con diagnóstico crítico reciban intervención quirúrgica de forma inmediata o en el menor tiempo posible, minimizando la mortalidad y las complicaciones graves.</v>
          </cell>
          <cell r="K658"/>
          <cell r="L658" t="str">
            <v>Trimestral</v>
          </cell>
          <cell r="M658" t="str">
            <v xml:space="preserve">Número de pacientes  con turno quirurgico prioridad I egreso a quienes se realizó la cirugia dentro de las 30 Minutos de solicitud del turno quirurgico </v>
          </cell>
          <cell r="N658" t="str">
            <v>Total pacientes  con turno quirurgico prioridad I al egreso en la vigencia objeto de evaluación</v>
          </cell>
          <cell r="O658" t="str">
            <v>Solicitud de turno quirúrgico, Aplicativo dinamica gerencial (nota operatoria)</v>
          </cell>
          <cell r="P658" t="str">
            <v>Turno quirurgico regular</v>
          </cell>
          <cell r="Q658" t="str">
            <v>%</v>
          </cell>
          <cell r="R658" t="str">
            <v>Número de pacientes  con turno quirurgico prioridad I egreso a quienes se realizó la cirugia dentro de las 30 Minutos de solicitud del turno quirurgico  / Total pacientes  con turno quirurgico prioridad I al egreso en la vigencia objeto de evaluación *100</v>
          </cell>
          <cell r="S658"/>
          <cell r="T658" t="str">
            <v>resultado</v>
          </cell>
          <cell r="U658" t="str">
            <v>Decreciente</v>
          </cell>
          <cell r="V658" t="str">
            <v>≥</v>
          </cell>
          <cell r="W658">
            <v>0.95</v>
          </cell>
          <cell r="X658" t="str">
            <v>&lt;</v>
          </cell>
          <cell r="Y658">
            <v>0.95</v>
          </cell>
        </row>
        <row r="659">
          <cell r="A659">
            <v>667</v>
          </cell>
          <cell r="B659" t="str">
            <v>Integralidad y efectividad en la prestación de servicios de salud</v>
          </cell>
          <cell r="C659" t="str">
            <v>Garantizar la accesibilidad, integralidad en los servicios, complementariedad y respaldo de las interdependencias</v>
          </cell>
          <cell r="D659" t="str">
            <v>Complicaciones a medios de contraste</v>
          </cell>
          <cell r="E659" t="str">
            <v>Cirugía</v>
          </cell>
          <cell r="F659" t="str">
            <v>Hemodinamia</v>
          </cell>
          <cell r="G659" t="str">
            <v>X</v>
          </cell>
          <cell r="H659"/>
          <cell r="I659"/>
          <cell r="J659"/>
          <cell r="L659"/>
          <cell r="M659"/>
          <cell r="N659"/>
          <cell r="O659"/>
          <cell r="P659"/>
          <cell r="Q659"/>
          <cell r="R659" t="str">
            <v/>
          </cell>
          <cell r="T659"/>
          <cell r="U659"/>
          <cell r="V659"/>
          <cell r="W659"/>
          <cell r="X659"/>
          <cell r="Y659"/>
        </row>
        <row r="660">
          <cell r="A660">
            <v>668</v>
          </cell>
          <cell r="B660" t="str">
            <v>Integralidad y efectividad en la prestación de servicios de salud</v>
          </cell>
          <cell r="C660" t="str">
            <v>Garantizar la accesibilidad, integralidad en los servicios, complementariedad y respaldo de las interdependencias</v>
          </cell>
          <cell r="D660" t="str">
            <v>Exposición a radiación</v>
          </cell>
          <cell r="E660" t="str">
            <v>Cirugía</v>
          </cell>
          <cell r="F660" t="str">
            <v>Hemodinamia</v>
          </cell>
          <cell r="G660" t="str">
            <v>X</v>
          </cell>
          <cell r="H660"/>
          <cell r="I660"/>
          <cell r="J660" t="str">
            <v>Medir la incidencia de complicaciones relacionadas con el uso de medios de contraste en
procedimientos de hemodinamia.</v>
          </cell>
          <cell r="L660" t="str">
            <v>Trimestral</v>
          </cell>
          <cell r="M660" t="str">
            <v>Número de pacientes con complicaciones por medios de contraste</v>
          </cell>
          <cell r="N660" t="str">
            <v>Total de pacientes
sometidos a procedimientos con medios de contraste)</v>
          </cell>
          <cell r="O660" t="str">
            <v>Registros de eventos adversos en procedimientos con medios de contraste.</v>
          </cell>
          <cell r="P660" t="str">
            <v>Base de datos de pacientes sometidos a procedimientos de hemodinamia.</v>
          </cell>
          <cell r="Q660" t="str">
            <v>%</v>
          </cell>
          <cell r="R660" t="str">
            <v>Número de pacientes con complicaciones por medios de contraste / Total de pacientes
sometidos a procedimientos con medios de contraste) *100</v>
          </cell>
          <cell r="T660"/>
          <cell r="U660"/>
          <cell r="V660"/>
          <cell r="W660"/>
          <cell r="X660"/>
          <cell r="Y660"/>
        </row>
        <row r="661">
          <cell r="A661">
            <v>669</v>
          </cell>
          <cell r="B661" t="str">
            <v>Integralidad y efectividad en la prestación de servicios de salud</v>
          </cell>
          <cell r="C661" t="str">
            <v>Garantizar la accesibilidad, integralidad en los servicios, complementariedad y respaldo de las interdependencias</v>
          </cell>
          <cell r="D661" t="str">
            <v>Cumplimiento en tiempos de respuesta a reclamos</v>
          </cell>
          <cell r="E661" t="str">
            <v>SIAU</v>
          </cell>
          <cell r="F661" t="str">
            <v>siau</v>
          </cell>
          <cell r="G661" t="str">
            <v>X</v>
          </cell>
          <cell r="H661"/>
          <cell r="I661"/>
          <cell r="J661" t="str">
            <v>Evaluar la oportunidad en la gestión de reclamos, según los plazos establecidos por la normatividad vigente (Circular Única de la Supersalud), asegurando el respeto a los derechos de los usuarios.</v>
          </cell>
          <cell r="K661" t="str">
            <v>Circular Externa 2023151000000010-5 de 2023</v>
          </cell>
          <cell r="L661" t="str">
            <v>Trimestral</v>
          </cell>
          <cell r="M661" t="str">
            <v xml:space="preserve">Número de reclamos respondidos dentro del tiempo establecido </v>
          </cell>
          <cell r="N661" t="str">
            <v>Total de reclamos recibidos</v>
          </cell>
          <cell r="O661" t="str">
            <v xml:space="preserve">Reporte aplicativo PQRS  </v>
          </cell>
          <cell r="P661" t="str">
            <v xml:space="preserve">Reporte aplicativo PQRS  </v>
          </cell>
          <cell r="Q661" t="str">
            <v>%</v>
          </cell>
          <cell r="R661" t="str">
            <v>Número de reclamos respondidos dentro del tiempo establecido  / Total de reclamos recibidos *100</v>
          </cell>
          <cell r="S661"/>
          <cell r="T661" t="str">
            <v>proceso</v>
          </cell>
          <cell r="U661" t="str">
            <v>Creciente</v>
          </cell>
          <cell r="V661" t="str">
            <v>≥</v>
          </cell>
          <cell r="W661">
            <v>0.85</v>
          </cell>
          <cell r="X661" t="str">
            <v>&lt;</v>
          </cell>
          <cell r="Y661">
            <v>0.85</v>
          </cell>
        </row>
        <row r="662">
          <cell r="A662">
            <v>670</v>
          </cell>
          <cell r="B662" t="str">
            <v>Integralidad y efectividad en la prestación de servicios de salud</v>
          </cell>
          <cell r="C662" t="str">
            <v>Garantizar la accesibilidad, integralidad en los servicios, complementariedad y respaldo de las interdependencias</v>
          </cell>
          <cell r="D662" t="str">
            <v>Porcentaje de Reclamos Simples Resueltos</v>
          </cell>
          <cell r="E662" t="str">
            <v>SIAU</v>
          </cell>
          <cell r="F662" t="str">
            <v>siau</v>
          </cell>
          <cell r="G662" t="str">
            <v>X</v>
          </cell>
          <cell r="H662"/>
          <cell r="I662"/>
          <cell r="J662" t="str">
            <v xml:space="preserve"> Lograr que un porcentaje significativo de los reclamos simples recibidos sean gestionados y resueltos dentro de los plazos definidos, asegurando una respuesta eficiente a las solicitudes de los usuarios.</v>
          </cell>
          <cell r="K662" t="str">
            <v>Circular Externa 2023151000000010-5 de 2023</v>
          </cell>
          <cell r="L662" t="str">
            <v>Trimestral</v>
          </cell>
          <cell r="M662" t="str">
            <v>Número de reclamos simples resueltos dentro de 72 horas</v>
          </cell>
          <cell r="N662" t="str">
            <v>Número total de reclamos simples recibidos</v>
          </cell>
          <cell r="O662" t="str">
            <v xml:space="preserve">Reporte aplicativo PQRS  </v>
          </cell>
          <cell r="P662" t="str">
            <v xml:space="preserve">Reporte aplicativo PQRS  </v>
          </cell>
          <cell r="Q662" t="str">
            <v>%</v>
          </cell>
          <cell r="R662" t="str">
            <v>Número de reclamos simples resueltos dentro de 72 horas / Número total de reclamos simples recibidos *100</v>
          </cell>
          <cell r="T662" t="str">
            <v>proceso</v>
          </cell>
          <cell r="U662" t="str">
            <v>Creciente</v>
          </cell>
          <cell r="V662" t="str">
            <v>≥</v>
          </cell>
          <cell r="W662">
            <v>0.85</v>
          </cell>
          <cell r="X662" t="str">
            <v>&lt;</v>
          </cell>
          <cell r="Y662">
            <v>0.85</v>
          </cell>
        </row>
        <row r="663">
          <cell r="A663">
            <v>671</v>
          </cell>
          <cell r="B663" t="str">
            <v>Integralidad y efectividad en la prestación de servicios de salud</v>
          </cell>
          <cell r="C663" t="str">
            <v>Garantizar la accesibilidad, integralidad en los servicios, complementariedad y respaldo de las interdependencias</v>
          </cell>
          <cell r="D663" t="str">
            <v>Porcentaje de Reclamos Priorizados Resueltos</v>
          </cell>
          <cell r="E663" t="str">
            <v>SIAU</v>
          </cell>
          <cell r="F663" t="str">
            <v>siau</v>
          </cell>
          <cell r="G663" t="str">
            <v>X</v>
          </cell>
          <cell r="H663"/>
          <cell r="I663"/>
          <cell r="J663" t="str">
            <v>Asegurar que un porcentaje importante de los reclamos priorizados sean gestionados y resueltos dentro de los plazos establecidos, demostrando una atención ágil y efectiva para aquellos reclamos que requieren tratamiento especial.</v>
          </cell>
          <cell r="K663" t="str">
            <v>Circular Externa 2023151000000010-5 de 2023</v>
          </cell>
          <cell r="L663" t="str">
            <v>Trimestral</v>
          </cell>
          <cell r="M663" t="str">
            <v>Número de reclamos priorizados resueltos dentro de 48 horas</v>
          </cell>
          <cell r="N663" t="str">
            <v>Número total de reclamos priorizados recibidos</v>
          </cell>
          <cell r="O663" t="str">
            <v xml:space="preserve">Reporte aplicativo PQRS  </v>
          </cell>
          <cell r="P663" t="str">
            <v xml:space="preserve">Reporte aplicativo PQRS  </v>
          </cell>
          <cell r="Q663" t="str">
            <v>%</v>
          </cell>
          <cell r="R663" t="str">
            <v>Número de reclamos priorizados resueltos dentro de 48 horas / Número total de reclamos priorizados recibidos *100</v>
          </cell>
          <cell r="T663" t="str">
            <v>proceso</v>
          </cell>
          <cell r="U663" t="str">
            <v>Creciente</v>
          </cell>
          <cell r="V663" t="str">
            <v>≥</v>
          </cell>
          <cell r="W663">
            <v>0.85</v>
          </cell>
          <cell r="X663" t="str">
            <v>&lt;</v>
          </cell>
          <cell r="Y663">
            <v>0.85</v>
          </cell>
        </row>
        <row r="664">
          <cell r="A664">
            <v>672</v>
          </cell>
          <cell r="B664" t="str">
            <v>Integralidad y efectividad en la prestación de servicios de salud</v>
          </cell>
          <cell r="C664" t="str">
            <v>Garantizar la accesibilidad, integralidad en los servicios, complementariedad y respaldo de las interdependencias</v>
          </cell>
          <cell r="D664" t="str">
            <v>Porcentaje de Reclamos con Riesgo de Vida Resueltos</v>
          </cell>
          <cell r="E664" t="str">
            <v>SIAU</v>
          </cell>
          <cell r="F664" t="str">
            <v>siau</v>
          </cell>
          <cell r="G664" t="str">
            <v>X</v>
          </cell>
          <cell r="H664"/>
          <cell r="I664"/>
          <cell r="J664" t="str">
            <v>Garantizar que un porcentaje relevante de los reclamos con riesgo de vida sean gestionados y resueltos dentro de los plazos establecidos, reflejando una actuación inmediata y efectiva ante situaciones críticas que puedan comprometer la integridad o la vida de los usuarios.</v>
          </cell>
          <cell r="K664" t="str">
            <v>Circular Externa 2023151000000010-5 de 2023</v>
          </cell>
          <cell r="L664" t="str">
            <v>Trimestral</v>
          </cell>
          <cell r="M664" t="str">
            <v>Número de reclamos con riesgo de vida resueltos dentro de 24 horas</v>
          </cell>
          <cell r="N664" t="str">
            <v>Número total de reclamos con riesgo de vida recibidos</v>
          </cell>
          <cell r="O664" t="str">
            <v xml:space="preserve">Reporte aplicativo PQRS  </v>
          </cell>
          <cell r="P664" t="str">
            <v xml:space="preserve">Reporte aplicativo PQRS  </v>
          </cell>
          <cell r="Q664" t="str">
            <v>%</v>
          </cell>
          <cell r="R664" t="str">
            <v>Número de reclamos con riesgo de vida resueltos dentro de 24 horas / Número total de reclamos con riesgo de vida recibidos *100</v>
          </cell>
          <cell r="T664" t="str">
            <v>proceso</v>
          </cell>
          <cell r="U664" t="str">
            <v>Creciente</v>
          </cell>
          <cell r="V664" t="str">
            <v>≥</v>
          </cell>
          <cell r="W664">
            <v>0.85</v>
          </cell>
          <cell r="X664" t="str">
            <v>&lt;</v>
          </cell>
          <cell r="Y664">
            <v>0.85</v>
          </cell>
        </row>
        <row r="665">
          <cell r="A665">
            <v>673</v>
          </cell>
          <cell r="B665" t="str">
            <v>Integralidad y efectividad en la prestación de servicios de salud</v>
          </cell>
          <cell r="C665" t="str">
            <v>Garantizar la accesibilidad, integralidad en los servicios, complementariedad y respaldo de las interdependencias</v>
          </cell>
          <cell r="D665" t="str">
            <v>Oportunidad en la Respuesta a Peticiones</v>
          </cell>
          <cell r="E665" t="str">
            <v>SIAU</v>
          </cell>
          <cell r="F665" t="str">
            <v>siau</v>
          </cell>
          <cell r="G665" t="str">
            <v>X</v>
          </cell>
          <cell r="H665"/>
          <cell r="I665"/>
          <cell r="J665" t="str">
            <v>Garantizar la respuesta oportuna a las peticiones dentro del plazo normativo, asegurando el cumplimiento de los derechos de los usuarios</v>
          </cell>
          <cell r="L665" t="str">
            <v>Trimestral</v>
          </cell>
          <cell r="M665" t="str">
            <v>Número de peticiones respondidas dentro del tiempo normativo</v>
          </cell>
          <cell r="N665" t="str">
            <v>Número total de peticiones recibidas en el período</v>
          </cell>
          <cell r="O665" t="str">
            <v xml:space="preserve">Reporte aplicativo PQRS  </v>
          </cell>
          <cell r="P665" t="str">
            <v xml:space="preserve">Reporte aplicativo PQRS  </v>
          </cell>
          <cell r="Q665" t="str">
            <v>%</v>
          </cell>
          <cell r="R665" t="str">
            <v>Número de peticiones respondidas dentro del tiempo normativo / Número total de peticiones recibidas en el período *100</v>
          </cell>
          <cell r="T665" t="str">
            <v>proceso</v>
          </cell>
          <cell r="U665" t="str">
            <v>Creciente</v>
          </cell>
          <cell r="V665" t="str">
            <v>≥</v>
          </cell>
          <cell r="W665">
            <v>0.85</v>
          </cell>
          <cell r="X665" t="str">
            <v>&lt;</v>
          </cell>
          <cell r="Y665">
            <v>0.85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OBSOLETOS"/>
      <sheetName val="LISTADO INDICADORES"/>
      <sheetName val="INDICADOR"/>
      <sheetName val="INDICADORES ELIMINADOS"/>
      <sheetName val="OTROS"/>
      <sheetName val="PROCESOS"/>
      <sheetName val="INDICADORES ADMINISTRATIVOS"/>
      <sheetName val="PLANEACION"/>
      <sheetName val="POLITICAS ñ"/>
      <sheetName val="POLITICAS"/>
      <sheetName val="VACUNACIÓN"/>
      <sheetName val="MEDICINA INTERNA"/>
      <sheetName val="MEDICO-QUIRURGICAS"/>
      <sheetName val="TRAUMATOLOGÍA"/>
      <sheetName val="CIRUGIA"/>
      <sheetName val="QUIRÚRGICAS"/>
      <sheetName val="QUEMADOS"/>
      <sheetName val="GINECOBSTETRICIA"/>
      <sheetName val="UCI ADULTOS"/>
      <sheetName val="UCINT"/>
      <sheetName val="PEDIATRÍA"/>
      <sheetName val="UCI PEDIÁTRICA"/>
      <sheetName val="NEONATOS"/>
      <sheetName val="ONCOLOGÍA"/>
      <sheetName val="CARDIOLOGIA"/>
      <sheetName val="SALUD MENTAL"/>
      <sheetName val="CENTRAL DE ESTERILIZACION"/>
      <sheetName val="LABORATORIO"/>
      <sheetName val="BANCO DE SANGRE"/>
      <sheetName val="PATOLOGÍA"/>
    </sheetNames>
    <sheetDataSet>
      <sheetData sheetId="0"/>
      <sheetData sheetId="1">
        <row r="5">
          <cell r="A5">
            <v>0</v>
          </cell>
          <cell r="B5">
            <v>0</v>
          </cell>
          <cell r="C5">
            <v>0</v>
          </cell>
          <cell r="D5">
            <v>0</v>
          </cell>
          <cell r="E5">
            <v>0</v>
          </cell>
          <cell r="F5">
            <v>0</v>
          </cell>
          <cell r="G5" t="str">
            <v>Gestion Clinica y Asistencial</v>
          </cell>
          <cell r="H5" t="str">
            <v>Administrativos y financieros</v>
          </cell>
          <cell r="I5" t="str">
            <v>Dirección y Gerencia</v>
          </cell>
          <cell r="J5">
            <v>0</v>
          </cell>
          <cell r="K5">
            <v>0</v>
          </cell>
          <cell r="L5">
            <v>0</v>
          </cell>
          <cell r="M5">
            <v>0</v>
          </cell>
          <cell r="N5">
            <v>0</v>
          </cell>
          <cell r="O5">
            <v>0</v>
          </cell>
          <cell r="P5">
            <v>0</v>
          </cell>
          <cell r="Q5">
            <v>0</v>
          </cell>
          <cell r="R5">
            <v>0</v>
          </cell>
          <cell r="S5">
            <v>0</v>
          </cell>
          <cell r="T5">
            <v>0</v>
          </cell>
          <cell r="U5">
            <v>0</v>
          </cell>
          <cell r="V5" t="str">
            <v>tendencia</v>
          </cell>
          <cell r="W5" t="str">
            <v>Satisfactorio</v>
          </cell>
          <cell r="X5" t="str">
            <v>tendencia</v>
          </cell>
          <cell r="Y5" t="str">
            <v>Insatisfactorio</v>
          </cell>
        </row>
        <row r="6">
          <cell r="A6">
            <v>1</v>
          </cell>
          <cell r="B6" t="str">
            <v>Integralidad y efectividad en la prestación de servicios de salud</v>
          </cell>
          <cell r="C6" t="str">
            <v>Garantizar la accesibilidad, integralidad en los servicios, complementariedad y respaldo de las interdependencias</v>
          </cell>
          <cell r="D6" t="str">
            <v>Proporción de muertes menor a 48 horas</v>
          </cell>
          <cell r="E6" t="str">
            <v>Críticos</v>
          </cell>
          <cell r="F6" t="str">
            <v>aislamiento</v>
          </cell>
          <cell r="G6" t="str">
            <v>x</v>
          </cell>
          <cell r="H6">
            <v>0</v>
          </cell>
          <cell r="I6">
            <v>0</v>
          </cell>
          <cell r="J6" t="str">
            <v>Medir la proporción de muertes intrahospitalarias menor a 48 horas, la cual refleja la gravedad del estado de salud con el que el paciente ingresa al servicio dentro del periodo evaluado</v>
          </cell>
          <cell r="K6">
            <v>0</v>
          </cell>
          <cell r="L6" t="str">
            <v>Trimestral</v>
          </cell>
          <cell r="M6" t="str">
            <v>Número total de pacientes hospitalizados que fallecen antes  de 48 horas del ingreso</v>
          </cell>
          <cell r="N6" t="str">
            <v>Número total de pacientes hospitalizados</v>
          </cell>
          <cell r="O6" t="str">
            <v>Estadística / Coordinador Servicios</v>
          </cell>
          <cell r="P6" t="str">
            <v>Estadística</v>
          </cell>
          <cell r="Q6" t="str">
            <v>%</v>
          </cell>
          <cell r="R6" t="str">
            <v>Número total de pacientes hospitalizados que fallecen antes  de 48 horas del ingreso / Número total de pacientes hospitalizados *100</v>
          </cell>
          <cell r="S6">
            <v>0</v>
          </cell>
          <cell r="T6" t="str">
            <v>resultado</v>
          </cell>
          <cell r="U6" t="str">
            <v>Decreciente</v>
          </cell>
          <cell r="V6" t="str">
            <v>≤</v>
          </cell>
          <cell r="W6">
            <v>0.15</v>
          </cell>
          <cell r="X6" t="str">
            <v>&gt;</v>
          </cell>
          <cell r="Y6">
            <v>0.15</v>
          </cell>
        </row>
        <row r="7">
          <cell r="A7">
            <v>2</v>
          </cell>
          <cell r="B7" t="str">
            <v>Integralidad y efectividad en la prestación de servicios de salud</v>
          </cell>
          <cell r="C7" t="str">
            <v>Garantizar la accesibilidad, integralidad en los servicios, complementariedad y respaldo de las interdependencias</v>
          </cell>
          <cell r="D7" t="str">
            <v>Tasa de mortalidad Intrahospitalaria después de 48 horas</v>
          </cell>
          <cell r="E7" t="str">
            <v>Críticos</v>
          </cell>
          <cell r="F7" t="str">
            <v>aislamiento</v>
          </cell>
          <cell r="G7" t="str">
            <v>x</v>
          </cell>
          <cell r="H7">
            <v>0</v>
          </cell>
          <cell r="I7">
            <v>0</v>
          </cell>
          <cell r="J7" t="str">
            <v>Medir la tasa de mortalidad intrahospitalaria mayor a 48 horas la cual nos permite evaluar la efectividad de la intervención clínica que se le realiza a los pacientes en el servicio de urgencias pediatria dentro del periodo evaluado</v>
          </cell>
          <cell r="K7">
            <v>0</v>
          </cell>
          <cell r="L7" t="str">
            <v>Trimestral</v>
          </cell>
          <cell r="M7" t="str">
            <v>Número total de pacientes hospitalizados que fallecen después de 48 horas del ingreso</v>
          </cell>
          <cell r="N7" t="str">
            <v>Número total de pacientes hospitalizados</v>
          </cell>
          <cell r="O7" t="str">
            <v>Estadística / Coordinador Servicios</v>
          </cell>
          <cell r="P7" t="str">
            <v xml:space="preserve">Estadística. </v>
          </cell>
          <cell r="Q7" t="str">
            <v>%</v>
          </cell>
          <cell r="R7" t="str">
            <v>Número total de pacientes hospitalizados que fallecen después de 48 horas del ingreso / Número total de pacientes hospitalizados *100</v>
          </cell>
          <cell r="S7">
            <v>0</v>
          </cell>
          <cell r="T7" t="str">
            <v>resultado</v>
          </cell>
          <cell r="U7" t="str">
            <v>Decreciente</v>
          </cell>
          <cell r="V7" t="str">
            <v>≤</v>
          </cell>
          <cell r="W7">
            <v>0.15</v>
          </cell>
          <cell r="X7" t="str">
            <v>&gt;</v>
          </cell>
          <cell r="Y7">
            <v>0.15</v>
          </cell>
        </row>
        <row r="8">
          <cell r="A8">
            <v>3</v>
          </cell>
          <cell r="B8" t="str">
            <v>Integralidad y efectividad en la prestación de servicios de salud</v>
          </cell>
          <cell r="C8" t="str">
            <v>Garantizar la accesibilidad, integralidad en los servicios, complementariedad y respaldo de las interdependencias</v>
          </cell>
          <cell r="D8" t="str">
            <v>Análisis de mortalidad intrahospitalaria</v>
          </cell>
          <cell r="E8" t="str">
            <v>Críticos</v>
          </cell>
          <cell r="F8" t="str">
            <v>aislamiento</v>
          </cell>
          <cell r="G8" t="str">
            <v>x</v>
          </cell>
          <cell r="H8">
            <v>0</v>
          </cell>
          <cell r="I8">
            <v>0</v>
          </cell>
          <cell r="J8" t="str">
            <v>Medir el número de análisis de muertes intrahospitalarias mayores a 48 horas del total de muertes presentadas en el periodo, con el fin de determinar planes de mejoramiento para contribuir a la disminución de los casos evitables</v>
          </cell>
          <cell r="K8">
            <v>0</v>
          </cell>
          <cell r="L8" t="str">
            <v>Trimestral</v>
          </cell>
          <cell r="M8" t="str">
            <v>Número de casos analizados</v>
          </cell>
          <cell r="N8" t="str">
            <v>Número total de muertes en el período</v>
          </cell>
          <cell r="O8" t="str">
            <v>Coordinador de cada Servicio</v>
          </cell>
          <cell r="P8" t="str">
            <v>Coordinador de Estadística</v>
          </cell>
          <cell r="Q8" t="str">
            <v>%</v>
          </cell>
          <cell r="R8" t="str">
            <v>Número de casos analizados / Número total de muertes en el período *100</v>
          </cell>
          <cell r="S8">
            <v>0</v>
          </cell>
          <cell r="T8" t="str">
            <v>proceso</v>
          </cell>
          <cell r="U8" t="str">
            <v>Igual</v>
          </cell>
          <cell r="V8" t="str">
            <v>=</v>
          </cell>
          <cell r="W8">
            <v>1</v>
          </cell>
          <cell r="X8" t="str">
            <v>&lt;</v>
          </cell>
          <cell r="Y8">
            <v>1</v>
          </cell>
        </row>
        <row r="9">
          <cell r="A9">
            <v>4</v>
          </cell>
          <cell r="B9" t="str">
            <v>Integralidad y efectividad en la prestación de servicios de salud</v>
          </cell>
          <cell r="C9" t="str">
            <v>Garantizar la accesibilidad, integralidad en los servicios, complementariedad y respaldo de las interdependencias</v>
          </cell>
          <cell r="D9" t="str">
            <v>Tasa de extubación no planeada</v>
          </cell>
          <cell r="E9" t="str">
            <v>Críticos</v>
          </cell>
          <cell r="F9" t="str">
            <v>aislamiento</v>
          </cell>
          <cell r="G9" t="str">
            <v>x</v>
          </cell>
          <cell r="H9">
            <v>0</v>
          </cell>
          <cell r="I9">
            <v>0</v>
          </cell>
          <cell r="J9" t="str">
            <v>Medir la tasa de extubación en pacientes que aún no cumplían con el criterio para dicho proceso con el fin de disminuir el riesgo de neumonía nosocomial y de muerte en el servicio dentro de un periodo evaluado.</v>
          </cell>
          <cell r="K9">
            <v>0</v>
          </cell>
          <cell r="L9" t="str">
            <v>Trimestral</v>
          </cell>
          <cell r="M9" t="str">
            <v>Número de extubaciones no planeadas</v>
          </cell>
          <cell r="N9" t="str">
            <v>Número total de días de ventilación mecánica</v>
          </cell>
          <cell r="O9" t="str">
            <v>Reporte Eventos Adversos</v>
          </cell>
          <cell r="P9" t="str">
            <v>Informe Coordinador del Servicio</v>
          </cell>
          <cell r="Q9" t="str">
            <v>Tasa</v>
          </cell>
          <cell r="R9" t="str">
            <v>Número de extubaciones no planeadas / Número total de días de ventilación mecánica *1000</v>
          </cell>
          <cell r="S9">
            <v>0</v>
          </cell>
          <cell r="T9" t="str">
            <v>proceso</v>
          </cell>
          <cell r="U9" t="str">
            <v>Decreciente</v>
          </cell>
          <cell r="V9" t="str">
            <v>≤</v>
          </cell>
          <cell r="W9">
            <v>10</v>
          </cell>
          <cell r="X9" t="str">
            <v>&gt;</v>
          </cell>
          <cell r="Y9">
            <v>10</v>
          </cell>
        </row>
        <row r="10">
          <cell r="A10">
            <v>5</v>
          </cell>
          <cell r="B10" t="str">
            <v>Integralidad y efectividad en la prestación de servicios de salud</v>
          </cell>
          <cell r="C10" t="str">
            <v>Garantizar la accesibilidad, integralidad en los servicios, complementariedad y respaldo de las interdependencias</v>
          </cell>
          <cell r="D10" t="str">
            <v>Tasa de incidencia de infeccion del torrente sanguineo asociada a catéter venoso central (CVC)</v>
          </cell>
          <cell r="E10" t="str">
            <v>Críticos</v>
          </cell>
          <cell r="F10" t="str">
            <v>aislamiento</v>
          </cell>
          <cell r="G10" t="str">
            <v>x</v>
          </cell>
          <cell r="H10">
            <v>0</v>
          </cell>
          <cell r="I10">
            <v>0</v>
          </cell>
          <cell r="J10" t="str">
            <v>Medir la incidencia de los casos reportador de infeccion del torrente sanguineo asociado a cateter venoso central por cada 1000 días de cateter venoso central dentro de un periodo evaluado en el servicio</v>
          </cell>
          <cell r="K10">
            <v>0</v>
          </cell>
          <cell r="L10" t="str">
            <v>Trimestral</v>
          </cell>
          <cell r="M10" t="str">
            <v>Número de episodios de infección asociado a catéter venoso central en el período</v>
          </cell>
          <cell r="N10" t="str">
            <v>Número de días de catéter central de los pacientes en general durante el período</v>
          </cell>
          <cell r="O10" t="str">
            <v>Reporte Infecciones</v>
          </cell>
          <cell r="P10" t="str">
            <v>Reporte Infecciones</v>
          </cell>
          <cell r="Q10" t="str">
            <v>Tasa</v>
          </cell>
          <cell r="R10" t="str">
            <v>Número de episodios de infección asociado a catéter venoso central en el período / Número de días de catéter central de los pacientes en general durante el período *1000</v>
          </cell>
          <cell r="S10">
            <v>0</v>
          </cell>
          <cell r="T10" t="str">
            <v>resultado</v>
          </cell>
          <cell r="U10" t="str">
            <v>Decreciente</v>
          </cell>
          <cell r="V10" t="str">
            <v>≤</v>
          </cell>
          <cell r="W10">
            <v>5</v>
          </cell>
          <cell r="X10" t="str">
            <v>&gt;</v>
          </cell>
          <cell r="Y10">
            <v>5</v>
          </cell>
        </row>
        <row r="11">
          <cell r="A11">
            <v>6</v>
          </cell>
          <cell r="B11" t="str">
            <v>Integralidad y efectividad en la prestación de servicios de salud</v>
          </cell>
          <cell r="C11" t="str">
            <v>Garantizar la accesibilidad, integralidad en los servicios, complementariedad y respaldo de las interdependencias</v>
          </cell>
          <cell r="D11" t="str">
            <v>Tasa de incidencia de infección del tracto urinario asociada a catéter (IVU)</v>
          </cell>
          <cell r="E11" t="str">
            <v>Críticos</v>
          </cell>
          <cell r="F11" t="str">
            <v>aislamiento</v>
          </cell>
          <cell r="G11" t="str">
            <v>x</v>
          </cell>
          <cell r="H11">
            <v>0</v>
          </cell>
          <cell r="I11">
            <v>0</v>
          </cell>
          <cell r="J11" t="str">
            <v>Medir la incidencia de los casos reportador de infecciones asociadas a la inserción y mantenimiento de sondas vesicales por cada 1000 días de sonda  vesical dentro de un periodo evaluado en el servicio</v>
          </cell>
          <cell r="K11">
            <v>0</v>
          </cell>
          <cell r="L11" t="str">
            <v>Trimestral</v>
          </cell>
          <cell r="M11" t="str">
            <v>Número de episodios de infección urinaria asociada a sonda vesical en el período</v>
          </cell>
          <cell r="N11" t="str">
            <v>Número de días de sonda vesical de los pacientes durante el período</v>
          </cell>
          <cell r="O11" t="str">
            <v>Reporte Infecciones</v>
          </cell>
          <cell r="P11" t="str">
            <v>Reporte Infecciones</v>
          </cell>
          <cell r="Q11" t="str">
            <v>Tasa</v>
          </cell>
          <cell r="R11" t="str">
            <v>Número de episodios de infección urinaria asociada a sonda vesical en el período / Número de días de sonda vesical de los pacientes durante el período *1000</v>
          </cell>
          <cell r="S11">
            <v>0</v>
          </cell>
          <cell r="T11" t="str">
            <v>resultado</v>
          </cell>
          <cell r="U11" t="str">
            <v>Decreciente</v>
          </cell>
          <cell r="V11" t="str">
            <v>≤</v>
          </cell>
          <cell r="W11">
            <v>5</v>
          </cell>
          <cell r="X11" t="str">
            <v>&gt;</v>
          </cell>
          <cell r="Y11">
            <v>5</v>
          </cell>
        </row>
        <row r="12">
          <cell r="A12">
            <v>7</v>
          </cell>
          <cell r="B12" t="str">
            <v>Integralidad y efectividad en la prestación de servicios de salud</v>
          </cell>
          <cell r="C12" t="str">
            <v>Garantizar la accesibilidad, integralidad en los servicios, complementariedad y respaldo de las interdependencias</v>
          </cell>
          <cell r="D12" t="str">
            <v>Tasa de incidencia de neumonia asociada a ventilador mecanico (NAV)</v>
          </cell>
          <cell r="E12" t="str">
            <v>Críticos</v>
          </cell>
          <cell r="F12" t="str">
            <v>aislamiento</v>
          </cell>
          <cell r="G12" t="str">
            <v>x</v>
          </cell>
          <cell r="H12">
            <v>0</v>
          </cell>
          <cell r="I12">
            <v>0</v>
          </cell>
          <cell r="J12" t="str">
            <v>Medir la incidencia de los casos reportador de infecciones asociadas al uso de ventilador por cada 1000 días de ventilación dentro de un periodo evaluado en el servicio</v>
          </cell>
          <cell r="K12">
            <v>0</v>
          </cell>
          <cell r="L12" t="str">
            <v>Trimestral</v>
          </cell>
          <cell r="M12" t="str">
            <v>Número de episodios de NAV en el período</v>
          </cell>
          <cell r="N12" t="str">
            <v>Número de días ventilación mecánica de los pacientes de UCI durante el período</v>
          </cell>
          <cell r="O12" t="str">
            <v>Reporte Infecciones</v>
          </cell>
          <cell r="P12" t="str">
            <v>Reporte Infecciones</v>
          </cell>
          <cell r="Q12" t="str">
            <v>Tasa</v>
          </cell>
          <cell r="R12" t="str">
            <v>Número de episodios de NAV en el período / Número de días ventilación mecánica de los pacientes de UCI durante el período *1000</v>
          </cell>
          <cell r="S12">
            <v>0</v>
          </cell>
          <cell r="T12" t="str">
            <v>resultado</v>
          </cell>
          <cell r="U12" t="str">
            <v>Decreciente</v>
          </cell>
          <cell r="V12" t="str">
            <v>≤</v>
          </cell>
          <cell r="W12">
            <v>7</v>
          </cell>
          <cell r="X12" t="str">
            <v>&gt;</v>
          </cell>
          <cell r="Y12">
            <v>7</v>
          </cell>
        </row>
        <row r="13">
          <cell r="A13">
            <v>8</v>
          </cell>
          <cell r="B13" t="str">
            <v>Integralidad y efectividad en la prestación de servicios de salud</v>
          </cell>
          <cell r="C13" t="str">
            <v>Garantizar la accesibilidad, integralidad en los servicios, complementariedad y respaldo de las interdependencias</v>
          </cell>
          <cell r="D13" t="str">
            <v>Adherencia al protocolo de higiene de manos</v>
          </cell>
          <cell r="E13" t="str">
            <v>Críticos</v>
          </cell>
          <cell r="F13" t="str">
            <v>aislamiento</v>
          </cell>
          <cell r="G13" t="str">
            <v>x</v>
          </cell>
          <cell r="H13">
            <v>0</v>
          </cell>
          <cell r="I13">
            <v>0</v>
          </cell>
          <cell r="J13" t="str">
            <v xml:space="preserve">Es la estrategia número uno recomendada por el Centro de Control de Enfermedades (CDC) de Atlanta para contribuir a la dismunición de infecciones asociadas al cuidado de la salud (IACS)  </v>
          </cell>
          <cell r="K13">
            <v>0</v>
          </cell>
          <cell r="L13" t="str">
            <v>Trimestral</v>
          </cell>
          <cell r="M13" t="str">
            <v>Número de personas evaluadas que cumplen los 5 momentos de Higiene de manos y la técnica en el periodo</v>
          </cell>
          <cell r="N13" t="str">
            <v>Total de personas evaluadas por cargo y servicio en un periodo</v>
          </cell>
          <cell r="O13" t="str">
            <v>Informe de adherencia a Higiene de Manos</v>
          </cell>
          <cell r="P13" t="str">
            <v>Comité de Infecciones</v>
          </cell>
          <cell r="Q13" t="str">
            <v>%</v>
          </cell>
          <cell r="R13" t="str">
            <v>Número de personas evaluadas que cumplen los 5 momentos de Higiene de manos y la técnica en el periodo / Total de personas evaluadas por cargo y servicio en un periodo *100</v>
          </cell>
          <cell r="S13">
            <v>0</v>
          </cell>
          <cell r="T13" t="str">
            <v>proceso</v>
          </cell>
          <cell r="U13" t="str">
            <v>Creciente</v>
          </cell>
          <cell r="V13" t="str">
            <v>≥</v>
          </cell>
          <cell r="W13">
            <v>0.8</v>
          </cell>
          <cell r="X13" t="str">
            <v>&lt;</v>
          </cell>
          <cell r="Y13">
            <v>0.8</v>
          </cell>
        </row>
        <row r="14">
          <cell r="A14">
            <v>9</v>
          </cell>
          <cell r="B14" t="str">
            <v>Integralidad y efectividad en la prestación de servicios de salud</v>
          </cell>
          <cell r="C14" t="str">
            <v>Garantizar la accesibilidad, integralidad en los servicios, complementariedad y respaldo de las interdependencias</v>
          </cell>
          <cell r="D14" t="str">
            <v>Adherencia al protocolo de lavado de manos</v>
          </cell>
          <cell r="E14" t="str">
            <v>Críticos</v>
          </cell>
          <cell r="F14" t="str">
            <v>aislamiento</v>
          </cell>
          <cell r="G14" t="str">
            <v>x</v>
          </cell>
          <cell r="H14">
            <v>0</v>
          </cell>
          <cell r="I14">
            <v>0</v>
          </cell>
          <cell r="J14" t="str">
            <v xml:space="preserve">Es la estrategia número uno recomendada por el Centro de Control de Enfermedades (CDC) de Atlanta para contribuir a la dismunición de infecciones asociadas al cuidado de la salud (IACS)  </v>
          </cell>
          <cell r="K14">
            <v>0</v>
          </cell>
          <cell r="L14" t="str">
            <v>Trimestral</v>
          </cell>
          <cell r="M14" t="str">
            <v>Número de personas evaluadas que cumplen los 5 momentos de Higiene de manos y la técnica en el periodo</v>
          </cell>
          <cell r="N14" t="str">
            <v>Total de personas evaluadas por cargo y servicio en un periodo</v>
          </cell>
          <cell r="O14" t="str">
            <v>Informe de adherencia a Higiene de Manos</v>
          </cell>
          <cell r="P14" t="str">
            <v>Comité de Infecciones</v>
          </cell>
          <cell r="Q14" t="str">
            <v>%</v>
          </cell>
          <cell r="R14" t="str">
            <v>Número de personas evaluadas que cumplen los 5 momentos de Higiene de manos y la técnica en el periodo / Total de personas evaluadas por cargo y servicio en un periodo *100</v>
          </cell>
          <cell r="S14">
            <v>0</v>
          </cell>
          <cell r="T14" t="str">
            <v>proceso</v>
          </cell>
          <cell r="U14" t="str">
            <v>Creciente</v>
          </cell>
          <cell r="V14" t="str">
            <v>≥</v>
          </cell>
          <cell r="W14">
            <v>0.9</v>
          </cell>
          <cell r="X14" t="str">
            <v>&lt;</v>
          </cell>
          <cell r="Y14">
            <v>0.9</v>
          </cell>
        </row>
        <row r="15">
          <cell r="A15">
            <v>10</v>
          </cell>
          <cell r="B15" t="str">
            <v>Integralidad y efectividad en la prestación de servicios de salud</v>
          </cell>
          <cell r="C15" t="str">
            <v>Garantizar la accesibilidad, integralidad en los servicios, complementariedad y respaldo de las interdependencias</v>
          </cell>
          <cell r="D15" t="str">
            <v>Porcentaje Ocupacional</v>
          </cell>
          <cell r="E15" t="str">
            <v>Críticos</v>
          </cell>
          <cell r="F15" t="str">
            <v>aislamiento</v>
          </cell>
          <cell r="G15" t="str">
            <v>x</v>
          </cell>
          <cell r="H15">
            <v>0</v>
          </cell>
          <cell r="I15">
            <v>0</v>
          </cell>
          <cell r="J15" t="str">
            <v>Medir el porcentaje de ocupación hospitalario con el fin de determinar el aprovechamiento de la cama hospitalaria y la demanda del servicio  en un periodo evaluado</v>
          </cell>
          <cell r="K15">
            <v>0</v>
          </cell>
          <cell r="L15" t="str">
            <v>Trimestral</v>
          </cell>
          <cell r="M15" t="str">
            <v>Número de días cama ocupada en el período</v>
          </cell>
          <cell r="N15" t="str">
            <v>Número de días cama disponible en el período</v>
          </cell>
          <cell r="O15" t="str">
            <v>Estadística</v>
          </cell>
          <cell r="P15" t="str">
            <v xml:space="preserve"> Estadística</v>
          </cell>
          <cell r="Q15" t="str">
            <v>%</v>
          </cell>
          <cell r="R15" t="str">
            <v>Número de días cama ocupada en el período / Número de días cama disponible en el período *100</v>
          </cell>
          <cell r="S15">
            <v>0</v>
          </cell>
          <cell r="T15" t="str">
            <v>proceso</v>
          </cell>
          <cell r="U15" t="str">
            <v>Creciente</v>
          </cell>
          <cell r="V15" t="str">
            <v>≥</v>
          </cell>
          <cell r="W15">
            <v>0.85</v>
          </cell>
          <cell r="X15" t="str">
            <v>&lt;</v>
          </cell>
          <cell r="Y15">
            <v>0.85</v>
          </cell>
        </row>
        <row r="16">
          <cell r="A16">
            <v>11</v>
          </cell>
          <cell r="B16" t="str">
            <v>Integralidad y efectividad en la prestación de servicios de salud</v>
          </cell>
          <cell r="C16" t="str">
            <v>Garantizar la accesibilidad, integralidad en los servicios, complementariedad y respaldo de las interdependencias</v>
          </cell>
          <cell r="D16" t="str">
            <v>Promedio de Egresos por cama - Giro Cama</v>
          </cell>
          <cell r="E16" t="str">
            <v>Críticos</v>
          </cell>
          <cell r="F16" t="str">
            <v>aislamiento</v>
          </cell>
          <cell r="G16" t="str">
            <v>x</v>
          </cell>
          <cell r="H16">
            <v>0</v>
          </cell>
          <cell r="I16">
            <v>0</v>
          </cell>
          <cell r="J16" t="str">
            <v>Medir el  numero de pacientes que hicieron uso de la cama hospitalaria basados en los días cama disponible dentro del servicio dentro de un periodo evaluado</v>
          </cell>
          <cell r="K16">
            <v>0</v>
          </cell>
          <cell r="L16" t="str">
            <v>Trimestral</v>
          </cell>
          <cell r="M16" t="str">
            <v>Número de egresos del período</v>
          </cell>
          <cell r="N16" t="str">
            <v>Número de camas disponible en el período</v>
          </cell>
          <cell r="O16" t="str">
            <v xml:space="preserve"> Estadística</v>
          </cell>
          <cell r="P16" t="str">
            <v xml:space="preserve"> Estadística</v>
          </cell>
          <cell r="Q16" t="str">
            <v>Egresos/Cama</v>
          </cell>
          <cell r="R16" t="str">
            <v>Número de egresos del período / Número de camas disponible en el período</v>
          </cell>
          <cell r="S16">
            <v>0</v>
          </cell>
          <cell r="T16" t="str">
            <v>proceso</v>
          </cell>
          <cell r="U16" t="str">
            <v>Creciente</v>
          </cell>
          <cell r="V16" t="str">
            <v>≥</v>
          </cell>
          <cell r="W16">
            <v>3</v>
          </cell>
          <cell r="X16" t="str">
            <v>&lt;</v>
          </cell>
          <cell r="Y16">
            <v>3</v>
          </cell>
        </row>
        <row r="17">
          <cell r="A17">
            <v>12</v>
          </cell>
          <cell r="B17" t="str">
            <v>Integralidad y efectividad en la prestación de servicios de salud</v>
          </cell>
          <cell r="C17" t="str">
            <v>Garantizar la accesibilidad, integralidad en los servicios, complementariedad y respaldo de las interdependencias</v>
          </cell>
          <cell r="D17" t="str">
            <v>Promedio Días de Estancia</v>
          </cell>
          <cell r="E17" t="str">
            <v>Críticos</v>
          </cell>
          <cell r="F17" t="str">
            <v>aislamiento</v>
          </cell>
          <cell r="G17" t="str">
            <v>x</v>
          </cell>
          <cell r="H17">
            <v>0</v>
          </cell>
          <cell r="I17">
            <v>0</v>
          </cell>
          <cell r="J17" t="str">
            <v>Medir el promedio de días que los pacientes permanecen hospitalizados en el servicio en un periodo evaluado</v>
          </cell>
          <cell r="K17">
            <v>0</v>
          </cell>
          <cell r="L17" t="str">
            <v>Trimestral</v>
          </cell>
          <cell r="M17" t="str">
            <v>Número de días de estancia de los egresos del período</v>
          </cell>
          <cell r="N17" t="str">
            <v>Número de egresos del período</v>
          </cell>
          <cell r="O17" t="str">
            <v xml:space="preserve"> Estadística</v>
          </cell>
          <cell r="P17" t="str">
            <v xml:space="preserve"> Estadística</v>
          </cell>
          <cell r="Q17" t="str">
            <v>Días</v>
          </cell>
          <cell r="R17" t="str">
            <v>Número de días de estancia de los egresos del período / Número de egresos del período</v>
          </cell>
          <cell r="S17">
            <v>0</v>
          </cell>
          <cell r="T17" t="str">
            <v>proceso</v>
          </cell>
          <cell r="U17" t="str">
            <v>Decreciente</v>
          </cell>
          <cell r="V17" t="str">
            <v>≤</v>
          </cell>
          <cell r="W17">
            <v>14</v>
          </cell>
          <cell r="X17" t="str">
            <v>&gt;</v>
          </cell>
          <cell r="Y17">
            <v>14</v>
          </cell>
        </row>
        <row r="18">
          <cell r="A18">
            <v>13</v>
          </cell>
          <cell r="B18" t="str">
            <v>Integralidad y efectividad en la prestación de servicios de salud</v>
          </cell>
          <cell r="C18" t="str">
            <v>Garantizar la accesibilidad, integralidad en los servicios, complementariedad y respaldo de las interdependencias</v>
          </cell>
          <cell r="D18" t="str">
            <v>Tasa de reingreso de paciente hospitalizado antes de veintiun (21) días</v>
          </cell>
          <cell r="E18" t="str">
            <v>Críticos</v>
          </cell>
          <cell r="F18" t="str">
            <v>aislamiento</v>
          </cell>
          <cell r="G18" t="str">
            <v>x</v>
          </cell>
          <cell r="H18">
            <v>0</v>
          </cell>
          <cell r="I18">
            <v>0</v>
          </cell>
          <cell r="J18" t="str">
            <v>El reingreso de los pacientes a los servicios de Internación y Urgencias se presenta con frecuencia como consecuencia de un deficiente abordaje y solución del problema que generó la consulta o fallas en la calidad de la información dada al usuario sobre la evolución del evento médico que la generó. Por esta razón, este indicador puede constituirse como un signo de alarma sobre la calidad de los servicios prestados.</v>
          </cell>
          <cell r="K18">
            <v>0</v>
          </cell>
          <cell r="L18" t="str">
            <v>Trimestral</v>
          </cell>
          <cell r="M18" t="str">
            <v>Número total de pacientes que reingresan al servicio antes de veinteun (21) días por la misma causa en el periodo.</v>
          </cell>
          <cell r="N18" t="str">
            <v>Número total de egresos vivos en el periodo.</v>
          </cell>
          <cell r="O18" t="str">
            <v>Informe de reingresos coordinadores especialistas.</v>
          </cell>
          <cell r="P18" t="str">
            <v xml:space="preserve">Estadística. </v>
          </cell>
          <cell r="Q18" t="str">
            <v>Tasa</v>
          </cell>
          <cell r="R18" t="str">
            <v>Número total de pacientes que reingresan al servicio antes de veinteun (21) días por la misma causa en el periodo. / Número total de egresos vivos en el periodo. *1000</v>
          </cell>
          <cell r="S18">
            <v>0</v>
          </cell>
          <cell r="T18" t="str">
            <v>resultado</v>
          </cell>
          <cell r="U18" t="str">
            <v>Decreciente</v>
          </cell>
          <cell r="V18" t="str">
            <v>≤</v>
          </cell>
          <cell r="W18">
            <v>6</v>
          </cell>
          <cell r="X18" t="str">
            <v>&gt;</v>
          </cell>
          <cell r="Y18">
            <v>6</v>
          </cell>
        </row>
        <row r="19">
          <cell r="A19">
            <v>14</v>
          </cell>
          <cell r="B19" t="str">
            <v>Integralidad y efectividad en la prestación de servicios de salud</v>
          </cell>
          <cell r="C19" t="str">
            <v>Garantizar la accesibilidad, integralidad en los servicios, complementariedad y respaldo de las interdependencias</v>
          </cell>
          <cell r="D19" t="str">
            <v xml:space="preserve">Calidad de Registro en la Historia Clínica Médica </v>
          </cell>
          <cell r="E19" t="str">
            <v>Críticos</v>
          </cell>
          <cell r="F19" t="str">
            <v>aislamiento</v>
          </cell>
          <cell r="G19" t="str">
            <v>x</v>
          </cell>
          <cell r="H19">
            <v>0</v>
          </cell>
          <cell r="I19">
            <v>0</v>
          </cell>
          <cell r="J1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9">
            <v>0</v>
          </cell>
          <cell r="L19" t="str">
            <v>Trimestral</v>
          </cell>
          <cell r="M19" t="str">
            <v>Criterios de calidad de historia clínica evaluados que cumplen</v>
          </cell>
          <cell r="N19" t="str">
            <v>Total de criterios de calidad de historia clínica evaluados</v>
          </cell>
          <cell r="O19" t="str">
            <v>Aplicativo de monitorización de historias clínicas</v>
          </cell>
          <cell r="P19" t="str">
            <v>Aplicativo de monitorización de historias clínicas</v>
          </cell>
          <cell r="Q19" t="str">
            <v>%</v>
          </cell>
          <cell r="R19" t="str">
            <v>Criterios de calidad de historia clínica evaluados que cumplen / Total de criterios de calidad de historia clínica evaluados *100</v>
          </cell>
          <cell r="S19">
            <v>0</v>
          </cell>
          <cell r="T19" t="str">
            <v>proceso</v>
          </cell>
          <cell r="U19" t="str">
            <v>Creciente</v>
          </cell>
          <cell r="V19" t="str">
            <v>≥</v>
          </cell>
          <cell r="W19">
            <v>0.9</v>
          </cell>
          <cell r="X19" t="str">
            <v>&lt;</v>
          </cell>
          <cell r="Y19">
            <v>0.9</v>
          </cell>
        </row>
        <row r="20">
          <cell r="A20">
            <v>15</v>
          </cell>
          <cell r="B20" t="str">
            <v>Integralidad y efectividad en la prestación de servicios de salud</v>
          </cell>
          <cell r="C20" t="str">
            <v>Garantizar la accesibilidad, integralidad en los servicios, complementariedad y respaldo de las interdependencias</v>
          </cell>
          <cell r="D20" t="str">
            <v>Calidad de Registro en la Historia Clínica de Enfermería</v>
          </cell>
          <cell r="E20" t="str">
            <v>Críticos</v>
          </cell>
          <cell r="F20" t="str">
            <v>aislamiento</v>
          </cell>
          <cell r="G20" t="str">
            <v>x</v>
          </cell>
          <cell r="H20">
            <v>0</v>
          </cell>
          <cell r="I20">
            <v>0</v>
          </cell>
          <cell r="J2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0">
            <v>0</v>
          </cell>
          <cell r="L20" t="str">
            <v>Trimestral</v>
          </cell>
          <cell r="M20" t="str">
            <v>Criterios de calidad de historia clínica evaluados que cumplen</v>
          </cell>
          <cell r="N20" t="str">
            <v>Total de criterios de calidad de historia clínica evaluados</v>
          </cell>
          <cell r="O20" t="str">
            <v>Aplicativo de monitorización de historias clínicas</v>
          </cell>
          <cell r="P20" t="str">
            <v>Aplicativo de monitorización de historias clínicas</v>
          </cell>
          <cell r="Q20" t="str">
            <v>%</v>
          </cell>
          <cell r="R20" t="str">
            <v>Criterios de calidad de historia clínica evaluados que cumplen / Total de criterios de calidad de historia clínica evaluados *100</v>
          </cell>
          <cell r="S20">
            <v>0</v>
          </cell>
          <cell r="T20" t="str">
            <v>proceso</v>
          </cell>
          <cell r="U20" t="str">
            <v>Creciente</v>
          </cell>
          <cell r="V20" t="str">
            <v>≥</v>
          </cell>
          <cell r="W20">
            <v>0.9</v>
          </cell>
          <cell r="X20" t="str">
            <v>&lt;</v>
          </cell>
          <cell r="Y20">
            <v>0.9</v>
          </cell>
        </row>
        <row r="21">
          <cell r="A21">
            <v>16</v>
          </cell>
          <cell r="B21" t="str">
            <v>Integralidad y efectividad en la prestación de servicios de salud</v>
          </cell>
          <cell r="C21" t="str">
            <v>Garantizar la accesibilidad, integralidad en los servicios, complementariedad y respaldo de las interdependencias</v>
          </cell>
          <cell r="D21" t="str">
            <v>Porcentaje de extubación fallida</v>
          </cell>
          <cell r="E21" t="str">
            <v>Críticos</v>
          </cell>
          <cell r="F21" t="str">
            <v>aislamiento</v>
          </cell>
          <cell r="G21" t="str">
            <v>x</v>
          </cell>
          <cell r="H21">
            <v>0</v>
          </cell>
          <cell r="I21">
            <v>0</v>
          </cell>
          <cell r="J21"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21">
            <v>0</v>
          </cell>
          <cell r="L21" t="str">
            <v>Trimestral</v>
          </cell>
          <cell r="M21" t="str">
            <v>Número de extubaciónes fallidas</v>
          </cell>
          <cell r="N21" t="str">
            <v>Número de pacientes en prueba de respiración expontanea</v>
          </cell>
          <cell r="O21" t="str">
            <v>Reporte eventos adversos</v>
          </cell>
          <cell r="P21" t="str">
            <v>Informe terapia respiratoria</v>
          </cell>
          <cell r="Q21" t="str">
            <v>%</v>
          </cell>
          <cell r="R21" t="str">
            <v>Número de extubaciónes fallidas / Número de pacientes en prueba de respiración expontanea *100</v>
          </cell>
          <cell r="S21">
            <v>0</v>
          </cell>
          <cell r="T21" t="str">
            <v>resultado</v>
          </cell>
          <cell r="U21" t="str">
            <v>Decreciente</v>
          </cell>
          <cell r="V21" t="str">
            <v>≤</v>
          </cell>
          <cell r="W21">
            <v>0.15</v>
          </cell>
          <cell r="X21" t="str">
            <v>&gt;</v>
          </cell>
          <cell r="Y21">
            <v>0.15</v>
          </cell>
        </row>
        <row r="22">
          <cell r="A22">
            <v>17</v>
          </cell>
          <cell r="B22" t="str">
            <v>Integralidad y efectividad en la prestación de servicios de salud</v>
          </cell>
          <cell r="C22" t="str">
            <v>Garantizar la accesibilidad, integralidad en los servicios, complementariedad y respaldo de las interdependencias</v>
          </cell>
          <cell r="D22" t="str">
            <v>Porcentaje de adherencia a guias de practica clinica</v>
          </cell>
          <cell r="E22" t="str">
            <v>Críticos</v>
          </cell>
          <cell r="F22" t="str">
            <v>aislamiento</v>
          </cell>
          <cell r="G22" t="str">
            <v>x</v>
          </cell>
          <cell r="H22">
            <v>0</v>
          </cell>
          <cell r="I22">
            <v>0</v>
          </cell>
          <cell r="J22"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2">
            <v>0</v>
          </cell>
          <cell r="L22" t="str">
            <v>Trimestral</v>
          </cell>
          <cell r="M22" t="str">
            <v>guias evaluadas que cumplen con la adherencia a guia</v>
          </cell>
          <cell r="N22" t="str">
            <v>Total de guias evaluados en la adherencia a guia</v>
          </cell>
          <cell r="O22" t="str">
            <v>Consolidado Adherencia a Guías de Atención</v>
          </cell>
          <cell r="P22" t="str">
            <v>Consolidado Adherencia a Guías de Atención</v>
          </cell>
          <cell r="Q22" t="str">
            <v>%</v>
          </cell>
          <cell r="R22" t="str">
            <v>guias evaluadas que cumplen con la adherencia a guia / Total de guias evaluados en la adherencia a guia *100</v>
          </cell>
          <cell r="S22">
            <v>0</v>
          </cell>
          <cell r="T22" t="str">
            <v>proceso</v>
          </cell>
          <cell r="U22" t="str">
            <v>Creciente</v>
          </cell>
          <cell r="V22" t="str">
            <v>≥</v>
          </cell>
          <cell r="W22">
            <v>0.9</v>
          </cell>
          <cell r="X22" t="str">
            <v>&lt;</v>
          </cell>
          <cell r="Y22">
            <v>0.9</v>
          </cell>
        </row>
        <row r="23">
          <cell r="A23">
            <v>18</v>
          </cell>
          <cell r="B23" t="str">
            <v>Integralidad y efectividad en la prestación de servicios de salud</v>
          </cell>
          <cell r="C23" t="str">
            <v>Garantizar la accesibilidad, integralidad en los servicios, complementariedad y respaldo de las interdependencias</v>
          </cell>
          <cell r="D23" t="str">
            <v>Porcentaje de adherencia a protocolos de enfermería</v>
          </cell>
          <cell r="E23" t="str">
            <v>Críticos</v>
          </cell>
          <cell r="F23" t="str">
            <v>aislamiento</v>
          </cell>
          <cell r="G23" t="str">
            <v>x</v>
          </cell>
          <cell r="H23">
            <v>0</v>
          </cell>
          <cell r="I23">
            <v>0</v>
          </cell>
          <cell r="J23"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23">
            <v>0</v>
          </cell>
          <cell r="L23" t="str">
            <v>Trimestral</v>
          </cell>
          <cell r="M23" t="str">
            <v>Número de protocolos con cumplimiento mayor al estándar establecido</v>
          </cell>
          <cell r="N23" t="str">
            <v>Total protocolos evaluados</v>
          </cell>
          <cell r="O23" t="str">
            <v>Consolidado Adherencia a Protocolos</v>
          </cell>
          <cell r="P23" t="str">
            <v>Consolidado Adherencia a Protocolos</v>
          </cell>
          <cell r="Q23" t="str">
            <v>%</v>
          </cell>
          <cell r="R23" t="str">
            <v>Número de protocolos con cumplimiento mayor al estándar establecido / Total protocolos evaluados *100</v>
          </cell>
          <cell r="S23">
            <v>0</v>
          </cell>
          <cell r="T23" t="str">
            <v>proceso</v>
          </cell>
          <cell r="U23" t="str">
            <v>Creciente</v>
          </cell>
          <cell r="V23" t="str">
            <v>≥</v>
          </cell>
          <cell r="W23">
            <v>0.85</v>
          </cell>
          <cell r="X23" t="str">
            <v>&lt;</v>
          </cell>
          <cell r="Y23">
            <v>0.85</v>
          </cell>
        </row>
        <row r="24">
          <cell r="A24">
            <v>19</v>
          </cell>
          <cell r="B24" t="str">
            <v>Integralidad y efectividad en la prestación de servicios de salud</v>
          </cell>
          <cell r="C24" t="str">
            <v>Garantizar la accesibilidad, integralidad en los servicios, complementariedad y respaldo de las interdependencias</v>
          </cell>
          <cell r="D24" t="str">
            <v>Porcentaje de reacciones adversas a la transfusión</v>
          </cell>
          <cell r="E24" t="str">
            <v>Apoyo diagnóstico y complementación terapeutica</v>
          </cell>
          <cell r="F24" t="str">
            <v>banco de sangre</v>
          </cell>
          <cell r="G24" t="str">
            <v>x</v>
          </cell>
          <cell r="H24">
            <v>0</v>
          </cell>
          <cell r="I24">
            <v>0</v>
          </cell>
          <cell r="J24" t="str">
            <v>Medir la cantidad de afecciones o alteraciones físicas o psicológicas transitorias o permanentes no presentes al momento del ingreso al Hospital y cuya aparición se relaciona con la transfusión de sangre o cualquiera de los hemocomponentes al paciente dentro  de un periodo de tiempo determinado</v>
          </cell>
          <cell r="K24">
            <v>0</v>
          </cell>
          <cell r="L24" t="str">
            <v>Trimestral</v>
          </cell>
          <cell r="M24" t="str">
            <v>Número de pacientes con reacciones adversas a la transfusión</v>
          </cell>
          <cell r="N24" t="str">
            <v>Número total de pacientes transfundidos</v>
          </cell>
          <cell r="O24" t="str">
            <v>Sistema de información del Banco de Sangre</v>
          </cell>
          <cell r="P24" t="str">
            <v>Sistema de información del Banco de Sangre</v>
          </cell>
          <cell r="Q24" t="str">
            <v>%</v>
          </cell>
          <cell r="R24" t="str">
            <v>Número de pacientes con reacciones adversas a la transfusión / Número total de pacientes transfundidos *100</v>
          </cell>
          <cell r="S24">
            <v>0</v>
          </cell>
          <cell r="T24" t="str">
            <v>resultado</v>
          </cell>
          <cell r="U24" t="str">
            <v>Decreciente</v>
          </cell>
          <cell r="V24" t="str">
            <v>≤</v>
          </cell>
          <cell r="W24">
            <v>0.05</v>
          </cell>
          <cell r="X24" t="str">
            <v>&gt;</v>
          </cell>
          <cell r="Y24">
            <v>0.05</v>
          </cell>
        </row>
        <row r="25">
          <cell r="A25">
            <v>20</v>
          </cell>
          <cell r="B25" t="str">
            <v>Integralidad y efectividad en la prestación de servicios de salud</v>
          </cell>
          <cell r="C25" t="str">
            <v>Garantizar la accesibilidad, integralidad en los servicios, complementariedad y respaldo de las interdependencias</v>
          </cell>
          <cell r="D25" t="str">
            <v>Porcentaje de glóbulos rojos incinerados</v>
          </cell>
          <cell r="E25" t="str">
            <v>Apoyo diagnóstico y complementación terapeutica</v>
          </cell>
          <cell r="F25" t="str">
            <v>banco de sangre</v>
          </cell>
          <cell r="G25" t="str">
            <v>x</v>
          </cell>
          <cell r="H25">
            <v>0</v>
          </cell>
          <cell r="I25">
            <v>0</v>
          </cell>
          <cell r="J25" t="str">
            <v xml:space="preserve">Medir la proporción de globulos rojos que son incinerados por vencimiento a causa de la baja demanda, dentro de la institucion en un periodo de tiempo determinado
</v>
          </cell>
          <cell r="K25">
            <v>0</v>
          </cell>
          <cell r="L25" t="str">
            <v>Trimestral</v>
          </cell>
          <cell r="M25" t="str">
            <v>Numero de unidades incineradas por vencimiento de glóbulos rojos</v>
          </cell>
          <cell r="N25" t="str">
            <v>Total de unidades de hemocomponentes (glóbulos rojos) captadas en el periodo</v>
          </cell>
          <cell r="O25" t="str">
            <v>Sistema de información del Banco de Sangre</v>
          </cell>
          <cell r="P25" t="str">
            <v>Sistema de información del Banco de Sangre</v>
          </cell>
          <cell r="Q25" t="str">
            <v>%</v>
          </cell>
          <cell r="R25" t="str">
            <v>Numero de unidades incineradas por vencimiento de glóbulos rojos / Total de unidades de hemocomponentes (glóbulos rojos) captadas en el periodo *100</v>
          </cell>
          <cell r="S25">
            <v>0</v>
          </cell>
          <cell r="T25" t="str">
            <v>proceso</v>
          </cell>
          <cell r="U25" t="str">
            <v>Decreciente</v>
          </cell>
          <cell r="V25" t="str">
            <v>≤</v>
          </cell>
          <cell r="W25">
            <v>0.03</v>
          </cell>
          <cell r="X25" t="str">
            <v>&gt;</v>
          </cell>
          <cell r="Y25">
            <v>0.03</v>
          </cell>
        </row>
        <row r="26">
          <cell r="A26">
            <v>21</v>
          </cell>
          <cell r="B26" t="str">
            <v>Integralidad y efectividad en la prestación de servicios de salud</v>
          </cell>
          <cell r="C26" t="str">
            <v>Garantizar la accesibilidad, integralidad en los servicios, complementariedad y respaldo de las interdependencias</v>
          </cell>
          <cell r="D26" t="str">
            <v>Porcentaje de plaquetas incineradas</v>
          </cell>
          <cell r="E26" t="str">
            <v>Apoyo diagnóstico y complementación terapeutica</v>
          </cell>
          <cell r="F26" t="str">
            <v>banco de sangre</v>
          </cell>
          <cell r="G26" t="str">
            <v>x</v>
          </cell>
          <cell r="H26">
            <v>0</v>
          </cell>
          <cell r="I26">
            <v>0</v>
          </cell>
          <cell r="J26" t="str">
            <v xml:space="preserve">Medir la proporción de plaquetas estandar que son incinerados por vencimiento a causa de la baja demanda, dentro de la institucion en un periodo de tiempo determinado
</v>
          </cell>
          <cell r="K26">
            <v>0</v>
          </cell>
          <cell r="L26" t="str">
            <v>Trimestral</v>
          </cell>
          <cell r="M26" t="str">
            <v>Numero de unidades incineradas por vencimiento de plaquetas</v>
          </cell>
          <cell r="N26" t="str">
            <v>Total de unidades de hemocomponentes (plaquetas) captadas en el periodo</v>
          </cell>
          <cell r="O26" t="str">
            <v>Sistema de información del Banco de Sangre</v>
          </cell>
          <cell r="P26" t="str">
            <v>Sistema de información del Banco de Sangre</v>
          </cell>
          <cell r="Q26" t="str">
            <v>%</v>
          </cell>
          <cell r="R26" t="str">
            <v>Numero de unidades incineradas por vencimiento de plaquetas / Total de unidades de hemocomponentes (plaquetas) captadas en el periodo *100</v>
          </cell>
          <cell r="S26">
            <v>0</v>
          </cell>
          <cell r="T26" t="str">
            <v>proceso</v>
          </cell>
          <cell r="U26" t="str">
            <v>Decreciente</v>
          </cell>
          <cell r="V26" t="str">
            <v>≤</v>
          </cell>
          <cell r="W26">
            <v>0.1</v>
          </cell>
          <cell r="X26" t="str">
            <v>&gt;</v>
          </cell>
          <cell r="Y26">
            <v>0.1</v>
          </cell>
        </row>
        <row r="27">
          <cell r="A27">
            <v>22</v>
          </cell>
          <cell r="B27" t="str">
            <v>Integralidad y efectividad en la prestación de servicios de salud</v>
          </cell>
          <cell r="C27" t="str">
            <v>Garantizar la accesibilidad, integralidad en los servicios, complementariedad y respaldo de las interdependencias</v>
          </cell>
          <cell r="D27" t="str">
            <v>Porcentaje de aféresis incineradas</v>
          </cell>
          <cell r="E27" t="str">
            <v>Apoyo diagnóstico y complementación terapeutica</v>
          </cell>
          <cell r="F27" t="str">
            <v>banco de sangre</v>
          </cell>
          <cell r="G27" t="str">
            <v>x</v>
          </cell>
          <cell r="H27">
            <v>0</v>
          </cell>
          <cell r="I27">
            <v>0</v>
          </cell>
          <cell r="J27" t="str">
            <v xml:space="preserve">Medir la proporción de plaquetas por aféresis que son incinerados por vencimiento a causa de la baja demanda, dentro de la institucion en un periodo de tiempo determinado
</v>
          </cell>
          <cell r="K27">
            <v>0</v>
          </cell>
          <cell r="L27" t="str">
            <v>Trimestral</v>
          </cell>
          <cell r="M27" t="str">
            <v>Numero de unidades incineradas de aféresis por vencimiento</v>
          </cell>
          <cell r="N27" t="str">
            <v>Total de unidades de hemocomponentes (aféresis) captadas en el periodo</v>
          </cell>
          <cell r="O27" t="str">
            <v>Sistema de información del Banco de Sangre</v>
          </cell>
          <cell r="P27" t="str">
            <v>Sistema de información del Banco de Sangre</v>
          </cell>
          <cell r="Q27" t="str">
            <v>%</v>
          </cell>
          <cell r="R27" t="str">
            <v>Numero de unidades incineradas de aféresis por vencimiento / Total de unidades de hemocomponentes (aféresis) captadas en el periodo *100</v>
          </cell>
          <cell r="S27">
            <v>0</v>
          </cell>
          <cell r="T27" t="str">
            <v>proceso</v>
          </cell>
          <cell r="U27" t="str">
            <v>Decreciente</v>
          </cell>
          <cell r="V27" t="str">
            <v>≤</v>
          </cell>
          <cell r="W27">
            <v>0.05</v>
          </cell>
          <cell r="X27" t="str">
            <v>&gt;</v>
          </cell>
          <cell r="Y27">
            <v>0.05</v>
          </cell>
        </row>
        <row r="28">
          <cell r="A28">
            <v>23</v>
          </cell>
          <cell r="B28" t="str">
            <v>Integralidad y efectividad en la prestación de servicios de salud</v>
          </cell>
          <cell r="C28" t="str">
            <v>Garantizar la accesibilidad, integralidad en los servicios, complementariedad y respaldo de las interdependencias</v>
          </cell>
          <cell r="D28" t="str">
            <v>Oportunidad de entrega de Hemocomponentes - Urgencia Vital</v>
          </cell>
          <cell r="E28" t="str">
            <v>Apoyo diagnóstico y complementación terapeutica</v>
          </cell>
          <cell r="F28" t="str">
            <v>banco de sangre</v>
          </cell>
          <cell r="G28" t="str">
            <v>x</v>
          </cell>
          <cell r="H28">
            <v>0</v>
          </cell>
          <cell r="I28">
            <v>0</v>
          </cell>
          <cell r="J28" t="str">
            <v>Medir la oportunidad en la entrega de hemocomponentes durante una urgencia vital que ocurra dentro de la institución durante un periodo de tiempo determinado</v>
          </cell>
          <cell r="K28">
            <v>0</v>
          </cell>
          <cell r="L28" t="str">
            <v>Trimestral</v>
          </cell>
          <cell r="M28" t="str">
            <v>Sumatoria de los minutos transcurridos desde la solicitud del hemocomponente hasta la entrega del mismo</v>
          </cell>
          <cell r="N28" t="str">
            <v>Total de solicitudes de hemocomponentes realizadas en la vigencia</v>
          </cell>
          <cell r="O28" t="str">
            <v>Sistema de información del Banco de Sangre</v>
          </cell>
          <cell r="P28" t="str">
            <v>Sistema de información del Banco de Sangre</v>
          </cell>
          <cell r="Q28" t="str">
            <v>Minutos</v>
          </cell>
          <cell r="R28" t="str">
            <v>Sumatoria de los minutos transcurridos desde la solicitud del hemocomponente hasta la entrega del mismo / Total de solicitudes de hemocomponentes realizadas en la vigencia</v>
          </cell>
          <cell r="S28">
            <v>0</v>
          </cell>
          <cell r="T28" t="str">
            <v>resultado</v>
          </cell>
          <cell r="U28" t="str">
            <v>Decreciente</v>
          </cell>
          <cell r="V28" t="str">
            <v>≤</v>
          </cell>
          <cell r="W28">
            <v>15</v>
          </cell>
          <cell r="X28" t="str">
            <v>&gt;</v>
          </cell>
          <cell r="Y28">
            <v>15</v>
          </cell>
        </row>
        <row r="29">
          <cell r="A29">
            <v>24</v>
          </cell>
          <cell r="B29" t="str">
            <v>Integralidad y efectividad en la prestación de servicios de salud</v>
          </cell>
          <cell r="C29" t="str">
            <v>Garantizar la accesibilidad, integralidad en los servicios, complementariedad y respaldo de las interdependencias</v>
          </cell>
          <cell r="D29" t="str">
            <v>Hemocomponentes adquiridos de otros bancos de sangre</v>
          </cell>
          <cell r="E29" t="str">
            <v>Apoyo diagnóstico y complementación terapeutica</v>
          </cell>
          <cell r="F29" t="str">
            <v>banco de sangre</v>
          </cell>
          <cell r="G29" t="str">
            <v>x</v>
          </cell>
          <cell r="H29">
            <v>0</v>
          </cell>
          <cell r="I29">
            <v>0</v>
          </cell>
          <cell r="J29" t="str">
            <v xml:space="preserve">Medir la cantidad de hemocomponentes adquiridos de otras instituciones en proporción a la cantidad de hemocomponentes transfundidos en la institución dentro de un periodo de tiempo determinado </v>
          </cell>
          <cell r="K29">
            <v>0</v>
          </cell>
          <cell r="L29" t="str">
            <v>Trimestral</v>
          </cell>
          <cell r="M29" t="str">
            <v>Número de hecomponentes adquiridos de otros bancos de Sangre transfundidos</v>
          </cell>
          <cell r="N29" t="str">
            <v>total de hemocomponentes transfundidos</v>
          </cell>
          <cell r="O29" t="str">
            <v>Sistema de información del Banco de Sangre</v>
          </cell>
          <cell r="P29" t="str">
            <v>No Aplica</v>
          </cell>
          <cell r="Q29" t="str">
            <v>%</v>
          </cell>
          <cell r="R29" t="str">
            <v>Número de hecomponentes adquiridos de otros bancos de Sangre transfundidos / total de hemocomponentes transfundidos *100</v>
          </cell>
          <cell r="S29">
            <v>0</v>
          </cell>
          <cell r="T29" t="str">
            <v>proceso</v>
          </cell>
          <cell r="U29" t="str">
            <v>Decreciente</v>
          </cell>
          <cell r="V29" t="str">
            <v>≤</v>
          </cell>
          <cell r="W29">
            <v>0.13</v>
          </cell>
          <cell r="X29" t="str">
            <v>&gt;</v>
          </cell>
          <cell r="Y29">
            <v>0.13</v>
          </cell>
        </row>
        <row r="30">
          <cell r="A30">
            <v>25</v>
          </cell>
          <cell r="B30" t="str">
            <v>Integralidad y efectividad en la prestación de servicios de salud</v>
          </cell>
          <cell r="C30" t="str">
            <v>Garantizar la accesibilidad, integralidad en los servicios, complementariedad y respaldo de las interdependencias</v>
          </cell>
          <cell r="D30" t="str">
            <v xml:space="preserve">Porcentaje de muestras rechazadas </v>
          </cell>
          <cell r="E30" t="str">
            <v>Apoyo diagnóstico y complementación terapeutica</v>
          </cell>
          <cell r="F30" t="str">
            <v>banco de sangre</v>
          </cell>
          <cell r="G30" t="str">
            <v>x</v>
          </cell>
          <cell r="H30">
            <v>0</v>
          </cell>
          <cell r="I30">
            <v>0</v>
          </cell>
          <cell r="J30" t="str">
            <v>Medir la cantidad de muestras que no cumplen con los criterios de identificación establecidos en la institución que llegan al servicio transfusional dentro de un periodo determinado</v>
          </cell>
          <cell r="K30">
            <v>0</v>
          </cell>
          <cell r="L30" t="str">
            <v>Trimestral</v>
          </cell>
          <cell r="M30" t="str">
            <v>Total de muestras recibidas en el banco</v>
          </cell>
          <cell r="N30" t="str">
            <v>Total de muestras rechazadas</v>
          </cell>
          <cell r="O30" t="str">
            <v>Formato de solicitud, reserva y transfusión de hemocomponentes</v>
          </cell>
          <cell r="P30" t="str">
            <v>Formato de registro de muestras rechazadas</v>
          </cell>
          <cell r="Q30" t="str">
            <v>%</v>
          </cell>
          <cell r="R30" t="str">
            <v>Total de muestras recibidas en el banco / Total de muestras rechazadas *100</v>
          </cell>
          <cell r="S30">
            <v>0</v>
          </cell>
          <cell r="T30" t="str">
            <v>proceso</v>
          </cell>
          <cell r="U30" t="str">
            <v>Decreciente</v>
          </cell>
          <cell r="V30" t="str">
            <v>≤</v>
          </cell>
          <cell r="W30">
            <v>0.03</v>
          </cell>
          <cell r="X30" t="str">
            <v>&gt;</v>
          </cell>
          <cell r="Y30">
            <v>0.03</v>
          </cell>
        </row>
        <row r="31">
          <cell r="A31">
            <v>26</v>
          </cell>
          <cell r="B31" t="str">
            <v>Integralidad y efectividad en la prestación de servicios de salud</v>
          </cell>
          <cell r="C31" t="str">
            <v>Garantizar la accesibilidad, integralidad en los servicios, complementariedad y respaldo de las interdependencias</v>
          </cell>
          <cell r="D31" t="str">
            <v>Demanda no cumplida de glóbulos rojos</v>
          </cell>
          <cell r="E31" t="str">
            <v>Apoyo diagnóstico y complementación terapeutica</v>
          </cell>
          <cell r="F31" t="str">
            <v>banco de sangre</v>
          </cell>
          <cell r="G31" t="str">
            <v>x</v>
          </cell>
          <cell r="H31">
            <v>0</v>
          </cell>
          <cell r="I31">
            <v>0</v>
          </cell>
          <cell r="J31" t="str">
            <v>Determinar la proporción de solicitudes de glóbulos rojos las cuales no se satisfacen dentro de la insitución en un periodo de tiempo determinado</v>
          </cell>
          <cell r="K31">
            <v>0</v>
          </cell>
          <cell r="L31" t="str">
            <v>Trimestral</v>
          </cell>
          <cell r="M31" t="str">
            <v>Total de solicitudes de glóbulos rojos</v>
          </cell>
          <cell r="N31" t="str">
            <v>Total de glóbulos rojos no entregados</v>
          </cell>
          <cell r="O31" t="str">
            <v>Formato de solicitud, reserva y transfusión de hemocomponentes</v>
          </cell>
          <cell r="P31" t="str">
            <v>Formato de unidades no entregadas</v>
          </cell>
          <cell r="Q31" t="str">
            <v>%</v>
          </cell>
          <cell r="R31" t="str">
            <v>Total de solicitudes de glóbulos rojos / Total de glóbulos rojos no entregados *100</v>
          </cell>
          <cell r="S31">
            <v>0</v>
          </cell>
          <cell r="T31" t="str">
            <v>proceso</v>
          </cell>
          <cell r="U31" t="str">
            <v>Decreciente</v>
          </cell>
          <cell r="V31" t="str">
            <v>≤</v>
          </cell>
          <cell r="W31">
            <v>0.03</v>
          </cell>
          <cell r="X31" t="str">
            <v>&gt;</v>
          </cell>
          <cell r="Y31">
            <v>0.03</v>
          </cell>
        </row>
        <row r="32">
          <cell r="A32">
            <v>27</v>
          </cell>
          <cell r="B32" t="str">
            <v>Integralidad y efectividad en la prestación de servicios de salud</v>
          </cell>
          <cell r="C32" t="str">
            <v>Garantizar la accesibilidad, integralidad en los servicios, complementariedad y respaldo de las interdependencias</v>
          </cell>
          <cell r="D32" t="str">
            <v>Demanda no cumplida de plaquetas</v>
          </cell>
          <cell r="E32" t="str">
            <v>Apoyo diagnóstico y complementación terapeutica</v>
          </cell>
          <cell r="F32" t="str">
            <v>banco de sangre</v>
          </cell>
          <cell r="G32" t="str">
            <v>x</v>
          </cell>
          <cell r="H32">
            <v>0</v>
          </cell>
          <cell r="I32">
            <v>0</v>
          </cell>
          <cell r="J32" t="str">
            <v>Determinar la proporción de solicitudes de plaquetas las cuales no se satisfacen dentro de la insitución en un periodo de tiempo determinado</v>
          </cell>
          <cell r="K32">
            <v>0</v>
          </cell>
          <cell r="L32" t="str">
            <v>Trimestral</v>
          </cell>
          <cell r="M32" t="str">
            <v>Total de solicitudes de plaquetas</v>
          </cell>
          <cell r="N32" t="str">
            <v>Total de plaquetas no entregados</v>
          </cell>
          <cell r="O32" t="str">
            <v>Formato de solicitud, reserva y transfusión de hemocomponentes</v>
          </cell>
          <cell r="P32" t="str">
            <v>Formato de unidades no entregadas</v>
          </cell>
          <cell r="Q32" t="str">
            <v>%</v>
          </cell>
          <cell r="R32" t="str">
            <v>Total de solicitudes de plaquetas / Total de plaquetas no entregados *100</v>
          </cell>
          <cell r="S32">
            <v>0</v>
          </cell>
          <cell r="T32" t="str">
            <v>proceso</v>
          </cell>
          <cell r="U32" t="str">
            <v>Decreciente</v>
          </cell>
          <cell r="V32" t="str">
            <v>≤</v>
          </cell>
          <cell r="W32">
            <v>0.05</v>
          </cell>
          <cell r="X32" t="str">
            <v>&gt;</v>
          </cell>
          <cell r="Y32">
            <v>0.05</v>
          </cell>
        </row>
        <row r="33">
          <cell r="A33">
            <v>28</v>
          </cell>
          <cell r="B33" t="str">
            <v>Integralidad y efectividad en la prestación de servicios de salud</v>
          </cell>
          <cell r="C33" t="str">
            <v>Garantizar la accesibilidad, integralidad en los servicios, complementariedad y respaldo de las interdependencias</v>
          </cell>
          <cell r="D33" t="str">
            <v>Demanda no cumplida de crioprecipitados</v>
          </cell>
          <cell r="E33" t="str">
            <v>Apoyo diagnóstico y complementación terapeutica</v>
          </cell>
          <cell r="F33" t="str">
            <v>banco de sangre</v>
          </cell>
          <cell r="G33" t="str">
            <v>x</v>
          </cell>
          <cell r="H33">
            <v>0</v>
          </cell>
          <cell r="I33">
            <v>0</v>
          </cell>
          <cell r="J33" t="str">
            <v>Determinar la proporción de solicitudes de crioprecipitados las cuales no se satisfacen dentro de la insitución en un periodo de tiempo determinado</v>
          </cell>
          <cell r="K33">
            <v>0</v>
          </cell>
          <cell r="L33" t="str">
            <v>Trimestral</v>
          </cell>
          <cell r="M33" t="str">
            <v>Total de crioprecipitados no entregados</v>
          </cell>
          <cell r="N33" t="str">
            <v xml:space="preserve"> Total de solicitudes de crioprecipitados</v>
          </cell>
          <cell r="O33" t="str">
            <v>Formato de solicitud, reserva y transfusión de hemocomponentes</v>
          </cell>
          <cell r="P33" t="str">
            <v>Formato de unidades no entregadas</v>
          </cell>
          <cell r="Q33" t="str">
            <v>%</v>
          </cell>
          <cell r="R33" t="str">
            <v>Total de crioprecipitados no entregados /  Total de solicitudes de crioprecipitados *100</v>
          </cell>
          <cell r="S33">
            <v>0</v>
          </cell>
          <cell r="T33" t="str">
            <v>proceso</v>
          </cell>
          <cell r="U33" t="str">
            <v>Decreciente</v>
          </cell>
          <cell r="V33" t="str">
            <v>≤</v>
          </cell>
          <cell r="W33">
            <v>0.05</v>
          </cell>
          <cell r="X33" t="str">
            <v>&gt;</v>
          </cell>
          <cell r="Y33">
            <v>0.05</v>
          </cell>
        </row>
        <row r="34">
          <cell r="A34">
            <v>29</v>
          </cell>
          <cell r="B34" t="str">
            <v>Integralidad y efectividad en la prestación de servicios de salud</v>
          </cell>
          <cell r="C34" t="str">
            <v>Garantizar la accesibilidad, integralidad en los servicios, complementariedad y respaldo de las interdependencias</v>
          </cell>
          <cell r="D34" t="str">
            <v>Demanda no cumplida de plasma</v>
          </cell>
          <cell r="E34" t="str">
            <v>Apoyo diagnóstico y complementación terapeutica</v>
          </cell>
          <cell r="F34" t="str">
            <v>banco de sangre</v>
          </cell>
          <cell r="G34" t="str">
            <v>x</v>
          </cell>
          <cell r="H34">
            <v>0</v>
          </cell>
          <cell r="I34">
            <v>0</v>
          </cell>
          <cell r="J34" t="str">
            <v>Determinar la proporción de solicitudes de plásma las cuales no se satisfacen dentro de la insitución en un periodo de tiempo determinado</v>
          </cell>
          <cell r="K34">
            <v>0</v>
          </cell>
          <cell r="L34" t="str">
            <v>Trimestral</v>
          </cell>
          <cell r="M34" t="str">
            <v>Total de solicitudes de plasma</v>
          </cell>
          <cell r="N34" t="str">
            <v>Total de plasma no entregados</v>
          </cell>
          <cell r="O34" t="str">
            <v>Formato de solicitud, reserva y transfusión de hemocomponentes</v>
          </cell>
          <cell r="P34" t="str">
            <v>Formato de unidades no entregadas</v>
          </cell>
          <cell r="Q34" t="str">
            <v>%</v>
          </cell>
          <cell r="R34" t="str">
            <v>Total de solicitudes de plasma / Total de plasma no entregados *100</v>
          </cell>
          <cell r="S34">
            <v>0</v>
          </cell>
          <cell r="T34" t="str">
            <v>proceso</v>
          </cell>
          <cell r="U34" t="str">
            <v>Decreciente</v>
          </cell>
          <cell r="V34" t="str">
            <v>≤</v>
          </cell>
          <cell r="W34">
            <v>0.03</v>
          </cell>
          <cell r="X34" t="str">
            <v>&gt;</v>
          </cell>
          <cell r="Y34">
            <v>0.03</v>
          </cell>
        </row>
        <row r="35">
          <cell r="A35">
            <v>30</v>
          </cell>
          <cell r="B35" t="str">
            <v>Integralidad y efectividad en la prestación de servicios de salud</v>
          </cell>
          <cell r="C35" t="str">
            <v>Garantizar la accesibilidad, integralidad en los servicios, complementariedad y respaldo de las interdependencias</v>
          </cell>
          <cell r="D35" t="str">
            <v>Porcentaje de reactividad acumulada</v>
          </cell>
          <cell r="E35" t="str">
            <v>Apoyo diagnóstico y complementación terapeutica</v>
          </cell>
          <cell r="F35" t="str">
            <v>banco de sangre</v>
          </cell>
          <cell r="G35" t="str">
            <v>x</v>
          </cell>
          <cell r="H35">
            <v>0</v>
          </cell>
          <cell r="I35">
            <v>0</v>
          </cell>
          <cell r="J35" t="str">
            <v>Medir la proporción de pruebas reactivas realizadas (HTLV, VIH, HEPATITIS C, HEPATITIS B, CORE, SÍFILIS, CHAGAS) en los donantes de sangre y aféresis que impiden la utilización de los hemocomponentes dentro de la institución dentro de un periodo de tiempo determinado</v>
          </cell>
          <cell r="K35">
            <v>0</v>
          </cell>
          <cell r="L35" t="str">
            <v>Trimestral</v>
          </cell>
          <cell r="M35" t="str">
            <v xml:space="preserve">Donantes reactivos  </v>
          </cell>
          <cell r="N35" t="str">
            <v xml:space="preserve">Total de donantes captados </v>
          </cell>
          <cell r="O35" t="str">
            <v>Sistema de informacion banco de sagre</v>
          </cell>
          <cell r="P35" t="str">
            <v>Sistema de informacion banco de sagre</v>
          </cell>
          <cell r="Q35" t="str">
            <v>%</v>
          </cell>
          <cell r="R35" t="str">
            <v>Donantes reactivos   / Total de donantes captados  *100</v>
          </cell>
          <cell r="S35">
            <v>0</v>
          </cell>
          <cell r="T35" t="str">
            <v>proceso</v>
          </cell>
          <cell r="U35" t="str">
            <v>Decreciente</v>
          </cell>
          <cell r="V35" t="str">
            <v>≤</v>
          </cell>
          <cell r="W35">
            <v>0.05</v>
          </cell>
          <cell r="X35" t="str">
            <v>&gt;</v>
          </cell>
          <cell r="Y35">
            <v>0.05</v>
          </cell>
        </row>
        <row r="36">
          <cell r="A36">
            <v>31</v>
          </cell>
          <cell r="B36" t="str">
            <v>Integralidad y efectividad en la prestación de servicios de salud</v>
          </cell>
          <cell r="C36" t="str">
            <v>Garantizar la accesibilidad, integralidad en los servicios, complementariedad y respaldo de las interdependencias</v>
          </cell>
          <cell r="D36" t="str">
            <v xml:space="preserve">Oportunidad en la atención de Procedimientos de Cardiología </v>
          </cell>
          <cell r="E36" t="str">
            <v>Apoyo diagnóstico y complementación terapeutica</v>
          </cell>
          <cell r="F36" t="str">
            <v>cardiologia</v>
          </cell>
          <cell r="G36" t="str">
            <v>x</v>
          </cell>
          <cell r="H36">
            <v>0</v>
          </cell>
          <cell r="I36">
            <v>0</v>
          </cell>
          <cell r="J36"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6">
            <v>0</v>
          </cell>
          <cell r="L36" t="str">
            <v>Trimestral</v>
          </cell>
          <cell r="M36" t="str">
            <v>Sumatoria de dias entre la solicitud del servicio y la atención</v>
          </cell>
          <cell r="N36" t="str">
            <v>Total de pacientes atendidos</v>
          </cell>
          <cell r="O36" t="str">
            <v>Dinamica Gerencial</v>
          </cell>
          <cell r="P36" t="str">
            <v>Dinamica Gerencial</v>
          </cell>
          <cell r="Q36" t="str">
            <v>Días</v>
          </cell>
          <cell r="R36" t="str">
            <v>Sumatoria de dias entre la solicitud del servicio y la atención / Total de pacientes atendidos</v>
          </cell>
          <cell r="S36">
            <v>0</v>
          </cell>
          <cell r="T36" t="str">
            <v>resultado</v>
          </cell>
          <cell r="U36" t="str">
            <v>Decreciente</v>
          </cell>
          <cell r="V36" t="str">
            <v>≤</v>
          </cell>
          <cell r="W36">
            <v>6</v>
          </cell>
          <cell r="X36" t="str">
            <v>&gt;</v>
          </cell>
          <cell r="Y36">
            <v>6</v>
          </cell>
        </row>
        <row r="37">
          <cell r="A37">
            <v>32</v>
          </cell>
          <cell r="B37" t="str">
            <v>Integralidad y efectividad en la prestación de servicios de salud</v>
          </cell>
          <cell r="C37" t="str">
            <v>Garantizar la accesibilidad, integralidad en los servicios, complementariedad y respaldo de las interdependencias</v>
          </cell>
          <cell r="D37" t="str">
            <v>Oportunidad en la atención de Procedimientos de Ecocardiograma</v>
          </cell>
          <cell r="E37" t="str">
            <v>Apoyo diagnóstico y complementación terapeutica</v>
          </cell>
          <cell r="F37" t="str">
            <v>cardiologia</v>
          </cell>
          <cell r="G37" t="str">
            <v>x</v>
          </cell>
          <cell r="H37">
            <v>0</v>
          </cell>
          <cell r="I37">
            <v>0</v>
          </cell>
          <cell r="J37"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7">
            <v>0</v>
          </cell>
          <cell r="L37" t="str">
            <v>Trimestral</v>
          </cell>
          <cell r="M37" t="str">
            <v>Sumatoria de dias entre la solicitud del servicio y la atención</v>
          </cell>
          <cell r="N37" t="str">
            <v>Total de pacientes atendidos</v>
          </cell>
          <cell r="O37" t="str">
            <v>Dinamica Gerencial</v>
          </cell>
          <cell r="P37" t="str">
            <v>Dinamica Gerencial</v>
          </cell>
          <cell r="Q37" t="str">
            <v>Días</v>
          </cell>
          <cell r="R37" t="str">
            <v>Sumatoria de dias entre la solicitud del servicio y la atención / Total de pacientes atendidos</v>
          </cell>
          <cell r="S37">
            <v>0</v>
          </cell>
          <cell r="T37" t="str">
            <v>resultado</v>
          </cell>
          <cell r="U37" t="str">
            <v>Decreciente</v>
          </cell>
          <cell r="V37" t="str">
            <v>≤</v>
          </cell>
          <cell r="W37">
            <v>6</v>
          </cell>
          <cell r="X37" t="str">
            <v>&gt;</v>
          </cell>
          <cell r="Y37">
            <v>6</v>
          </cell>
        </row>
        <row r="38">
          <cell r="A38">
            <v>33</v>
          </cell>
          <cell r="B38" t="str">
            <v>Integralidad y efectividad en la prestación de servicios de salud</v>
          </cell>
          <cell r="C38" t="str">
            <v>Garantizar la accesibilidad, integralidad en los servicios, complementariedad y respaldo de las interdependencias</v>
          </cell>
          <cell r="D38" t="str">
            <v>Oportunidad en la atención de Procedimientos de Ecocardiograma de Esfuerzo</v>
          </cell>
          <cell r="E38" t="str">
            <v>Apoyo diagnóstico y complementación terapeutica</v>
          </cell>
          <cell r="F38" t="str">
            <v>cardiologia</v>
          </cell>
          <cell r="G38" t="str">
            <v>x</v>
          </cell>
          <cell r="H38">
            <v>0</v>
          </cell>
          <cell r="I38">
            <v>0</v>
          </cell>
          <cell r="J38"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8">
            <v>0</v>
          </cell>
          <cell r="L38" t="str">
            <v>Trimestral</v>
          </cell>
          <cell r="M38" t="str">
            <v>Sumatoria de dias entre la solicitud del servicio y la atención</v>
          </cell>
          <cell r="N38" t="str">
            <v>Total de pacientes atendidos</v>
          </cell>
          <cell r="O38" t="str">
            <v>Dinamica Gerencial</v>
          </cell>
          <cell r="P38" t="str">
            <v>Dinamica Gerencial</v>
          </cell>
          <cell r="Q38" t="str">
            <v>Días</v>
          </cell>
          <cell r="R38" t="str">
            <v>Sumatoria de dias entre la solicitud del servicio y la atención / Total de pacientes atendidos</v>
          </cell>
          <cell r="S38">
            <v>0</v>
          </cell>
          <cell r="T38" t="str">
            <v>resultado</v>
          </cell>
          <cell r="U38" t="str">
            <v>Decreciente</v>
          </cell>
          <cell r="V38" t="str">
            <v>≤</v>
          </cell>
          <cell r="W38">
            <v>6</v>
          </cell>
          <cell r="X38" t="str">
            <v>&gt;</v>
          </cell>
          <cell r="Y38">
            <v>6</v>
          </cell>
        </row>
        <row r="39">
          <cell r="A39">
            <v>34</v>
          </cell>
          <cell r="B39" t="str">
            <v>Integralidad y efectividad en la prestación de servicios de salud</v>
          </cell>
          <cell r="C39" t="str">
            <v>Garantizar la accesibilidad, integralidad en los servicios, complementariedad y respaldo de las interdependencias</v>
          </cell>
          <cell r="D39" t="str">
            <v>Oportunidad en la atención de Procedimientos de Ecocardiograma Farmacologico Dobutamina</v>
          </cell>
          <cell r="E39" t="str">
            <v>Apoyo diagnóstico y complementación terapeutica</v>
          </cell>
          <cell r="F39" t="str">
            <v>cardiologia</v>
          </cell>
          <cell r="G39" t="str">
            <v>x</v>
          </cell>
          <cell r="H39">
            <v>0</v>
          </cell>
          <cell r="I39">
            <v>0</v>
          </cell>
          <cell r="J39"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9">
            <v>0</v>
          </cell>
          <cell r="L39" t="str">
            <v>Trimestral</v>
          </cell>
          <cell r="M39" t="str">
            <v>Sumatoria de dias entre la solicitud del servicio y la atención</v>
          </cell>
          <cell r="N39" t="str">
            <v>Total de pacientes atendidos</v>
          </cell>
          <cell r="O39" t="str">
            <v>Dinamica Gerencial</v>
          </cell>
          <cell r="P39" t="str">
            <v>Dinamica Gerencial</v>
          </cell>
          <cell r="Q39" t="str">
            <v>Días</v>
          </cell>
          <cell r="R39" t="str">
            <v>Sumatoria de dias entre la solicitud del servicio y la atención / Total de pacientes atendidos</v>
          </cell>
          <cell r="S39">
            <v>0</v>
          </cell>
          <cell r="T39" t="str">
            <v>resultado</v>
          </cell>
          <cell r="U39" t="str">
            <v>Decreciente</v>
          </cell>
          <cell r="V39" t="str">
            <v>≤</v>
          </cell>
          <cell r="W39">
            <v>6</v>
          </cell>
          <cell r="X39" t="str">
            <v>&gt;</v>
          </cell>
          <cell r="Y39">
            <v>6</v>
          </cell>
        </row>
        <row r="40">
          <cell r="A40">
            <v>35</v>
          </cell>
          <cell r="B40" t="str">
            <v>Integralidad y efectividad en la prestación de servicios de salud</v>
          </cell>
          <cell r="C40" t="str">
            <v>Garantizar la accesibilidad, integralidad en los servicios, complementariedad y respaldo de las interdependencias</v>
          </cell>
          <cell r="D40" t="str">
            <v>Oportunidad en la atención de Procedimientos de Ecocardiograma Transesofagico</v>
          </cell>
          <cell r="E40" t="str">
            <v>Apoyo diagnóstico y complementación terapeutica</v>
          </cell>
          <cell r="F40" t="str">
            <v>cardiologia</v>
          </cell>
          <cell r="G40" t="str">
            <v>x</v>
          </cell>
          <cell r="H40">
            <v>0</v>
          </cell>
          <cell r="I40">
            <v>0</v>
          </cell>
          <cell r="J40"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0">
            <v>0</v>
          </cell>
          <cell r="L40" t="str">
            <v>Trimestral</v>
          </cell>
          <cell r="M40" t="str">
            <v>Sumatoria de dias entre la solicitud del servicio y la atención</v>
          </cell>
          <cell r="N40" t="str">
            <v>Total de pacientes atendidos</v>
          </cell>
          <cell r="O40" t="str">
            <v>Dinamica Gerencial</v>
          </cell>
          <cell r="P40" t="str">
            <v>Dinamica Gerencial</v>
          </cell>
          <cell r="Q40" t="str">
            <v>Días</v>
          </cell>
          <cell r="R40" t="str">
            <v>Sumatoria de dias entre la solicitud del servicio y la atención / Total de pacientes atendidos</v>
          </cell>
          <cell r="S40">
            <v>0</v>
          </cell>
          <cell r="T40" t="str">
            <v>resultado</v>
          </cell>
          <cell r="U40" t="str">
            <v>Decreciente</v>
          </cell>
          <cell r="V40" t="str">
            <v>≤</v>
          </cell>
          <cell r="W40">
            <v>6</v>
          </cell>
          <cell r="X40" t="str">
            <v>&gt;</v>
          </cell>
          <cell r="Y40">
            <v>6</v>
          </cell>
        </row>
        <row r="41">
          <cell r="A41">
            <v>36</v>
          </cell>
          <cell r="B41" t="str">
            <v>Integralidad y efectividad en la prestación de servicios de salud</v>
          </cell>
          <cell r="C41" t="str">
            <v>Garantizar la accesibilidad, integralidad en los servicios, complementariedad y respaldo de las interdependencias</v>
          </cell>
          <cell r="D41" t="str">
            <v>Oportunidad en la atención de Procedimientos de Electrocardiograma</v>
          </cell>
          <cell r="E41" t="str">
            <v>Apoyo diagnóstico y complementación terapeutica</v>
          </cell>
          <cell r="F41" t="str">
            <v>cardiologia</v>
          </cell>
          <cell r="G41" t="str">
            <v>x</v>
          </cell>
          <cell r="H41">
            <v>0</v>
          </cell>
          <cell r="I41">
            <v>0</v>
          </cell>
          <cell r="J41"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1">
            <v>0</v>
          </cell>
          <cell r="L41" t="str">
            <v>Trimestral</v>
          </cell>
          <cell r="M41" t="str">
            <v>Sumatoria de dias entre la solicitud del servicio y la atención</v>
          </cell>
          <cell r="N41" t="str">
            <v>Total de pacientes atendidos</v>
          </cell>
          <cell r="O41" t="str">
            <v>Dinamica Gerencial</v>
          </cell>
          <cell r="P41" t="str">
            <v>Dinamica Gerencial</v>
          </cell>
          <cell r="Q41" t="str">
            <v>Días</v>
          </cell>
          <cell r="R41" t="str">
            <v>Sumatoria de dias entre la solicitud del servicio y la atención / Total de pacientes atendidos</v>
          </cell>
          <cell r="S41">
            <v>0</v>
          </cell>
          <cell r="T41" t="str">
            <v>resultado</v>
          </cell>
          <cell r="U41" t="str">
            <v>Decreciente</v>
          </cell>
          <cell r="V41" t="str">
            <v>≤</v>
          </cell>
          <cell r="W41">
            <v>6</v>
          </cell>
          <cell r="X41" t="str">
            <v>&gt;</v>
          </cell>
          <cell r="Y41">
            <v>6</v>
          </cell>
        </row>
        <row r="42">
          <cell r="A42">
            <v>37</v>
          </cell>
          <cell r="B42" t="str">
            <v>Integralidad y efectividad en la prestación de servicios de salud</v>
          </cell>
          <cell r="C42" t="str">
            <v>Garantizar la accesibilidad, integralidad en los servicios, complementariedad y respaldo de las interdependencias</v>
          </cell>
          <cell r="D42" t="str">
            <v>Oportunidad en la atención de Procedimientos de Holter de Presion Arterial</v>
          </cell>
          <cell r="E42" t="str">
            <v>Apoyo diagnóstico y complementación terapeutica</v>
          </cell>
          <cell r="F42" t="str">
            <v>cardiologia</v>
          </cell>
          <cell r="G42" t="str">
            <v>x</v>
          </cell>
          <cell r="H42">
            <v>0</v>
          </cell>
          <cell r="I42">
            <v>0</v>
          </cell>
          <cell r="J42"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2">
            <v>0</v>
          </cell>
          <cell r="L42" t="str">
            <v>Trimestral</v>
          </cell>
          <cell r="M42" t="str">
            <v>Sumatoria de dias entre la solicitud del servicio y la atención</v>
          </cell>
          <cell r="N42" t="str">
            <v>Total de pacientes atendidos</v>
          </cell>
          <cell r="O42" t="str">
            <v>Dinamica Gerencial</v>
          </cell>
          <cell r="P42" t="str">
            <v>Dinamica Gerencial</v>
          </cell>
          <cell r="Q42" t="str">
            <v>Días</v>
          </cell>
          <cell r="R42" t="str">
            <v>Sumatoria de dias entre la solicitud del servicio y la atención / Total de pacientes atendidos</v>
          </cell>
          <cell r="S42">
            <v>0</v>
          </cell>
          <cell r="T42" t="str">
            <v>resultado</v>
          </cell>
          <cell r="U42" t="str">
            <v>Decreciente</v>
          </cell>
          <cell r="V42" t="str">
            <v>≤</v>
          </cell>
          <cell r="W42">
            <v>6</v>
          </cell>
          <cell r="X42" t="str">
            <v>&gt;</v>
          </cell>
          <cell r="Y42">
            <v>6</v>
          </cell>
        </row>
        <row r="43">
          <cell r="A43">
            <v>38</v>
          </cell>
          <cell r="B43" t="str">
            <v>Integralidad y efectividad en la prestación de servicios de salud</v>
          </cell>
          <cell r="C43" t="str">
            <v>Garantizar la accesibilidad, integralidad en los servicios, complementariedad y respaldo de las interdependencias</v>
          </cell>
          <cell r="D43" t="str">
            <v>Oportunidad en la atención de Procedimientos de Holter Electrocardiografico</v>
          </cell>
          <cell r="E43" t="str">
            <v>Apoyo diagnóstico y complementación terapeutica</v>
          </cell>
          <cell r="F43" t="str">
            <v>cardiologia</v>
          </cell>
          <cell r="G43" t="str">
            <v>x</v>
          </cell>
          <cell r="H43">
            <v>0</v>
          </cell>
          <cell r="I43">
            <v>0</v>
          </cell>
          <cell r="J43"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3">
            <v>0</v>
          </cell>
          <cell r="L43" t="str">
            <v>Trimestral</v>
          </cell>
          <cell r="M43" t="str">
            <v>Sumatoria de dias entre la solicitud del servicio y la atención</v>
          </cell>
          <cell r="N43" t="str">
            <v>Total de pacientes atendidos</v>
          </cell>
          <cell r="O43" t="str">
            <v>Dinamica Gerencial</v>
          </cell>
          <cell r="P43" t="str">
            <v>Dinamica Gerencial</v>
          </cell>
          <cell r="Q43" t="str">
            <v>Días</v>
          </cell>
          <cell r="R43" t="str">
            <v>Sumatoria de dias entre la solicitud del servicio y la atención / Total de pacientes atendidos</v>
          </cell>
          <cell r="S43">
            <v>0</v>
          </cell>
          <cell r="T43" t="str">
            <v>resultado</v>
          </cell>
          <cell r="U43" t="str">
            <v>Decreciente</v>
          </cell>
          <cell r="V43" t="str">
            <v>≤</v>
          </cell>
          <cell r="W43">
            <v>6</v>
          </cell>
          <cell r="X43" t="str">
            <v>&gt;</v>
          </cell>
          <cell r="Y43">
            <v>6</v>
          </cell>
        </row>
        <row r="44">
          <cell r="A44">
            <v>39</v>
          </cell>
          <cell r="B44" t="str">
            <v>Integralidad y efectividad en la prestación de servicios de salud</v>
          </cell>
          <cell r="C44" t="str">
            <v>Garantizar la accesibilidad, integralidad en los servicios, complementariedad y respaldo de las interdependencias</v>
          </cell>
          <cell r="D44" t="str">
            <v>Oportunidad en la atención de Procedimientos de Prueba de Esfuerzo</v>
          </cell>
          <cell r="E44" t="str">
            <v>Apoyo diagnóstico y complementación terapeutica</v>
          </cell>
          <cell r="F44" t="str">
            <v>cardiologia</v>
          </cell>
          <cell r="G44" t="str">
            <v>x</v>
          </cell>
          <cell r="H44">
            <v>0</v>
          </cell>
          <cell r="I44">
            <v>0</v>
          </cell>
          <cell r="J44"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4">
            <v>0</v>
          </cell>
          <cell r="L44" t="str">
            <v>Trimestral</v>
          </cell>
          <cell r="M44" t="str">
            <v>Sumatoria de dias entre la solicitud del servicio y la atención</v>
          </cell>
          <cell r="N44" t="str">
            <v>Total de pacientes atendidos</v>
          </cell>
          <cell r="O44" t="str">
            <v>Dinamica Gerencial</v>
          </cell>
          <cell r="P44" t="str">
            <v>Dinamica Gerencial</v>
          </cell>
          <cell r="Q44" t="str">
            <v>Días</v>
          </cell>
          <cell r="R44" t="str">
            <v>Sumatoria de dias entre la solicitud del servicio y la atención / Total de pacientes atendidos</v>
          </cell>
          <cell r="S44">
            <v>0</v>
          </cell>
          <cell r="T44" t="str">
            <v>resultado</v>
          </cell>
          <cell r="U44" t="str">
            <v>Decreciente</v>
          </cell>
          <cell r="V44" t="str">
            <v>≤</v>
          </cell>
          <cell r="W44">
            <v>6</v>
          </cell>
          <cell r="X44" t="str">
            <v>&gt;</v>
          </cell>
          <cell r="Y44">
            <v>6</v>
          </cell>
        </row>
        <row r="45">
          <cell r="A45">
            <v>40</v>
          </cell>
          <cell r="B45" t="str">
            <v>Integralidad y efectividad en la prestación de servicios de salud</v>
          </cell>
          <cell r="C45" t="str">
            <v>Garantizar la accesibilidad, integralidad en los servicios, complementariedad y respaldo de las interdependencias</v>
          </cell>
          <cell r="D45" t="str">
            <v xml:space="preserve"> Porcentaje de Complicaciones Quirurgicas</v>
          </cell>
          <cell r="E45" t="str">
            <v>Cirugía</v>
          </cell>
          <cell r="F45" t="str">
            <v>cirugia</v>
          </cell>
          <cell r="G45" t="str">
            <v>x</v>
          </cell>
          <cell r="H45">
            <v>0</v>
          </cell>
          <cell r="I45">
            <v>0</v>
          </cell>
          <cell r="J45" t="str">
            <v>Las complicaciones por procedimiento quirúrgico se definen como la incidencia de afecciones o alteraciones físicas o psicológicas transitorias o permanentes no presentes al momento del ingreso y que su aparición se relaciona con el proceso quirúrgico y anestésico a los cuales fue sometido al paciente. La utilización de este indicador como medida de calidad se ha expandido con el desarrollo de los servicios de salud, pues se considera que los riesgos quirúrgicos y anestésicos pueden ser sujetos de control y prevención en una alta proporción, mediante un proceso asistencial cuidadoso.</v>
          </cell>
          <cell r="K45">
            <v>0</v>
          </cell>
          <cell r="L45" t="str">
            <v>Trimestral</v>
          </cell>
          <cell r="M45" t="str">
            <v>número pacientes que presentaron complicaciónes derivadas de los procedimientos quirúrgicos en el período</v>
          </cell>
          <cell r="N45" t="str">
            <v xml:space="preserve">Total de pacientes sometidos a intervenciónes quirúrgicas en la institución durante el período </v>
          </cell>
          <cell r="O45" t="str">
            <v>GES Asistencial</v>
          </cell>
          <cell r="P45" t="str">
            <v>GES Asistencial</v>
          </cell>
          <cell r="Q45" t="str">
            <v>%</v>
          </cell>
          <cell r="R45" t="str">
            <v>número pacientes que presentaron complicaciónes derivadas de los procedimientos quirúrgicos en el período / Total de pacientes sometidos a intervenciónes quirúrgicas en la institución durante el período  *100</v>
          </cell>
          <cell r="S45">
            <v>0</v>
          </cell>
          <cell r="T45" t="str">
            <v>resultado</v>
          </cell>
          <cell r="U45" t="str">
            <v>Decreciente</v>
          </cell>
          <cell r="V45" t="str">
            <v>≤</v>
          </cell>
          <cell r="W45">
            <v>0.03</v>
          </cell>
          <cell r="X45" t="str">
            <v>&gt;</v>
          </cell>
          <cell r="Y45">
            <v>0.03</v>
          </cell>
        </row>
        <row r="46">
          <cell r="A46">
            <v>41</v>
          </cell>
          <cell r="B46" t="str">
            <v>Integralidad y efectividad en la prestación de servicios de salud</v>
          </cell>
          <cell r="C46" t="str">
            <v>Garantizar la accesibilidad, integralidad en los servicios, complementariedad y respaldo de las interdependencias</v>
          </cell>
          <cell r="D46" t="str">
            <v>Porcentaje de Complicaciones Anestesicas</v>
          </cell>
          <cell r="E46" t="str">
            <v>Cirugía</v>
          </cell>
          <cell r="F46" t="str">
            <v>cirugia</v>
          </cell>
          <cell r="G46" t="str">
            <v>x</v>
          </cell>
          <cell r="H46">
            <v>0</v>
          </cell>
          <cell r="I46">
            <v>0</v>
          </cell>
          <cell r="J46" t="str">
            <v>Es la ocurrencia de afecciones o alteraciones físicas o psicológicas transitorias o permanentes no presentes al momento del ingreso a cirugía y cuya aparición se relaciona con el suministro de anestésicos al paciente</v>
          </cell>
          <cell r="K46">
            <v>0</v>
          </cell>
          <cell r="L46" t="str">
            <v>Trimestral</v>
          </cell>
          <cell r="M46" t="str">
            <v>número pacientes que presentaron complicaciónes derivadas de los procedimientos quirúrgicos en el período</v>
          </cell>
          <cell r="N46" t="str">
            <v xml:space="preserve">Total de pacientes sometidos a intervenciónes quirúrgicas en la institución durante el período </v>
          </cell>
          <cell r="O46" t="str">
            <v>GES Asistencial</v>
          </cell>
          <cell r="P46" t="str">
            <v>GES Asistencial</v>
          </cell>
          <cell r="Q46" t="str">
            <v>%</v>
          </cell>
          <cell r="R46" t="str">
            <v>número pacientes que presentaron complicaciónes derivadas de los procedimientos quirúrgicos en el período / Total de pacientes sometidos a intervenciónes quirúrgicas en la institución durante el período  *100</v>
          </cell>
          <cell r="S46">
            <v>0</v>
          </cell>
          <cell r="T46" t="str">
            <v>resultado</v>
          </cell>
          <cell r="U46" t="str">
            <v>Decreciente</v>
          </cell>
          <cell r="V46" t="str">
            <v>≤</v>
          </cell>
          <cell r="W46">
            <v>0.03</v>
          </cell>
          <cell r="X46" t="str">
            <v>&gt;</v>
          </cell>
          <cell r="Y46">
            <v>0.03</v>
          </cell>
        </row>
        <row r="47">
          <cell r="A47">
            <v>42</v>
          </cell>
          <cell r="B47" t="str">
            <v>Integralidad y efectividad en la prestación de servicios de salud</v>
          </cell>
          <cell r="C47" t="str">
            <v>Garantizar la accesibilidad, integralidad en los servicios, complementariedad y respaldo de las interdependencias</v>
          </cell>
          <cell r="D47" t="str">
            <v>Oportunidad en la Realización de Apendicetomía 12</v>
          </cell>
          <cell r="E47" t="str">
            <v>Cirugía</v>
          </cell>
          <cell r="F47" t="str">
            <v>cirugia</v>
          </cell>
          <cell r="G47" t="str">
            <v>x</v>
          </cell>
          <cell r="H47">
            <v>0</v>
          </cell>
          <cell r="I47">
            <v>0</v>
          </cell>
          <cell r="J47" t="str">
            <v>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El tiempo de respuesta en los prestadores puede resultar útil para medir la suficiencia institucional para atender la demanda de servicios que genera su población, orientando decisiones de mejoramiento, siendo la apendicectomía un procedimiento que lo permite evidenciar</v>
          </cell>
          <cell r="K47" t="str">
            <v>Resolución 408</v>
          </cell>
          <cell r="L47" t="str">
            <v>Anual</v>
          </cell>
          <cell r="M47" t="str">
            <v xml:space="preserve">Número de pacientes  con diagnóstico  de apendicitis al egreso a quienes se realizó la apendicectomía dentro de las 6 horas de conformado el diagnóstico </v>
          </cell>
          <cell r="N47" t="str">
            <v>Total pacientes con diagnóstico de  apendicitis al egreso en la vigencia objeto de evaluación</v>
          </cell>
          <cell r="O47" t="str">
            <v>Base de datos de cirugías de Urgencia</v>
          </cell>
          <cell r="P47" t="str">
            <v>Base de datos de cirugías de Urgencia</v>
          </cell>
          <cell r="Q47" t="str">
            <v>%</v>
          </cell>
          <cell r="R47" t="str">
            <v>Número de pacientes  con diagnóstico  de apendicitis al egreso a quienes se realizó la apendicectomía dentro de las 6 horas de conformado el diagnóstico  / Total pacientes con diagnóstico de  apendicitis al egreso en la vigencia objeto de evaluación *100</v>
          </cell>
          <cell r="S47">
            <v>0</v>
          </cell>
          <cell r="T47" t="str">
            <v>resultado</v>
          </cell>
          <cell r="U47" t="str">
            <v>Creciente</v>
          </cell>
          <cell r="V47" t="str">
            <v>≥</v>
          </cell>
          <cell r="W47">
            <v>0.9</v>
          </cell>
          <cell r="X47" t="str">
            <v>&lt;</v>
          </cell>
          <cell r="Y47">
            <v>0.9</v>
          </cell>
        </row>
        <row r="48">
          <cell r="A48">
            <v>43</v>
          </cell>
          <cell r="B48" t="str">
            <v>Integralidad y efectividad en la prestación de servicios de salud</v>
          </cell>
          <cell r="C48" t="str">
            <v>Garantizar la accesibilidad, integralidad en los servicios, complementariedad y respaldo de las interdependencias</v>
          </cell>
          <cell r="D48" t="str">
            <v>Proporción de cancelación de cirugías programadas en la institución</v>
          </cell>
          <cell r="E48" t="str">
            <v>Cirugía</v>
          </cell>
          <cell r="F48" t="str">
            <v>cirugia</v>
          </cell>
          <cell r="G48" t="str">
            <v>x</v>
          </cell>
          <cell r="H48">
            <v>0</v>
          </cell>
          <cell r="I48">
            <v>0</v>
          </cell>
          <cell r="J48" t="str">
            <v xml:space="preserve">La cancelación de cirugías programadas puede estar relacionada con ineficiencia en los procesos de programación o asignación de recursos, planificación de la atención al paciente, y son un fenómeno de frecuente ocurrencia en nuestras instituciones. 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v>
          </cell>
          <cell r="K48">
            <v>0</v>
          </cell>
          <cell r="L48" t="str">
            <v>Trimestral</v>
          </cell>
          <cell r="M48" t="str">
            <v>Número Total de cirugías canceladas en el período</v>
          </cell>
          <cell r="N48" t="str">
            <v xml:space="preserve">Total de cirugías programadas en el período </v>
          </cell>
          <cell r="O48" t="str">
            <v>Porgramación de cirugía y registro de cancelación</v>
          </cell>
          <cell r="P48" t="str">
            <v>Programación de cirugías</v>
          </cell>
          <cell r="Q48" t="str">
            <v>%</v>
          </cell>
          <cell r="R48" t="str">
            <v>Número Total de cirugías canceladas en el período / Total de cirugías programadas en el período  *100</v>
          </cell>
          <cell r="S48">
            <v>0</v>
          </cell>
          <cell r="T48" t="str">
            <v>resultado</v>
          </cell>
          <cell r="U48" t="str">
            <v>Decreciente</v>
          </cell>
          <cell r="V48" t="str">
            <v>≤</v>
          </cell>
          <cell r="W48">
            <v>0.08</v>
          </cell>
          <cell r="X48" t="str">
            <v>&gt;</v>
          </cell>
          <cell r="Y48">
            <v>0.08</v>
          </cell>
        </row>
        <row r="49">
          <cell r="A49">
            <v>44</v>
          </cell>
          <cell r="B49" t="str">
            <v>Integralidad y efectividad en la prestación de servicios de salud</v>
          </cell>
          <cell r="C49" t="str">
            <v>Garantizar la accesibilidad, integralidad en los servicios, complementariedad y respaldo de las interdependencias</v>
          </cell>
          <cell r="D49" t="str">
            <v>Proporción de cancelación de cirugías programadas por causas atribuibles a la institución</v>
          </cell>
          <cell r="E49" t="str">
            <v>Cirugía</v>
          </cell>
          <cell r="F49" t="str">
            <v>cirugia</v>
          </cell>
          <cell r="G49" t="str">
            <v>x</v>
          </cell>
          <cell r="H49">
            <v>0</v>
          </cell>
          <cell r="I49">
            <v>0</v>
          </cell>
          <cell r="J49" t="str">
            <v xml:space="preserve">La cancelación de cirugías programadas puede estar relacionada con ineficiencia en los procesos de programación o asignación de recursos, planificación de la atención al paciente, y son un fenómeno de frecuente ocurrencia en nuestras instituciones. 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v>
          </cell>
          <cell r="K49" t="str">
            <v>Resolución 256</v>
          </cell>
          <cell r="L49" t="str">
            <v>Trimestral</v>
          </cell>
          <cell r="M49" t="str">
            <v>Número Total de cirugías canceladas por causas atribuibles a la institucion en el período</v>
          </cell>
          <cell r="N49" t="str">
            <v xml:space="preserve">Total de cirugías programadas en el período </v>
          </cell>
          <cell r="O49" t="str">
            <v>Porgramación de cirugía y registro de cancelación</v>
          </cell>
          <cell r="P49" t="str">
            <v>Programación de cirugías</v>
          </cell>
          <cell r="Q49" t="str">
            <v>%</v>
          </cell>
          <cell r="R49" t="str">
            <v>Número Total de cirugías canceladas por causas atribuibles a la institucion en el período / Total de cirugías programadas en el período  *100</v>
          </cell>
          <cell r="S49">
            <v>0</v>
          </cell>
          <cell r="T49" t="str">
            <v>resultado</v>
          </cell>
          <cell r="U49" t="str">
            <v>Decreciente</v>
          </cell>
          <cell r="V49" t="str">
            <v>≤</v>
          </cell>
          <cell r="W49">
            <v>0.04</v>
          </cell>
          <cell r="X49" t="str">
            <v>&gt;</v>
          </cell>
          <cell r="Y49">
            <v>0.04</v>
          </cell>
        </row>
        <row r="50">
          <cell r="A50">
            <v>45</v>
          </cell>
          <cell r="B50" t="str">
            <v>Integralidad y efectividad en la prestación de servicios de salud</v>
          </cell>
          <cell r="C50" t="str">
            <v>Garantizar la accesibilidad, integralidad en los servicios, complementariedad y respaldo de las interdependencias</v>
          </cell>
          <cell r="D50" t="str">
            <v>Calidad de Registro en la Historia Clínica Médica</v>
          </cell>
          <cell r="E50" t="str">
            <v>Cirugía</v>
          </cell>
          <cell r="F50" t="str">
            <v>cirugia</v>
          </cell>
          <cell r="G50" t="str">
            <v>x</v>
          </cell>
          <cell r="H50">
            <v>0</v>
          </cell>
          <cell r="I50">
            <v>0</v>
          </cell>
          <cell r="J5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50">
            <v>0</v>
          </cell>
          <cell r="L50" t="str">
            <v>Trimestral</v>
          </cell>
          <cell r="M50" t="str">
            <v>Criterios de calidad de historia clínica evaluados que cumplen</v>
          </cell>
          <cell r="N50" t="str">
            <v>Total de criterios de calidad de historia clínica evaluados</v>
          </cell>
          <cell r="O50" t="str">
            <v>Aplicativo de monitorización de historias clínicas</v>
          </cell>
          <cell r="P50" t="str">
            <v>Aplicativo de monitorización de historias clínicas</v>
          </cell>
          <cell r="Q50" t="str">
            <v>%</v>
          </cell>
          <cell r="R50" t="str">
            <v>Criterios de calidad de historia clínica evaluados que cumplen / Total de criterios de calidad de historia clínica evaluados *100</v>
          </cell>
          <cell r="S50">
            <v>0</v>
          </cell>
          <cell r="T50" t="str">
            <v>proceso</v>
          </cell>
          <cell r="U50" t="str">
            <v>Creciente</v>
          </cell>
          <cell r="V50" t="str">
            <v>≥</v>
          </cell>
          <cell r="W50">
            <v>0.9</v>
          </cell>
          <cell r="X50" t="str">
            <v>&lt;</v>
          </cell>
          <cell r="Y50">
            <v>0.9</v>
          </cell>
        </row>
        <row r="51">
          <cell r="A51">
            <v>46</v>
          </cell>
          <cell r="B51" t="str">
            <v>Integralidad y efectividad en la prestación de servicios de salud</v>
          </cell>
          <cell r="C51" t="str">
            <v>Garantizar la accesibilidad, integralidad en los servicios, complementariedad y respaldo de las interdependencias</v>
          </cell>
          <cell r="D51" t="str">
            <v>Calidad del registro de Historia Clinica Enfermeria</v>
          </cell>
          <cell r="E51" t="str">
            <v>Cirugía</v>
          </cell>
          <cell r="F51" t="str">
            <v>cirugia</v>
          </cell>
          <cell r="G51" t="str">
            <v>x</v>
          </cell>
          <cell r="H51">
            <v>0</v>
          </cell>
          <cell r="I51">
            <v>0</v>
          </cell>
          <cell r="J51"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51">
            <v>0</v>
          </cell>
          <cell r="L51" t="str">
            <v>Trimestral</v>
          </cell>
          <cell r="M51" t="str">
            <v>Criterios de calidad de historia clínica evaluados que cumplen</v>
          </cell>
          <cell r="N51" t="str">
            <v>Total de criterios de calidad de historia clínica evaluados</v>
          </cell>
          <cell r="O51" t="str">
            <v>Aplicativo de monitorización de historias clínicas</v>
          </cell>
          <cell r="P51" t="str">
            <v>Aplicativo de monitorización de historias clínicas</v>
          </cell>
          <cell r="Q51" t="str">
            <v>%</v>
          </cell>
          <cell r="R51" t="str">
            <v>Criterios de calidad de historia clínica evaluados que cumplen / Total de criterios de calidad de historia clínica evaluados *100</v>
          </cell>
          <cell r="S51">
            <v>0</v>
          </cell>
          <cell r="T51" t="str">
            <v>proceso</v>
          </cell>
          <cell r="U51" t="str">
            <v>Creciente</v>
          </cell>
          <cell r="V51" t="str">
            <v>≥</v>
          </cell>
          <cell r="W51">
            <v>0.9</v>
          </cell>
          <cell r="X51" t="str">
            <v>&lt;</v>
          </cell>
          <cell r="Y51">
            <v>0.9</v>
          </cell>
        </row>
        <row r="52">
          <cell r="A52">
            <v>47</v>
          </cell>
          <cell r="B52" t="str">
            <v>Integralidad y efectividad en la prestación de servicios de salud</v>
          </cell>
          <cell r="C52" t="str">
            <v>Garantizar la accesibilidad, integralidad en los servicios, complementariedad y respaldo de las interdependencias</v>
          </cell>
          <cell r="D52" t="str">
            <v>Calidad del registro de Historia Clinica Instrumentadores</v>
          </cell>
          <cell r="E52" t="str">
            <v>Cirugía</v>
          </cell>
          <cell r="F52" t="str">
            <v>cirugia</v>
          </cell>
          <cell r="G52" t="str">
            <v>x</v>
          </cell>
          <cell r="H52">
            <v>0</v>
          </cell>
          <cell r="I52">
            <v>0</v>
          </cell>
          <cell r="J52" t="str">
            <v xml:space="preserve">Evaluar la adherencia del equipo de salud a las normas técnicas de obligatorio cumplimiento, así como la pertinencia y oportunidad en la toma de decisiones, según registros de las historias clínicas electrónicas. </v>
          </cell>
          <cell r="K52">
            <v>0</v>
          </cell>
          <cell r="L52" t="str">
            <v>Trimestral</v>
          </cell>
          <cell r="M52" t="str">
            <v>Criterios de calidad de historia clínica evaluados que cumplen</v>
          </cell>
          <cell r="N52" t="str">
            <v>Total de criterios de calidad de historia clínica evaluados</v>
          </cell>
          <cell r="O52" t="str">
            <v>Aplicativo de monitorización de historias clínicas</v>
          </cell>
          <cell r="P52" t="str">
            <v>Aplicativo de monitorización de historias clínicas</v>
          </cell>
          <cell r="Q52" t="str">
            <v>%</v>
          </cell>
          <cell r="R52" t="str">
            <v>Criterios de calidad de historia clínica evaluados que cumplen / Total de criterios de calidad de historia clínica evaluados *100</v>
          </cell>
          <cell r="S52">
            <v>0</v>
          </cell>
          <cell r="T52" t="str">
            <v>proceso</v>
          </cell>
          <cell r="U52" t="str">
            <v>Creciente</v>
          </cell>
          <cell r="V52" t="str">
            <v>≥</v>
          </cell>
          <cell r="W52">
            <v>0.9</v>
          </cell>
          <cell r="X52" t="str">
            <v>&lt;</v>
          </cell>
          <cell r="Y52">
            <v>0.9</v>
          </cell>
        </row>
        <row r="53">
          <cell r="A53">
            <v>48</v>
          </cell>
          <cell r="B53" t="str">
            <v>Integralidad y efectividad en la prestación de servicios de salud</v>
          </cell>
          <cell r="C53" t="str">
            <v>Garantizar la accesibilidad, integralidad en los servicios, complementariedad y respaldo de las interdependencias</v>
          </cell>
          <cell r="D53" t="str">
            <v>Calidad de Registro en la Historia Clínica especialistas</v>
          </cell>
          <cell r="E53" t="str">
            <v>Cirugía</v>
          </cell>
          <cell r="F53" t="str">
            <v>cirugia</v>
          </cell>
          <cell r="G53" t="str">
            <v>x</v>
          </cell>
          <cell r="H53">
            <v>0</v>
          </cell>
          <cell r="I53">
            <v>0</v>
          </cell>
          <cell r="J53" t="str">
            <v xml:space="preserve">Evaluar la adherencia del equipo de salud a las normas técnicas de obligatorio cumplimiento, así como la pertinencia y oportunidad en la toma de decisiones, según registros de las historias clínicas electrónicas. </v>
          </cell>
          <cell r="K53">
            <v>0</v>
          </cell>
          <cell r="L53" t="str">
            <v>Trimestral</v>
          </cell>
          <cell r="M53" t="str">
            <v>Criterios de calidad de historia clínica evaluados que cumplen</v>
          </cell>
          <cell r="N53" t="str">
            <v>Total de criterios de calidad de historia clínica evaluados</v>
          </cell>
          <cell r="O53" t="str">
            <v>Aplicativo de monitorización de historias clínicas</v>
          </cell>
          <cell r="P53" t="str">
            <v>Aplicativo de monitorización de historias clínicas</v>
          </cell>
          <cell r="Q53" t="str">
            <v>%</v>
          </cell>
          <cell r="R53" t="str">
            <v>Criterios de calidad de historia clínica evaluados que cumplen / Total de criterios de calidad de historia clínica evaluados *100</v>
          </cell>
          <cell r="S53">
            <v>0</v>
          </cell>
          <cell r="T53" t="str">
            <v>proceso</v>
          </cell>
          <cell r="U53" t="str">
            <v>Creciente</v>
          </cell>
          <cell r="V53" t="str">
            <v>≥</v>
          </cell>
          <cell r="W53">
            <v>0.9</v>
          </cell>
          <cell r="X53" t="str">
            <v>&lt;</v>
          </cell>
          <cell r="Y53">
            <v>0.9</v>
          </cell>
        </row>
        <row r="54">
          <cell r="A54">
            <v>49</v>
          </cell>
          <cell r="B54" t="str">
            <v>Integralidad y efectividad en la prestación de servicios de salud</v>
          </cell>
          <cell r="C54" t="str">
            <v>Garantizar la accesibilidad, integralidad en los servicios, complementariedad y respaldo de las interdependencias</v>
          </cell>
          <cell r="D54" t="str">
            <v>Oportunidad cirugia programada hospitalizado</v>
          </cell>
          <cell r="E54" t="str">
            <v>Cirugía</v>
          </cell>
          <cell r="F54" t="str">
            <v>cirugia</v>
          </cell>
          <cell r="G54" t="str">
            <v>x</v>
          </cell>
          <cell r="H54">
            <v>0</v>
          </cell>
          <cell r="I54">
            <v>0</v>
          </cell>
          <cell r="J54" t="str">
            <v>La oportunidad en la respuesta a la necesidad de realización de procedimientos quirúrgicos tiene impacto sobre la capacidad resolutiva de los casos por su detección y atención temprana disminuyendo los riesgos de incapacidad en tiempo y severidad.</v>
          </cell>
          <cell r="K54">
            <v>0</v>
          </cell>
          <cell r="L54" t="str">
            <v>Trimestral</v>
          </cell>
          <cell r="M54" t="str">
            <v xml:space="preserve">Sumatoria de días transcurridos entre la fecha de solicitud de la Cirugía y la fecha en la cual es realizada la cirugía </v>
          </cell>
          <cell r="N54" t="str">
            <v>Total de usuarios programados</v>
          </cell>
          <cell r="O54" t="str">
            <v>Solicitud de turno quirúrgico, Aplicativo de programación de cirugia y Base de datos Cirugias realizadas</v>
          </cell>
          <cell r="P54" t="str">
            <v>Programación de cirugías</v>
          </cell>
          <cell r="Q54" t="str">
            <v>Días</v>
          </cell>
          <cell r="R54" t="str">
            <v>Sumatoria de días transcurridos entre la fecha de solicitud de la Cirugía y la fecha en la cual es realizada la cirugía  / Total de usuarios programados</v>
          </cell>
          <cell r="S54">
            <v>0</v>
          </cell>
          <cell r="T54" t="str">
            <v>resultado</v>
          </cell>
          <cell r="U54" t="str">
            <v>Decreciente</v>
          </cell>
          <cell r="V54" t="str">
            <v>≤</v>
          </cell>
          <cell r="W54">
            <v>3</v>
          </cell>
          <cell r="X54" t="str">
            <v>&gt;</v>
          </cell>
          <cell r="Y54">
            <v>3</v>
          </cell>
        </row>
        <row r="55">
          <cell r="A55">
            <v>50</v>
          </cell>
          <cell r="B55" t="str">
            <v>Integralidad y efectividad en la prestación de servicios de salud</v>
          </cell>
          <cell r="C55" t="str">
            <v>Garantizar la accesibilidad, integralidad en los servicios, complementariedad y respaldo de las interdependencias</v>
          </cell>
          <cell r="D55" t="str">
            <v>Oportunidad cirugia programada ambulatoria</v>
          </cell>
          <cell r="E55" t="str">
            <v>Cirugía</v>
          </cell>
          <cell r="F55" t="str">
            <v>cirugia</v>
          </cell>
          <cell r="G55" t="str">
            <v>x</v>
          </cell>
          <cell r="H55">
            <v>0</v>
          </cell>
          <cell r="I55">
            <v>0</v>
          </cell>
          <cell r="J55" t="str">
            <v>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El tiempo de respuesta en los prestadores puede resultar útil para medir la suficiencia institucional para atender la demanda de servicios que genera su población, orientando decisiones de mejoramiento.  Igualmente es útil para el usuario en su decisión de elegir IPS en la cual desea ser atendido.</v>
          </cell>
          <cell r="K55">
            <v>0</v>
          </cell>
          <cell r="L55" t="str">
            <v>Trimestral</v>
          </cell>
          <cell r="M55" t="str">
            <v xml:space="preserve">Sumatoria de número de días transcurridos entre la fecha de solicitud de cirugia ambulatoria y la cirugía </v>
          </cell>
          <cell r="N55" t="str">
            <v>Total de usuarios programados</v>
          </cell>
          <cell r="O55" t="str">
            <v>Solictud de turno quirurgico, Aplciativo de progtamación de cirugía y GES asistencial</v>
          </cell>
          <cell r="P55" t="str">
            <v>Aplicativo de programación de cirugía</v>
          </cell>
          <cell r="Q55" t="str">
            <v>Días</v>
          </cell>
          <cell r="R55" t="str">
            <v>Sumatoria de número de días transcurridos entre la fecha de solicitud de cirugia ambulatoria y la cirugía  / Total de usuarios programados</v>
          </cell>
          <cell r="S55">
            <v>0</v>
          </cell>
          <cell r="T55" t="str">
            <v>resultado</v>
          </cell>
          <cell r="U55" t="str">
            <v>Decreciente</v>
          </cell>
          <cell r="V55" t="str">
            <v>≤</v>
          </cell>
          <cell r="W55">
            <v>15</v>
          </cell>
          <cell r="X55" t="str">
            <v>&gt;</v>
          </cell>
          <cell r="Y55">
            <v>15</v>
          </cell>
        </row>
        <row r="56">
          <cell r="A56">
            <v>51</v>
          </cell>
          <cell r="B56" t="str">
            <v>Integralidad y efectividad en la prestación de servicios de salud</v>
          </cell>
          <cell r="C56" t="str">
            <v>Garantizar la accesibilidad, integralidad en los servicios, complementariedad y respaldo de las interdependencias</v>
          </cell>
          <cell r="D56" t="str">
            <v>Tiempo promedio de espera para la realizacion de cirugia de cataratas</v>
          </cell>
          <cell r="E56" t="str">
            <v>Cirugía</v>
          </cell>
          <cell r="F56" t="str">
            <v>cirugia</v>
          </cell>
          <cell r="G56" t="str">
            <v>x</v>
          </cell>
          <cell r="H56">
            <v>0</v>
          </cell>
          <cell r="I56">
            <v>0</v>
          </cell>
          <cell r="J56" t="str">
            <v>Expresa el teimpo de espera en dias calendario, que transcurren entre la fecha de solicitud del paciente para la realizacion de cirugias de cataratas y la fecha en la que es programada.</v>
          </cell>
          <cell r="K56" t="str">
            <v>Resolución 256</v>
          </cell>
          <cell r="L56" t="str">
            <v>Trimestral</v>
          </cell>
          <cell r="M56" t="str">
            <v>Sumatoria total de los dias calendario transcurridos entre la fecha de solicitud de programacion de la cirugia de cataratas y la fecha de realizacion</v>
          </cell>
          <cell r="N56" t="str">
            <v>Numero total de cirugias de cataratas realizadas</v>
          </cell>
          <cell r="O56" t="str">
            <v>Dinamica</v>
          </cell>
          <cell r="P56" t="str">
            <v>Dinamica</v>
          </cell>
          <cell r="Q56" t="str">
            <v>Días</v>
          </cell>
          <cell r="R56" t="str">
            <v>Sumatoria total de los dias calendario transcurridos entre la fecha de solicitud de programacion de la cirugia de cataratas y la fecha de realizacion / Numero total de cirugias de cataratas realizadas</v>
          </cell>
          <cell r="S56">
            <v>0</v>
          </cell>
          <cell r="T56" t="str">
            <v>resultado</v>
          </cell>
          <cell r="U56" t="str">
            <v>Decreciente</v>
          </cell>
          <cell r="V56" t="str">
            <v>≤</v>
          </cell>
          <cell r="W56">
            <v>15</v>
          </cell>
          <cell r="X56" t="str">
            <v>&gt;</v>
          </cell>
          <cell r="Y56">
            <v>15</v>
          </cell>
        </row>
        <row r="57">
          <cell r="A57">
            <v>52</v>
          </cell>
          <cell r="B57" t="str">
            <v>Integralidad y efectividad en la prestación de servicios de salud</v>
          </cell>
          <cell r="C57" t="str">
            <v>Garantizar la accesibilidad, integralidad en los servicios, complementariedad y respaldo de las interdependencias</v>
          </cell>
          <cell r="D57" t="str">
            <v>Tiempo promedio de espera para la realizacion de cirugia de reemplazo de cadera</v>
          </cell>
          <cell r="E57" t="str">
            <v>Cirugía</v>
          </cell>
          <cell r="F57" t="str">
            <v>cirugia</v>
          </cell>
          <cell r="G57" t="str">
            <v>x</v>
          </cell>
          <cell r="H57">
            <v>0</v>
          </cell>
          <cell r="I57">
            <v>0</v>
          </cell>
          <cell r="J57" t="str">
            <v>Expresa el teimpo de espera en dias calendario, que transcurren entre la fecha de solicitud del paciente para la realizacion de cirugias de cataratas y la fecha en la que es programada.</v>
          </cell>
          <cell r="K57" t="str">
            <v>Resolución 256</v>
          </cell>
          <cell r="L57" t="str">
            <v>Trimestral</v>
          </cell>
          <cell r="M57" t="str">
            <v xml:space="preserve">Sumatoria total de los dias calendario transcurridos entre la fecha de solicitud de programacion de la cirugia de reemplazo de cadera y la fecha de realizacion  </v>
          </cell>
          <cell r="N57" t="str">
            <v xml:space="preserve">  Numero total de cirugias de reemplazo de cadera</v>
          </cell>
          <cell r="O57" t="str">
            <v>Dinamica</v>
          </cell>
          <cell r="P57" t="str">
            <v>Dinamica</v>
          </cell>
          <cell r="Q57" t="str">
            <v>Días</v>
          </cell>
          <cell r="R57" t="str">
            <v>Sumatoria total de los dias calendario transcurridos entre la fecha de solicitud de programacion de la cirugia de reemplazo de cadera y la fecha de realizacion   /   Numero total de cirugias de reemplazo de cadera</v>
          </cell>
          <cell r="S57">
            <v>0</v>
          </cell>
          <cell r="T57" t="str">
            <v>resultado</v>
          </cell>
          <cell r="U57" t="str">
            <v>Decreciente</v>
          </cell>
          <cell r="V57" t="str">
            <v>≤</v>
          </cell>
          <cell r="W57">
            <v>15</v>
          </cell>
          <cell r="X57" t="str">
            <v>&gt;</v>
          </cell>
          <cell r="Y57">
            <v>15</v>
          </cell>
        </row>
        <row r="58">
          <cell r="A58">
            <v>53</v>
          </cell>
          <cell r="B58" t="str">
            <v>Integralidad y efectividad en la prestación de servicios de salud</v>
          </cell>
          <cell r="C58" t="str">
            <v>Garantizar la accesibilidad, integralidad en los servicios, complementariedad y respaldo de las interdependencias</v>
          </cell>
          <cell r="D58" t="str">
            <v>Oportunidad en la asignacion de consulta medica especializada</v>
          </cell>
          <cell r="E58" t="str">
            <v>Consulta Externa</v>
          </cell>
          <cell r="F58" t="str">
            <v>consulta externa</v>
          </cell>
          <cell r="G58" t="str">
            <v>x</v>
          </cell>
          <cell r="H58">
            <v>0</v>
          </cell>
          <cell r="I58">
            <v>0</v>
          </cell>
          <cell r="J58"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58">
            <v>0</v>
          </cell>
          <cell r="L58" t="str">
            <v>Trimestral</v>
          </cell>
          <cell r="M58" t="str">
            <v>Sumatoria total de los días calendario transcurridos entre la fecha en la cual el paciente solicita cita o presenta la referencia para que sea atendido en la  consulta médica especializada y  la fecha para la cual es asignada la cita</v>
          </cell>
          <cell r="N58" t="str">
            <v>Número total de consultas médicas especializadas asignadas en la institución</v>
          </cell>
          <cell r="O58" t="str">
            <v>Aplicativo Citas Médicas DGH</v>
          </cell>
          <cell r="P58" t="str">
            <v>Aplicativo Citas Médicas DGH</v>
          </cell>
          <cell r="Q58" t="str">
            <v>Días</v>
          </cell>
          <cell r="R58" t="str">
            <v>Sumatoria total de los días calendario transcurridos entre la fecha en la cual el paciente solicita cita o presenta la referencia para que sea atendido en la  consulta médica especializada y  la fecha para la cual es asignada la cita / Número total de consultas médicas especializadas asignadas en la institución</v>
          </cell>
          <cell r="S58">
            <v>0</v>
          </cell>
          <cell r="T58" t="str">
            <v>resultado</v>
          </cell>
          <cell r="U58" t="str">
            <v>Decreciente</v>
          </cell>
          <cell r="V58" t="str">
            <v>≤</v>
          </cell>
          <cell r="W58">
            <v>15</v>
          </cell>
          <cell r="X58" t="str">
            <v>&gt;</v>
          </cell>
          <cell r="Y58">
            <v>15</v>
          </cell>
        </row>
        <row r="59">
          <cell r="A59">
            <v>54</v>
          </cell>
          <cell r="B59" t="str">
            <v>Integralidad y efectividad en la prestación de servicios de salud</v>
          </cell>
          <cell r="C59" t="str">
            <v>Garantizar la accesibilidad, integralidad en los servicios, complementariedad y respaldo de las interdependencias</v>
          </cell>
          <cell r="D59" t="str">
            <v>Oportunidad en la asignacion de consulta medica especializada-Cirugia General</v>
          </cell>
          <cell r="E59" t="str">
            <v>Consulta Externa</v>
          </cell>
          <cell r="F59" t="str">
            <v>consulta externa</v>
          </cell>
          <cell r="G59" t="str">
            <v>x</v>
          </cell>
          <cell r="H59">
            <v>0</v>
          </cell>
          <cell r="I59">
            <v>0</v>
          </cell>
          <cell r="J59"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59" t="str">
            <v>Resolución 256</v>
          </cell>
          <cell r="L59" t="str">
            <v>Trimestral</v>
          </cell>
          <cell r="M59" t="str">
            <v>Sumatoria total de los días calendario transcurridos entre la fecha en la cual el paciente solicita cita o presenta la referencia para que sea atendido en la  consulta médica especializada de Cirugía General y  la fecha para la cual es asignada la cita</v>
          </cell>
          <cell r="N59" t="str">
            <v>Número total de consultas médicas especializadas de  Cirugía General asignadas en el período</v>
          </cell>
          <cell r="O59" t="str">
            <v>Aplicativo Citas Médicas DGH</v>
          </cell>
          <cell r="P59" t="str">
            <v>Aplicativo Citas Médicas DGH</v>
          </cell>
          <cell r="Q59" t="str">
            <v>Días</v>
          </cell>
          <cell r="R59" t="str">
            <v>Sumatoria total de los días calendario transcurridos entre la fecha en la cual el paciente solicita cita o presenta la referencia para que sea atendido en la  consulta médica especializada de Cirugía General y  la fecha para la cual es asignada la cita / Número total de consultas médicas especializadas de  Cirugía General asignadas en el período</v>
          </cell>
          <cell r="S59">
            <v>0</v>
          </cell>
          <cell r="T59" t="str">
            <v>resultado</v>
          </cell>
          <cell r="U59" t="str">
            <v>Decreciente</v>
          </cell>
          <cell r="V59" t="str">
            <v>≤</v>
          </cell>
          <cell r="W59">
            <v>15</v>
          </cell>
          <cell r="X59" t="str">
            <v>&gt;</v>
          </cell>
          <cell r="Y59">
            <v>15</v>
          </cell>
        </row>
        <row r="60">
          <cell r="A60">
            <v>55</v>
          </cell>
          <cell r="B60" t="str">
            <v>Integralidad y efectividad en la prestación de servicios de salud</v>
          </cell>
          <cell r="C60" t="str">
            <v>Garantizar la accesibilidad, integralidad en los servicios, complementariedad y respaldo de las interdependencias</v>
          </cell>
          <cell r="D60" t="str">
            <v>Oportunidad en la asignacion de consulta medica especializada-GinecoObstetricia</v>
          </cell>
          <cell r="E60" t="str">
            <v>Consulta Externa</v>
          </cell>
          <cell r="F60" t="str">
            <v>consulta externa</v>
          </cell>
          <cell r="G60" t="str">
            <v>x</v>
          </cell>
          <cell r="H60">
            <v>0</v>
          </cell>
          <cell r="I60">
            <v>0</v>
          </cell>
          <cell r="J60"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60" t="str">
            <v>Resolución 256</v>
          </cell>
          <cell r="L60" t="str">
            <v>Trimestral</v>
          </cell>
          <cell r="M60" t="str">
            <v>Sumatoria total de los días calendario transcurridos entre la fecha en la cual el paciente solicita cita o presenta la referencia para que sea atendido en la  consulta médica especializada de GinecoObstetricia y  la fecha para la cual es asignada la cita</v>
          </cell>
          <cell r="N60" t="str">
            <v>Número total de consultas médicas especializadas de  GinecoObstetricia asignadas en el período</v>
          </cell>
          <cell r="O60" t="str">
            <v>Aplicativo Citas Médicas DGH</v>
          </cell>
          <cell r="P60" t="str">
            <v>Aplicativo Citas Médicas DGH</v>
          </cell>
          <cell r="Q60" t="str">
            <v>Días</v>
          </cell>
          <cell r="R60" t="str">
            <v>Sumatoria total de los días calendario transcurridos entre la fecha en la cual el paciente solicita cita o presenta la referencia para que sea atendido en la  consulta médica especializada de GinecoObstetricia y  la fecha para la cual es asignada la cita / Número total de consultas médicas especializadas de  GinecoObstetricia asignadas en el período</v>
          </cell>
          <cell r="S60">
            <v>0</v>
          </cell>
          <cell r="T60" t="str">
            <v>resultado</v>
          </cell>
          <cell r="U60" t="str">
            <v>Decreciente</v>
          </cell>
          <cell r="V60" t="str">
            <v>≤</v>
          </cell>
          <cell r="W60">
            <v>8</v>
          </cell>
          <cell r="X60" t="str">
            <v>&gt;</v>
          </cell>
          <cell r="Y60">
            <v>8</v>
          </cell>
        </row>
        <row r="61">
          <cell r="A61">
            <v>56</v>
          </cell>
          <cell r="B61" t="str">
            <v>Integralidad y efectividad en la prestación de servicios de salud</v>
          </cell>
          <cell r="C61" t="str">
            <v>Garantizar la accesibilidad, integralidad en los servicios, complementariedad y respaldo de las interdependencias</v>
          </cell>
          <cell r="D61" t="str">
            <v>Oportunidad en la asignacion de consulta medica especializada-Ginecologia</v>
          </cell>
          <cell r="E61" t="str">
            <v>Consulta Externa</v>
          </cell>
          <cell r="F61" t="str">
            <v>consulta externa</v>
          </cell>
          <cell r="G61" t="str">
            <v>x</v>
          </cell>
          <cell r="H61">
            <v>0</v>
          </cell>
          <cell r="I61">
            <v>0</v>
          </cell>
          <cell r="J61"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61" t="str">
            <v>Resolución 256</v>
          </cell>
          <cell r="L61" t="str">
            <v>Trimestral</v>
          </cell>
          <cell r="M61" t="str">
            <v>Sumatoria total de los días calendario transcurridos entre la fecha en la cual el paciente solicita cita o presenta la referencia para que sea atendido en la  consulta médica especializada de Ginecologia y  la fecha para la cual es asignada la cita</v>
          </cell>
          <cell r="N61" t="str">
            <v>Número total de consultas médicas especializadas de  Ginecologia asignadas en el período</v>
          </cell>
          <cell r="O61" t="str">
            <v>Aplicativo Citas Médicas DGH</v>
          </cell>
          <cell r="P61" t="str">
            <v>Aplicativo Citas Médicas DGH</v>
          </cell>
          <cell r="Q61" t="str">
            <v>Días</v>
          </cell>
          <cell r="R61" t="str">
            <v>Sumatoria total de los días calendario transcurridos entre la fecha en la cual el paciente solicita cita o presenta la referencia para que sea atendido en la  consulta médica especializada de Ginecologia y  la fecha para la cual es asignada la cita / Número total de consultas médicas especializadas de  Ginecologia asignadas en el período</v>
          </cell>
          <cell r="S61">
            <v>0</v>
          </cell>
          <cell r="T61" t="str">
            <v>resultado</v>
          </cell>
          <cell r="U61" t="str">
            <v>Decreciente</v>
          </cell>
          <cell r="V61" t="str">
            <v>≤</v>
          </cell>
          <cell r="W61">
            <v>8</v>
          </cell>
          <cell r="X61" t="str">
            <v>&gt;</v>
          </cell>
          <cell r="Y61">
            <v>8</v>
          </cell>
        </row>
        <row r="62">
          <cell r="A62">
            <v>57</v>
          </cell>
          <cell r="B62" t="str">
            <v>Integralidad y efectividad en la prestación de servicios de salud</v>
          </cell>
          <cell r="C62" t="str">
            <v>Garantizar la accesibilidad, integralidad en los servicios, complementariedad y respaldo de las interdependencias</v>
          </cell>
          <cell r="D62" t="str">
            <v>Oportunidad en la asignacion de consulta medica especializada-Obstetricia 19</v>
          </cell>
          <cell r="E62" t="str">
            <v>Consulta Externa</v>
          </cell>
          <cell r="F62" t="str">
            <v>consulta externa</v>
          </cell>
          <cell r="G62" t="str">
            <v>x</v>
          </cell>
          <cell r="H62">
            <v>0</v>
          </cell>
          <cell r="I62">
            <v>0</v>
          </cell>
          <cell r="J62"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62" t="str">
            <v>Resolución 256 y Resolución 408</v>
          </cell>
          <cell r="L62" t="str">
            <v>Trimestral</v>
          </cell>
          <cell r="M62" t="str">
            <v>Sumatoria total de los días calendario transcurridos entre la fecha en la cual el paciente solicita cita o presenta la referencia para que sea atendido en la  consulta médica especializada de Obstetricia y  la fecha para la cual es asignada la cita</v>
          </cell>
          <cell r="N62" t="str">
            <v>Número total de consultas médicas especializadas de  Obstetricia asignadas en el período</v>
          </cell>
          <cell r="O62" t="str">
            <v>Aplicativo Citas Médicas DGH</v>
          </cell>
          <cell r="P62" t="str">
            <v>Aplicativo Citas Médicas DGH</v>
          </cell>
          <cell r="Q62" t="str">
            <v>Días</v>
          </cell>
          <cell r="R62" t="str">
            <v>Sumatoria total de los días calendario transcurridos entre la fecha en la cual el paciente solicita cita o presenta la referencia para que sea atendido en la  consulta médica especializada de Obstetricia y  la fecha para la cual es asignada la cita / Número total de consultas médicas especializadas de  Obstetricia asignadas en el período</v>
          </cell>
          <cell r="S62">
            <v>0</v>
          </cell>
          <cell r="T62" t="str">
            <v>resultado</v>
          </cell>
          <cell r="U62" t="str">
            <v>Decreciente</v>
          </cell>
          <cell r="V62" t="str">
            <v>≤</v>
          </cell>
          <cell r="W62">
            <v>8</v>
          </cell>
          <cell r="X62" t="str">
            <v>&gt;</v>
          </cell>
          <cell r="Y62">
            <v>8</v>
          </cell>
        </row>
        <row r="63">
          <cell r="A63">
            <v>58</v>
          </cell>
          <cell r="B63" t="str">
            <v>Integralidad y efectividad en la prestación de servicios de salud</v>
          </cell>
          <cell r="C63" t="str">
            <v>Garantizar la accesibilidad, integralidad en los servicios, complementariedad y respaldo de las interdependencias</v>
          </cell>
          <cell r="D63" t="str">
            <v>Oportunidad en la asignacion de consulta medica especializada-Medicina Interna 20</v>
          </cell>
          <cell r="E63" t="str">
            <v>Consulta Externa</v>
          </cell>
          <cell r="F63" t="str">
            <v>consulta externa</v>
          </cell>
          <cell r="G63" t="str">
            <v>x</v>
          </cell>
          <cell r="H63">
            <v>0</v>
          </cell>
          <cell r="I63">
            <v>0</v>
          </cell>
          <cell r="J63"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63" t="str">
            <v>Resolución 256 y Resolución 408</v>
          </cell>
          <cell r="L63" t="str">
            <v>Trimestral</v>
          </cell>
          <cell r="M63" t="str">
            <v>Sumatoria total de los días calendario transcurridos entre la fecha en la cual el paciente solicita cita o presenta la referencia para que sea atendido en la  consulta médica especializada de Medicina Interna y  la fecha para la cual es asignada la cita</v>
          </cell>
          <cell r="N63" t="str">
            <v>Número total de consultas médicas especializadas de  Medicina Interna asignadas en el período</v>
          </cell>
          <cell r="O63" t="str">
            <v>Aplicativo Citas Médicas DGH</v>
          </cell>
          <cell r="P63" t="str">
            <v>Aplicativo Citas Médicas DGH</v>
          </cell>
          <cell r="Q63" t="str">
            <v>Días</v>
          </cell>
          <cell r="R63" t="str">
            <v>Sumatoria total de los días calendario transcurridos entre la fecha en la cual el paciente solicita cita o presenta la referencia para que sea atendido en la  consulta médica especializada de Medicina Interna y  la fecha para la cual es asignada la cita / Número total de consultas médicas especializadas de  Medicina Interna asignadas en el período</v>
          </cell>
          <cell r="S63">
            <v>0</v>
          </cell>
          <cell r="T63" t="str">
            <v>resultado</v>
          </cell>
          <cell r="U63" t="str">
            <v>Decreciente</v>
          </cell>
          <cell r="V63" t="str">
            <v>≤</v>
          </cell>
          <cell r="W63">
            <v>15</v>
          </cell>
          <cell r="X63" t="str">
            <v>&gt;</v>
          </cell>
          <cell r="Y63">
            <v>15</v>
          </cell>
        </row>
        <row r="64">
          <cell r="A64">
            <v>59</v>
          </cell>
          <cell r="B64" t="str">
            <v>Integralidad y efectividad en la prestación de servicios de salud</v>
          </cell>
          <cell r="C64" t="str">
            <v>Garantizar la accesibilidad, integralidad en los servicios, complementariedad y respaldo de las interdependencias</v>
          </cell>
          <cell r="D64" t="str">
            <v>Oportunidad en la asignacion de consulta medica especializada-Pediatria 18</v>
          </cell>
          <cell r="E64" t="str">
            <v>Consulta Externa</v>
          </cell>
          <cell r="F64" t="str">
            <v>consulta externa</v>
          </cell>
          <cell r="G64" t="str">
            <v>x</v>
          </cell>
          <cell r="H64">
            <v>0</v>
          </cell>
          <cell r="I64">
            <v>0</v>
          </cell>
          <cell r="J64"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64" t="str">
            <v>Resolución 256 y Resolución 408</v>
          </cell>
          <cell r="L64" t="str">
            <v>Trimestral</v>
          </cell>
          <cell r="M64" t="str">
            <v>Sumatoria total de los días calendario transcurridos entre la fecha en la cual el paciente solicita cita o presenta la referencia para que sea atendido en la  consulta médica especializada de Pediatria y  la fecha para la cual es asignada la cita</v>
          </cell>
          <cell r="N64" t="str">
            <v>Número total de consultas médicas especializadas de  Pediatria asignadas en el período</v>
          </cell>
          <cell r="O64" t="str">
            <v>Aplicativo Citas Médicas DGH</v>
          </cell>
          <cell r="P64" t="str">
            <v>Aplicativo Citas Médicas DGH</v>
          </cell>
          <cell r="Q64" t="str">
            <v>Días</v>
          </cell>
          <cell r="R64" t="str">
            <v>Sumatoria total de los días calendario transcurridos entre la fecha en la cual el paciente solicita cita o presenta la referencia para que sea atendido en la  consulta médica especializada de Pediatria y  la fecha para la cual es asignada la cita / Número total de consultas médicas especializadas de  Pediatria asignadas en el período</v>
          </cell>
          <cell r="S64">
            <v>0</v>
          </cell>
          <cell r="T64" t="str">
            <v>resultado</v>
          </cell>
          <cell r="U64" t="str">
            <v>Decreciente</v>
          </cell>
          <cell r="V64" t="str">
            <v>≤</v>
          </cell>
          <cell r="W64">
            <v>5</v>
          </cell>
          <cell r="X64" t="str">
            <v>&gt;</v>
          </cell>
          <cell r="Y64">
            <v>5</v>
          </cell>
        </row>
        <row r="65">
          <cell r="A65">
            <v>60</v>
          </cell>
          <cell r="B65" t="str">
            <v>Integralidad y efectividad en la prestación de servicios de salud</v>
          </cell>
          <cell r="C65" t="str">
            <v>Garantizar la accesibilidad, integralidad en los servicios, complementariedad y respaldo de las interdependencias</v>
          </cell>
          <cell r="D65" t="str">
            <v>Porcentaje de demanda no servida en servicios de consulta externa</v>
          </cell>
          <cell r="E65" t="str">
            <v>Consulta Externa</v>
          </cell>
          <cell r="F65" t="str">
            <v>consulta externa</v>
          </cell>
          <cell r="G65" t="str">
            <v>x</v>
          </cell>
          <cell r="H65">
            <v>0</v>
          </cell>
          <cell r="I65">
            <v>0</v>
          </cell>
          <cell r="J65" t="str">
            <v>Es necesario conocer el número de usuarios que no pudieron ser atendidos en el servicio de salud, para identificar las causas y tomar acciones de mejoramiento.</v>
          </cell>
          <cell r="K65">
            <v>0</v>
          </cell>
          <cell r="L65" t="str">
            <v>Trimestral</v>
          </cell>
          <cell r="M65" t="str">
            <v>Total de consultas no asignadas</v>
          </cell>
          <cell r="N65" t="str">
            <v>Total de consultas solicitadas</v>
          </cell>
          <cell r="O65" t="str">
            <v>Aplicativo Citas Médicas DGH</v>
          </cell>
          <cell r="P65" t="str">
            <v>Aplicativo Citas Médicas DGH</v>
          </cell>
          <cell r="Q65" t="str">
            <v>%</v>
          </cell>
          <cell r="R65" t="str">
            <v>Total de consultas no asignadas / Total de consultas solicitadas *100</v>
          </cell>
          <cell r="S65">
            <v>0</v>
          </cell>
          <cell r="T65" t="str">
            <v>proceso</v>
          </cell>
          <cell r="U65" t="str">
            <v>Decreciente</v>
          </cell>
          <cell r="V65" t="str">
            <v>≤</v>
          </cell>
          <cell r="W65">
            <v>0.15</v>
          </cell>
          <cell r="X65" t="str">
            <v>&gt;</v>
          </cell>
          <cell r="Y65">
            <v>0.15</v>
          </cell>
        </row>
        <row r="66">
          <cell r="A66">
            <v>61</v>
          </cell>
          <cell r="B66" t="str">
            <v>Integralidad y efectividad en la prestación de servicios de salud</v>
          </cell>
          <cell r="C66" t="str">
            <v>Garantizar la accesibilidad, integralidad en los servicios, complementariedad y respaldo de las interdependencias</v>
          </cell>
          <cell r="D66" t="str">
            <v>Porcentaje de pacientes que cumplen asistencia a cita medica especializada</v>
          </cell>
          <cell r="E66" t="str">
            <v>Consulta Externa</v>
          </cell>
          <cell r="F66" t="str">
            <v>consulta externa</v>
          </cell>
          <cell r="G66" t="str">
            <v>x</v>
          </cell>
          <cell r="H66">
            <v>0</v>
          </cell>
          <cell r="I66">
            <v>0</v>
          </cell>
          <cell r="J66" t="str">
            <v>Verificar el no cumplimiento a las citas solicitadas por las Empresas Administradoras de Planes de Beneficios, para definir planea de mejora que permitan ofrecer oportunidad a la demanda no servida</v>
          </cell>
          <cell r="K66">
            <v>0</v>
          </cell>
          <cell r="L66" t="str">
            <v>Trimestral</v>
          </cell>
          <cell r="M66" t="str">
            <v>Numero de consultas cumplidas en el mes</v>
          </cell>
          <cell r="N66" t="str">
            <v>Numero de consultas asignadas en el mes</v>
          </cell>
          <cell r="O66" t="str">
            <v>Aplicativo Citas Médicas DGH</v>
          </cell>
          <cell r="P66" t="str">
            <v>Aplicativo Citas Médicas DGH</v>
          </cell>
          <cell r="Q66" t="str">
            <v>%</v>
          </cell>
          <cell r="R66" t="str">
            <v>Numero de consultas cumplidas en el mes / Numero de consultas asignadas en el mes *100</v>
          </cell>
          <cell r="S66">
            <v>0</v>
          </cell>
          <cell r="T66" t="str">
            <v>proceso</v>
          </cell>
          <cell r="U66" t="str">
            <v>Decreciente</v>
          </cell>
          <cell r="V66" t="str">
            <v>≤</v>
          </cell>
          <cell r="W66">
            <v>0.9</v>
          </cell>
          <cell r="X66" t="str">
            <v>&gt;</v>
          </cell>
          <cell r="Y66">
            <v>0.9</v>
          </cell>
        </row>
        <row r="67">
          <cell r="A67">
            <v>62</v>
          </cell>
          <cell r="B67" t="str">
            <v>Integralidad y efectividad en la prestación de servicios de salud</v>
          </cell>
          <cell r="C67" t="str">
            <v>Garantizar la accesibilidad, integralidad en los servicios, complementariedad y respaldo de las interdependencias</v>
          </cell>
          <cell r="D67" t="str">
            <v>Tiempo promedio de espera para la atencion en consulta</v>
          </cell>
          <cell r="E67" t="str">
            <v>Consulta Externa</v>
          </cell>
          <cell r="F67" t="str">
            <v>consulta externa</v>
          </cell>
          <cell r="G67" t="str">
            <v>x</v>
          </cell>
          <cell r="H67">
            <v>0</v>
          </cell>
          <cell r="I67">
            <v>0</v>
          </cell>
          <cell r="J67" t="str">
            <v>Teniendo en cuenta que la oportunidad es un criterio que evidencia la calidad en la prestacion del servicio de Consulta Externa y que la satisfaccion del usuario, las PQR tiene gran relevancia para el usuario es necesario realizar la medicion, para la toma de acciones respectivas</v>
          </cell>
          <cell r="K67">
            <v>0</v>
          </cell>
          <cell r="L67" t="str">
            <v>Trimestral</v>
          </cell>
          <cell r="M67" t="str">
            <v xml:space="preserve">Sumatorio de la diferencia entre la hora de atencion efectiva y la hora de asignación de la cita medica </v>
          </cell>
          <cell r="N67" t="str">
            <v>Total de usuarios con Cita medica Ambulatoria facturada</v>
          </cell>
          <cell r="O67" t="str">
            <v>Aplicativo Citas Médicas DGH</v>
          </cell>
          <cell r="P67" t="str">
            <v>Aplicativo Citas Médicas DGH</v>
          </cell>
          <cell r="Q67" t="str">
            <v>Minutos</v>
          </cell>
          <cell r="R67" t="str">
            <v>Sumatorio de la diferencia entre la hora de atencion efectiva y la hora de asignación de la cita medica  / Total de usuarios con Cita medica Ambulatoria facturada</v>
          </cell>
          <cell r="S67">
            <v>0</v>
          </cell>
          <cell r="T67" t="str">
            <v>proceso</v>
          </cell>
          <cell r="U67" t="str">
            <v>Decreciente</v>
          </cell>
          <cell r="V67" t="str">
            <v>≤</v>
          </cell>
          <cell r="W67">
            <v>30</v>
          </cell>
          <cell r="X67" t="str">
            <v>&gt;</v>
          </cell>
          <cell r="Y67">
            <v>30</v>
          </cell>
        </row>
        <row r="68">
          <cell r="A68">
            <v>63</v>
          </cell>
          <cell r="B68" t="str">
            <v>Integralidad y efectividad en la prestación de servicios de salud</v>
          </cell>
          <cell r="C68" t="str">
            <v>Garantizar la accesibilidad, integralidad en los servicios, complementariedad y respaldo de las interdependencias</v>
          </cell>
          <cell r="D68" t="str">
            <v>Porcentaje de adherencia a protocolos de enfermería</v>
          </cell>
          <cell r="E68" t="str">
            <v>Consulta Externa</v>
          </cell>
          <cell r="F68" t="str">
            <v>consulta externa</v>
          </cell>
          <cell r="G68" t="str">
            <v>x</v>
          </cell>
          <cell r="H68">
            <v>0</v>
          </cell>
          <cell r="I68">
            <v>0</v>
          </cell>
          <cell r="J68"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68">
            <v>0</v>
          </cell>
          <cell r="L68" t="str">
            <v>Trimestral</v>
          </cell>
          <cell r="M68" t="str">
            <v>numero de criterios que cumplieron con la verificacion</v>
          </cell>
          <cell r="N68" t="str">
            <v>total de criterios evaluados</v>
          </cell>
          <cell r="O68" t="str">
            <v>Consolidado Adherencia a Protocolos</v>
          </cell>
          <cell r="P68" t="str">
            <v>Consolidado Adherencia a Protocolos</v>
          </cell>
          <cell r="Q68" t="str">
            <v>%</v>
          </cell>
          <cell r="R68" t="str">
            <v>numero de criterios que cumplieron con la verificacion / total de criterios evaluados *100</v>
          </cell>
          <cell r="S68">
            <v>0</v>
          </cell>
          <cell r="T68" t="str">
            <v>proceso</v>
          </cell>
          <cell r="U68" t="str">
            <v>Creciente</v>
          </cell>
          <cell r="V68" t="str">
            <v>≥</v>
          </cell>
          <cell r="W68">
            <v>0.9</v>
          </cell>
          <cell r="X68" t="str">
            <v>&lt;</v>
          </cell>
          <cell r="Y68">
            <v>0.9</v>
          </cell>
        </row>
        <row r="69">
          <cell r="A69">
            <v>64</v>
          </cell>
          <cell r="B69" t="str">
            <v>Integralidad y efectividad en la prestación de servicios de salud</v>
          </cell>
          <cell r="C69" t="str">
            <v>Garantizar la accesibilidad, integralidad en los servicios, complementariedad y respaldo de las interdependencias</v>
          </cell>
          <cell r="D69" t="str">
            <v xml:space="preserve">Calidad de Registro en la Historia Clínica Médica </v>
          </cell>
          <cell r="E69" t="str">
            <v>Consulta Externa</v>
          </cell>
          <cell r="F69" t="str">
            <v>consulta externa</v>
          </cell>
          <cell r="G69" t="str">
            <v>x</v>
          </cell>
          <cell r="H69">
            <v>0</v>
          </cell>
          <cell r="I69">
            <v>0</v>
          </cell>
          <cell r="J6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69">
            <v>0</v>
          </cell>
          <cell r="L69" t="str">
            <v>Trimestral</v>
          </cell>
          <cell r="M69" t="str">
            <v>Criterios de calidad de historia clínica evaluados que cumplen</v>
          </cell>
          <cell r="N69" t="str">
            <v>Total de criterios de calidad de historia clínica evaluados</v>
          </cell>
          <cell r="O69" t="str">
            <v>Aplicativo de monitorización de historias clínicas</v>
          </cell>
          <cell r="P69" t="str">
            <v>Aplicativo de monitorización de historias clínicas</v>
          </cell>
          <cell r="Q69" t="str">
            <v>%</v>
          </cell>
          <cell r="R69" t="str">
            <v>Criterios de calidad de historia clínica evaluados que cumplen / Total de criterios de calidad de historia clínica evaluados *100</v>
          </cell>
          <cell r="S69">
            <v>0</v>
          </cell>
          <cell r="T69" t="str">
            <v>proceso</v>
          </cell>
          <cell r="U69" t="str">
            <v>Creciente</v>
          </cell>
          <cell r="V69" t="str">
            <v>≥</v>
          </cell>
          <cell r="W69">
            <v>0.9</v>
          </cell>
          <cell r="X69" t="str">
            <v>&lt;</v>
          </cell>
          <cell r="Y69">
            <v>0.9</v>
          </cell>
        </row>
        <row r="70">
          <cell r="A70">
            <v>65</v>
          </cell>
          <cell r="B70" t="str">
            <v>Integralidad y efectividad en la prestación de servicios de salud</v>
          </cell>
          <cell r="C70" t="str">
            <v>Garantizar la accesibilidad, integralidad en los servicios, complementariedad y respaldo de las interdependencias</v>
          </cell>
          <cell r="D70" t="str">
            <v xml:space="preserve">Porcentaje de procedimientos y protocolos de enfermeria revisados y actualizados </v>
          </cell>
          <cell r="E70" t="str">
            <v>Subcientifica</v>
          </cell>
          <cell r="F70" t="str">
            <v>coordinacion de enfermeria</v>
          </cell>
          <cell r="G70" t="str">
            <v>x</v>
          </cell>
          <cell r="H70">
            <v>0</v>
          </cell>
          <cell r="I70">
            <v>0</v>
          </cell>
          <cell r="J70" t="str">
            <v>para dar respuesta a las necesidades del paciente.</v>
          </cell>
          <cell r="K70">
            <v>0</v>
          </cell>
          <cell r="L70" t="str">
            <v>Trimestral</v>
          </cell>
          <cell r="M70" t="str">
            <v xml:space="preserve">Numero de  procedimientos y protocolos de enfermeria  actualizados </v>
          </cell>
          <cell r="N70" t="str">
            <v>Numero de  procedimientos y protocolos de enfermeria que requieren actualización</v>
          </cell>
          <cell r="O70" t="str">
            <v>Correo Aseguramiento de la Calidad</v>
          </cell>
          <cell r="P70" t="str">
            <v>Correo Aseguramiento de la Calidad</v>
          </cell>
          <cell r="Q70" t="str">
            <v>%</v>
          </cell>
          <cell r="R70" t="str">
            <v>Numero de  procedimientos y protocolos de enfermeria  actualizados  / Numero de  procedimientos y protocolos de enfermeria que requieren actualización *100</v>
          </cell>
          <cell r="S70">
            <v>0</v>
          </cell>
          <cell r="T70" t="str">
            <v>proceso</v>
          </cell>
          <cell r="U70" t="str">
            <v>Creciente</v>
          </cell>
          <cell r="V70" t="str">
            <v>≥</v>
          </cell>
          <cell r="W70">
            <v>0.9</v>
          </cell>
          <cell r="X70" t="str">
            <v>&lt;</v>
          </cell>
          <cell r="Y70">
            <v>0.9</v>
          </cell>
        </row>
        <row r="71">
          <cell r="A71">
            <v>66</v>
          </cell>
          <cell r="B71" t="str">
            <v>Integralidad y efectividad en la prestación de servicios de salud</v>
          </cell>
          <cell r="C71" t="str">
            <v>Garantizar la accesibilidad, integralidad en los servicios, complementariedad y respaldo de las interdependencias</v>
          </cell>
          <cell r="D71" t="str">
            <v>Porcentaje de adherencia a protocolos y procedimientos de enfermería</v>
          </cell>
          <cell r="E71" t="str">
            <v>Subcientifica</v>
          </cell>
          <cell r="F71" t="str">
            <v>coordinacion de enfermeria</v>
          </cell>
          <cell r="G71" t="str">
            <v>x</v>
          </cell>
          <cell r="H71">
            <v>0</v>
          </cell>
          <cell r="I71">
            <v>0</v>
          </cell>
          <cell r="J71" t="str">
            <v xml:space="preserve">El cumplimiento de protocolos y procedimientos de enfermería permite unificar el paso a paso de una actividad para mejorar la calidad de la atención al paciente, minimizando la ocurrencia de eventos adversos y estandarizar los procedimientos en las áreas asistenciales    </v>
          </cell>
          <cell r="K71">
            <v>0</v>
          </cell>
          <cell r="L71" t="str">
            <v>Trimestral</v>
          </cell>
          <cell r="M71" t="str">
            <v xml:space="preserve">Número de protocolos y procedimientos con cumplimiento mayor o igual al estándar establecido 
</v>
          </cell>
          <cell r="N71" t="str">
            <v xml:space="preserve">Total protocolos y procedimientos evaluados </v>
          </cell>
          <cell r="O71">
            <v>0</v>
          </cell>
          <cell r="P71">
            <v>0</v>
          </cell>
          <cell r="Q71" t="str">
            <v>%</v>
          </cell>
          <cell r="R71" t="str">
            <v>Número de protocolos y procedimientos con cumplimiento mayor o igual al estándar establecido 
 / Total protocolos y procedimientos evaluados  *100</v>
          </cell>
          <cell r="S71">
            <v>0</v>
          </cell>
          <cell r="T71" t="str">
            <v>proceso</v>
          </cell>
          <cell r="U71" t="str">
            <v>Creciente</v>
          </cell>
          <cell r="V71" t="str">
            <v>≥</v>
          </cell>
          <cell r="W71">
            <v>0.9</v>
          </cell>
          <cell r="X71" t="str">
            <v>&lt;</v>
          </cell>
          <cell r="Y71">
            <v>0.9</v>
          </cell>
        </row>
        <row r="72">
          <cell r="A72">
            <v>67</v>
          </cell>
          <cell r="B72" t="str">
            <v>Integralidad y efectividad en la prestación de servicios de salud</v>
          </cell>
          <cell r="C72" t="str">
            <v>Garantizar la accesibilidad, integralidad en los servicios, complementariedad y respaldo de las interdependencias</v>
          </cell>
          <cell r="D72" t="str">
            <v xml:space="preserve">Porcentaje de actividades educativas derivadas de la supervisión de protocolos y procedimientos de enfermería </v>
          </cell>
          <cell r="E72" t="str">
            <v>Subcientifica</v>
          </cell>
          <cell r="F72" t="str">
            <v>coordinacion de enfermeria</v>
          </cell>
          <cell r="G72" t="str">
            <v>x</v>
          </cell>
          <cell r="H72">
            <v>0</v>
          </cell>
          <cell r="I72">
            <v>0</v>
          </cell>
          <cell r="J72" t="str">
            <v xml:space="preserve">Se requiere impartir educación al personal de enfermería sobre los hallazgos encontrados durante las actividades diarias, con el fin de mejorar las prácticas del cuidado al paciente.    </v>
          </cell>
          <cell r="K72">
            <v>0</v>
          </cell>
          <cell r="L72" t="str">
            <v>Trimestral</v>
          </cell>
          <cell r="M72" t="str">
            <v>Actividades educativas realizadas al personal de enfermería en los servicios asistenciales</v>
          </cell>
          <cell r="N72" t="str">
            <v>Supervisiones ejecutadas</v>
          </cell>
          <cell r="O72" t="str">
            <v>Correo Aseguramiento de la Calidad</v>
          </cell>
          <cell r="P72" t="str">
            <v>Correo Aseguramiento de la Calidad</v>
          </cell>
          <cell r="Q72" t="str">
            <v>%</v>
          </cell>
          <cell r="R72" t="str">
            <v>Actividades educativas realizadas al personal de enfermería en los servicios asistenciales / Supervisiones ejecutadas *100</v>
          </cell>
          <cell r="S72">
            <v>0</v>
          </cell>
          <cell r="T72" t="str">
            <v>proceso</v>
          </cell>
          <cell r="U72" t="str">
            <v>Creciente</v>
          </cell>
          <cell r="V72" t="str">
            <v>≥</v>
          </cell>
          <cell r="W72">
            <v>0.8</v>
          </cell>
          <cell r="X72" t="str">
            <v>&lt;</v>
          </cell>
          <cell r="Y72">
            <v>0.8</v>
          </cell>
        </row>
        <row r="73">
          <cell r="A73">
            <v>68</v>
          </cell>
          <cell r="B73" t="str">
            <v>Investigación, conocimiento e innovación, la mejor inversión</v>
          </cell>
          <cell r="C73" t="str">
            <v>Disponer de información confiable para la asistencia y la gestión del conocimiento</v>
          </cell>
          <cell r="D73" t="str">
            <v>Tasa de mortalidad Intrahospitalaria después de 48 horas</v>
          </cell>
          <cell r="E73" t="str">
            <v>Gestion de la Informacion y comunicaciones</v>
          </cell>
          <cell r="F73" t="str">
            <v>epidemiologia</v>
          </cell>
          <cell r="G73" t="str">
            <v>x</v>
          </cell>
          <cell r="H73">
            <v>0</v>
          </cell>
          <cell r="I73">
            <v>0</v>
          </cell>
          <cell r="J73" t="str">
            <v>Medir la tasa de mortalidad intrahospitalaria mayor a 48 horas la cual nos permite evaluar la efectividad de la intervención clínica que se le realiza a los pacientes en el servicio dentro del periodo evaluado</v>
          </cell>
          <cell r="K73">
            <v>0</v>
          </cell>
          <cell r="L73" t="str">
            <v>Trimestral</v>
          </cell>
          <cell r="M73" t="str">
            <v>Número total de pacientes hospitalizados que fallecen después de 48 horas del ingreso X 1000</v>
          </cell>
          <cell r="N73" t="str">
            <v xml:space="preserve">Número total de pacientes hospitalizados  </v>
          </cell>
          <cell r="O73" t="str">
            <v xml:space="preserve">Estadística </v>
          </cell>
          <cell r="P73" t="str">
            <v xml:space="preserve">Estadística </v>
          </cell>
          <cell r="Q73" t="str">
            <v>Tasa</v>
          </cell>
          <cell r="R73" t="str">
            <v>Número total de pacientes hospitalizados que fallecen después de 48 horas del ingreso X 1000 / Número total de pacientes hospitalizados   *1000</v>
          </cell>
          <cell r="S73">
            <v>0</v>
          </cell>
          <cell r="T73" t="str">
            <v>resultado</v>
          </cell>
          <cell r="U73" t="str">
            <v>Decreciente</v>
          </cell>
          <cell r="V73" t="str">
            <v>≤</v>
          </cell>
          <cell r="W73">
            <v>30</v>
          </cell>
          <cell r="X73" t="str">
            <v>&gt;</v>
          </cell>
          <cell r="Y73">
            <v>30</v>
          </cell>
        </row>
        <row r="74">
          <cell r="A74">
            <v>69</v>
          </cell>
          <cell r="B74" t="str">
            <v>Investigación, conocimiento e innovación, la mejor inversión</v>
          </cell>
          <cell r="C74" t="str">
            <v>Disponer de información confiable para la asistencia y la gestión del conocimiento</v>
          </cell>
          <cell r="D74" t="str">
            <v xml:space="preserve">Tasa de Mortalidad materna </v>
          </cell>
          <cell r="E74" t="str">
            <v>Gestion de la Informacion y comunicaciones</v>
          </cell>
          <cell r="F74" t="str">
            <v>epidemiologia</v>
          </cell>
          <cell r="G74" t="str">
            <v>x</v>
          </cell>
          <cell r="H74">
            <v>0</v>
          </cell>
          <cell r="I74">
            <v>0</v>
          </cell>
          <cell r="J74" t="str">
            <v xml:space="preserve">La mortalidad materna o muerte materna o de mujeres gestantes es un término estadístico que describe la muerte de una mujer durante o poco después de un embarazo. La muerte materna es un indicador claro de injusticia social, inequidad de género y pobreza: el que un embarazo o parto desemboque en la muerte de la mujer refleja problemas estructurales, tanto de acceso como de atención a la salud; de hecho es el más dramático de una serie de eventos que revelan la falta de acciones para atender la situación de atraso, marginación y rezago en la que vive un sector de las mujeres mexicanas; así como las personas que conviven con ellas, del personal de salud y autoridades gubernamentales. </v>
          </cell>
          <cell r="K74">
            <v>0</v>
          </cell>
          <cell r="L74" t="str">
            <v>Trimestral</v>
          </cell>
          <cell r="M74" t="str">
            <v>Número de muertes maternas por causas atribuibles al embarazo  en el período</v>
          </cell>
          <cell r="N74" t="str">
            <v xml:space="preserve">Número total de nacidos vivos en el mismo período  X 10000  </v>
          </cell>
          <cell r="O74" t="str">
            <v>Informe epidemiología</v>
          </cell>
          <cell r="P74" t="str">
            <v xml:space="preserve">Estadística </v>
          </cell>
          <cell r="Q74" t="str">
            <v>Tasa</v>
          </cell>
          <cell r="R74" t="str">
            <v>Número de muertes maternas por causas atribuibles al embarazo  en el período / Número total de nacidos vivos en el mismo período  X 10000   *1000</v>
          </cell>
          <cell r="S74">
            <v>0</v>
          </cell>
          <cell r="T74" t="str">
            <v>resultado</v>
          </cell>
          <cell r="U74" t="str">
            <v>Decreciente</v>
          </cell>
          <cell r="V74" t="str">
            <v>≤</v>
          </cell>
          <cell r="W74">
            <v>0</v>
          </cell>
          <cell r="X74" t="str">
            <v>&gt;</v>
          </cell>
          <cell r="Y74">
            <v>0</v>
          </cell>
        </row>
        <row r="75">
          <cell r="A75">
            <v>70</v>
          </cell>
          <cell r="B75" t="str">
            <v>Investigación, conocimiento e innovación, la mejor inversión</v>
          </cell>
          <cell r="C75" t="str">
            <v>Disponer de información confiable para la asistencia y la gestión del conocimiento</v>
          </cell>
          <cell r="D75" t="str">
            <v>Proporción de muertes menor a 48 horas</v>
          </cell>
          <cell r="E75" t="str">
            <v>Gestion de la Informacion y comunicaciones</v>
          </cell>
          <cell r="F75" t="str">
            <v>epidemiologia</v>
          </cell>
          <cell r="G75" t="str">
            <v>x</v>
          </cell>
          <cell r="H75">
            <v>0</v>
          </cell>
          <cell r="I75">
            <v>0</v>
          </cell>
          <cell r="J75" t="str">
            <v>Medir la proporción de muertes intrahospitalarias menor a 48 horas, la cual refleja la gravedad del estado de salud con el que el paciente ingresa al servicio dentro del periodo evaluado</v>
          </cell>
          <cell r="K75">
            <v>0</v>
          </cell>
          <cell r="L75" t="str">
            <v>Trimestral</v>
          </cell>
          <cell r="M75" t="str">
            <v>Número de muertes presentadas antes de 48 horas</v>
          </cell>
          <cell r="N75" t="str">
            <v>Total pacientes hospitalizados</v>
          </cell>
          <cell r="O75" t="str">
            <v xml:space="preserve">Estadística </v>
          </cell>
          <cell r="P75" t="str">
            <v xml:space="preserve">Estadística </v>
          </cell>
          <cell r="Q75" t="str">
            <v>%</v>
          </cell>
          <cell r="R75" t="str">
            <v>Número de muertes presentadas antes de 48 horas / Total pacientes hospitalizados *100</v>
          </cell>
          <cell r="S75">
            <v>0</v>
          </cell>
          <cell r="T75" t="str">
            <v>resultado</v>
          </cell>
          <cell r="U75" t="str">
            <v>Decreciente</v>
          </cell>
          <cell r="V75" t="str">
            <v>≤</v>
          </cell>
          <cell r="W75">
            <v>0.01</v>
          </cell>
          <cell r="X75" t="str">
            <v>&gt;</v>
          </cell>
          <cell r="Y75">
            <v>0.01</v>
          </cell>
        </row>
        <row r="76">
          <cell r="A76">
            <v>71</v>
          </cell>
          <cell r="B76" t="str">
            <v>Investigación, conocimiento e innovación, la mejor inversión</v>
          </cell>
          <cell r="C76" t="str">
            <v>Disponer de información confiable para la asistencia y la gestión del conocimiento</v>
          </cell>
          <cell r="D76" t="str">
            <v>Porcentaje de la calidad del diligenciamiento de la ficha epidemiológica</v>
          </cell>
          <cell r="E76" t="str">
            <v>Gestion de la Informacion y comunicaciones</v>
          </cell>
          <cell r="F76" t="str">
            <v>epidemiologia</v>
          </cell>
          <cell r="G76" t="str">
            <v>x</v>
          </cell>
          <cell r="H76">
            <v>0</v>
          </cell>
          <cell r="I76">
            <v>0</v>
          </cell>
          <cell r="J76" t="str">
            <v>Los datos reportados deben estar orientados a resolver las consultas del sistema de reporte en salud pública</v>
          </cell>
          <cell r="K76">
            <v>0</v>
          </cell>
          <cell r="L76" t="str">
            <v>Trimestral</v>
          </cell>
          <cell r="M76" t="str">
            <v>Porcentaje de la calidad del diligenciamiento de la ficha epidemiológica</v>
          </cell>
          <cell r="N76" t="str">
            <v>Total de fichas diligenciadas en el periodo</v>
          </cell>
          <cell r="O76" t="str">
            <v>Carpeta de SIVIGILA</v>
          </cell>
          <cell r="P76" t="str">
            <v>Carpeta de SIVIGILA</v>
          </cell>
          <cell r="Q76" t="str">
            <v>%</v>
          </cell>
          <cell r="R76" t="str">
            <v>Porcentaje de la calidad del diligenciamiento de la ficha epidemiológica / Total de fichas diligenciadas en el periodo *100</v>
          </cell>
          <cell r="S76">
            <v>0</v>
          </cell>
          <cell r="T76" t="str">
            <v>proceso</v>
          </cell>
          <cell r="U76" t="str">
            <v>Creciente</v>
          </cell>
          <cell r="V76" t="str">
            <v>≥</v>
          </cell>
          <cell r="W76">
            <v>0.9</v>
          </cell>
          <cell r="X76" t="str">
            <v>&lt;</v>
          </cell>
          <cell r="Y76">
            <v>0.9</v>
          </cell>
        </row>
        <row r="77">
          <cell r="A77">
            <v>72</v>
          </cell>
          <cell r="B77" t="str">
            <v>Investigación, conocimiento e innovación, la mejor inversión</v>
          </cell>
          <cell r="C77" t="str">
            <v>Disponer de información confiable para la asistencia y la gestión del conocimiento</v>
          </cell>
          <cell r="D77" t="str">
            <v>Porcentaje de participacion en unidades de análisis de eventos por muertes de interés en salud pública</v>
          </cell>
          <cell r="E77" t="str">
            <v>Gestion de la Informacion y comunicaciones</v>
          </cell>
          <cell r="F77" t="str">
            <v>epidemiologia</v>
          </cell>
          <cell r="G77" t="str">
            <v>x</v>
          </cell>
          <cell r="H77">
            <v>0</v>
          </cell>
          <cell r="I77">
            <v>0</v>
          </cell>
          <cell r="J77" t="str">
            <v>A través de indicador se deben definir las políticas institucionales en cuanto a diagnósticos, laboratorios y tratamientos de estos pacientes</v>
          </cell>
          <cell r="K77">
            <v>0</v>
          </cell>
          <cell r="L77" t="str">
            <v>Trimestral</v>
          </cell>
          <cell r="M77" t="str">
            <v>Número de unidades analizadas por muertes de interés en salud pública</v>
          </cell>
          <cell r="N77" t="str">
            <v xml:space="preserve"> Total de muertes de interés en salud pública</v>
          </cell>
          <cell r="O77" t="str">
            <v>Carpeta de Unidades de Análisis de muertes por eventos de interés en salud pública</v>
          </cell>
          <cell r="P77" t="str">
            <v>Ficha de SIVIGILA</v>
          </cell>
          <cell r="Q77" t="str">
            <v>%</v>
          </cell>
          <cell r="R77" t="str">
            <v>Número de unidades analizadas por muertes de interés en salud pública /  Total de muertes de interés en salud pública *100</v>
          </cell>
          <cell r="S77">
            <v>0</v>
          </cell>
          <cell r="T77" t="str">
            <v>proceso</v>
          </cell>
          <cell r="U77" t="str">
            <v>Creciente</v>
          </cell>
          <cell r="V77" t="str">
            <v>≥</v>
          </cell>
          <cell r="W77">
            <v>0.9</v>
          </cell>
          <cell r="X77" t="str">
            <v>&lt;</v>
          </cell>
          <cell r="Y77">
            <v>0.9</v>
          </cell>
        </row>
        <row r="78">
          <cell r="A78">
            <v>73</v>
          </cell>
          <cell r="B78" t="str">
            <v>Investigación, conocimiento e innovación, la mejor inversión</v>
          </cell>
          <cell r="C78" t="str">
            <v>Disponer de información confiable para la asistencia y la gestión del conocimiento</v>
          </cell>
          <cell r="D78" t="str">
            <v>Número de casos de notificación obligatoria e inmediata reportados</v>
          </cell>
          <cell r="E78" t="str">
            <v>Gestion de la Informacion y comunicaciones</v>
          </cell>
          <cell r="F78" t="str">
            <v>epidemiologia</v>
          </cell>
          <cell r="G78" t="str">
            <v>x</v>
          </cell>
          <cell r="H78">
            <v>0</v>
          </cell>
          <cell r="I78">
            <v>0</v>
          </cell>
          <cell r="J78" t="str">
            <v>Con este indicador se realiza la búsqueda de contactos del evento y conformar el cerco epidemiológico</v>
          </cell>
          <cell r="K78">
            <v>0</v>
          </cell>
          <cell r="L78" t="str">
            <v>Trimestral</v>
          </cell>
          <cell r="M78" t="str">
            <v xml:space="preserve">Número de eventos de notificación obligatoria e inmediata confirmados </v>
          </cell>
          <cell r="N78" t="str">
            <v>Número de eventos de notificación obligatoria e inmediata detectados</v>
          </cell>
          <cell r="O78" t="str">
            <v>Fichas de SIVIGILA</v>
          </cell>
          <cell r="P78" t="str">
            <v>Ficha de SIVIGILA</v>
          </cell>
          <cell r="Q78" t="str">
            <v>%</v>
          </cell>
          <cell r="R78" t="str">
            <v>Número de eventos de notificación obligatoria e inmediata confirmados  / Número de eventos de notificación obligatoria e inmediata detectados *100</v>
          </cell>
          <cell r="S78">
            <v>0</v>
          </cell>
          <cell r="T78" t="str">
            <v>proceso</v>
          </cell>
          <cell r="U78" t="str">
            <v>Igual</v>
          </cell>
          <cell r="V78" t="str">
            <v>=</v>
          </cell>
          <cell r="W78">
            <v>1</v>
          </cell>
          <cell r="X78" t="str">
            <v>&lt;</v>
          </cell>
          <cell r="Y78">
            <v>1</v>
          </cell>
        </row>
        <row r="79">
          <cell r="A79">
            <v>74</v>
          </cell>
          <cell r="B79" t="str">
            <v>Investigación, conocimiento e innovación, la mejor inversión</v>
          </cell>
          <cell r="C79" t="str">
            <v>Disponer de información confiable para la asistencia y la gestión del conocimiento</v>
          </cell>
          <cell r="D79" t="str">
            <v xml:space="preserve">Brotes de infecciones de dos o mas personas </v>
          </cell>
          <cell r="E79" t="str">
            <v>Gestion de la Informacion y comunicaciones</v>
          </cell>
          <cell r="F79" t="str">
            <v>epidemiologia</v>
          </cell>
          <cell r="G79" t="str">
            <v>x</v>
          </cell>
          <cell r="H79">
            <v>0</v>
          </cell>
          <cell r="I79">
            <v>0</v>
          </cell>
          <cell r="J79" t="str">
            <v>Los brotes son la aparición de un germen agresivo en dos o mas personas o que sea un germen inusitado en el lugar de aparición detectado bien sea por el coordinador del área o comité de infecciones.</v>
          </cell>
          <cell r="K79">
            <v>0</v>
          </cell>
          <cell r="L79" t="str">
            <v>Trimestral</v>
          </cell>
          <cell r="M79" t="str">
            <v>Número de brotes controlados</v>
          </cell>
          <cell r="N79" t="str">
            <v>Total de brotes detectados o informados en un área</v>
          </cell>
          <cell r="O79" t="str">
            <v>Reporte del comité de infecciones.</v>
          </cell>
          <cell r="P79" t="str">
            <v>Ficha de SIVIGILA.</v>
          </cell>
          <cell r="Q79" t="str">
            <v>%</v>
          </cell>
          <cell r="R79" t="str">
            <v>Número de brotes controlados / Total de brotes detectados o informados en un área *100</v>
          </cell>
          <cell r="S79">
            <v>0</v>
          </cell>
          <cell r="T79" t="str">
            <v>resultado</v>
          </cell>
          <cell r="U79" t="str">
            <v>Igual</v>
          </cell>
          <cell r="V79" t="str">
            <v>=</v>
          </cell>
          <cell r="W79">
            <v>1</v>
          </cell>
          <cell r="X79" t="str">
            <v>&lt;</v>
          </cell>
          <cell r="Y79">
            <v>1</v>
          </cell>
        </row>
        <row r="80">
          <cell r="A80">
            <v>75</v>
          </cell>
          <cell r="B80" t="str">
            <v>Investigación, conocimiento e innovación, la mejor inversión</v>
          </cell>
          <cell r="C80" t="str">
            <v>Disponer de información confiable para la asistencia y la gestión del conocimiento</v>
          </cell>
          <cell r="D80" t="str">
            <v>Análisis de Mortalidad Intrahospitalaria 17</v>
          </cell>
          <cell r="E80" t="str">
            <v>Gestion de la Informacion y comunicaciones</v>
          </cell>
          <cell r="F80" t="str">
            <v>epidemiologia</v>
          </cell>
          <cell r="G80" t="str">
            <v>x</v>
          </cell>
          <cell r="H80">
            <v>0</v>
          </cell>
          <cell r="I80">
            <v>0</v>
          </cell>
          <cell r="J80" t="str">
            <v>Medir el número de análisis de muertes intrahospitalarias mayores a 48 horas del total de muertes presentadas en el periodo, con el fin de determinar planes de mejoramiento para contribuir a la disminución de los casos evitables</v>
          </cell>
          <cell r="K80" t="str">
            <v>Resolución 408</v>
          </cell>
          <cell r="L80" t="str">
            <v>Anual</v>
          </cell>
          <cell r="M80" t="str">
            <v>Numero de casos de mortalidad intrahospitalaria mayor de 48 horas revisada en el comité de mortalidad</v>
          </cell>
          <cell r="N80" t="str">
            <v>Total de defunciones intrahospitalarias mayores de 48 horas en el periodo</v>
          </cell>
          <cell r="O80" t="str">
            <v>Estadística</v>
          </cell>
          <cell r="P80" t="str">
            <v>Estadística</v>
          </cell>
          <cell r="Q80" t="str">
            <v>%</v>
          </cell>
          <cell r="R80" t="str">
            <v>Numero de casos de mortalidad intrahospitalaria mayor de 48 horas revisada en el comité de mortalidad / Total de defunciones intrahospitalarias mayores de 48 horas en el periodo *100</v>
          </cell>
          <cell r="S80">
            <v>0</v>
          </cell>
          <cell r="T80" t="str">
            <v>proceso</v>
          </cell>
          <cell r="U80" t="str">
            <v>Creciente</v>
          </cell>
          <cell r="V80" t="str">
            <v>≥</v>
          </cell>
          <cell r="W80">
            <v>0.9</v>
          </cell>
          <cell r="X80" t="str">
            <v>&lt;</v>
          </cell>
          <cell r="Y80">
            <v>0.9</v>
          </cell>
        </row>
        <row r="81">
          <cell r="A81">
            <v>76</v>
          </cell>
          <cell r="B81" t="str">
            <v>Investigación, conocimiento e innovación, la mejor inversión</v>
          </cell>
          <cell r="C81" t="str">
            <v>Disponer de información confiable para la asistencia y la gestión del conocimiento</v>
          </cell>
          <cell r="D81" t="str">
            <v>Tasa de mortalidad en menores de 5 años</v>
          </cell>
          <cell r="E81" t="str">
            <v>Gestion de la Informacion y comunicaciones</v>
          </cell>
          <cell r="F81" t="str">
            <v>epidemiologia</v>
          </cell>
          <cell r="G81" t="str">
            <v>x</v>
          </cell>
          <cell r="H81">
            <v>0</v>
          </cell>
          <cell r="I81">
            <v>0</v>
          </cell>
          <cell r="J81" t="str">
            <v>En menores de 5 años la tasa de mortalidad es la probabilidad por cada 1000 que un recién nacido muera antes de cumplir 5 años de edad, si esta sujeto a las tasas de mortalidad especificas por edad del año especificado.</v>
          </cell>
          <cell r="K81">
            <v>0</v>
          </cell>
          <cell r="L81" t="str">
            <v>Trimestral</v>
          </cell>
          <cell r="M81" t="str">
            <v>Numero de defunciones en menores de 5 años</v>
          </cell>
          <cell r="N81" t="str">
            <v>numero menores de 5 años * 1000</v>
          </cell>
          <cell r="O81" t="str">
            <v>Vigilancia Epidemiológica</v>
          </cell>
          <cell r="P81" t="str">
            <v>Estadística</v>
          </cell>
          <cell r="Q81" t="str">
            <v>Tasa</v>
          </cell>
          <cell r="R81" t="str">
            <v>Numero de defunciones en menores de 5 años / numero menores de 5 años * 1000 *1000</v>
          </cell>
          <cell r="S81">
            <v>0</v>
          </cell>
          <cell r="T81" t="str">
            <v>resultado</v>
          </cell>
          <cell r="U81" t="str">
            <v>Decreciente</v>
          </cell>
          <cell r="V81" t="str">
            <v>≤</v>
          </cell>
          <cell r="W81">
            <v>15</v>
          </cell>
          <cell r="X81" t="str">
            <v>&gt;</v>
          </cell>
          <cell r="Y81">
            <v>15</v>
          </cell>
        </row>
        <row r="82">
          <cell r="A82">
            <v>77</v>
          </cell>
          <cell r="B82" t="str">
            <v>Investigación, conocimiento e innovación, la mejor inversión</v>
          </cell>
          <cell r="C82" t="str">
            <v>Disponer de información confiable para la asistencia y la gestión del conocimiento</v>
          </cell>
          <cell r="D82" t="str">
            <v>Tasa de mortalidad infantil</v>
          </cell>
          <cell r="E82" t="str">
            <v>Gestion de la Informacion y comunicaciones</v>
          </cell>
          <cell r="F82" t="str">
            <v>epidemiologia</v>
          </cell>
          <cell r="G82" t="str">
            <v>x</v>
          </cell>
          <cell r="H82">
            <v>0</v>
          </cell>
          <cell r="I82">
            <v>0</v>
          </cell>
          <cell r="J82" t="str">
            <v>Es la probabilidad que tiene un recién nacido antes de cumplir un año de vida. Dado que la mayoría de las muertes en menores de un año son prevenibles, se considera un indicador de la calidad de vida y bienestar de una población y es imprescindible como indicador de monitoreo del derecho a la salud. La sobre mortalidad infantil puede interpretarse como una brecha en la implementación del derecho a la salud, producto de la discriminación estructural. Peor otra parte, para los pueblos indígenas, la mortalidad en edades jóvenes y mas en la infancia rompe un ciclo natural y se interpreta como resultado de una trasgresión a las normas que mantienen el equilibrio de su mundo.</v>
          </cell>
          <cell r="K82">
            <v>0</v>
          </cell>
          <cell r="L82" t="str">
            <v>Trimestral</v>
          </cell>
          <cell r="M82" t="str">
            <v>numero de defunciones menores de un año</v>
          </cell>
          <cell r="N82" t="str">
            <v xml:space="preserve"> numero de nacidos vivos</v>
          </cell>
          <cell r="O82" t="str">
            <v>Vigilancia Epidemiológica</v>
          </cell>
          <cell r="P82" t="str">
            <v>Estadística</v>
          </cell>
          <cell r="Q82" t="str">
            <v>Tasa</v>
          </cell>
          <cell r="R82" t="str">
            <v>numero de defunciones menores de un año /  numero de nacidos vivos *1000</v>
          </cell>
          <cell r="S82">
            <v>0</v>
          </cell>
          <cell r="T82" t="str">
            <v>resultado</v>
          </cell>
          <cell r="U82" t="str">
            <v>Decreciente</v>
          </cell>
          <cell r="V82" t="str">
            <v>≤</v>
          </cell>
          <cell r="W82">
            <v>12.8</v>
          </cell>
          <cell r="X82" t="str">
            <v>&gt;</v>
          </cell>
          <cell r="Y82">
            <v>12.8</v>
          </cell>
        </row>
        <row r="83">
          <cell r="A83">
            <v>78</v>
          </cell>
          <cell r="B83" t="str">
            <v>Investigación, conocimiento e innovación, la mejor inversión</v>
          </cell>
          <cell r="C83" t="str">
            <v>Disponer de información confiable para la asistencia y la gestión del conocimiento</v>
          </cell>
          <cell r="D83" t="str">
            <v>Proporcion de partos por cesarea</v>
          </cell>
          <cell r="E83" t="str">
            <v>Gestion de la Informacion y comunicaciones</v>
          </cell>
          <cell r="F83" t="str">
            <v>epidemiologia</v>
          </cell>
          <cell r="G83" t="str">
            <v>x</v>
          </cell>
          <cell r="H83">
            <v>0</v>
          </cell>
          <cell r="I83">
            <v>0</v>
          </cell>
          <cell r="J83" t="str">
            <v>Expresa la proporcion de nacimientos por cesarea en la institucion prestadora de servicios de salud en un periodo determinado</v>
          </cell>
          <cell r="K83">
            <v>0</v>
          </cell>
          <cell r="L83" t="str">
            <v>Trimestral</v>
          </cell>
          <cell r="M83" t="str">
            <v xml:space="preserve">Numero de nacidos vivos por cesarea </v>
          </cell>
          <cell r="N83" t="str">
            <v>Total de nacidos vivos</v>
          </cell>
          <cell r="O83" t="str">
            <v>RUAF</v>
          </cell>
          <cell r="P83" t="str">
            <v>RUAF</v>
          </cell>
          <cell r="Q83" t="str">
            <v>%</v>
          </cell>
          <cell r="R83" t="str">
            <v>Numero de nacidos vivos por cesarea  / Total de nacidos vivos *100</v>
          </cell>
          <cell r="S83">
            <v>0</v>
          </cell>
          <cell r="T83" t="str">
            <v>resultado</v>
          </cell>
          <cell r="U83" t="str">
            <v>Decreciente</v>
          </cell>
          <cell r="V83" t="str">
            <v>≤</v>
          </cell>
          <cell r="W83">
            <v>0.6</v>
          </cell>
          <cell r="X83" t="str">
            <v>&gt;</v>
          </cell>
          <cell r="Y83">
            <v>0.6</v>
          </cell>
        </row>
        <row r="84">
          <cell r="A84">
            <v>79</v>
          </cell>
          <cell r="B84" t="str">
            <v>Investigación, conocimiento e innovación, la mejor inversión</v>
          </cell>
          <cell r="C84" t="str">
            <v>Disponer de información confiable para la asistencia y la gestión del conocimiento</v>
          </cell>
          <cell r="D84" t="str">
            <v>Tasa de Mortalidad Perinatal</v>
          </cell>
          <cell r="E84" t="str">
            <v>Gestion de la Informacion y comunicaciones</v>
          </cell>
          <cell r="F84" t="str">
            <v>epidemiologia</v>
          </cell>
          <cell r="G84" t="str">
            <v>x</v>
          </cell>
          <cell r="H84">
            <v>0</v>
          </cell>
          <cell r="I84">
            <v>0</v>
          </cell>
          <cell r="J84" t="str">
            <v>Expresa la relacion entre defunciones de fetos de 22 semanas completas (154 dias) de gestacion o con 500 gramos o mas de peso y los siete dias completos despies del nacimiento por cada 1,000 nacimientos</v>
          </cell>
          <cell r="K84">
            <v>0</v>
          </cell>
          <cell r="L84" t="str">
            <v>Trimestral</v>
          </cell>
          <cell r="M84" t="str">
            <v xml:space="preserve">numero de muertes fetales con 22 semanas completas (154dias) de gestacion o con 500 gramos o mas de peso y los siete dias completos despies del nacimiento por cada 1,000 nacimientos </v>
          </cell>
          <cell r="N84" t="str">
            <v>Numero total de nacidos vivos mas el numero de muertos fetales con 22 semanas completas  (154 dias) de gestacion o con 500 gramos o mas de peso</v>
          </cell>
          <cell r="O84" t="str">
            <v>RUAF - ND - Defunciones - Dispuesto en SISPRO Ministerio de Salud y Proteccion Social</v>
          </cell>
          <cell r="P84" t="str">
            <v>RUAF - ND - Defunciones - Dispuesto en SISPRO Ministerio de Salud y Proteccion Social</v>
          </cell>
          <cell r="Q84" t="str">
            <v>Tasa</v>
          </cell>
          <cell r="R84" t="str">
            <v>numero de muertes fetales con 22 semanas completas (154dias) de gestacion o con 500 gramos o mas de peso y los siete dias completos despies del nacimiento por cada 1,000 nacimientos  / Numero total de nacidos vivos mas el numero de muertos fetales con 22 semanas completas  (154 dias) de gestacion o con 500 gramos o mas de peso *1000</v>
          </cell>
          <cell r="S84">
            <v>0</v>
          </cell>
          <cell r="T84" t="str">
            <v>resultado</v>
          </cell>
          <cell r="U84" t="str">
            <v>Decreciente</v>
          </cell>
          <cell r="V84" t="str">
            <v>≤</v>
          </cell>
          <cell r="W84">
            <v>13</v>
          </cell>
          <cell r="X84" t="str">
            <v>&gt;</v>
          </cell>
          <cell r="Y84">
            <v>13</v>
          </cell>
        </row>
        <row r="85">
          <cell r="A85">
            <v>80</v>
          </cell>
          <cell r="B85" t="str">
            <v>Integralidad y efectividad en la prestación de servicios de salud</v>
          </cell>
          <cell r="C85" t="str">
            <v>Garantizar la accesibilidad, integralidad en los servicios, complementariedad y respaldo de las interdependencias</v>
          </cell>
          <cell r="D85" t="str">
            <v>Tiempo de entrega de  proveedores de Medicamentos</v>
          </cell>
          <cell r="E85" t="str">
            <v>Apoyo diagnóstico y complementación terapeutica</v>
          </cell>
          <cell r="F85" t="str">
            <v>farmacia</v>
          </cell>
          <cell r="G85" t="str">
            <v>x</v>
          </cell>
          <cell r="H85">
            <v>0</v>
          </cell>
          <cell r="I85">
            <v>0</v>
          </cell>
          <cell r="J85" t="str">
            <v>Realizar seguimiento en el tiempo de entraga de medicamentos y dispositivos médicos solicitados por la bodega del servicio farmacéutico, para garantizar oportunidad en la reposición de stocks definidos</v>
          </cell>
          <cell r="K85">
            <v>0</v>
          </cell>
          <cell r="L85" t="str">
            <v>Trimestral</v>
          </cell>
          <cell r="M85" t="str">
            <v xml:space="preserve">Suma del Promedio de tiempos de entrega </v>
          </cell>
          <cell r="N85" t="str">
            <v xml:space="preserve">Numero de provedores evaluados </v>
          </cell>
          <cell r="O85" t="str">
            <v>Actas recepción técnicas, ordenes de compra</v>
          </cell>
          <cell r="P85" t="str">
            <v>Sctas recepción técnicas, ordenes de compra</v>
          </cell>
          <cell r="Q85" t="str">
            <v>Días</v>
          </cell>
          <cell r="R85" t="str">
            <v xml:space="preserve">Suma del Promedio de tiempos de entrega  / Numero de provedores evaluados </v>
          </cell>
          <cell r="S85">
            <v>0</v>
          </cell>
          <cell r="T85" t="str">
            <v>proceso</v>
          </cell>
          <cell r="U85" t="str">
            <v>Decreciente</v>
          </cell>
          <cell r="V85" t="str">
            <v>≤</v>
          </cell>
          <cell r="W85">
            <v>4</v>
          </cell>
          <cell r="X85" t="str">
            <v>&gt;</v>
          </cell>
          <cell r="Y85">
            <v>4</v>
          </cell>
        </row>
        <row r="86">
          <cell r="A86">
            <v>81</v>
          </cell>
          <cell r="B86" t="str">
            <v>Integralidad y efectividad en la prestación de servicios de salud</v>
          </cell>
          <cell r="C86" t="str">
            <v>Garantizar la accesibilidad, integralidad en los servicios, complementariedad y respaldo de las interdependencias</v>
          </cell>
          <cell r="D86" t="str">
            <v>Tiempo de entrega proveedores Dispositivos Medicos</v>
          </cell>
          <cell r="E86" t="str">
            <v>Apoyo diagnóstico y complementación terapeutica</v>
          </cell>
          <cell r="F86" t="str">
            <v>farmacia</v>
          </cell>
          <cell r="G86" t="str">
            <v>x</v>
          </cell>
          <cell r="H86">
            <v>0</v>
          </cell>
          <cell r="I86">
            <v>0</v>
          </cell>
          <cell r="J86" t="str">
            <v>Realizar seguimiento en el tiempo de entraga de medicamentos y dispositivos médicos solicitados por la bodega del servicio farmacéutico, para garantizar oportunidad en la reposición de stocks definidos</v>
          </cell>
          <cell r="K86">
            <v>0</v>
          </cell>
          <cell r="L86" t="str">
            <v>Trimestral</v>
          </cell>
          <cell r="M86" t="str">
            <v xml:space="preserve">Suma del Promedio de tiempos de entrega </v>
          </cell>
          <cell r="N86" t="str">
            <v xml:space="preserve">Numero de provedores evaluados </v>
          </cell>
          <cell r="O86" t="str">
            <v>Sctas recepción técnicas, ordenes de compra</v>
          </cell>
          <cell r="P86" t="str">
            <v>Sctas recepción técnicas, ordenes de compra</v>
          </cell>
          <cell r="Q86" t="str">
            <v>Días</v>
          </cell>
          <cell r="R86" t="str">
            <v xml:space="preserve">Suma del Promedio de tiempos de entrega  / Numero de provedores evaluados </v>
          </cell>
          <cell r="S86">
            <v>0</v>
          </cell>
          <cell r="T86" t="str">
            <v>proceso</v>
          </cell>
          <cell r="U86" t="str">
            <v>Decreciente</v>
          </cell>
          <cell r="V86" t="str">
            <v>≤</v>
          </cell>
          <cell r="W86">
            <v>4</v>
          </cell>
          <cell r="X86" t="str">
            <v>&gt;</v>
          </cell>
          <cell r="Y86">
            <v>4</v>
          </cell>
        </row>
        <row r="87">
          <cell r="A87">
            <v>82</v>
          </cell>
          <cell r="B87" t="str">
            <v>Integralidad y efectividad en la prestación de servicios de salud</v>
          </cell>
          <cell r="C87" t="str">
            <v>Garantizar la accesibilidad, integralidad en los servicios, complementariedad y respaldo de las interdependencias</v>
          </cell>
          <cell r="D87" t="str">
            <v>Rotacion de inventarios En días</v>
          </cell>
          <cell r="E87" t="str">
            <v>Apoyo diagnóstico y complementación terapeutica</v>
          </cell>
          <cell r="F87" t="str">
            <v>farmacia</v>
          </cell>
          <cell r="G87" t="str">
            <v>x</v>
          </cell>
          <cell r="H87">
            <v>0</v>
          </cell>
          <cell r="I87">
            <v>0</v>
          </cell>
          <cell r="J87" t="str">
            <v>Garantizar los niveles adecuados de existencias de medicamentos y dispositivos médicos que permitar satisfacer las necesidas de los diferentes servicios asistenciales , realizando una adecuada reposicion de  los mismo brindando oprtunidad en la entrega</v>
          </cell>
          <cell r="K87">
            <v>0</v>
          </cell>
          <cell r="L87" t="str">
            <v>Trimestral</v>
          </cell>
          <cell r="M87" t="str">
            <v>Total Inventario mensual</v>
          </cell>
          <cell r="N87" t="str">
            <v>Suministros a pacientes</v>
          </cell>
          <cell r="O87" t="str">
            <v>Aplicativo de informes de farmacia. Net y Modulo de inventarios DGH.NET</v>
          </cell>
          <cell r="P87" t="str">
            <v>Aplicativo de informes de farmacia. Net y Modulo de inventarios DGH.NET</v>
          </cell>
          <cell r="Q87" t="str">
            <v>Días</v>
          </cell>
          <cell r="R87" t="str">
            <v>Total Inventario mensual / Suministros a pacientes</v>
          </cell>
          <cell r="S87">
            <v>0</v>
          </cell>
          <cell r="T87" t="str">
            <v>proceso</v>
          </cell>
          <cell r="U87" t="str">
            <v>Decreciente</v>
          </cell>
          <cell r="V87" t="str">
            <v>≤</v>
          </cell>
          <cell r="W87">
            <v>30</v>
          </cell>
          <cell r="X87" t="str">
            <v>&gt;</v>
          </cell>
          <cell r="Y87">
            <v>30</v>
          </cell>
        </row>
        <row r="88">
          <cell r="A88">
            <v>83</v>
          </cell>
          <cell r="B88" t="str">
            <v>Integralidad y efectividad en la prestación de servicios de salud</v>
          </cell>
          <cell r="C88" t="str">
            <v>Garantizar la accesibilidad, integralidad en los servicios, complementariedad y respaldo de las interdependencias</v>
          </cell>
          <cell r="D88" t="str">
            <v>Porcentaje de medicamentos y Material medico quirurgico vencidos del inventario de bodega</v>
          </cell>
          <cell r="E88" t="str">
            <v>Apoyo diagnóstico y complementación terapeutica</v>
          </cell>
          <cell r="F88" t="str">
            <v>farmacia</v>
          </cell>
          <cell r="G88" t="str">
            <v>x</v>
          </cell>
          <cell r="H88">
            <v>0</v>
          </cell>
          <cell r="I88">
            <v>0</v>
          </cell>
          <cell r="J88" t="str">
            <v>Minimizar y eliminar el  porcentaje de medicamentos y dispositivos médicos vencidos, mediante el manejo adecuado de la rotación y gestionando a traves de los proveedores estos vencidos evitando costos de no calidad.</v>
          </cell>
          <cell r="K88">
            <v>0</v>
          </cell>
          <cell r="L88" t="str">
            <v>Trimestral</v>
          </cell>
          <cell r="M88" t="str">
            <v>Valor de inventarios  vencidos en bodega a costo promedio</v>
          </cell>
          <cell r="N88" t="str">
            <v>valor inventarios de bodega a costo promedio</v>
          </cell>
          <cell r="O88" t="str">
            <v>Modulo de inventarios DGH.NET</v>
          </cell>
          <cell r="P88" t="str">
            <v>Modulo de inventarios DGH.NET</v>
          </cell>
          <cell r="Q88" t="str">
            <v>%</v>
          </cell>
          <cell r="R88" t="str">
            <v>Valor de inventarios  vencidos en bodega a costo promedio / valor inventarios de bodega a costo promedio *100</v>
          </cell>
          <cell r="S88">
            <v>0</v>
          </cell>
          <cell r="T88" t="str">
            <v>proceso</v>
          </cell>
          <cell r="U88" t="str">
            <v>Decreciente</v>
          </cell>
          <cell r="V88" t="str">
            <v>≤</v>
          </cell>
          <cell r="W88">
            <v>5.0000000000000001E-3</v>
          </cell>
          <cell r="X88" t="str">
            <v>&gt;</v>
          </cell>
          <cell r="Y88">
            <v>5.0000000000000001E-3</v>
          </cell>
        </row>
        <row r="89">
          <cell r="A89">
            <v>84</v>
          </cell>
          <cell r="B89" t="str">
            <v>Integralidad y efectividad en la prestación de servicios de salud</v>
          </cell>
          <cell r="C89" t="str">
            <v>Garantizar la accesibilidad, integralidad en los servicios, complementariedad y respaldo de las interdependencias</v>
          </cell>
          <cell r="D89" t="str">
            <v>Demanda insatisfecha en entrega de medicamentos y Dispositivos medicos.</v>
          </cell>
          <cell r="E89" t="str">
            <v>Apoyo diagnóstico y complementación terapeutica</v>
          </cell>
          <cell r="F89" t="str">
            <v>farmacia</v>
          </cell>
          <cell r="G89" t="str">
            <v>x</v>
          </cell>
          <cell r="H89">
            <v>0</v>
          </cell>
          <cell r="I89">
            <v>0</v>
          </cell>
          <cell r="J89" t="str">
            <v>La no entrega de medicamentos y dispositivos médicos por parte del servicio farmacéutico,  solicitado por el personal medico tratante para el manejo terapéutico de los pacientes hospitalizados contribuye al no cumplimiento del objetivo de la farmacoterapia, generando estancias prolongadas o poniedo en riesgo la vida del paciente o la ocurrencia de eventos adversos</v>
          </cell>
          <cell r="K89">
            <v>0</v>
          </cell>
          <cell r="L89" t="str">
            <v>Trimestral</v>
          </cell>
          <cell r="M89" t="str">
            <v>Total de Productos no Entregados</v>
          </cell>
          <cell r="N89" t="str">
            <v>Total de productos solicitados</v>
          </cell>
          <cell r="O89" t="str">
            <v>Registro de Demanda Insatisfecha</v>
          </cell>
          <cell r="P89" t="str">
            <v>Aplicativo de informes de farmacia Dinámica Gerencial net</v>
          </cell>
          <cell r="Q89" t="str">
            <v>%</v>
          </cell>
          <cell r="R89" t="str">
            <v>Total de Productos no Entregados / Total de productos solicitados *100</v>
          </cell>
          <cell r="S89">
            <v>0</v>
          </cell>
          <cell r="T89" t="str">
            <v>proceso</v>
          </cell>
          <cell r="U89" t="str">
            <v>Decreciente</v>
          </cell>
          <cell r="V89" t="str">
            <v>≤</v>
          </cell>
          <cell r="W89">
            <v>0.01</v>
          </cell>
          <cell r="X89" t="str">
            <v>&gt;</v>
          </cell>
          <cell r="Y89">
            <v>0.01</v>
          </cell>
        </row>
        <row r="90">
          <cell r="A90">
            <v>85</v>
          </cell>
          <cell r="B90" t="str">
            <v>Integralidad y efectividad en la prestación de servicios de salud</v>
          </cell>
          <cell r="C90" t="str">
            <v>Garantizar la accesibilidad, integralidad en los servicios, complementariedad y respaldo de las interdependencias</v>
          </cell>
          <cell r="D90" t="str">
            <v xml:space="preserve"> Oportunidad entrega carros de medicación</v>
          </cell>
          <cell r="E90" t="str">
            <v>Apoyo diagnóstico y complementación terapeutica</v>
          </cell>
          <cell r="F90" t="str">
            <v>farmacia</v>
          </cell>
          <cell r="G90" t="str">
            <v>x</v>
          </cell>
          <cell r="H90">
            <v>0</v>
          </cell>
          <cell r="I90">
            <v>0</v>
          </cell>
          <cell r="J90" t="str">
            <v>Cumplir con el tiempo estipulado para la entrega de carros de medicación  por parte del servicio farmaceutico a los servicios asistenciales permite su administracion oportuna de los medicamentos  de acuerdo a los horarios requeridos, de esta forma se busca generar el cumplimiento de objetivos de la farmacoterapia</v>
          </cell>
          <cell r="K90">
            <v>0</v>
          </cell>
          <cell r="L90" t="str">
            <v>Trimestral</v>
          </cell>
          <cell r="M90" t="str">
            <v>Número días de cumplimiento de entrega de carros de medicación.</v>
          </cell>
          <cell r="N90" t="str">
            <v>Total de entregas realizadas</v>
          </cell>
          <cell r="O90" t="str">
            <v>Formatos de reporte de tiempos de entrega</v>
          </cell>
          <cell r="P90" t="str">
            <v>Formatos de reporte de tiempos de entrega</v>
          </cell>
          <cell r="Q90" t="str">
            <v>%</v>
          </cell>
          <cell r="R90" t="str">
            <v>Número días de cumplimiento de entrega de carros de medicación. / Total de entregas realizadas *100</v>
          </cell>
          <cell r="S90">
            <v>0</v>
          </cell>
          <cell r="T90" t="str">
            <v>proceso</v>
          </cell>
          <cell r="U90" t="str">
            <v>Creciente</v>
          </cell>
          <cell r="V90" t="str">
            <v>≥</v>
          </cell>
          <cell r="W90">
            <v>0.9</v>
          </cell>
          <cell r="X90" t="str">
            <v>&lt;</v>
          </cell>
          <cell r="Y90">
            <v>0.9</v>
          </cell>
        </row>
        <row r="91">
          <cell r="A91">
            <v>86</v>
          </cell>
          <cell r="B91" t="str">
            <v>Integralidad y efectividad en la prestación de servicios de salud</v>
          </cell>
          <cell r="C91" t="str">
            <v>Garantizar la accesibilidad, integralidad en los servicios, complementariedad y respaldo de las interdependencias</v>
          </cell>
          <cell r="D91" t="str">
            <v xml:space="preserve">Errores de medicación </v>
          </cell>
          <cell r="E91" t="str">
            <v>Apoyo diagnóstico y complementación terapeutica</v>
          </cell>
          <cell r="F91" t="str">
            <v>farmacia</v>
          </cell>
          <cell r="G91" t="str">
            <v>x</v>
          </cell>
          <cell r="H91">
            <v>0</v>
          </cell>
          <cell r="I91">
            <v>0</v>
          </cell>
          <cell r="J91" t="str">
            <v>Identificar la calidad de la prescripción médica la administración, la dispensación, recepción, almacenamiento y distribución  de medicamentos, para prevenir eventos adversos, incidentes y cualquier otro problema relacionado con medicamentos.</v>
          </cell>
          <cell r="K91">
            <v>0</v>
          </cell>
          <cell r="L91" t="str">
            <v>Trimestral</v>
          </cell>
          <cell r="M91" t="str">
            <v xml:space="preserve">Número de errores en medicación </v>
          </cell>
          <cell r="N91" t="str">
            <v>Número días paciente</v>
          </cell>
          <cell r="O91" t="str">
            <v>Reporte de Programa Farmacovigilancia-formato errores en la dispensación</v>
          </cell>
          <cell r="P91" t="str">
            <v>Estadística</v>
          </cell>
          <cell r="Q91" t="str">
            <v>%</v>
          </cell>
          <cell r="R91" t="str">
            <v>Número de errores en medicación  / Número días paciente *100</v>
          </cell>
          <cell r="S91">
            <v>0</v>
          </cell>
          <cell r="T91" t="str">
            <v>resultado</v>
          </cell>
          <cell r="U91" t="str">
            <v>Decreciente</v>
          </cell>
          <cell r="V91" t="str">
            <v>≤</v>
          </cell>
          <cell r="W91">
            <v>3.5000000000000003E-2</v>
          </cell>
          <cell r="X91" t="str">
            <v>&gt;</v>
          </cell>
          <cell r="Y91">
            <v>3.5000000000000003E-2</v>
          </cell>
        </row>
        <row r="92">
          <cell r="A92">
            <v>87</v>
          </cell>
          <cell r="B92" t="str">
            <v>Integralidad y efectividad en la prestación de servicios de salud</v>
          </cell>
          <cell r="C92" t="str">
            <v>Garantizar la accesibilidad, integralidad en los servicios, complementariedad y respaldo de las interdependencias</v>
          </cell>
          <cell r="D92" t="str">
            <v xml:space="preserve">Porcentaje de Reacciones Adversas a medicamentos </v>
          </cell>
          <cell r="E92" t="str">
            <v>Apoyo diagnóstico y complementación terapeutica</v>
          </cell>
          <cell r="F92" t="str">
            <v>farmacia</v>
          </cell>
          <cell r="G92" t="str">
            <v>x</v>
          </cell>
          <cell r="H92">
            <v>0</v>
          </cell>
          <cell r="I92">
            <v>0</v>
          </cell>
          <cell r="J92" t="str">
            <v>Se evalúa la incidencia y frecuencia de reacciones adversas de los medicamentos adquiridos y administrados a los pacientes hospitalizados permitiendo evaluar la seguridad en la utilización de los mismos.</v>
          </cell>
          <cell r="K92">
            <v>0</v>
          </cell>
          <cell r="L92" t="str">
            <v>Trimestral</v>
          </cell>
          <cell r="M92" t="str">
            <v>Número de reacciónes adversas a medicamentos en el período</v>
          </cell>
          <cell r="N92" t="str">
            <v>Total pacientes hospitalizados</v>
          </cell>
          <cell r="O92" t="str">
            <v>Plantilla Invima</v>
          </cell>
          <cell r="P92" t="str">
            <v>Estadística</v>
          </cell>
          <cell r="Q92" t="str">
            <v>%</v>
          </cell>
          <cell r="R92" t="str">
            <v>Número de reacciónes adversas a medicamentos en el período / Total pacientes hospitalizados *100</v>
          </cell>
          <cell r="S92">
            <v>0</v>
          </cell>
          <cell r="T92" t="str">
            <v>resultado</v>
          </cell>
          <cell r="U92" t="str">
            <v>Decreciente</v>
          </cell>
          <cell r="V92" t="str">
            <v>≤</v>
          </cell>
          <cell r="W92">
            <v>0.01</v>
          </cell>
          <cell r="X92" t="str">
            <v>&gt;</v>
          </cell>
          <cell r="Y92">
            <v>0.01</v>
          </cell>
        </row>
        <row r="93">
          <cell r="A93">
            <v>88</v>
          </cell>
          <cell r="B93" t="str">
            <v>Integralidad y efectividad en la prestación de servicios de salud</v>
          </cell>
          <cell r="C93" t="str">
            <v>Garantizar la accesibilidad, integralidad en los servicios, complementariedad y respaldo de las interdependencias</v>
          </cell>
          <cell r="D93" t="str">
            <v>Errores en el reempaque y/o reenvase de medicamentos en dosis unitaria</v>
          </cell>
          <cell r="E93" t="str">
            <v>Apoyo diagnóstico y complementación terapeutica</v>
          </cell>
          <cell r="F93" t="str">
            <v>farmacia</v>
          </cell>
          <cell r="G93" t="str">
            <v>x</v>
          </cell>
          <cell r="H93">
            <v>0</v>
          </cell>
          <cell r="I93">
            <v>0</v>
          </cell>
          <cell r="J93" t="str">
            <v>La calidad de reempaque garantiza que los solidos no esteriles dispensados a los pacientes hospitalizados dentro del sistema de distribución en dosis unitaria SDMDU, garantice las condiciones óptimas de almcenamiento, identificación y trazabilidad de los medicamentos reempacados hasta su administracion, evitando asi cualquier incidente o evento adverso relacionado con estos.</v>
          </cell>
          <cell r="K93">
            <v>0</v>
          </cell>
          <cell r="L93" t="str">
            <v>Trimestral</v>
          </cell>
          <cell r="M93" t="str">
            <v>Número de errores de reempaque</v>
          </cell>
          <cell r="N93" t="str">
            <v>N/A</v>
          </cell>
          <cell r="O93" t="str">
            <v>Formato de Acciones correctivas preventivas de mejora</v>
          </cell>
          <cell r="P93" t="str">
            <v>N/A</v>
          </cell>
          <cell r="Q93" t="str">
            <v>Cantidad</v>
          </cell>
          <cell r="R93" t="str">
            <v>Número de errores de reempaque / N/A</v>
          </cell>
          <cell r="S93">
            <v>0</v>
          </cell>
          <cell r="T93" t="str">
            <v>proceso</v>
          </cell>
          <cell r="U93" t="str">
            <v>Decreciente</v>
          </cell>
          <cell r="V93" t="str">
            <v>≤</v>
          </cell>
          <cell r="W93">
            <v>5</v>
          </cell>
          <cell r="X93" t="str">
            <v>&gt;</v>
          </cell>
          <cell r="Y93">
            <v>5</v>
          </cell>
        </row>
        <row r="94">
          <cell r="A94">
            <v>89</v>
          </cell>
          <cell r="B94" t="str">
            <v>Integralidad y efectividad en la prestación de servicios de salud</v>
          </cell>
          <cell r="C94" t="str">
            <v>Garantizar la accesibilidad, integralidad en los servicios, complementariedad y respaldo de las interdependencias</v>
          </cell>
          <cell r="D94" t="str">
            <v>Número de errores en la elaboración de preparaciones magistrales</v>
          </cell>
          <cell r="E94" t="str">
            <v>Apoyo diagnóstico y complementación terapeutica</v>
          </cell>
          <cell r="F94" t="str">
            <v>farmacia</v>
          </cell>
          <cell r="G94" t="str">
            <v>x</v>
          </cell>
          <cell r="H94">
            <v>0</v>
          </cell>
          <cell r="I94">
            <v>0</v>
          </cell>
          <cell r="J94" t="str">
            <v>Determinar de manera cuantitativa los errores en la elaboración de preparaciones magistrales permite detectar de manera temprana los errores mas comunes al igual que los críticos con el fin de implementar los controles necesarios que eviten la incidencia de los mismo; de esta forma se minimizará eventos e incidentes adversos relacionados con las preparaciones magsitrales.</v>
          </cell>
          <cell r="K94">
            <v>0</v>
          </cell>
          <cell r="L94" t="str">
            <v>Trimestral</v>
          </cell>
          <cell r="M94" t="str">
            <v>Número de errores en la elaboración de preparaciónes magistrales</v>
          </cell>
          <cell r="N94" t="str">
            <v>N/A</v>
          </cell>
          <cell r="O94" t="str">
            <v>Formato de Acciones correctivas preventivas de mejora</v>
          </cell>
          <cell r="P94" t="str">
            <v>N/A</v>
          </cell>
          <cell r="Q94" t="str">
            <v>Cantidad</v>
          </cell>
          <cell r="R94" t="str">
            <v>Número de errores en la elaboración de preparaciónes magistrales / N/A</v>
          </cell>
          <cell r="S94">
            <v>0</v>
          </cell>
          <cell r="T94" t="str">
            <v>proceso</v>
          </cell>
          <cell r="U94" t="str">
            <v>Decreciente</v>
          </cell>
          <cell r="V94" t="str">
            <v>≤</v>
          </cell>
          <cell r="W94">
            <v>5</v>
          </cell>
          <cell r="X94" t="str">
            <v>&gt;</v>
          </cell>
          <cell r="Y94">
            <v>5</v>
          </cell>
        </row>
        <row r="95">
          <cell r="A95">
            <v>90</v>
          </cell>
          <cell r="B95" t="str">
            <v>Integralidad y efectividad en la prestación de servicios de salud</v>
          </cell>
          <cell r="C95" t="str">
            <v>Garantizar la accesibilidad, integralidad en los servicios, complementariedad y respaldo de las interdependencias</v>
          </cell>
          <cell r="D95" t="str">
            <v>Entrega de las preparaciones magistrales</v>
          </cell>
          <cell r="E95" t="str">
            <v>Apoyo diagnóstico y complementación terapeutica</v>
          </cell>
          <cell r="F95" t="str">
            <v>farmacia</v>
          </cell>
          <cell r="G95" t="str">
            <v>x</v>
          </cell>
          <cell r="H95">
            <v>0</v>
          </cell>
          <cell r="I95">
            <v>0</v>
          </cell>
          <cell r="J95" t="str">
            <v>Cumplir con el tiempo estipulado para la entrega de las preparaciones magistrales  por parte del servicio farmaceutico a los servicios asistenciales permite su administracion oportuna de los medicamentos  de acuerdo a los horarios requeridos, de esta forma se busca generar el cumplimiento de objetivos de la farmacoterapia</v>
          </cell>
          <cell r="K95">
            <v>0</v>
          </cell>
          <cell r="L95" t="str">
            <v>Trimestral</v>
          </cell>
          <cell r="M95" t="str">
            <v>Número días de cumplimiento de entrega de preparaciónes magistrales</v>
          </cell>
          <cell r="N95" t="str">
            <v>Total de entregas realizadas</v>
          </cell>
          <cell r="O95" t="str">
            <v>Orden de Producción</v>
          </cell>
          <cell r="P95" t="str">
            <v>Orden de Producción</v>
          </cell>
          <cell r="Q95" t="str">
            <v>%</v>
          </cell>
          <cell r="R95" t="str">
            <v>Número días de cumplimiento de entrega de preparaciónes magistrales / Total de entregas realizadas *100</v>
          </cell>
          <cell r="S95">
            <v>0</v>
          </cell>
          <cell r="T95" t="str">
            <v>proceso</v>
          </cell>
          <cell r="U95" t="str">
            <v>Creciente</v>
          </cell>
          <cell r="V95" t="str">
            <v>≥</v>
          </cell>
          <cell r="W95">
            <v>0.9</v>
          </cell>
          <cell r="X95" t="str">
            <v>&lt;</v>
          </cell>
          <cell r="Y95">
            <v>0.9</v>
          </cell>
        </row>
        <row r="96">
          <cell r="A96">
            <v>91</v>
          </cell>
          <cell r="B96" t="str">
            <v>Integralidad y efectividad en la prestación de servicios de salud</v>
          </cell>
          <cell r="C96" t="str">
            <v>Garantizar la accesibilidad, integralidad en los servicios, complementariedad y respaldo de las interdependencias</v>
          </cell>
          <cell r="D96" t="str">
            <v xml:space="preserve">Porcentaje de Adherencia de Dispensación a la dispensacion de medicamentos. </v>
          </cell>
          <cell r="E96" t="str">
            <v>Apoyo diagnóstico y complementación terapeutica</v>
          </cell>
          <cell r="F96" t="str">
            <v>farmacia</v>
          </cell>
          <cell r="G96" t="str">
            <v>x</v>
          </cell>
          <cell r="H96">
            <v>0</v>
          </cell>
          <cell r="I96">
            <v>0</v>
          </cell>
          <cell r="J96" t="str">
            <v>La dispensación constituye unos de los factores críticos del proceso de formulación por lo que se ne necesita seguimiento para mejoramiento continúo y verificar las barreras definidas con la finalidad de robustecerlas para disminuir los errores de dispensación y los relacionados con el medicamentos. Tambíen es necesario medir y verificar el ambiente que rodea la dispensación incluyendo el área de bodega.</v>
          </cell>
          <cell r="K96">
            <v>0</v>
          </cell>
          <cell r="L96" t="str">
            <v>Trimestral</v>
          </cell>
          <cell r="M96" t="str">
            <v>Número de items cumplidos</v>
          </cell>
          <cell r="N96" t="str">
            <v>Número de items evaluados</v>
          </cell>
          <cell r="O96" t="str">
            <v>Listas de chequeo dispensación servico farmacéutico</v>
          </cell>
          <cell r="P96" t="str">
            <v>Listas de chequeo dispensación servico farmacéutico</v>
          </cell>
          <cell r="Q96" t="str">
            <v>%</v>
          </cell>
          <cell r="R96" t="str">
            <v>Número de items cumplidos / Número de items evaluados *100</v>
          </cell>
          <cell r="S96">
            <v>0</v>
          </cell>
          <cell r="T96" t="str">
            <v>proceso</v>
          </cell>
          <cell r="U96" t="str">
            <v>Creciente</v>
          </cell>
          <cell r="V96" t="str">
            <v>≥</v>
          </cell>
          <cell r="W96">
            <v>0.88</v>
          </cell>
          <cell r="X96" t="str">
            <v>&lt;</v>
          </cell>
          <cell r="Y96">
            <v>0.88</v>
          </cell>
        </row>
        <row r="97">
          <cell r="A97">
            <v>92</v>
          </cell>
          <cell r="B97" t="str">
            <v>Integralidad y efectividad en la prestación de servicios de salud</v>
          </cell>
          <cell r="C97" t="str">
            <v>Garantizar la accesibilidad, integralidad en los servicios, complementariedad y respaldo de las interdependencias</v>
          </cell>
          <cell r="D97" t="str">
            <v>Porcentaje de devoluciones de medicamentos y dispositivos medicos</v>
          </cell>
          <cell r="E97" t="str">
            <v>Apoyo diagnóstico y complementación terapeutica</v>
          </cell>
          <cell r="F97" t="str">
            <v>farmacia</v>
          </cell>
          <cell r="G97" t="str">
            <v>x</v>
          </cell>
          <cell r="H97">
            <v>0</v>
          </cell>
          <cell r="I97">
            <v>0</v>
          </cell>
          <cell r="J97" t="str">
            <v xml:space="preserve">Determinar de manera cuantitativa las devoluciones de los servicios asistenciales al servicio farmacéutico, realizar seguimiento a factores diferentes a los definidos comunmente que rodean la causa de devoluciones de medicamentos y dispositivos médicos. </v>
          </cell>
          <cell r="K97">
            <v>0</v>
          </cell>
          <cell r="L97" t="str">
            <v>Trimestral</v>
          </cell>
          <cell r="M97" t="str">
            <v>Número de productos farmacéuticos devueltos</v>
          </cell>
          <cell r="N97" t="str">
            <v>Número de productos farmacéuticos dispensados</v>
          </cell>
          <cell r="O97" t="str">
            <v>Modulo de inventarios DGH.NET</v>
          </cell>
          <cell r="P97" t="str">
            <v>Modulo de inventarios DGH.NET</v>
          </cell>
          <cell r="Q97" t="str">
            <v>%</v>
          </cell>
          <cell r="R97" t="str">
            <v>Número de productos farmacéuticos devueltos / Número de productos farmacéuticos dispensados *100</v>
          </cell>
          <cell r="S97">
            <v>0</v>
          </cell>
          <cell r="T97" t="str">
            <v>proceso</v>
          </cell>
          <cell r="U97" t="str">
            <v>Decreciente</v>
          </cell>
          <cell r="V97" t="str">
            <v>≤</v>
          </cell>
          <cell r="W97">
            <v>0.19</v>
          </cell>
          <cell r="X97" t="str">
            <v>&gt;</v>
          </cell>
          <cell r="Y97">
            <v>0.19</v>
          </cell>
        </row>
        <row r="98">
          <cell r="A98">
            <v>93</v>
          </cell>
          <cell r="B98" t="str">
            <v>Integralidad y efectividad en la prestación de servicios de salud</v>
          </cell>
          <cell r="C98" t="str">
            <v>Garantizar la accesibilidad, integralidad en los servicios, complementariedad y respaldo de las interdependencias</v>
          </cell>
          <cell r="D98" t="str">
            <v>Porcentaje de entrega de medicamentos no pos</v>
          </cell>
          <cell r="E98" t="str">
            <v>Apoyo diagnóstico y complementación terapeutica</v>
          </cell>
          <cell r="F98" t="str">
            <v>farmacia</v>
          </cell>
          <cell r="G98" t="str">
            <v>x</v>
          </cell>
          <cell r="H98">
            <v>0</v>
          </cell>
          <cell r="I98">
            <v>0</v>
          </cell>
          <cell r="J98" t="str">
            <v>Se garantiza el suministro de los mediamentos no financiados con cargo a la UPC según la resolucion 1885 y 2438 del 2018 y normativa modificada para uso intrahospitalario, alineados con la politica de seguridad del paciente</v>
          </cell>
          <cell r="K98">
            <v>0</v>
          </cell>
          <cell r="L98" t="str">
            <v>Trimestral</v>
          </cell>
          <cell r="M98" t="str">
            <v>Total de medicamentos no pos solicitados por el medico - total de medicamentos no pos devueltos por mal diligenciamiento</v>
          </cell>
          <cell r="N98" t="str">
            <v>total de medicamentos no pos entregados por el servicio farmaceutico</v>
          </cell>
          <cell r="O98" t="str">
            <v>Dinamica gerencial y la base de datos  de devoluciones</v>
          </cell>
          <cell r="P98" t="str">
            <v>Dinamica gerencial</v>
          </cell>
          <cell r="Q98" t="str">
            <v>%</v>
          </cell>
          <cell r="R98" t="str">
            <v>Total de medicamentos no pos solicitados por el medico - total de medicamentos no pos devueltos por mal diligenciamiento / total de medicamentos no pos entregados por el servicio farmaceutico *100</v>
          </cell>
          <cell r="S98">
            <v>0</v>
          </cell>
          <cell r="T98" t="str">
            <v>proceso</v>
          </cell>
          <cell r="U98" t="str">
            <v>Creciente</v>
          </cell>
          <cell r="V98" t="str">
            <v>≥</v>
          </cell>
          <cell r="W98">
            <v>0.9</v>
          </cell>
          <cell r="X98" t="str">
            <v>&lt;</v>
          </cell>
          <cell r="Y98">
            <v>0.9</v>
          </cell>
        </row>
        <row r="99">
          <cell r="A99">
            <v>94</v>
          </cell>
          <cell r="B99" t="str">
            <v>Integralidad y efectividad en la prestación de servicios de salud</v>
          </cell>
          <cell r="C99" t="str">
            <v>Garantizar la accesibilidad, integralidad en los servicios, complementariedad y respaldo de las interdependencias</v>
          </cell>
          <cell r="D99" t="str">
            <v>Proporción de endometritis pos cesárea</v>
          </cell>
          <cell r="E99" t="str">
            <v>Internación</v>
          </cell>
          <cell r="F99" t="str">
            <v>ginecologia</v>
          </cell>
          <cell r="G99" t="str">
            <v>x</v>
          </cell>
          <cell r="H99">
            <v>0</v>
          </cell>
          <cell r="I99">
            <v>0</v>
          </cell>
          <cell r="J99" t="str">
            <v>Es un estimador de riesgo de endometritis pos cesárea en las gestantes atendidas en la institucion en un mes de seguimiento</v>
          </cell>
          <cell r="K99">
            <v>0</v>
          </cell>
          <cell r="L99" t="str">
            <v>Trimestral</v>
          </cell>
          <cell r="M99" t="str">
            <v>Número de endometritis pos cesárea</v>
          </cell>
          <cell r="N99" t="str">
            <v>Número total de cesáreas realizadas</v>
          </cell>
          <cell r="O99" t="str">
            <v>Estadistica</v>
          </cell>
          <cell r="P99" t="str">
            <v>Estadistica</v>
          </cell>
          <cell r="Q99" t="str">
            <v>%</v>
          </cell>
          <cell r="R99" t="str">
            <v>Número de endometritis pos cesárea / Número total de cesáreas realizadas *100</v>
          </cell>
          <cell r="S99">
            <v>0</v>
          </cell>
          <cell r="T99" t="str">
            <v>resultado</v>
          </cell>
          <cell r="U99" t="str">
            <v>Igual</v>
          </cell>
          <cell r="V99" t="str">
            <v>=</v>
          </cell>
          <cell r="W99">
            <v>0</v>
          </cell>
          <cell r="X99" t="str">
            <v>&gt;</v>
          </cell>
          <cell r="Y99">
            <v>0</v>
          </cell>
        </row>
        <row r="100">
          <cell r="A100">
            <v>95</v>
          </cell>
          <cell r="B100" t="str">
            <v>Integralidad y efectividad en la prestación de servicios de salud</v>
          </cell>
          <cell r="C100" t="str">
            <v>Garantizar la accesibilidad, integralidad en los servicios, complementariedad y respaldo de las interdependencias</v>
          </cell>
          <cell r="D100" t="str">
            <v>Tasa de reingreso de paciente hospitalizado antes de 15 días</v>
          </cell>
          <cell r="E100" t="str">
            <v>Internación</v>
          </cell>
          <cell r="F100" t="str">
            <v>ginecologia</v>
          </cell>
          <cell r="G100" t="str">
            <v>x</v>
          </cell>
          <cell r="H100">
            <v>0</v>
          </cell>
          <cell r="I100">
            <v>0</v>
          </cell>
          <cell r="J100"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00" t="str">
            <v>Resolución 256</v>
          </cell>
          <cell r="L100" t="str">
            <v>Trimestral</v>
          </cell>
          <cell r="M100" t="str">
            <v>Número total de pacientes que reingresan al servicio de hospitalización, en la misma institución, antes de 15 días por la misma causa en el período.</v>
          </cell>
          <cell r="N100" t="str">
            <v>Número total de egresos vivos  en el período.</v>
          </cell>
          <cell r="O100" t="str">
            <v>Informe de reingresos /Coordinadores Especialistas</v>
          </cell>
          <cell r="P100" t="str">
            <v xml:space="preserve"> Estadística</v>
          </cell>
          <cell r="Q100" t="str">
            <v>Tasa</v>
          </cell>
          <cell r="R100" t="str">
            <v>Número total de pacientes que reingresan al servicio de hospitalización, en la misma institución, antes de 15 días por la misma causa en el período. / Número total de egresos vivos  en el período. *1000</v>
          </cell>
          <cell r="S100">
            <v>0</v>
          </cell>
          <cell r="T100" t="str">
            <v>resultado</v>
          </cell>
          <cell r="U100" t="str">
            <v>Decreciente</v>
          </cell>
          <cell r="V100" t="str">
            <v>≤</v>
          </cell>
          <cell r="W100">
            <v>2</v>
          </cell>
          <cell r="X100" t="str">
            <v>&lt;</v>
          </cell>
          <cell r="Y100">
            <v>2</v>
          </cell>
        </row>
        <row r="101">
          <cell r="A101">
            <v>96</v>
          </cell>
          <cell r="B101" t="str">
            <v>Integralidad y efectividad en la prestación de servicios de salud</v>
          </cell>
          <cell r="C101" t="str">
            <v>Garantizar la accesibilidad, integralidad en los servicios, complementariedad y respaldo de las interdependencias</v>
          </cell>
          <cell r="D101" t="str">
            <v>Promedio de Egresos por cama - Giro Cama</v>
          </cell>
          <cell r="E101" t="str">
            <v>Internación</v>
          </cell>
          <cell r="F101" t="str">
            <v>ginecologia</v>
          </cell>
          <cell r="G101" t="str">
            <v>x</v>
          </cell>
          <cell r="H101">
            <v>0</v>
          </cell>
          <cell r="I101">
            <v>0</v>
          </cell>
          <cell r="J101" t="str">
            <v>Medir el  numero de pacientes que hicieron uso de la cama hospitalaria basados en los días cama disponible dentro del servicio dentro de un periodo evaluado</v>
          </cell>
          <cell r="K101">
            <v>0</v>
          </cell>
          <cell r="L101" t="str">
            <v>Trimestral</v>
          </cell>
          <cell r="M101" t="str">
            <v>Número de egresos del período</v>
          </cell>
          <cell r="N101" t="str">
            <v>Número de camas disponible en el período</v>
          </cell>
          <cell r="O101" t="str">
            <v>Estadistica</v>
          </cell>
          <cell r="P101" t="str">
            <v>Estadistica</v>
          </cell>
          <cell r="Q101" t="str">
            <v>Egresos/Cama</v>
          </cell>
          <cell r="R101" t="str">
            <v>Número de egresos del período / Número de camas disponible en el período</v>
          </cell>
          <cell r="S101">
            <v>0</v>
          </cell>
          <cell r="T101" t="str">
            <v>proceso</v>
          </cell>
          <cell r="U101" t="str">
            <v>Creciente</v>
          </cell>
          <cell r="V101" t="str">
            <v>≥</v>
          </cell>
          <cell r="W101">
            <v>5</v>
          </cell>
          <cell r="X101" t="str">
            <v>&lt;</v>
          </cell>
          <cell r="Y101">
            <v>5</v>
          </cell>
        </row>
        <row r="102">
          <cell r="A102">
            <v>97</v>
          </cell>
          <cell r="B102" t="str">
            <v>Integralidad y efectividad en la prestación de servicios de salud</v>
          </cell>
          <cell r="C102" t="str">
            <v>Garantizar la accesibilidad, integralidad en los servicios, complementariedad y respaldo de las interdependencias</v>
          </cell>
          <cell r="D102" t="str">
            <v>Tasa de mortalidad Intrahospitalaria después de 48 horas</v>
          </cell>
          <cell r="E102" t="str">
            <v>Internación</v>
          </cell>
          <cell r="F102" t="str">
            <v>ginecologia</v>
          </cell>
          <cell r="G102" t="str">
            <v>x</v>
          </cell>
          <cell r="H102">
            <v>0</v>
          </cell>
          <cell r="I102">
            <v>0</v>
          </cell>
          <cell r="J102" t="str">
            <v>Medir la tasa de mortalidad intrahospitalaria mayor a 48 horas la cual nos permite evaluar la efectividad de la intervención clínica que se le realiza a los pacientes en el servicio de urgencias pediatria dentro del periodo evaluado</v>
          </cell>
          <cell r="K102">
            <v>0</v>
          </cell>
          <cell r="L102" t="str">
            <v>Trimestral</v>
          </cell>
          <cell r="M102" t="str">
            <v>Número total de pacientes hospitalizados que fallecen después de 48 horas del ingreso</v>
          </cell>
          <cell r="N102" t="str">
            <v xml:space="preserve">Número total de egresos </v>
          </cell>
          <cell r="O102" t="str">
            <v>Estadistica</v>
          </cell>
          <cell r="P102" t="str">
            <v>Estadistica</v>
          </cell>
          <cell r="Q102" t="str">
            <v>Tasa</v>
          </cell>
          <cell r="R102" t="str">
            <v>Número total de pacientes hospitalizados que fallecen después de 48 horas del ingreso / Número total de egresos  *1000</v>
          </cell>
          <cell r="S102">
            <v>0</v>
          </cell>
          <cell r="T102" t="str">
            <v>resultado</v>
          </cell>
          <cell r="U102" t="str">
            <v>Creciente</v>
          </cell>
          <cell r="V102" t="str">
            <v>=</v>
          </cell>
          <cell r="W102">
            <v>0</v>
          </cell>
          <cell r="X102" t="str">
            <v>&gt;</v>
          </cell>
          <cell r="Y102">
            <v>0</v>
          </cell>
        </row>
        <row r="103">
          <cell r="A103">
            <v>98</v>
          </cell>
          <cell r="B103" t="str">
            <v>Integralidad y efectividad en la prestación de servicios de salud</v>
          </cell>
          <cell r="C103" t="str">
            <v>Garantizar la accesibilidad, integralidad en los servicios, complementariedad y respaldo de las interdependencias</v>
          </cell>
          <cell r="D103" t="str">
            <v>Proporción de muertes menor a 48 horas</v>
          </cell>
          <cell r="E103" t="str">
            <v>Internación</v>
          </cell>
          <cell r="F103" t="str">
            <v>ginecologia</v>
          </cell>
          <cell r="G103" t="str">
            <v>x</v>
          </cell>
          <cell r="H103">
            <v>0</v>
          </cell>
          <cell r="I103">
            <v>0</v>
          </cell>
          <cell r="J103" t="str">
            <v>Medir la proporción de muertes intrahospitalarias menor a 48 horas, la cual refleja la gravedad del estado de salud con el que el paciente ingresa al servicio dentro del periodo evaluado</v>
          </cell>
          <cell r="K103">
            <v>0</v>
          </cell>
          <cell r="L103" t="str">
            <v>Trimestral</v>
          </cell>
          <cell r="M103" t="str">
            <v>Número total de pacientes hospitalizados que fallecen después de 48 horas del ingreso</v>
          </cell>
          <cell r="N103" t="str">
            <v>Número total de egresos</v>
          </cell>
          <cell r="O103" t="str">
            <v>Estadistica</v>
          </cell>
          <cell r="P103" t="str">
            <v>Estadistica</v>
          </cell>
          <cell r="Q103" t="str">
            <v>Tasa</v>
          </cell>
          <cell r="R103" t="str">
            <v>Número total de pacientes hospitalizados que fallecen después de 48 horas del ingreso / Número total de egresos *1000</v>
          </cell>
          <cell r="S103">
            <v>0</v>
          </cell>
          <cell r="T103" t="str">
            <v>resultado</v>
          </cell>
          <cell r="U103" t="str">
            <v>Creciente</v>
          </cell>
          <cell r="V103" t="str">
            <v>=</v>
          </cell>
          <cell r="W103">
            <v>0</v>
          </cell>
          <cell r="X103" t="str">
            <v>&gt;</v>
          </cell>
          <cell r="Y103">
            <v>0</v>
          </cell>
        </row>
        <row r="104">
          <cell r="A104">
            <v>99</v>
          </cell>
          <cell r="B104" t="str">
            <v>Integralidad y efectividad en la prestación de servicios de salud</v>
          </cell>
          <cell r="C104" t="str">
            <v>Garantizar la accesibilidad, integralidad en los servicios, complementariedad y respaldo de las interdependencias</v>
          </cell>
          <cell r="D104" t="str">
            <v>Porcentaje Ocupacional</v>
          </cell>
          <cell r="E104" t="str">
            <v>Internación</v>
          </cell>
          <cell r="F104" t="str">
            <v>ginecologia</v>
          </cell>
          <cell r="G104" t="str">
            <v>x</v>
          </cell>
          <cell r="H104">
            <v>0</v>
          </cell>
          <cell r="I104">
            <v>0</v>
          </cell>
          <cell r="J104" t="str">
            <v>Medir el porcentaje de ocupación hospitalario con el fin de determinar el aprovechamiento de la cama hospitalaria y la demanda del servicio  en un periodo evaluado</v>
          </cell>
          <cell r="K104">
            <v>0</v>
          </cell>
          <cell r="L104" t="str">
            <v>Trimestral</v>
          </cell>
          <cell r="M104" t="str">
            <v>Número de días cama ocupada en el período</v>
          </cell>
          <cell r="N104" t="str">
            <v>Número de días cama disponible en el período</v>
          </cell>
          <cell r="O104" t="str">
            <v xml:space="preserve"> Estadística</v>
          </cell>
          <cell r="P104" t="str">
            <v xml:space="preserve"> Estadística</v>
          </cell>
          <cell r="Q104" t="str">
            <v>%</v>
          </cell>
          <cell r="R104" t="str">
            <v>Número de días cama ocupada en el período / Número de días cama disponible en el período *100</v>
          </cell>
          <cell r="S104">
            <v>0</v>
          </cell>
          <cell r="T104" t="str">
            <v>proceso</v>
          </cell>
          <cell r="U104" t="str">
            <v>Creciente</v>
          </cell>
          <cell r="V104" t="str">
            <v>≥</v>
          </cell>
          <cell r="W104">
            <v>0.8</v>
          </cell>
          <cell r="X104" t="str">
            <v>&lt;</v>
          </cell>
          <cell r="Y104">
            <v>0.8</v>
          </cell>
        </row>
        <row r="105">
          <cell r="A105">
            <v>100</v>
          </cell>
          <cell r="B105" t="str">
            <v>Integralidad y efectividad en la prestación de servicios de salud</v>
          </cell>
          <cell r="C105" t="str">
            <v>Garantizar la accesibilidad, integralidad en los servicios, complementariedad y respaldo de las interdependencias</v>
          </cell>
          <cell r="D105" t="str">
            <v>Promedio Días de Estancia</v>
          </cell>
          <cell r="E105" t="str">
            <v>Internación</v>
          </cell>
          <cell r="F105" t="str">
            <v>ginecologia</v>
          </cell>
          <cell r="G105" t="str">
            <v>x</v>
          </cell>
          <cell r="H105">
            <v>0</v>
          </cell>
          <cell r="I105">
            <v>0</v>
          </cell>
          <cell r="J105" t="str">
            <v>Medir el promedio de días que los pacientes permanecen hospitalizados en el servicio en un periodo evaluado</v>
          </cell>
          <cell r="K105">
            <v>0</v>
          </cell>
          <cell r="L105" t="str">
            <v>Trimestral</v>
          </cell>
          <cell r="M105" t="str">
            <v>Número de días de estancia de los egresos del período</v>
          </cell>
          <cell r="N105" t="str">
            <v>Número de egresos del período</v>
          </cell>
          <cell r="O105" t="str">
            <v xml:space="preserve"> Estadística</v>
          </cell>
          <cell r="P105" t="str">
            <v>Estadistica</v>
          </cell>
          <cell r="Q105" t="str">
            <v>Días</v>
          </cell>
          <cell r="R105" t="str">
            <v>Número de días de estancia de los egresos del período / Número de egresos del período</v>
          </cell>
          <cell r="S105">
            <v>0</v>
          </cell>
          <cell r="T105" t="str">
            <v>proceso</v>
          </cell>
          <cell r="U105" t="str">
            <v>Decreciente</v>
          </cell>
          <cell r="V105" t="str">
            <v>≤</v>
          </cell>
          <cell r="W105">
            <v>3</v>
          </cell>
          <cell r="X105" t="str">
            <v>&gt;</v>
          </cell>
          <cell r="Y105">
            <v>3</v>
          </cell>
        </row>
        <row r="106">
          <cell r="A106">
            <v>101</v>
          </cell>
          <cell r="B106" t="str">
            <v>Integralidad y efectividad en la prestación de servicios de salud</v>
          </cell>
          <cell r="C106" t="str">
            <v>Garantizar la accesibilidad, integralidad en los servicios, complementariedad y respaldo de las interdependencias</v>
          </cell>
          <cell r="D106" t="str">
            <v xml:space="preserve">Calidad de Registro en la Historia Clínica Médica </v>
          </cell>
          <cell r="E106" t="str">
            <v>Internación</v>
          </cell>
          <cell r="F106" t="str">
            <v>ginecologia</v>
          </cell>
          <cell r="G106" t="str">
            <v>x</v>
          </cell>
          <cell r="H106">
            <v>0</v>
          </cell>
          <cell r="I106">
            <v>0</v>
          </cell>
          <cell r="J10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06">
            <v>0</v>
          </cell>
          <cell r="L106" t="str">
            <v>Trimestral</v>
          </cell>
          <cell r="M106" t="str">
            <v>Criterios de calidad de historia clinica evaluados que cumplen</v>
          </cell>
          <cell r="N106" t="str">
            <v>Total de criterios de calidad de historia clinica evaluados</v>
          </cell>
          <cell r="O106" t="str">
            <v>aplicativo de monitorización de historias clínicas</v>
          </cell>
          <cell r="P106" t="str">
            <v>aplicativo de monitorización de historias clínicas</v>
          </cell>
          <cell r="Q106" t="str">
            <v>%</v>
          </cell>
          <cell r="R106" t="str">
            <v>Criterios de calidad de historia clinica evaluados que cumplen / Total de criterios de calidad de historia clinica evaluados *100</v>
          </cell>
          <cell r="S106">
            <v>0</v>
          </cell>
          <cell r="T106" t="str">
            <v>proceso</v>
          </cell>
          <cell r="U106" t="str">
            <v>Creciente</v>
          </cell>
          <cell r="V106" t="str">
            <v>≥</v>
          </cell>
          <cell r="W106">
            <v>0.9</v>
          </cell>
          <cell r="X106" t="str">
            <v>&lt;</v>
          </cell>
          <cell r="Y106">
            <v>0.9</v>
          </cell>
        </row>
        <row r="107">
          <cell r="A107">
            <v>102</v>
          </cell>
          <cell r="B107" t="str">
            <v>Integralidad y efectividad en la prestación de servicios de salud</v>
          </cell>
          <cell r="C107" t="str">
            <v>Garantizar la accesibilidad, integralidad en los servicios, complementariedad y respaldo de las interdependencias</v>
          </cell>
          <cell r="D107" t="str">
            <v>OPORTUNIDAD DE CESAREAS tipo II</v>
          </cell>
          <cell r="E107" t="str">
            <v>Internación</v>
          </cell>
          <cell r="F107" t="str">
            <v>ginecologia</v>
          </cell>
          <cell r="G107" t="str">
            <v>x</v>
          </cell>
          <cell r="H107">
            <v>0</v>
          </cell>
          <cell r="I107">
            <v>0</v>
          </cell>
          <cell r="J107" t="str">
            <v>Se requiere la medicion del indicador de OPORTUNIDAD DE CESAREAS tipo II  teniendo en cuenta que el riesgo para el bonomio madre e hijo de presentar complicaciones es alto.</v>
          </cell>
          <cell r="K107">
            <v>0</v>
          </cell>
          <cell r="L107" t="str">
            <v>Trimestral</v>
          </cell>
          <cell r="M107" t="str">
            <v>sumatoria de las horas transcurridas desde el momento el que se solicita el turno quirurgico hasta el momento que inicia el procedimiento quirurgico</v>
          </cell>
          <cell r="N107" t="str">
            <v xml:space="preserve"> Total de cesareas solicitadas por urgencia</v>
          </cell>
          <cell r="O107" t="str">
            <v>Dinamica Gerencial</v>
          </cell>
          <cell r="P107" t="str">
            <v>Dinamica Gerencial</v>
          </cell>
          <cell r="Q107" t="str">
            <v>Horas</v>
          </cell>
          <cell r="R107" t="str">
            <v>sumatoria de las horas transcurridas desde el momento el que se solicita el turno quirurgico hasta el momento que inicia el procedimiento quirurgico /  Total de cesareas solicitadas por urgencia</v>
          </cell>
          <cell r="S107">
            <v>0</v>
          </cell>
          <cell r="T107" t="str">
            <v>resultado</v>
          </cell>
          <cell r="U107" t="str">
            <v>Creciente</v>
          </cell>
          <cell r="V107" t="str">
            <v>≤</v>
          </cell>
          <cell r="W107">
            <v>6</v>
          </cell>
          <cell r="X107" t="str">
            <v>&gt;</v>
          </cell>
          <cell r="Y107">
            <v>6</v>
          </cell>
        </row>
        <row r="108">
          <cell r="A108">
            <v>103</v>
          </cell>
          <cell r="B108" t="str">
            <v>Integralidad y efectividad en la prestación de servicios de salud</v>
          </cell>
          <cell r="C108" t="str">
            <v>Garantizar la accesibilidad, integralidad en los servicios, complementariedad y respaldo de las interdependencias</v>
          </cell>
          <cell r="D108" t="str">
            <v>Proporción de endometritis pos parto vaginal</v>
          </cell>
          <cell r="E108" t="str">
            <v>Internación</v>
          </cell>
          <cell r="F108" t="str">
            <v>ginecologia</v>
          </cell>
          <cell r="G108" t="str">
            <v>x</v>
          </cell>
          <cell r="H108">
            <v>0</v>
          </cell>
          <cell r="I108">
            <v>0</v>
          </cell>
          <cell r="J108" t="str">
            <v>Es un estimador del riesgo de endometritis pos parto en las gestantes atendidos en la institucion en un mes de seguimiento</v>
          </cell>
          <cell r="K108">
            <v>0</v>
          </cell>
          <cell r="L108" t="str">
            <v>Trimestral</v>
          </cell>
          <cell r="M108" t="str">
            <v>Número de endometritis pos parto vaginal</v>
          </cell>
          <cell r="N108" t="str">
            <v>Número total de partos atendidos</v>
          </cell>
          <cell r="O108" t="str">
            <v>Estadistica</v>
          </cell>
          <cell r="P108" t="str">
            <v>Estadistica</v>
          </cell>
          <cell r="Q108" t="str">
            <v>%</v>
          </cell>
          <cell r="R108" t="str">
            <v>Número de endometritis pos parto vaginal / Número total de partos atendidos *100</v>
          </cell>
          <cell r="S108">
            <v>0</v>
          </cell>
          <cell r="T108" t="str">
            <v>resultado</v>
          </cell>
          <cell r="U108" t="str">
            <v>Creciente</v>
          </cell>
          <cell r="V108" t="str">
            <v>=</v>
          </cell>
          <cell r="W108">
            <v>0</v>
          </cell>
          <cell r="X108" t="str">
            <v>&gt;</v>
          </cell>
          <cell r="Y108">
            <v>0</v>
          </cell>
        </row>
        <row r="109">
          <cell r="A109">
            <v>104</v>
          </cell>
          <cell r="B109" t="str">
            <v>Calidad de los servicios es nuestro compromiso</v>
          </cell>
          <cell r="C109" t="str">
            <v>Prestar servicios de salud con altos estándares de calidad, seguridad y humanización en la atención de los pacientes</v>
          </cell>
          <cell r="D109" t="str">
            <v>Porcentaje de usuarios que refieren haber recibido trato digno y respuetuoso por parte del personal del Hospital.</v>
          </cell>
          <cell r="E109" t="str">
            <v>Aseguramiento de la Calidad</v>
          </cell>
          <cell r="F109" t="str">
            <v>humanización</v>
          </cell>
          <cell r="G109" t="str">
            <v>x</v>
          </cell>
          <cell r="H109">
            <v>0</v>
          </cell>
          <cell r="I109">
            <v>0</v>
          </cell>
          <cell r="J109" t="str">
            <v xml:space="preserve">Se requiere realizar la medicion del indicador con el fin de realizar la evaluacion del lineamiento de buen trato de la politica de humanizacion del Hospital Universitario San Jose de Popayán. </v>
          </cell>
          <cell r="K109">
            <v>0</v>
          </cell>
          <cell r="L109" t="str">
            <v>Trimestral</v>
          </cell>
          <cell r="M109" t="str">
            <v>Número de usuarios que respondieron “muy buena” o “buena” a la pregunta: ¿siente que ha recibido un trato digno y respetuoso por parte del personal que lo atendio en el Hospital Universitario San José de Popayán E.S.E?”</v>
          </cell>
          <cell r="N109" t="str">
            <v>Número de usuarios que respondieron la pregunta</v>
          </cell>
          <cell r="O109" t="str">
            <v>Encuestas de Satisfacción</v>
          </cell>
          <cell r="P109" t="str">
            <v>Encuestas de Satisfacción</v>
          </cell>
          <cell r="Q109" t="str">
            <v>%</v>
          </cell>
          <cell r="R109" t="str">
            <v>Número de usuarios que respondieron “muy buena” o “buena” a la pregunta: ¿siente que ha recibido un trato digno y respetuoso por parte del personal que lo atendio en el Hospital Universitario San José de Popayán E.S.E?” / Número de usuarios que respondieron la pregunta *100</v>
          </cell>
          <cell r="S109">
            <v>0</v>
          </cell>
          <cell r="T109" t="str">
            <v>resultado</v>
          </cell>
          <cell r="U109" t="str">
            <v>Creciente</v>
          </cell>
          <cell r="V109" t="str">
            <v>≥</v>
          </cell>
          <cell r="W109">
            <v>0.9</v>
          </cell>
          <cell r="X109" t="str">
            <v>&lt;</v>
          </cell>
          <cell r="Y109">
            <v>0.9</v>
          </cell>
        </row>
        <row r="110">
          <cell r="A110">
            <v>105</v>
          </cell>
          <cell r="B110" t="str">
            <v>Calidad de los servicios es nuestro compromiso</v>
          </cell>
          <cell r="C110" t="str">
            <v>Prestar servicios de salud con altos estándares de calidad, seguridad y humanización en la atención de los pacientes</v>
          </cell>
          <cell r="D110" t="str">
            <v>Porcentaje de usuarios que refieren haber recibido informacion importante durante su estadia en el Hospital.</v>
          </cell>
          <cell r="E110" t="str">
            <v>Aseguramiento de la Calidad</v>
          </cell>
          <cell r="F110" t="str">
            <v>humanización</v>
          </cell>
          <cell r="G110" t="str">
            <v>x</v>
          </cell>
          <cell r="H110">
            <v>0</v>
          </cell>
          <cell r="I110">
            <v>0</v>
          </cell>
          <cell r="J110" t="str">
            <v xml:space="preserve">Se requiere realizar la medicion del indicador con el fin de realizar la evaluacion del lineamiento de usuario y su familia informados de la politica de humanizacion del Hospital Universitario San Jose de Popayán. </v>
          </cell>
          <cell r="K110">
            <v>0</v>
          </cell>
          <cell r="L110" t="str">
            <v>Trimestral</v>
          </cell>
          <cell r="M110" t="str">
            <v>Número de usuarios que respondieron “muy buena” o “buena” a la pregunta: ¿La informacion de su estado de salud y la informacion recibida al alta por parte del personal que lo atendio en el Hospital Universitario San José de Popayán E.S.E fue ?”</v>
          </cell>
          <cell r="N110" t="str">
            <v>Número de usuarios que respondieron la pregunta</v>
          </cell>
          <cell r="O110" t="str">
            <v>Encuestas de Satisfacción</v>
          </cell>
          <cell r="P110" t="str">
            <v>Encuestas de Satisfacción</v>
          </cell>
          <cell r="Q110" t="str">
            <v>%</v>
          </cell>
          <cell r="R110" t="str">
            <v>Número de usuarios que respondieron “muy buena” o “buena” a la pregunta: ¿La informacion de su estado de salud y la informacion recibida al alta por parte del personal que lo atendio en el Hospital Universitario San José de Popayán E.S.E fue ?” / Número de usuarios que respondieron la pregunta *100</v>
          </cell>
          <cell r="S110">
            <v>0</v>
          </cell>
          <cell r="T110" t="str">
            <v>resultado</v>
          </cell>
          <cell r="U110" t="str">
            <v>Creciente</v>
          </cell>
          <cell r="V110" t="str">
            <v>≥</v>
          </cell>
          <cell r="W110">
            <v>0.9</v>
          </cell>
          <cell r="X110" t="str">
            <v>&lt;</v>
          </cell>
          <cell r="Y110">
            <v>0.9</v>
          </cell>
        </row>
        <row r="111">
          <cell r="A111">
            <v>106</v>
          </cell>
          <cell r="B111" t="str">
            <v>Calidad de los servicios es nuestro compromiso</v>
          </cell>
          <cell r="C111" t="str">
            <v>Prestar servicios de salud con altos estándares de calidad, seguridad y humanización en la atención de los pacientes</v>
          </cell>
          <cell r="D111" t="str">
            <v>Porcentaje de usuarios que refieren estar satisfechos con la hoteleria y el confort brindados durante su estadia en el  Hospital.</v>
          </cell>
          <cell r="E111" t="str">
            <v>Aseguramiento de la Calidad</v>
          </cell>
          <cell r="F111" t="str">
            <v>humanización</v>
          </cell>
          <cell r="G111" t="str">
            <v>x</v>
          </cell>
          <cell r="H111">
            <v>0</v>
          </cell>
          <cell r="I111">
            <v>0</v>
          </cell>
          <cell r="J111" t="str">
            <v xml:space="preserve">Se requiere realizar la medicion del indicador con el fin de realizar la evaluacion del lineamiento  Hoteleria y confort de la politica de humanizacion del Hospital Universitario San Jose de Popayán. </v>
          </cell>
          <cell r="K111">
            <v>0</v>
          </cell>
          <cell r="L111" t="str">
            <v>Trimestral</v>
          </cell>
          <cell r="M111" t="str">
            <v>Número de usuarios que respondieron “muy buena” o “buena” a la percepcion a cerca de La  comida, el confor de las habitaciones y la limpieza del  Hospital Universitario San José de Popayán E.S.E durante su estadia”</v>
          </cell>
          <cell r="N111" t="str">
            <v>Número de usuarios que respondieron la pregunta</v>
          </cell>
          <cell r="O111" t="str">
            <v>Encuestas de Satisfacción</v>
          </cell>
          <cell r="P111" t="str">
            <v>Encuestas de Satisfacción</v>
          </cell>
          <cell r="Q111" t="str">
            <v>%</v>
          </cell>
          <cell r="R111" t="str">
            <v>Número de usuarios que respondieron “muy buena” o “buena” a la percepcion a cerca de La  comida, el confor de las habitaciones y la limpieza del  Hospital Universitario San José de Popayán E.S.E durante su estadia” / Número de usuarios que respondieron la pregunta *100</v>
          </cell>
          <cell r="S111">
            <v>0</v>
          </cell>
          <cell r="T111" t="str">
            <v>resultado</v>
          </cell>
          <cell r="U111" t="str">
            <v>Creciente</v>
          </cell>
          <cell r="V111" t="str">
            <v>≥</v>
          </cell>
          <cell r="W111">
            <v>0.9</v>
          </cell>
          <cell r="X111" t="str">
            <v>&lt;</v>
          </cell>
          <cell r="Y111">
            <v>0.9</v>
          </cell>
        </row>
        <row r="112">
          <cell r="A112">
            <v>107</v>
          </cell>
          <cell r="B112" t="str">
            <v>Calidad de los servicios es nuestro compromiso</v>
          </cell>
          <cell r="C112" t="str">
            <v>Prestar servicios de salud con altos estándares de calidad, seguridad y humanización en la atención de los pacientes</v>
          </cell>
          <cell r="D112" t="str">
            <v>PORCENTAJE DE NECESIDADES IDENTIFICADAS DEL PACIENTE Y SU FAMILIA</v>
          </cell>
          <cell r="E112" t="str">
            <v>Aseguramiento de la Calidad</v>
          </cell>
          <cell r="F112" t="str">
            <v>humanización</v>
          </cell>
          <cell r="G112" t="str">
            <v>x</v>
          </cell>
          <cell r="H112">
            <v>0</v>
          </cell>
          <cell r="I112">
            <v>0</v>
          </cell>
          <cell r="J112" t="str">
            <v xml:space="preserve">Dado que se realiza actividades para identificacion de necesidades del paciente y su familia , es importante tener informacion sobre las necesidades que se les puede dar respuesta y  las que no  para realizar planes de mejora que contribuyan al mejoramiento de la atencion y a la satisfaccion del usuario </v>
          </cell>
          <cell r="K112">
            <v>0</v>
          </cell>
          <cell r="L112" t="str">
            <v>Trimestral</v>
          </cell>
          <cell r="M112" t="str">
            <v xml:space="preserve">Numero de necesidades resueltas </v>
          </cell>
          <cell r="N112" t="str">
            <v>Numero de necesidades identificadas</v>
          </cell>
          <cell r="O112" t="str">
            <v xml:space="preserve">rondas de identificacion de necesidades </v>
          </cell>
          <cell r="P112" t="str">
            <v xml:space="preserve">Rondas de identificacion de necesidades </v>
          </cell>
          <cell r="Q112" t="str">
            <v>%</v>
          </cell>
          <cell r="R112" t="str">
            <v>Numero de necesidades resueltas  / Numero de necesidades identificadas *100</v>
          </cell>
          <cell r="S112">
            <v>0</v>
          </cell>
          <cell r="T112" t="str">
            <v>resultado</v>
          </cell>
          <cell r="U112" t="str">
            <v>Creciente</v>
          </cell>
          <cell r="V112" t="str">
            <v>≥</v>
          </cell>
          <cell r="W112">
            <v>0.8</v>
          </cell>
          <cell r="X112" t="str">
            <v>&lt;</v>
          </cell>
          <cell r="Y112">
            <v>0.8</v>
          </cell>
        </row>
        <row r="113">
          <cell r="A113">
            <v>108</v>
          </cell>
          <cell r="B113" t="str">
            <v>Integralidad y efectividad en la prestación de servicios de salud</v>
          </cell>
          <cell r="C113" t="str">
            <v>Garantizar la accesibilidad, integralidad en los servicios, complementariedad y respaldo de las interdependencias</v>
          </cell>
          <cell r="D113" t="str">
            <v>Exposición  o sobreexposición a radiaciones innecesarias</v>
          </cell>
          <cell r="E113" t="str">
            <v>Apoyo diagnóstico y complementación terapeutica</v>
          </cell>
          <cell r="F113" t="str">
            <v>imágenes</v>
          </cell>
          <cell r="G113" t="str">
            <v>x</v>
          </cell>
          <cell r="H113">
            <v>0</v>
          </cell>
          <cell r="I113">
            <v>0</v>
          </cell>
          <cell r="J113" t="str">
            <v>Evento en el cual se describe la realización de procedimientos de radicacion innecesesarios o no pertinentes al usuario por sus estado clinico, se incluyen eventos repetidos realizados .</v>
          </cell>
          <cell r="K113">
            <v>0</v>
          </cell>
          <cell r="L113" t="str">
            <v>Trimestral</v>
          </cell>
          <cell r="M113" t="str">
            <v xml:space="preserve">Eventos de exposición o sobreexposición a radiaciones innecesarias </v>
          </cell>
          <cell r="N113" t="str">
            <v>Total de procedimientos radiológicos realizados</v>
          </cell>
          <cell r="O113">
            <v>0</v>
          </cell>
          <cell r="P113" t="str">
            <v>Dinámica Gerencial</v>
          </cell>
          <cell r="Q113" t="str">
            <v>%</v>
          </cell>
          <cell r="R113" t="str">
            <v>Eventos de exposición o sobreexposición a radiaciones innecesarias  / Total de procedimientos radiológicos realizados *100</v>
          </cell>
          <cell r="S113">
            <v>0</v>
          </cell>
          <cell r="T113" t="str">
            <v>resultado</v>
          </cell>
          <cell r="U113" t="str">
            <v>Decreciente</v>
          </cell>
          <cell r="V113" t="str">
            <v>≤</v>
          </cell>
          <cell r="W113">
            <v>0.03</v>
          </cell>
          <cell r="X113" t="str">
            <v>&gt;</v>
          </cell>
          <cell r="Y113">
            <v>0.03</v>
          </cell>
        </row>
        <row r="114">
          <cell r="A114">
            <v>109</v>
          </cell>
          <cell r="B114" t="str">
            <v>Integralidad y efectividad en la prestación de servicios de salud</v>
          </cell>
          <cell r="C114" t="str">
            <v>Garantizar la accesibilidad, integralidad en los servicios, complementariedad y respaldo de las interdependencias</v>
          </cell>
          <cell r="D114" t="str">
            <v xml:space="preserve">Porcentaje de pacientes con medio de contraste extravasado </v>
          </cell>
          <cell r="E114" t="str">
            <v>Apoyo diagnóstico y complementación terapeutica</v>
          </cell>
          <cell r="F114" t="str">
            <v>imágenes</v>
          </cell>
          <cell r="G114" t="str">
            <v>x</v>
          </cell>
          <cell r="H114">
            <v>0</v>
          </cell>
          <cell r="I114">
            <v>0</v>
          </cell>
          <cell r="J114" t="str">
            <v>Describe el numero de pacientes a quienes se les administro medio de contraste endovenoso y tuvo una extravación del mismo.</v>
          </cell>
          <cell r="K114">
            <v>0</v>
          </cell>
          <cell r="L114" t="str">
            <v>Trimestral</v>
          </cell>
          <cell r="M114" t="str">
            <v xml:space="preserve">Numero de pacientes con venas extravasadas / Total de pacientes con vena canalizada </v>
          </cell>
          <cell r="N114" t="str">
            <v>Numero total de pacientes con vena canalizada</v>
          </cell>
          <cell r="O114">
            <v>0</v>
          </cell>
          <cell r="P114">
            <v>0</v>
          </cell>
          <cell r="Q114" t="str">
            <v>%</v>
          </cell>
          <cell r="R114" t="str">
            <v>Numero de pacientes con venas extravasadas / Total de pacientes con vena canalizada  / Numero total de pacientes con vena canalizada *100</v>
          </cell>
          <cell r="S114">
            <v>0</v>
          </cell>
          <cell r="T114" t="str">
            <v>resultado</v>
          </cell>
          <cell r="U114" t="str">
            <v>Decreciente</v>
          </cell>
          <cell r="V114" t="str">
            <v>≤</v>
          </cell>
          <cell r="W114">
            <v>0.03</v>
          </cell>
          <cell r="X114" t="str">
            <v>&gt;</v>
          </cell>
          <cell r="Y114">
            <v>0.03</v>
          </cell>
        </row>
        <row r="115">
          <cell r="A115">
            <v>110</v>
          </cell>
          <cell r="B115" t="str">
            <v>Integralidad y efectividad en la prestación de servicios de salud</v>
          </cell>
          <cell r="C115" t="str">
            <v>Garantizar la accesibilidad, integralidad en los servicios, complementariedad y respaldo de las interdependencias</v>
          </cell>
          <cell r="D115" t="str">
            <v>Fallas en la privacidad de los resultados y registros</v>
          </cell>
          <cell r="E115" t="str">
            <v>Apoyo diagnóstico y complementación terapeutica</v>
          </cell>
          <cell r="F115" t="str">
            <v>imágenes</v>
          </cell>
          <cell r="G115" t="str">
            <v>x</v>
          </cell>
          <cell r="H115">
            <v>0</v>
          </cell>
          <cell r="I115">
            <v>0</v>
          </cell>
          <cell r="J115" t="str">
            <v>Describe el numero de quejas reportadas al SIAU por usuarios donde documentan la ausencia de privacidad en los reportes de sus resultados de imagenes diagnosticas.</v>
          </cell>
          <cell r="K115">
            <v>0</v>
          </cell>
          <cell r="L115" t="str">
            <v>Trimestral</v>
          </cell>
          <cell r="M115" t="str">
            <v>Número de quejas de perdidas de privacidad presentadas al SIAU y reportes</v>
          </cell>
          <cell r="N115" t="str">
            <v xml:space="preserve"> Total de procedimientos diagnósticos realizados</v>
          </cell>
          <cell r="O115">
            <v>0</v>
          </cell>
          <cell r="P115">
            <v>0</v>
          </cell>
          <cell r="Q115" t="str">
            <v>%</v>
          </cell>
          <cell r="R115" t="str">
            <v>Número de quejas de perdidas de privacidad presentadas al SIAU y reportes /  Total de procedimientos diagnósticos realizados *100</v>
          </cell>
          <cell r="S115">
            <v>0</v>
          </cell>
          <cell r="T115" t="str">
            <v>resultado</v>
          </cell>
          <cell r="U115" t="str">
            <v>Decreciente</v>
          </cell>
          <cell r="V115" t="str">
            <v>≤</v>
          </cell>
          <cell r="W115">
            <v>0</v>
          </cell>
          <cell r="X115" t="str">
            <v>&gt;</v>
          </cell>
          <cell r="Y115">
            <v>0</v>
          </cell>
        </row>
        <row r="116">
          <cell r="A116">
            <v>111</v>
          </cell>
          <cell r="B116" t="str">
            <v>Integralidad y efectividad en la prestación de servicios de salud</v>
          </cell>
          <cell r="C116" t="str">
            <v>Garantizar la accesibilidad, integralidad en los servicios, complementariedad y respaldo de las interdependencias</v>
          </cell>
          <cell r="D116" t="str">
            <v>Complicaciones de los procedimientos diagnosticos</v>
          </cell>
          <cell r="E116" t="str">
            <v>Apoyo diagnóstico y complementación terapeutica</v>
          </cell>
          <cell r="F116" t="str">
            <v>imágenes</v>
          </cell>
          <cell r="G116" t="str">
            <v>x</v>
          </cell>
          <cell r="H116">
            <v>0</v>
          </cell>
          <cell r="I116">
            <v>0</v>
          </cell>
          <cell r="J116" t="str">
            <v>Describe el numero de pacientes que presentan algun tipo de complicacion durante y posterior a la realizacion de un procedimiento de imagnes diagnosticas.</v>
          </cell>
          <cell r="K116">
            <v>0</v>
          </cell>
          <cell r="L116" t="str">
            <v>Trimestral</v>
          </cell>
          <cell r="M116" t="str">
            <v>Número de complicaciones presentadas durante los procedimientos diagnosticos</v>
          </cell>
          <cell r="N116" t="str">
            <v xml:space="preserve">  Total de procedimientos diagnosticos realizados</v>
          </cell>
          <cell r="O116">
            <v>0</v>
          </cell>
          <cell r="P116">
            <v>0</v>
          </cell>
          <cell r="Q116" t="str">
            <v>%</v>
          </cell>
          <cell r="R116" t="str">
            <v>Número de complicaciones presentadas durante los procedimientos diagnosticos /   Total de procedimientos diagnosticos realizados *100</v>
          </cell>
          <cell r="S116">
            <v>0</v>
          </cell>
          <cell r="T116" t="str">
            <v>resultado</v>
          </cell>
          <cell r="U116" t="str">
            <v>Decreciente</v>
          </cell>
          <cell r="V116" t="str">
            <v>≤</v>
          </cell>
          <cell r="W116">
            <v>0.03</v>
          </cell>
          <cell r="X116" t="str">
            <v>&gt;</v>
          </cell>
          <cell r="Y116">
            <v>0.03</v>
          </cell>
        </row>
        <row r="117">
          <cell r="A117">
            <v>112</v>
          </cell>
          <cell r="B117" t="str">
            <v>Integralidad y efectividad en la prestación de servicios de salud</v>
          </cell>
          <cell r="C117" t="str">
            <v>Garantizar la accesibilidad, integralidad en los servicios, complementariedad y respaldo de las interdependencias</v>
          </cell>
          <cell r="D117" t="str">
            <v>Fallas en manejos terapeuticos derivadas de fallas en los procesos diagnosticos</v>
          </cell>
          <cell r="E117" t="str">
            <v>Apoyo diagnóstico y complementación terapeutica</v>
          </cell>
          <cell r="F117" t="str">
            <v>imágenes</v>
          </cell>
          <cell r="G117" t="str">
            <v>x</v>
          </cell>
          <cell r="H117">
            <v>0</v>
          </cell>
          <cell r="I117">
            <v>0</v>
          </cell>
          <cell r="J117" t="str">
            <v>Describe el numero de pacientes que presentan fallas en el manejo terapeutico derivadas de fallas del proceso de imagenes diagnosticas</v>
          </cell>
          <cell r="K117">
            <v>0</v>
          </cell>
          <cell r="L117" t="str">
            <v>Trimestral</v>
          </cell>
          <cell r="M117" t="str">
            <v>Número de casos reportados por los medicos en los diferentes servicios</v>
          </cell>
          <cell r="N117" t="str">
            <v xml:space="preserve">  Total de procedimientos diagnosticos realizados</v>
          </cell>
          <cell r="O117">
            <v>0</v>
          </cell>
          <cell r="P117">
            <v>0</v>
          </cell>
          <cell r="Q117" t="str">
            <v>%</v>
          </cell>
          <cell r="R117" t="str">
            <v>Número de casos reportados por los medicos en los diferentes servicios /   Total de procedimientos diagnosticos realizados *100</v>
          </cell>
          <cell r="S117">
            <v>0</v>
          </cell>
          <cell r="T117" t="str">
            <v>resultado</v>
          </cell>
          <cell r="U117" t="str">
            <v>Decreciente</v>
          </cell>
          <cell r="V117" t="str">
            <v>≤</v>
          </cell>
          <cell r="W117">
            <v>0.03</v>
          </cell>
          <cell r="X117" t="str">
            <v>&gt;</v>
          </cell>
          <cell r="Y117">
            <v>0.03</v>
          </cell>
        </row>
        <row r="118">
          <cell r="A118">
            <v>113</v>
          </cell>
          <cell r="B118" t="str">
            <v>Integralidad y efectividad en la prestación de servicios de salud</v>
          </cell>
          <cell r="C118" t="str">
            <v>Garantizar la accesibilidad, integralidad en los servicios, complementariedad y respaldo de las interdependencias</v>
          </cell>
          <cell r="D118" t="str">
            <v>Oportunidad en la atencion de servicios de imagenologia</v>
          </cell>
          <cell r="E118" t="str">
            <v>Apoyo diagnóstico y complementación terapeutica</v>
          </cell>
          <cell r="F118" t="str">
            <v>imágenes</v>
          </cell>
          <cell r="G118" t="str">
            <v>x</v>
          </cell>
          <cell r="H118">
            <v>0</v>
          </cell>
          <cell r="I118">
            <v>0</v>
          </cell>
          <cell r="J118" t="str">
            <v>Describe la oportunidad en días transcurridos desde la solicitud de un procedimiento de imágenes diagnosticas hasta la realización del procedimiento.</v>
          </cell>
          <cell r="K118">
            <v>0</v>
          </cell>
          <cell r="L118" t="str">
            <v>Trimestral</v>
          </cell>
          <cell r="M118" t="str">
            <v>Sumatoria del numero de dias transcurridos entre la solicitud del servicio de imagenologia y el momento en el cual es prestado el servicio</v>
          </cell>
          <cell r="N118" t="str">
            <v xml:space="preserve">  Total de atenciones en servicios de imagenologia</v>
          </cell>
          <cell r="O118" t="str">
            <v xml:space="preserve">Dinámica </v>
          </cell>
          <cell r="P118" t="str">
            <v xml:space="preserve">Estadistica </v>
          </cell>
          <cell r="Q118" t="str">
            <v>Días</v>
          </cell>
          <cell r="R118" t="str">
            <v>Sumatoria del numero de dias transcurridos entre la solicitud del servicio de imagenologia y el momento en el cual es prestado el servicio /   Total de atenciones en servicios de imagenologia</v>
          </cell>
          <cell r="S118">
            <v>0</v>
          </cell>
          <cell r="T118" t="str">
            <v>resultado</v>
          </cell>
          <cell r="U118" t="str">
            <v>Decreciente</v>
          </cell>
          <cell r="V118" t="str">
            <v>≤</v>
          </cell>
          <cell r="W118">
            <v>3</v>
          </cell>
          <cell r="X118" t="str">
            <v>&gt;</v>
          </cell>
          <cell r="Y118">
            <v>3</v>
          </cell>
        </row>
        <row r="119">
          <cell r="A119">
            <v>114</v>
          </cell>
          <cell r="B119" t="str">
            <v>Integralidad y efectividad en la prestación de servicios de salud</v>
          </cell>
          <cell r="C119" t="str">
            <v>Garantizar la accesibilidad, integralidad en los servicios, complementariedad y respaldo de las interdependencias</v>
          </cell>
          <cell r="D119" t="str">
            <v xml:space="preserve">Oportunidad para la atencion en el servicio de imágenes diagnosticas basicas </v>
          </cell>
          <cell r="E119" t="str">
            <v>Apoyo diagnóstico y complementación terapeutica</v>
          </cell>
          <cell r="F119" t="str">
            <v>imágenes</v>
          </cell>
          <cell r="G119" t="str">
            <v>x</v>
          </cell>
          <cell r="H119">
            <v>0</v>
          </cell>
          <cell r="I119">
            <v>0</v>
          </cell>
          <cell r="J119" t="str">
            <v>Describe la oportunidad en tiempo global del tiempo requerido por los usuarios a quienes se realiza un procedimeinto en imágenes diagnosticas basicas en una mediana calculada a partir de atención en vigencia 2020</v>
          </cell>
          <cell r="K119">
            <v>0</v>
          </cell>
          <cell r="L119" t="str">
            <v>Trimestral</v>
          </cell>
          <cell r="M119" t="str">
            <v>Sumatoria del número de horas transcurridos entre la solicitud del servicio de imagenología y el momento en el cual es prestado el servicio</v>
          </cell>
          <cell r="N119" t="str">
            <v xml:space="preserve">Total de atenciónes en servicios de imagenología </v>
          </cell>
          <cell r="O119" t="str">
            <v>Dinamica Gerencial</v>
          </cell>
          <cell r="P119" t="str">
            <v>Dinamica Gerencial</v>
          </cell>
          <cell r="Q119" t="str">
            <v>Horas</v>
          </cell>
          <cell r="R119" t="str">
            <v xml:space="preserve">Sumatoria del número de horas transcurridos entre la solicitud del servicio de imagenología y el momento en el cual es prestado el servicio / Total de atenciónes en servicios de imagenología </v>
          </cell>
          <cell r="S119">
            <v>0</v>
          </cell>
          <cell r="T119" t="str">
            <v>resultado</v>
          </cell>
          <cell r="U119" t="str">
            <v>Decreciente</v>
          </cell>
          <cell r="V119" t="str">
            <v>≤</v>
          </cell>
          <cell r="W119">
            <v>72</v>
          </cell>
          <cell r="X119" t="str">
            <v>&gt;</v>
          </cell>
          <cell r="Y119">
            <v>72</v>
          </cell>
        </row>
        <row r="120">
          <cell r="A120">
            <v>115</v>
          </cell>
          <cell r="B120" t="str">
            <v>Integralidad y efectividad en la prestación de servicios de salud</v>
          </cell>
          <cell r="C120" t="str">
            <v>Garantizar la accesibilidad, integralidad en los servicios, complementariedad y respaldo de las interdependencias</v>
          </cell>
          <cell r="D120" t="str">
            <v xml:space="preserve">Promedio de tiempo para la atencion en el servicio de imágenes diagnosticas especializadas </v>
          </cell>
          <cell r="E120" t="str">
            <v>Apoyo diagnóstico y complementación terapeutica</v>
          </cell>
          <cell r="F120" t="str">
            <v>imágenes</v>
          </cell>
          <cell r="G120" t="str">
            <v>x</v>
          </cell>
          <cell r="H120">
            <v>0</v>
          </cell>
          <cell r="I120">
            <v>0</v>
          </cell>
          <cell r="J120" t="str">
            <v xml:space="preserve">Describe la oportunidad en tiempo global del tiempo requerido por los usuarios a quienes se realiza un procedimeinto en imágenes diagnosticas especializadas en una mediana calculada a partir de atención en vigencia </v>
          </cell>
          <cell r="K120">
            <v>0</v>
          </cell>
          <cell r="L120" t="str">
            <v>Trimestral</v>
          </cell>
          <cell r="M120" t="str">
            <v xml:space="preserve">Sumatoria del numero de dias transcurridos entre la solicitud del servicio de imagenologia especializada  y el momento en el cual es prestado el servicio </v>
          </cell>
          <cell r="N120" t="str">
            <v xml:space="preserve"> Total de atenciones en servicios de imagenologia especializada </v>
          </cell>
          <cell r="O120" t="str">
            <v>Dinamica Gerencial</v>
          </cell>
          <cell r="P120" t="str">
            <v>Dinamica Gerencial</v>
          </cell>
          <cell r="Q120" t="str">
            <v>Días</v>
          </cell>
          <cell r="R120" t="str">
            <v xml:space="preserve">Sumatoria del numero de dias transcurridos entre la solicitud del servicio de imagenologia especializada  y el momento en el cual es prestado el servicio  /  Total de atenciones en servicios de imagenologia especializada </v>
          </cell>
          <cell r="S120">
            <v>0</v>
          </cell>
          <cell r="T120" t="str">
            <v>resultado</v>
          </cell>
          <cell r="U120" t="str">
            <v>Decreciente</v>
          </cell>
          <cell r="V120" t="str">
            <v>≤</v>
          </cell>
          <cell r="W120">
            <v>3</v>
          </cell>
          <cell r="X120" t="str">
            <v>&gt;</v>
          </cell>
          <cell r="Y120">
            <v>3</v>
          </cell>
        </row>
        <row r="121">
          <cell r="A121">
            <v>116</v>
          </cell>
          <cell r="B121" t="str">
            <v>Integralidad y efectividad en la prestación de servicios de salud</v>
          </cell>
          <cell r="C121" t="str">
            <v>Garantizar la accesibilidad, integralidad en los servicios, complementariedad y respaldo de las interdependencias</v>
          </cell>
          <cell r="D121" t="str">
            <v xml:space="preserve">Oportunidad para la atencion en el servicio de imágenes diagnosticas especializado TAC </v>
          </cell>
          <cell r="E121" t="str">
            <v>Apoyo diagnóstico y complementación terapeutica</v>
          </cell>
          <cell r="F121" t="str">
            <v>imágenes</v>
          </cell>
          <cell r="G121" t="str">
            <v>x</v>
          </cell>
          <cell r="H121">
            <v>0</v>
          </cell>
          <cell r="I121">
            <v>0</v>
          </cell>
          <cell r="J121" t="str">
            <v>Describe la mediana de tiempo generada durante la atención de imágenes diagngosticas especilizadas TAC desde la generación de la orden medica hasta la toma efectiva del medio diagnostico.</v>
          </cell>
          <cell r="K121">
            <v>0</v>
          </cell>
          <cell r="L121" t="str">
            <v>Trimestral</v>
          </cell>
          <cell r="M121" t="str">
            <v xml:space="preserve">Sumatoria del numero de horas transcurridos entre la solicitud del servicio por pimera vez o prioritaria de imagenologia TAC y en el momento en el cual es prestado el servicio </v>
          </cell>
          <cell r="N121" t="str">
            <v xml:space="preserve">Total de atenciones en el servicio de imagenologia TAC  </v>
          </cell>
          <cell r="O121" t="str">
            <v>Dinamica Gerencial</v>
          </cell>
          <cell r="P121" t="str">
            <v>Dinamica Gerencial</v>
          </cell>
          <cell r="Q121" t="str">
            <v>Horas</v>
          </cell>
          <cell r="R121" t="str">
            <v xml:space="preserve">Sumatoria del numero de horas transcurridos entre la solicitud del servicio por pimera vez o prioritaria de imagenologia TAC y en el momento en el cual es prestado el servicio  / Total de atenciones en el servicio de imagenologia TAC  </v>
          </cell>
          <cell r="S121">
            <v>0</v>
          </cell>
          <cell r="T121" t="str">
            <v>resultado</v>
          </cell>
          <cell r="U121" t="str">
            <v>Decreciente</v>
          </cell>
          <cell r="V121" t="str">
            <v>≤</v>
          </cell>
          <cell r="W121">
            <v>72</v>
          </cell>
          <cell r="X121" t="str">
            <v>&gt;</v>
          </cell>
          <cell r="Y121">
            <v>72</v>
          </cell>
        </row>
        <row r="122">
          <cell r="A122">
            <v>117</v>
          </cell>
          <cell r="B122" t="str">
            <v>Integralidad y efectividad en la prestación de servicios de salud</v>
          </cell>
          <cell r="C122" t="str">
            <v>Garantizar la accesibilidad, integralidad en los servicios, complementariedad y respaldo de las interdependencias</v>
          </cell>
          <cell r="D122" t="str">
            <v>Oportunidad de Servicios de Imagenología y Diagnóstico Especializado - ECOGRAFIAS</v>
          </cell>
          <cell r="E122" t="str">
            <v>Apoyo diagnóstico y complementación terapeutica</v>
          </cell>
          <cell r="F122" t="str">
            <v>imágenes</v>
          </cell>
          <cell r="G122" t="str">
            <v>x</v>
          </cell>
          <cell r="H122">
            <v>0</v>
          </cell>
          <cell r="I122">
            <v>0</v>
          </cell>
          <cell r="J122" t="str">
            <v>Describe la oportunidad en días para la toma de ecografias, en el servicio de imágenes diagnosticas desde la generacion de la orden medica hasta la toma efectiva del medio diagnostico</v>
          </cell>
          <cell r="K122" t="str">
            <v>Resolución 256</v>
          </cell>
          <cell r="L122" t="str">
            <v>Trimestral</v>
          </cell>
          <cell r="M122" t="str">
            <v>Sumatoria del número de horas transcurridos entre la solicitud del servicio de Imagenología - ECOGRAFIAS y el momento en el cual es prestado el servicio</v>
          </cell>
          <cell r="N122" t="str">
            <v xml:space="preserve"> Total de atenciones en el servicio de Imagenología - ECOGRAFIAS.</v>
          </cell>
          <cell r="O122" t="str">
            <v>Dinamica Gerencial</v>
          </cell>
          <cell r="P122" t="str">
            <v>Dinamica Gerencial</v>
          </cell>
          <cell r="Q122" t="str">
            <v>Horas</v>
          </cell>
          <cell r="R122" t="str">
            <v>Sumatoria del número de horas transcurridos entre la solicitud del servicio de Imagenología - ECOGRAFIAS y el momento en el cual es prestado el servicio /  Total de atenciones en el servicio de Imagenología - ECOGRAFIAS.</v>
          </cell>
          <cell r="S122">
            <v>0</v>
          </cell>
          <cell r="T122" t="str">
            <v>resultado</v>
          </cell>
          <cell r="U122" t="str">
            <v>Decreciente</v>
          </cell>
          <cell r="V122" t="str">
            <v>≤</v>
          </cell>
          <cell r="W122">
            <v>72</v>
          </cell>
          <cell r="X122" t="str">
            <v>&gt;</v>
          </cell>
          <cell r="Y122">
            <v>72</v>
          </cell>
        </row>
        <row r="123">
          <cell r="A123">
            <v>118</v>
          </cell>
          <cell r="B123" t="str">
            <v>Integralidad y efectividad en la prestación de servicios de salud</v>
          </cell>
          <cell r="C123" t="str">
            <v>Garantizar la accesibilidad, integralidad en los servicios, complementariedad y respaldo de las interdependencias</v>
          </cell>
          <cell r="D123" t="str">
            <v>Oportunidad de Servicios de Imagenología y Diagnóstico general radiologia simple</v>
          </cell>
          <cell r="E123" t="str">
            <v>Apoyo diagnóstico y complementación terapeutica</v>
          </cell>
          <cell r="F123" t="str">
            <v>imágenes</v>
          </cell>
          <cell r="G123" t="str">
            <v>x</v>
          </cell>
          <cell r="H123">
            <v>0</v>
          </cell>
          <cell r="I123">
            <v>0</v>
          </cell>
          <cell r="J123" t="str">
            <v>Describe la oportunidad en  días de realización de radiología simple en el servicio de imágenes diagnosticas desde la generación de la orden medica hasta la realización efectiva del medio diagnostico</v>
          </cell>
          <cell r="K123">
            <v>0</v>
          </cell>
          <cell r="L123" t="str">
            <v>Trimestral</v>
          </cell>
          <cell r="M123" t="str">
            <v xml:space="preserve">Sumatoria del numero de dias transcurridos entre la solicitud del servicio por pimera vez o prioritaria de imagenologia  radiologia simple y el momento en el cual es prestado el servicio </v>
          </cell>
          <cell r="N123" t="str">
            <v>Total de atenciones en el servicio de imagenologia radiologia simple</v>
          </cell>
          <cell r="O123" t="str">
            <v>Dinamica Gerencial</v>
          </cell>
          <cell r="P123" t="str">
            <v>Dinamica Gerencial</v>
          </cell>
          <cell r="Q123" t="str">
            <v>Días</v>
          </cell>
          <cell r="R123" t="str">
            <v>Sumatoria del numero de dias transcurridos entre la solicitud del servicio por pimera vez o prioritaria de imagenologia  radiologia simple y el momento en el cual es prestado el servicio  / Total de atenciones en el servicio de imagenologia radiologia simple</v>
          </cell>
          <cell r="S123">
            <v>0</v>
          </cell>
          <cell r="T123" t="str">
            <v>resultado</v>
          </cell>
          <cell r="U123" t="str">
            <v>Decreciente</v>
          </cell>
          <cell r="V123" t="str">
            <v>≤</v>
          </cell>
          <cell r="W123">
            <v>3</v>
          </cell>
          <cell r="X123" t="str">
            <v>&gt;</v>
          </cell>
          <cell r="Y123">
            <v>3</v>
          </cell>
        </row>
        <row r="124">
          <cell r="A124">
            <v>119</v>
          </cell>
          <cell r="B124" t="str">
            <v>Integralidad y efectividad en la prestación de servicios de salud</v>
          </cell>
          <cell r="C124" t="str">
            <v>Garantizar la accesibilidad, integralidad en los servicios, complementariedad y respaldo de las interdependencias</v>
          </cell>
          <cell r="D124" t="str">
            <v>Oportunidad de Servicios de Imagenología y Diagnóstico Especializado - PROCEDIMIENTOS INTERVENCIONISTAS</v>
          </cell>
          <cell r="E124" t="str">
            <v>Apoyo diagnóstico y complementación terapeutica</v>
          </cell>
          <cell r="F124" t="str">
            <v>imágenes</v>
          </cell>
          <cell r="G124" t="str">
            <v>x</v>
          </cell>
          <cell r="H124">
            <v>0</v>
          </cell>
          <cell r="I124">
            <v>0</v>
          </cell>
          <cell r="J124" t="str">
            <v>Describe la oportunidad en  días de realización de PROCEDIMIENTOS INTERVENCIONISTAS en el servicio de imágenes diagnosticas desde la generación de la orden medica hasta la realización efectiva del procedimiento.</v>
          </cell>
          <cell r="K124">
            <v>0</v>
          </cell>
          <cell r="L124" t="str">
            <v>Trimestral</v>
          </cell>
          <cell r="M124" t="str">
            <v xml:space="preserve">Sumatoria del número de horas transcurridos entre la solicitud del servicio de Imagenología - Px - INTERVENCIONISTAS y el momento en el cual es prestado el servicio </v>
          </cell>
          <cell r="N124" t="str">
            <v xml:space="preserve"> Total de atenciones en el servicio de Imagenología - Px - INTERVENCIONISTAS.</v>
          </cell>
          <cell r="O124" t="str">
            <v>Dinamica Gerencial</v>
          </cell>
          <cell r="P124" t="str">
            <v>Dinamica Gerencial</v>
          </cell>
          <cell r="Q124" t="str">
            <v>Horas</v>
          </cell>
          <cell r="R124" t="str">
            <v>Sumatoria del número de horas transcurridos entre la solicitud del servicio de Imagenología - Px - INTERVENCIONISTAS y el momento en el cual es prestado el servicio  /  Total de atenciones en el servicio de Imagenología - Px - INTERVENCIONISTAS.</v>
          </cell>
          <cell r="S124">
            <v>0</v>
          </cell>
          <cell r="T124" t="str">
            <v>resultado</v>
          </cell>
          <cell r="U124" t="str">
            <v>Decreciente</v>
          </cell>
          <cell r="V124" t="str">
            <v>≤</v>
          </cell>
          <cell r="W124">
            <v>72</v>
          </cell>
          <cell r="X124" t="str">
            <v>&gt;</v>
          </cell>
          <cell r="Y124">
            <v>72</v>
          </cell>
        </row>
        <row r="125">
          <cell r="A125">
            <v>120</v>
          </cell>
          <cell r="B125" t="str">
            <v>Integralidad y efectividad en la prestación de servicios de salud</v>
          </cell>
          <cell r="C125" t="str">
            <v>Garantizar la accesibilidad, integralidad en los servicios, complementariedad y respaldo de las interdependencias</v>
          </cell>
          <cell r="D125" t="str">
            <v xml:space="preserve">Oportunidad de la toma de imágenes diagnosticas con equipos portatiles </v>
          </cell>
          <cell r="E125" t="str">
            <v>Apoyo diagnóstico y complementación terapeutica</v>
          </cell>
          <cell r="F125" t="str">
            <v>imágenes</v>
          </cell>
          <cell r="G125" t="str">
            <v>x</v>
          </cell>
          <cell r="H125">
            <v>0</v>
          </cell>
          <cell r="I125">
            <v>0</v>
          </cell>
          <cell r="J125" t="str">
            <v>Describe la oportunidad en  días de realización de imágenes  diagnosticas portatiles  desde la generación de la orden medica hasta la realización efectiva del medio diagnostico</v>
          </cell>
          <cell r="K125">
            <v>0</v>
          </cell>
          <cell r="L125" t="str">
            <v>Trimestral</v>
          </cell>
          <cell r="M125" t="str">
            <v xml:space="preserve">Sumatoria del tiempo transcurrido transurrido entre la solitud y la toma de la imagen </v>
          </cell>
          <cell r="N125" t="str">
            <v xml:space="preserve"> Total de ordenes de RX con equipos portatiles</v>
          </cell>
          <cell r="O125" t="str">
            <v>Dinamica Gerencial</v>
          </cell>
          <cell r="P125" t="str">
            <v>Dinamica Gerencial</v>
          </cell>
          <cell r="Q125" t="str">
            <v>Minutos</v>
          </cell>
          <cell r="R125" t="str">
            <v>Sumatoria del tiempo transcurrido transurrido entre la solitud y la toma de la imagen  /  Total de ordenes de RX con equipos portatiles</v>
          </cell>
          <cell r="S125">
            <v>0</v>
          </cell>
          <cell r="T125" t="str">
            <v>resultado</v>
          </cell>
          <cell r="U125" t="str">
            <v>Decreciente</v>
          </cell>
          <cell r="V125" t="str">
            <v>≤</v>
          </cell>
          <cell r="W125">
            <v>6</v>
          </cell>
          <cell r="X125" t="str">
            <v>&gt;</v>
          </cell>
          <cell r="Y125">
            <v>6</v>
          </cell>
        </row>
        <row r="126">
          <cell r="A126">
            <v>121</v>
          </cell>
          <cell r="B126" t="str">
            <v>Integralidad y efectividad en la prestación de servicios de salud</v>
          </cell>
          <cell r="C126" t="str">
            <v>Garantizar la accesibilidad, integralidad en los servicios, complementariedad y respaldo de las interdependencias</v>
          </cell>
          <cell r="D126" t="str">
            <v>Oportunidad de Servicios de Imagenología y Diagnóstico Especializado - RMN</v>
          </cell>
          <cell r="E126" t="str">
            <v>Apoyo diagnóstico y complementación terapeutica</v>
          </cell>
          <cell r="F126" t="str">
            <v>imágenes</v>
          </cell>
          <cell r="G126" t="str">
            <v>x</v>
          </cell>
          <cell r="H126">
            <v>0</v>
          </cell>
          <cell r="I126">
            <v>0</v>
          </cell>
          <cell r="J126" t="str">
            <v>Describe la oportunidad en  días de realización de Resonancia Magnetica Nuclear  del paciente Hospitalizado en el servicio de imágenes diagnosticas CIMO desde el cargue a la plataforma CIMO  por parte de HUSJ hasta la realización efectiva del medio diagnostico</v>
          </cell>
          <cell r="K126" t="str">
            <v>Resolución 256</v>
          </cell>
          <cell r="L126" t="str">
            <v>Trimestral</v>
          </cell>
          <cell r="M126" t="str">
            <v xml:space="preserve">Sumatoria del número de días transcurridos entre la solicitud del servicio de Imagenología - RMN y el momento en el cual es prestado el servicio </v>
          </cell>
          <cell r="N126" t="str">
            <v>Total de atenciones en el servicio de Imagenología - RMN.</v>
          </cell>
          <cell r="O126" t="str">
            <v>Dinamica Gerencial</v>
          </cell>
          <cell r="P126" t="str">
            <v>Dinamica Gerencial</v>
          </cell>
          <cell r="Q126" t="str">
            <v>Días</v>
          </cell>
          <cell r="R126" t="str">
            <v>Sumatoria del número de días transcurridos entre la solicitud del servicio de Imagenología - RMN y el momento en el cual es prestado el servicio  / Total de atenciones en el servicio de Imagenología - RMN.</v>
          </cell>
          <cell r="S126">
            <v>0</v>
          </cell>
          <cell r="T126" t="str">
            <v>resultado</v>
          </cell>
          <cell r="U126" t="str">
            <v>Decreciente</v>
          </cell>
          <cell r="V126" t="str">
            <v>≤</v>
          </cell>
          <cell r="W126">
            <v>3</v>
          </cell>
          <cell r="X126" t="str">
            <v>&gt;</v>
          </cell>
          <cell r="Y126">
            <v>3</v>
          </cell>
        </row>
        <row r="127">
          <cell r="A127">
            <v>122</v>
          </cell>
          <cell r="B127" t="str">
            <v>Integralidad y efectividad en la prestación de servicios de salud</v>
          </cell>
          <cell r="C127" t="str">
            <v>Garantizar la accesibilidad, integralidad en los servicios, complementariedad y respaldo de las interdependencias</v>
          </cell>
          <cell r="D127" t="str">
            <v>Oportunidad de Servicios de Imagenología y Diagnóstico Especializado ambulatoria - RMN</v>
          </cell>
          <cell r="E127" t="str">
            <v>Apoyo diagnóstico y complementación terapeutica</v>
          </cell>
          <cell r="F127" t="str">
            <v>imágenes</v>
          </cell>
          <cell r="G127" t="str">
            <v>x</v>
          </cell>
          <cell r="H127">
            <v>0</v>
          </cell>
          <cell r="I127">
            <v>0</v>
          </cell>
          <cell r="J127" t="str">
            <v>Describe la oportunidad en  días de realización de Resonancia Magnetica Nuclear  del paciente Ambulatorio en el servicio de imágenes diagnosticas CIMO desde el cargue a la plataforma CIMO  por parte de HUSJ hasta la realización efectiva del medio diagnostico</v>
          </cell>
          <cell r="K127">
            <v>0</v>
          </cell>
          <cell r="L127" t="str">
            <v>Trimestral</v>
          </cell>
          <cell r="M127" t="str">
            <v xml:space="preserve">Sumatoria del número de días transcurridos entre la solicitud del servicio de Imagenología - RMN y el momento en el cual es prestado el servicio </v>
          </cell>
          <cell r="N127" t="str">
            <v>Total de atenciones en el servicio de Imagenología - RMN.</v>
          </cell>
          <cell r="O127" t="str">
            <v>Dinamica Gerencial</v>
          </cell>
          <cell r="P127" t="str">
            <v>Dinamica Gerencial</v>
          </cell>
          <cell r="Q127" t="str">
            <v>Días</v>
          </cell>
          <cell r="R127" t="str">
            <v>Sumatoria del número de días transcurridos entre la solicitud del servicio de Imagenología - RMN y el momento en el cual es prestado el servicio  / Total de atenciones en el servicio de Imagenología - RMN.</v>
          </cell>
          <cell r="S127">
            <v>0</v>
          </cell>
          <cell r="T127" t="str">
            <v>resultado</v>
          </cell>
          <cell r="U127" t="str">
            <v>Decreciente</v>
          </cell>
          <cell r="V127" t="str">
            <v>≤</v>
          </cell>
          <cell r="W127">
            <v>3</v>
          </cell>
          <cell r="X127" t="str">
            <v>&gt;</v>
          </cell>
          <cell r="Y127">
            <v>3</v>
          </cell>
        </row>
        <row r="128">
          <cell r="A128">
            <v>123</v>
          </cell>
          <cell r="B128" t="str">
            <v>Integralidad y efectividad en la prestación de servicios de salud</v>
          </cell>
          <cell r="C128" t="str">
            <v>Garantizar la accesibilidad, integralidad en los servicios, complementariedad y respaldo de las interdependencias</v>
          </cell>
          <cell r="D128" t="str">
            <v>Demanda insatisfecha imágenes diagnosticas</v>
          </cell>
          <cell r="E128" t="str">
            <v>Apoyo diagnóstico y complementación terapeutica</v>
          </cell>
          <cell r="F128" t="str">
            <v>imágenes</v>
          </cell>
          <cell r="G128" t="str">
            <v>x</v>
          </cell>
          <cell r="H128">
            <v>0</v>
          </cell>
          <cell r="I128">
            <v>0</v>
          </cell>
          <cell r="J128" t="str">
            <v>Relaciona las imágenes diagnosticas no realizadas en la institución y que son pertinentes dentro de la institución, incluye las no realizadas  por no disponibilidad de cupo, tiempo especialista, daño o mantenimeinto de equipos.</v>
          </cell>
          <cell r="K128">
            <v>0</v>
          </cell>
          <cell r="L128" t="str">
            <v>Trimestral</v>
          </cell>
          <cell r="M128" t="str">
            <v xml:space="preserve">Numero de pacientes ambulatorios no atendidos en estudios de imágenes diagnosticas </v>
          </cell>
          <cell r="N128" t="str">
            <v>Numero total de pacientes ambulatorios atendidos</v>
          </cell>
          <cell r="O128">
            <v>0</v>
          </cell>
          <cell r="P128">
            <v>0</v>
          </cell>
          <cell r="Q128" t="str">
            <v>%</v>
          </cell>
          <cell r="R128" t="str">
            <v>Numero de pacientes ambulatorios no atendidos en estudios de imágenes diagnosticas  / Numero total de pacientes ambulatorios atendidos *100</v>
          </cell>
          <cell r="S128">
            <v>0</v>
          </cell>
          <cell r="T128" t="str">
            <v>proceso</v>
          </cell>
          <cell r="U128" t="str">
            <v>Decreciente</v>
          </cell>
          <cell r="V128" t="str">
            <v>≤</v>
          </cell>
          <cell r="W128">
            <v>0.06</v>
          </cell>
          <cell r="X128" t="str">
            <v>&gt;</v>
          </cell>
          <cell r="Y128">
            <v>0.06</v>
          </cell>
        </row>
        <row r="129">
          <cell r="A129">
            <v>124</v>
          </cell>
          <cell r="B129" t="str">
            <v>Integralidad y efectividad en la prestación de servicios de salud</v>
          </cell>
          <cell r="C129" t="str">
            <v>Garantizar la accesibilidad, integralidad en los servicios, complementariedad y respaldo de las interdependencias</v>
          </cell>
          <cell r="D129" t="str">
            <v>Oportunidad de lectura de imágenes diagnosticas de rayos x en emergencia.</v>
          </cell>
          <cell r="E129" t="str">
            <v>Apoyo diagnóstico y complementación terapeutica</v>
          </cell>
          <cell r="F129" t="str">
            <v>imágenes</v>
          </cell>
          <cell r="G129" t="str">
            <v>x</v>
          </cell>
          <cell r="H129">
            <v>0</v>
          </cell>
          <cell r="I129">
            <v>0</v>
          </cell>
          <cell r="J129" t="str">
            <v>El indicador permite realizar seguimiento a la lectura oportuna de los estudios de imagenologia.</v>
          </cell>
          <cell r="K129">
            <v>0</v>
          </cell>
          <cell r="L129" t="str">
            <v>Trimestral</v>
          </cell>
          <cell r="M129" t="str">
            <v>sumatoria de las horas de estudios obtenidos desde la solicitud del estudio hasta el reporte oficial por el radiologo</v>
          </cell>
          <cell r="N129" t="str">
            <v>Número de estudios realizados de imágenes diagnosticas de rayos x</v>
          </cell>
          <cell r="O129" t="str">
            <v>Reporte generado por el sofware UBIQUO sobre oportunidad en lectura</v>
          </cell>
          <cell r="P129" t="str">
            <v>Reporte generado por Gestión Informática</v>
          </cell>
          <cell r="Q129" t="str">
            <v>Horas</v>
          </cell>
          <cell r="R129" t="str">
            <v>sumatoria de las horas de estudios obtenidos desde la solicitud del estudio hasta el reporte oficial por el radiologo / Número de estudios realizados de imágenes diagnosticas de rayos x</v>
          </cell>
          <cell r="S129">
            <v>0</v>
          </cell>
          <cell r="T129" t="str">
            <v>resultado</v>
          </cell>
          <cell r="U129" t="str">
            <v>Creciente</v>
          </cell>
          <cell r="V129">
            <v>0</v>
          </cell>
          <cell r="W129">
            <v>0</v>
          </cell>
          <cell r="X129">
            <v>0</v>
          </cell>
          <cell r="Y129">
            <v>0</v>
          </cell>
        </row>
        <row r="130">
          <cell r="A130">
            <v>125</v>
          </cell>
          <cell r="B130" t="str">
            <v>Integralidad y efectividad en la prestación de servicios de salud</v>
          </cell>
          <cell r="C130" t="str">
            <v>Garantizar la accesibilidad, integralidad en los servicios, complementariedad y respaldo de las interdependencias</v>
          </cell>
          <cell r="D130" t="str">
            <v>Porcentaje de pacientes con indebida preparacion para imágenes diagnosticas</v>
          </cell>
          <cell r="E130" t="str">
            <v>Apoyo diagnóstico y complementación terapeutica</v>
          </cell>
          <cell r="F130" t="str">
            <v>imágenes</v>
          </cell>
          <cell r="G130" t="str">
            <v>x</v>
          </cell>
          <cell r="H130">
            <v>0</v>
          </cell>
          <cell r="I130">
            <v>0</v>
          </cell>
          <cell r="J130" t="str">
            <v>El indicador permite realizar seguimiento a los estudios que no se pudieron realizar o completar por indebida preparacion para toma de imágenes diagnosticas (Ionizantes y no ionizantes)</v>
          </cell>
          <cell r="K130">
            <v>0</v>
          </cell>
          <cell r="L130" t="str">
            <v>Trimestral</v>
          </cell>
          <cell r="M130" t="str">
            <v>Numero de estudios que no se pudieron realizar o completar por indebida preparacion</v>
          </cell>
          <cell r="N130" t="str">
            <v>Número de citas asignadas</v>
          </cell>
          <cell r="O130" t="str">
            <v>Reporte manual generado por los tecnicos, tecnologos y secretarias clinicas del proceso de imágenes</v>
          </cell>
          <cell r="P130" t="str">
            <v>Reporte generado por Gestión Informática</v>
          </cell>
          <cell r="Q130" t="str">
            <v>%</v>
          </cell>
          <cell r="R130" t="str">
            <v>Numero de estudios que no se pudieron realizar o completar por indebida preparacion / Número de citas asignadas *100</v>
          </cell>
          <cell r="S130">
            <v>0</v>
          </cell>
          <cell r="T130" t="str">
            <v>proceso</v>
          </cell>
          <cell r="U130" t="str">
            <v>Decreciente</v>
          </cell>
          <cell r="V130" t="str">
            <v>≤</v>
          </cell>
          <cell r="W130">
            <v>0.1</v>
          </cell>
          <cell r="X130" t="str">
            <v>&gt;</v>
          </cell>
          <cell r="Y130">
            <v>0.1</v>
          </cell>
        </row>
        <row r="131">
          <cell r="A131">
            <v>126</v>
          </cell>
          <cell r="B131" t="str">
            <v>Integralidad y efectividad en la prestación de servicios de salud</v>
          </cell>
          <cell r="C131" t="str">
            <v>Garantizar la accesibilidad, integralidad en los servicios, complementariedad y respaldo de las interdependencias</v>
          </cell>
          <cell r="D131" t="str">
            <v>Tasa de reingreso de paciente hospitalizado antes de 15 días</v>
          </cell>
          <cell r="E131" t="str">
            <v>Internación</v>
          </cell>
          <cell r="F131" t="str">
            <v>internación</v>
          </cell>
          <cell r="G131" t="str">
            <v>x</v>
          </cell>
          <cell r="H131">
            <v>0</v>
          </cell>
          <cell r="I131">
            <v>0</v>
          </cell>
          <cell r="J13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31" t="str">
            <v>Resolución 256</v>
          </cell>
          <cell r="L131" t="str">
            <v>Trimestral</v>
          </cell>
          <cell r="M131" t="str">
            <v>Número total de pacientes que reingresan al servicio antes de quince (15) días por la misma causa en el periodo.</v>
          </cell>
          <cell r="N131" t="str">
            <v>Número total de egresos vivos en el periodo.</v>
          </cell>
          <cell r="O131" t="str">
            <v>Informe de reingresos coordinadores especialistas.</v>
          </cell>
          <cell r="P131" t="str">
            <v xml:space="preserve">Estadística. </v>
          </cell>
          <cell r="Q131" t="str">
            <v>Tasa</v>
          </cell>
          <cell r="R131" t="str">
            <v>Número total de pacientes que reingresan al servicio antes de quince (15) días por la misma causa en el periodo. / Número total de egresos vivos en el periodo. *1000</v>
          </cell>
          <cell r="S131">
            <v>0</v>
          </cell>
          <cell r="T131" t="str">
            <v>resultado</v>
          </cell>
          <cell r="U131" t="str">
            <v>Decreciente</v>
          </cell>
          <cell r="V131" t="str">
            <v>≤</v>
          </cell>
          <cell r="W131">
            <v>6</v>
          </cell>
          <cell r="X131" t="str">
            <v>&gt;</v>
          </cell>
          <cell r="Y131">
            <v>6</v>
          </cell>
        </row>
        <row r="132">
          <cell r="A132">
            <v>127</v>
          </cell>
          <cell r="B132" t="str">
            <v>Integralidad y efectividad en la prestación de servicios de salud</v>
          </cell>
          <cell r="C132" t="str">
            <v>Garantizar la accesibilidad, integralidad en los servicios, complementariedad y respaldo de las interdependencias</v>
          </cell>
          <cell r="D132" t="str">
            <v>Tasa de mortalidad Intrahospitalaria después de 48 horas</v>
          </cell>
          <cell r="E132" t="str">
            <v>Internación</v>
          </cell>
          <cell r="F132" t="str">
            <v>internación</v>
          </cell>
          <cell r="G132" t="str">
            <v>x</v>
          </cell>
          <cell r="H132">
            <v>0</v>
          </cell>
          <cell r="I132">
            <v>0</v>
          </cell>
          <cell r="J132" t="str">
            <v>Medir la tasa de mortalidad intrahospitalaria mayor a 48 horas la cual nos permite evaluar la efectividad de la intervención clínica que se le realiza a los pacientes en el servicio de urgencias pediatria dentro del periodo evaluado</v>
          </cell>
          <cell r="K132">
            <v>0</v>
          </cell>
          <cell r="L132" t="str">
            <v>Trimestral</v>
          </cell>
          <cell r="M132" t="str">
            <v>Número total de pacientes hospitalizados que fallecen después de 48 horas del ingreso</v>
          </cell>
          <cell r="N132" t="str">
            <v>Número total de pacientes hospitalizados</v>
          </cell>
          <cell r="O132" t="str">
            <v>Estadística / Coordinador Servicios</v>
          </cell>
          <cell r="P132" t="str">
            <v xml:space="preserve">Estadística. </v>
          </cell>
          <cell r="Q132" t="str">
            <v>Tasa</v>
          </cell>
          <cell r="R132" t="str">
            <v>Número total de pacientes hospitalizados que fallecen después de 48 horas del ingreso / Número total de pacientes hospitalizados *1000</v>
          </cell>
          <cell r="S132">
            <v>0</v>
          </cell>
          <cell r="T132" t="str">
            <v>resultado</v>
          </cell>
          <cell r="U132" t="str">
            <v>Decreciente</v>
          </cell>
          <cell r="V132" t="str">
            <v>≤</v>
          </cell>
          <cell r="W132">
            <v>30</v>
          </cell>
          <cell r="X132" t="str">
            <v>&gt;</v>
          </cell>
          <cell r="Y132">
            <v>30</v>
          </cell>
        </row>
        <row r="133">
          <cell r="A133">
            <v>128</v>
          </cell>
          <cell r="B133" t="str">
            <v>Integralidad y efectividad en la prestación de servicios de salud</v>
          </cell>
          <cell r="C133" t="str">
            <v>Garantizar la accesibilidad, integralidad en los servicios, complementariedad y respaldo de las interdependencias</v>
          </cell>
          <cell r="D133" t="str">
            <v xml:space="preserve">Calidad de Registro en la Historia Clínica Médica </v>
          </cell>
          <cell r="E133" t="str">
            <v>Internación</v>
          </cell>
          <cell r="F133" t="str">
            <v>internación</v>
          </cell>
          <cell r="G133" t="str">
            <v>x</v>
          </cell>
          <cell r="H133">
            <v>0</v>
          </cell>
          <cell r="I133">
            <v>0</v>
          </cell>
          <cell r="J13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33">
            <v>0</v>
          </cell>
          <cell r="L133" t="str">
            <v>Trimestral</v>
          </cell>
          <cell r="M133" t="str">
            <v>Criterios de calidad de historia clínica evaluados que cumplen</v>
          </cell>
          <cell r="N133" t="str">
            <v>Total de criterios de calidad de historia clínica evaluados</v>
          </cell>
          <cell r="O133" t="str">
            <v>Aplicativo de monitorización de historias clínicas</v>
          </cell>
          <cell r="P133" t="str">
            <v>Aplicativo de monitorización de historias clínicas</v>
          </cell>
          <cell r="Q133" t="str">
            <v>%</v>
          </cell>
          <cell r="R133" t="str">
            <v>Criterios de calidad de historia clínica evaluados que cumplen / Total de criterios de calidad de historia clínica evaluados *100</v>
          </cell>
          <cell r="S133">
            <v>0</v>
          </cell>
          <cell r="T133" t="str">
            <v>proceso</v>
          </cell>
          <cell r="U133" t="str">
            <v>Creciente</v>
          </cell>
          <cell r="V133" t="str">
            <v>≥</v>
          </cell>
          <cell r="W133">
            <v>0.9</v>
          </cell>
          <cell r="X133" t="str">
            <v>&lt;</v>
          </cell>
          <cell r="Y133">
            <v>0.9</v>
          </cell>
        </row>
        <row r="134">
          <cell r="A134">
            <v>129</v>
          </cell>
          <cell r="B134" t="str">
            <v>Integralidad y efectividad en la prestación de servicios de salud</v>
          </cell>
          <cell r="C134" t="str">
            <v>Garantizar la accesibilidad, integralidad en los servicios, complementariedad y respaldo de las interdependencias</v>
          </cell>
          <cell r="D134" t="str">
            <v>Análisis de mortalidad intrahospitalaria</v>
          </cell>
          <cell r="E134" t="str">
            <v>Internación</v>
          </cell>
          <cell r="F134" t="str">
            <v>internación</v>
          </cell>
          <cell r="G134" t="str">
            <v>x</v>
          </cell>
          <cell r="H134">
            <v>0</v>
          </cell>
          <cell r="I134">
            <v>0</v>
          </cell>
          <cell r="J134" t="str">
            <v>Medir el número de análisis de muertes intrahospitalarias mayores a 48 horas del total de muertes presentadas en el periodo, con el fin de determinar planes de mejoramiento para contribuir a la disminución de los casos evitables</v>
          </cell>
          <cell r="K134">
            <v>0</v>
          </cell>
          <cell r="L134" t="str">
            <v>Trimestral</v>
          </cell>
          <cell r="M134" t="str">
            <v>Número de casos analizados</v>
          </cell>
          <cell r="N134" t="str">
            <v>Número total de muertes en el período</v>
          </cell>
          <cell r="O134" t="str">
            <v>Coordinador de cada Servicio</v>
          </cell>
          <cell r="P134" t="str">
            <v>Coordinador de Estadística</v>
          </cell>
          <cell r="Q134" t="str">
            <v>%</v>
          </cell>
          <cell r="R134" t="str">
            <v>Número de casos analizados / Número total de muertes en el período *100</v>
          </cell>
          <cell r="S134">
            <v>0</v>
          </cell>
          <cell r="T134" t="str">
            <v>proceso</v>
          </cell>
          <cell r="U134" t="str">
            <v>Igual</v>
          </cell>
          <cell r="V134" t="str">
            <v>=</v>
          </cell>
          <cell r="W134">
            <v>1</v>
          </cell>
          <cell r="X134" t="str">
            <v>&lt;</v>
          </cell>
          <cell r="Y134">
            <v>1</v>
          </cell>
        </row>
        <row r="135">
          <cell r="A135">
            <v>130</v>
          </cell>
          <cell r="B135" t="str">
            <v>Integralidad y efectividad en la prestación de servicios de salud</v>
          </cell>
          <cell r="C135" t="str">
            <v>Garantizar la accesibilidad, integralidad en los servicios, complementariedad y respaldo de las interdependencias</v>
          </cell>
          <cell r="D135" t="str">
            <v>Promedio de Egresos por cama - Giro Cama</v>
          </cell>
          <cell r="E135" t="str">
            <v>Internación</v>
          </cell>
          <cell r="F135" t="str">
            <v>internación</v>
          </cell>
          <cell r="G135" t="str">
            <v>x</v>
          </cell>
          <cell r="H135">
            <v>0</v>
          </cell>
          <cell r="I135">
            <v>0</v>
          </cell>
          <cell r="J135" t="str">
            <v>Medir el  numero de pacientes que hicieron uso de la cama hospitalaria basados en los días cama disponible dentro del servicio dentro de un periodo evaluado</v>
          </cell>
          <cell r="K135">
            <v>0</v>
          </cell>
          <cell r="L135" t="str">
            <v>Trimestral</v>
          </cell>
          <cell r="M135" t="str">
            <v>Número de egresos del período</v>
          </cell>
          <cell r="N135" t="str">
            <v>Número de camas disponible en el período</v>
          </cell>
          <cell r="O135" t="str">
            <v xml:space="preserve"> Estadística</v>
          </cell>
          <cell r="P135" t="str">
            <v xml:space="preserve"> Estadística</v>
          </cell>
          <cell r="Q135" t="str">
            <v>Egresos/Cama</v>
          </cell>
          <cell r="R135" t="str">
            <v>Número de egresos del período / Número de camas disponible en el período</v>
          </cell>
          <cell r="S135">
            <v>0</v>
          </cell>
          <cell r="T135" t="str">
            <v>proceso</v>
          </cell>
          <cell r="U135" t="str">
            <v>Creciente</v>
          </cell>
          <cell r="V135" t="str">
            <v>≥</v>
          </cell>
          <cell r="W135">
            <v>5</v>
          </cell>
          <cell r="X135" t="str">
            <v>&lt;</v>
          </cell>
          <cell r="Y135">
            <v>5</v>
          </cell>
        </row>
        <row r="136">
          <cell r="A136">
            <v>131</v>
          </cell>
          <cell r="B136" t="str">
            <v>Integralidad y efectividad en la prestación de servicios de salud</v>
          </cell>
          <cell r="C136" t="str">
            <v>Garantizar la accesibilidad, integralidad en los servicios, complementariedad y respaldo de las interdependencias</v>
          </cell>
          <cell r="D136" t="str">
            <v>Promedio Días de Estancia</v>
          </cell>
          <cell r="E136" t="str">
            <v>Internación</v>
          </cell>
          <cell r="F136" t="str">
            <v>internación</v>
          </cell>
          <cell r="G136" t="str">
            <v>x</v>
          </cell>
          <cell r="H136">
            <v>0</v>
          </cell>
          <cell r="I136">
            <v>0</v>
          </cell>
          <cell r="J136" t="str">
            <v>Medir el promedio de días que los pacientes permanecen hospitalizados en el servicio en un periodo evaluado</v>
          </cell>
          <cell r="K136">
            <v>0</v>
          </cell>
          <cell r="L136" t="str">
            <v>Trimestral</v>
          </cell>
          <cell r="M136" t="str">
            <v>Número de días de estancia de los egresos del período</v>
          </cell>
          <cell r="N136" t="str">
            <v>Número de egresos del período</v>
          </cell>
          <cell r="O136" t="str">
            <v xml:space="preserve"> Estadística</v>
          </cell>
          <cell r="P136" t="str">
            <v xml:space="preserve"> Estadística</v>
          </cell>
          <cell r="Q136" t="str">
            <v>Días</v>
          </cell>
          <cell r="R136" t="str">
            <v>Número de días de estancia de los egresos del período / Número de egresos del período</v>
          </cell>
          <cell r="S136">
            <v>0</v>
          </cell>
          <cell r="T136" t="str">
            <v>proceso</v>
          </cell>
          <cell r="U136" t="str">
            <v>Decreciente</v>
          </cell>
          <cell r="V136" t="str">
            <v>≤</v>
          </cell>
          <cell r="W136">
            <v>6</v>
          </cell>
          <cell r="X136" t="str">
            <v>&lt;</v>
          </cell>
          <cell r="Y136">
            <v>6</v>
          </cell>
        </row>
        <row r="137">
          <cell r="A137">
            <v>132</v>
          </cell>
          <cell r="B137" t="str">
            <v>Integralidad y efectividad en la prestación de servicios de salud</v>
          </cell>
          <cell r="C137" t="str">
            <v>Garantizar la accesibilidad, integralidad en los servicios, complementariedad y respaldo de las interdependencias</v>
          </cell>
          <cell r="D137" t="str">
            <v>Porcentaje Ocupacional</v>
          </cell>
          <cell r="E137" t="str">
            <v>Internación</v>
          </cell>
          <cell r="F137" t="str">
            <v>internación</v>
          </cell>
          <cell r="G137" t="str">
            <v>x</v>
          </cell>
          <cell r="H137">
            <v>0</v>
          </cell>
          <cell r="I137">
            <v>0</v>
          </cell>
          <cell r="J137" t="str">
            <v>Medir el porcentaje de ocupación hospitalario con el fin de determinar el aprovechamiento de la cama hospitalaria y la demanda del servicio  en un periodo evaluado</v>
          </cell>
          <cell r="K137">
            <v>0</v>
          </cell>
          <cell r="L137" t="str">
            <v>Trimestral</v>
          </cell>
          <cell r="M137" t="str">
            <v>Número de días cama ocupada en el período</v>
          </cell>
          <cell r="N137" t="str">
            <v>Número de días cama disponible en el período</v>
          </cell>
          <cell r="O137" t="str">
            <v>Estadística</v>
          </cell>
          <cell r="P137" t="str">
            <v xml:space="preserve"> Estadística</v>
          </cell>
          <cell r="Q137" t="str">
            <v>%</v>
          </cell>
          <cell r="R137" t="str">
            <v>Número de días cama ocupada en el período / Número de días cama disponible en el período *100</v>
          </cell>
          <cell r="S137">
            <v>0</v>
          </cell>
          <cell r="T137" t="str">
            <v>proceso</v>
          </cell>
          <cell r="U137" t="str">
            <v>Creciente</v>
          </cell>
          <cell r="V137" t="str">
            <v>≥</v>
          </cell>
          <cell r="W137">
            <v>0.85</v>
          </cell>
          <cell r="X137" t="str">
            <v>&lt;</v>
          </cell>
          <cell r="Y137">
            <v>0.85</v>
          </cell>
        </row>
        <row r="138">
          <cell r="A138">
            <v>133</v>
          </cell>
          <cell r="B138" t="str">
            <v>Integralidad y efectividad en la prestación de servicios de salud</v>
          </cell>
          <cell r="C138" t="str">
            <v>Garantizar la accesibilidad, integralidad en los servicios, complementariedad y respaldo de las interdependencias</v>
          </cell>
          <cell r="D138" t="str">
            <v>Intervalo de sustitución en hospitalizacion</v>
          </cell>
          <cell r="E138" t="str">
            <v>Internación</v>
          </cell>
          <cell r="F138" t="str">
            <v>internación</v>
          </cell>
          <cell r="G138" t="str">
            <v>x</v>
          </cell>
          <cell r="H138">
            <v>0</v>
          </cell>
          <cell r="I138">
            <v>0</v>
          </cell>
          <cell r="J138" t="str">
            <v xml:space="preserve">El indicador revela el tiempo de ociosidad de una cama entre la salida de un paciente y el ingreso de otro, permite evaluar la eficiencia o uso del recurso de cama disponible ante la solicitud de cama. </v>
          </cell>
          <cell r="K138">
            <v>0</v>
          </cell>
          <cell r="L138" t="str">
            <v>Trimestral</v>
          </cell>
          <cell r="M138" t="str">
            <v xml:space="preserve">Cantidad de camas disponibles en un mes menos la Cantidad de camas ocupadas </v>
          </cell>
          <cell r="N138" t="str">
            <v>Cantidad de egresos durante el mes</v>
          </cell>
          <cell r="O138" t="str">
            <v>Estadistica</v>
          </cell>
          <cell r="P138" t="str">
            <v>Estadistica</v>
          </cell>
          <cell r="Q138" t="str">
            <v>Proporción</v>
          </cell>
          <cell r="R138" t="str">
            <v>Cantidad de camas disponibles en un mes menos la Cantidad de camas ocupadas  / Cantidad de egresos durante el mes</v>
          </cell>
          <cell r="S138">
            <v>0</v>
          </cell>
          <cell r="T138" t="str">
            <v>proceso</v>
          </cell>
          <cell r="U138" t="str">
            <v>Decreciente</v>
          </cell>
          <cell r="V138" t="str">
            <v>≤</v>
          </cell>
          <cell r="W138">
            <v>1</v>
          </cell>
          <cell r="X138" t="str">
            <v>&gt;</v>
          </cell>
          <cell r="Y138">
            <v>1</v>
          </cell>
        </row>
        <row r="139">
          <cell r="A139">
            <v>134</v>
          </cell>
          <cell r="B139" t="str">
            <v>Integralidad y efectividad en la prestación de servicios de salud</v>
          </cell>
          <cell r="C139" t="str">
            <v>Garantizar la accesibilidad, integralidad en los servicios, complementariedad y respaldo de las interdependencias</v>
          </cell>
          <cell r="D139" t="str">
            <v>Porcentaje de adherencia a guias de practica clinica</v>
          </cell>
          <cell r="E139" t="str">
            <v>Internación</v>
          </cell>
          <cell r="F139" t="str">
            <v>internación</v>
          </cell>
          <cell r="G139" t="str">
            <v>x</v>
          </cell>
          <cell r="H139">
            <v>0</v>
          </cell>
          <cell r="I139">
            <v>0</v>
          </cell>
          <cell r="J139"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139">
            <v>0</v>
          </cell>
          <cell r="L139" t="str">
            <v>Trimestral</v>
          </cell>
          <cell r="M139" t="str">
            <v>Criterios evaluados que cumplen con la adherencia a guia</v>
          </cell>
          <cell r="N139" t="str">
            <v>Total de criterios evaluados en la adherencia a guia</v>
          </cell>
          <cell r="O139" t="str">
            <v>Consolidado Adherencia a Guías de Atención</v>
          </cell>
          <cell r="P139" t="str">
            <v>Consolidado Adherencia a Guías de Atención</v>
          </cell>
          <cell r="Q139" t="str">
            <v>%</v>
          </cell>
          <cell r="R139" t="str">
            <v>Criterios evaluados que cumplen con la adherencia a guia / Total de criterios evaluados en la adherencia a guia *100</v>
          </cell>
          <cell r="S139">
            <v>0</v>
          </cell>
          <cell r="T139" t="str">
            <v>proceso</v>
          </cell>
          <cell r="U139" t="str">
            <v>Creciente</v>
          </cell>
          <cell r="V139" t="str">
            <v xml:space="preserve">≥ </v>
          </cell>
          <cell r="W139">
            <v>0.85</v>
          </cell>
          <cell r="X139" t="str">
            <v>&lt;</v>
          </cell>
          <cell r="Y139">
            <v>0.85</v>
          </cell>
        </row>
        <row r="140">
          <cell r="A140">
            <v>135</v>
          </cell>
          <cell r="B140" t="str">
            <v>Integralidad y efectividad en la prestación de servicios de salud</v>
          </cell>
          <cell r="C140" t="str">
            <v>Garantizar la accesibilidad, integralidad en los servicios, complementariedad y respaldo de las interdependencias</v>
          </cell>
          <cell r="D140" t="str">
            <v>Porcentaje de adherencia a Protocolos</v>
          </cell>
          <cell r="E140" t="str">
            <v>Internación</v>
          </cell>
          <cell r="F140" t="str">
            <v>internación</v>
          </cell>
          <cell r="G140" t="str">
            <v>x</v>
          </cell>
          <cell r="H140">
            <v>0</v>
          </cell>
          <cell r="I140">
            <v>0</v>
          </cell>
          <cell r="J14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40">
            <v>0</v>
          </cell>
          <cell r="L140" t="str">
            <v>Trimestral</v>
          </cell>
          <cell r="M140" t="str">
            <v xml:space="preserve">Número de protocolos con cumplimiento mayor al estándar establecido X 100 </v>
          </cell>
          <cell r="N140" t="str">
            <v xml:space="preserve"> Total protocolos evaluados</v>
          </cell>
          <cell r="O140" t="str">
            <v>Consolidado Adherencia a protocolos de enfermeria</v>
          </cell>
          <cell r="P140" t="str">
            <v>Consolidado Adherencia a Protocolos de enfermeria</v>
          </cell>
          <cell r="Q140" t="str">
            <v>%</v>
          </cell>
          <cell r="R140" t="str">
            <v>Número de protocolos con cumplimiento mayor al estándar establecido X 100  /  Total protocolos evaluados *100</v>
          </cell>
          <cell r="S140">
            <v>0</v>
          </cell>
          <cell r="T140" t="str">
            <v>proceso</v>
          </cell>
          <cell r="U140" t="str">
            <v>Creciente</v>
          </cell>
          <cell r="V140" t="str">
            <v xml:space="preserve">≥ </v>
          </cell>
          <cell r="W140">
            <v>0.85</v>
          </cell>
          <cell r="X140" t="str">
            <v>&lt;</v>
          </cell>
          <cell r="Y140">
            <v>0.85</v>
          </cell>
        </row>
        <row r="141">
          <cell r="A141">
            <v>136</v>
          </cell>
          <cell r="B141" t="str">
            <v>Integralidad y efectividad en la prestación de servicios de salud</v>
          </cell>
          <cell r="C141" t="str">
            <v>Garantizar la accesibilidad, integralidad en los servicios, complementariedad y respaldo de las interdependencias</v>
          </cell>
          <cell r="D141" t="str">
            <v>Calidad de Registro en la Historia Clínica de Enfermería</v>
          </cell>
          <cell r="E141" t="str">
            <v>Internación</v>
          </cell>
          <cell r="F141" t="str">
            <v>internación</v>
          </cell>
          <cell r="G141" t="str">
            <v>x</v>
          </cell>
          <cell r="H141">
            <v>0</v>
          </cell>
          <cell r="I141">
            <v>0</v>
          </cell>
          <cell r="J141"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41">
            <v>0</v>
          </cell>
          <cell r="L141" t="str">
            <v>Trimestral</v>
          </cell>
          <cell r="M141" t="str">
            <v>Criterios de calidad de historia clínica evaluados que cumplen</v>
          </cell>
          <cell r="N141" t="str">
            <v>Total de criterios de calidad de historia clínica evaluados</v>
          </cell>
          <cell r="O141" t="str">
            <v>Aplicativo de monitorización de historias clínicas</v>
          </cell>
          <cell r="P141" t="str">
            <v>Aplicativo de monitorización de historias clínicas</v>
          </cell>
          <cell r="Q141" t="str">
            <v>%</v>
          </cell>
          <cell r="R141" t="str">
            <v>Criterios de calidad de historia clínica evaluados que cumplen / Total de criterios de calidad de historia clínica evaluados *100</v>
          </cell>
          <cell r="S141">
            <v>0</v>
          </cell>
          <cell r="T141" t="str">
            <v>proceso</v>
          </cell>
          <cell r="U141" t="str">
            <v>Creciente</v>
          </cell>
          <cell r="V141" t="str">
            <v xml:space="preserve">≥ </v>
          </cell>
          <cell r="W141">
            <v>0.9</v>
          </cell>
          <cell r="X141" t="str">
            <v>&lt;</v>
          </cell>
          <cell r="Y141">
            <v>0.9</v>
          </cell>
        </row>
        <row r="142">
          <cell r="A142">
            <v>137</v>
          </cell>
          <cell r="B142" t="str">
            <v>Integralidad y efectividad en la prestación de servicios de salud</v>
          </cell>
          <cell r="C142" t="str">
            <v>Garantizar la accesibilidad, integralidad en los servicios, complementariedad y respaldo de las interdependencias</v>
          </cell>
          <cell r="D142" t="str">
            <v>Demanda insatisfecha en hospitalización</v>
          </cell>
          <cell r="E142" t="str">
            <v>Internación</v>
          </cell>
          <cell r="F142" t="str">
            <v>internación</v>
          </cell>
          <cell r="G142" t="str">
            <v>x</v>
          </cell>
          <cell r="H142">
            <v>0</v>
          </cell>
          <cell r="I142">
            <v>0</v>
          </cell>
          <cell r="J142" t="str">
            <v>Permite la medición de la proporción de pacientes sin acceso al proceso de hospitalización. Para luego identificar las principales barreras de acceso en la proporción que no tuvo acceso a la hospitalización.</v>
          </cell>
          <cell r="K142">
            <v>0</v>
          </cell>
          <cell r="L142" t="str">
            <v>Trimestral</v>
          </cell>
          <cell r="M142" t="str">
            <v>Cantidad total de pacientes que no pudieron ser hospitalizados en menos o igual a 24 horas de solicitada la hospitalización (10 Am como hora cero)</v>
          </cell>
          <cell r="N142" t="str">
            <v>Cantidad total de solicitudes de hospitalización en un periodo de 24 horas    ( 10 am como hora cero)</v>
          </cell>
          <cell r="O142">
            <v>0</v>
          </cell>
          <cell r="P142">
            <v>0</v>
          </cell>
          <cell r="Q142" t="str">
            <v>%</v>
          </cell>
          <cell r="R142" t="str">
            <v>Cantidad total de pacientes que no pudieron ser hospitalizados en menos o igual a 24 horas de solicitada la hospitalización (10 Am como hora cero) / Cantidad total de solicitudes de hospitalización en un periodo de 24 horas    ( 10 am como hora cero) *100</v>
          </cell>
          <cell r="S142">
            <v>0</v>
          </cell>
          <cell r="T142" t="str">
            <v>proceso</v>
          </cell>
          <cell r="U142" t="str">
            <v>Decreciente</v>
          </cell>
          <cell r="V142" t="str">
            <v>≤</v>
          </cell>
          <cell r="W142">
            <v>0.15</v>
          </cell>
          <cell r="X142" t="str">
            <v>&gt;</v>
          </cell>
          <cell r="Y142">
            <v>0.15</v>
          </cell>
        </row>
        <row r="143">
          <cell r="A143">
            <v>138</v>
          </cell>
          <cell r="B143" t="str">
            <v>Integralidad y efectividad en la prestación de servicios de salud</v>
          </cell>
          <cell r="C143" t="str">
            <v>Garantizar la accesibilidad, integralidad en los servicios, complementariedad y respaldo de las interdependencias</v>
          </cell>
          <cell r="D143" t="str">
            <v>Complicaciones de los Procedimientos diagnósticos del laboratorio clínico</v>
          </cell>
          <cell r="E143" t="str">
            <v>Apoyo diagnóstico y complementación terapeutica</v>
          </cell>
          <cell r="F143" t="str">
            <v>laboratorio clinico</v>
          </cell>
          <cell r="G143" t="str">
            <v>x</v>
          </cell>
          <cell r="H143">
            <v>0</v>
          </cell>
          <cell r="I143">
            <v>0</v>
          </cell>
          <cell r="J143" t="str">
            <v>Es la ocurrencia de afecciones o alteraciones físicas o psicológicas transitorias o permanentes no presentes al momento de realización del procedimiento diagnóstico y cuya aparición se relaciona con el mismo.</v>
          </cell>
          <cell r="K143">
            <v>0</v>
          </cell>
          <cell r="L143" t="str">
            <v>Trimestral</v>
          </cell>
          <cell r="M143" t="str">
            <v xml:space="preserve">Número de complicaciones presentadas durante los procedimientos diagnósticos </v>
          </cell>
          <cell r="N143" t="str">
            <v>Total procedimientos diagnósticos realizados</v>
          </cell>
          <cell r="O143" t="str">
            <v>Formato de Gestión de Riesgos - Informe de indicadores imágenes</v>
          </cell>
          <cell r="P143" t="str">
            <v>Sistema de Información Laboratorio / Informe Producción Imágenes</v>
          </cell>
          <cell r="Q143" t="str">
            <v>%</v>
          </cell>
          <cell r="R143" t="str">
            <v>Número de complicaciones presentadas durante los procedimientos diagnósticos  / Total procedimientos diagnósticos realizados *100</v>
          </cell>
          <cell r="S143">
            <v>0</v>
          </cell>
          <cell r="T143" t="str">
            <v>proceso</v>
          </cell>
          <cell r="U143" t="str">
            <v>Creciente</v>
          </cell>
          <cell r="V143" t="str">
            <v>≤</v>
          </cell>
          <cell r="W143">
            <v>0.01</v>
          </cell>
          <cell r="X143" t="str">
            <v>&gt;</v>
          </cell>
          <cell r="Y143">
            <v>0.01</v>
          </cell>
        </row>
        <row r="144">
          <cell r="A144">
            <v>139</v>
          </cell>
          <cell r="B144" t="str">
            <v>Integralidad y efectividad en la prestación de servicios de salud</v>
          </cell>
          <cell r="C144" t="str">
            <v>Garantizar la accesibilidad, integralidad en los servicios, complementariedad y respaldo de las interdependencias</v>
          </cell>
          <cell r="D144" t="str">
            <v>Fallas en manejos terapéuticos derivadas de fallas en los procesos diagnósticos del laboratorio clínico</v>
          </cell>
          <cell r="E144" t="str">
            <v>Apoyo diagnóstico y complementación terapeutica</v>
          </cell>
          <cell r="F144" t="str">
            <v>laboratorio clinico</v>
          </cell>
          <cell r="G144" t="str">
            <v>x</v>
          </cell>
          <cell r="H144">
            <v>0</v>
          </cell>
          <cell r="I144">
            <v>0</v>
          </cell>
          <cell r="J144" t="str">
            <v xml:space="preserve">Está relacionada directamente tanto con la calidad de la realización del procedimiento diagnóstico como con la calidad de la lectura e interpretación del examen de laboratorio e imágenes Diagnósticas. Condiciona el inicio oportuno de procedimientos de diagnóstico complementarios y/o del tratamiento de la patología en estudio. </v>
          </cell>
          <cell r="K144">
            <v>0</v>
          </cell>
          <cell r="L144" t="str">
            <v>Trimestral</v>
          </cell>
          <cell r="M144" t="str">
            <v xml:space="preserve">Número de casos reportados por los médicos en los diferentes servicios </v>
          </cell>
          <cell r="N144" t="str">
            <v>Total procedimientos diagnósticos realizados</v>
          </cell>
          <cell r="O144" t="str">
            <v>Formato de Gestión de Riesgos - Informe de indicadores imágenes</v>
          </cell>
          <cell r="P144" t="str">
            <v>Sistema de Información Laboratorio / Informe Producción Imágenes</v>
          </cell>
          <cell r="Q144" t="str">
            <v>%</v>
          </cell>
          <cell r="R144" t="str">
            <v>Número de casos reportados por los médicos en los diferentes servicios  / Total procedimientos diagnósticos realizados *100</v>
          </cell>
          <cell r="S144">
            <v>0</v>
          </cell>
          <cell r="T144" t="str">
            <v>proceso</v>
          </cell>
          <cell r="U144" t="str">
            <v>Creciente</v>
          </cell>
          <cell r="V144" t="str">
            <v>≤</v>
          </cell>
          <cell r="W144">
            <v>0.01</v>
          </cell>
          <cell r="X144" t="str">
            <v>&gt;</v>
          </cell>
          <cell r="Y144">
            <v>0.01</v>
          </cell>
        </row>
        <row r="145">
          <cell r="A145">
            <v>140</v>
          </cell>
          <cell r="B145" t="str">
            <v>Integralidad y efectividad en la prestación de servicios de salud</v>
          </cell>
          <cell r="C145" t="str">
            <v>Garantizar la accesibilidad, integralidad en los servicios, complementariedad y respaldo de las interdependencias</v>
          </cell>
          <cell r="D145" t="str">
            <v>Fallas en la privacidad de los resultados y registros del laboratorio clínico</v>
          </cell>
          <cell r="E145" t="str">
            <v>Apoyo diagnóstico y complementación terapeutica</v>
          </cell>
          <cell r="F145" t="str">
            <v>laboratorio clinico</v>
          </cell>
          <cell r="G145" t="str">
            <v>x</v>
          </cell>
          <cell r="H145">
            <v>0</v>
          </cell>
          <cell r="I145">
            <v>0</v>
          </cell>
          <cell r="J145" t="str">
            <v xml:space="preserve">La privacidad en los resultados diagnósticos es un elemento que condiciona la satisfacción del usuario y de su familia, su monitoreo y la realización de acciones de mejoramiento son muy importantes para la calidad del servicio.    </v>
          </cell>
          <cell r="K145">
            <v>0</v>
          </cell>
          <cell r="L145" t="str">
            <v>Trimestral</v>
          </cell>
          <cell r="M145" t="str">
            <v>Número de quejas de perdida de privacidad presentadas al SIAU, y reportes</v>
          </cell>
          <cell r="N145" t="str">
            <v>Total procedimientos diagnósticos realizados</v>
          </cell>
          <cell r="O145" t="str">
            <v>Reporte de SIAU</v>
          </cell>
          <cell r="P145" t="str">
            <v>Sistema de Información Laboratorio / Informe Producción Imágenes</v>
          </cell>
          <cell r="Q145" t="str">
            <v>%</v>
          </cell>
          <cell r="R145" t="str">
            <v>Número de quejas de perdida de privacidad presentadas al SIAU, y reportes / Total procedimientos diagnósticos realizados *100</v>
          </cell>
          <cell r="S145">
            <v>0</v>
          </cell>
          <cell r="T145" t="str">
            <v>proceso</v>
          </cell>
          <cell r="U145" t="str">
            <v>Creciente</v>
          </cell>
          <cell r="V145" t="str">
            <v>≤</v>
          </cell>
          <cell r="W145">
            <v>0.01</v>
          </cell>
          <cell r="X145" t="str">
            <v>&gt;</v>
          </cell>
          <cell r="Y145">
            <v>0.01</v>
          </cell>
        </row>
        <row r="146">
          <cell r="A146">
            <v>141</v>
          </cell>
          <cell r="B146" t="str">
            <v>Integralidad y efectividad en la prestación de servicios de salud</v>
          </cell>
          <cell r="C146" t="str">
            <v>Garantizar la accesibilidad, integralidad en los servicios, complementariedad y respaldo de las interdependencias</v>
          </cell>
          <cell r="D146" t="str">
            <v>Porcentaje de  muestras tomadas inadecuadamente</v>
          </cell>
          <cell r="E146" t="str">
            <v>Apoyo diagnóstico y complementación terapeutica</v>
          </cell>
          <cell r="F146" t="str">
            <v>laboratorio clinico</v>
          </cell>
          <cell r="G146" t="str">
            <v>x</v>
          </cell>
          <cell r="H146">
            <v>0</v>
          </cell>
          <cell r="I146">
            <v>0</v>
          </cell>
          <cell r="J146" t="str">
            <v>La solicitud de nueva muestra se debe a la Existencia de criterios de aceptabilidad y rechazo que contribuyen a la calidad de los resultados generados por el laboratorio clínico.</v>
          </cell>
          <cell r="K146">
            <v>0</v>
          </cell>
          <cell r="L146" t="str">
            <v>Trimestral</v>
          </cell>
          <cell r="M146" t="str">
            <v>Total muestras mal tomadas mensualmente</v>
          </cell>
          <cell r="N146" t="str">
            <v>Total muestras tomadas mensualmente</v>
          </cell>
          <cell r="O146" t="str">
            <v xml:space="preserve">Formato de Reporte Telefónico de Resultados e Inspección de Muestras </v>
          </cell>
          <cell r="P146" t="str">
            <v>Sistema de Información Laboratorio / Coordinadora Laboratorio  Clínico</v>
          </cell>
          <cell r="Q146" t="str">
            <v>%</v>
          </cell>
          <cell r="R146" t="str">
            <v>Total muestras mal tomadas mensualmente / Total muestras tomadas mensualmente *100</v>
          </cell>
          <cell r="S146">
            <v>0</v>
          </cell>
          <cell r="T146" t="str">
            <v>proceso</v>
          </cell>
          <cell r="U146" t="str">
            <v>Creciente</v>
          </cell>
          <cell r="V146" t="str">
            <v>≤</v>
          </cell>
          <cell r="W146">
            <v>0.03</v>
          </cell>
          <cell r="X146" t="str">
            <v>&gt;</v>
          </cell>
          <cell r="Y146">
            <v>0.03</v>
          </cell>
        </row>
        <row r="147">
          <cell r="A147">
            <v>142</v>
          </cell>
          <cell r="B147" t="str">
            <v>Integralidad y efectividad en la prestación de servicios de salud</v>
          </cell>
          <cell r="C147" t="str">
            <v>Garantizar la accesibilidad, integralidad en los servicios, complementariedad y respaldo de las interdependencias</v>
          </cell>
          <cell r="D147" t="str">
            <v xml:space="preserve">Oportunidad en el servicio del laboratorio clinico  </v>
          </cell>
          <cell r="E147" t="str">
            <v>Apoyo diagnóstico y complementación terapeutica</v>
          </cell>
          <cell r="F147" t="str">
            <v>laboratorio clinico</v>
          </cell>
          <cell r="G147" t="str">
            <v>x</v>
          </cell>
          <cell r="H147">
            <v>0</v>
          </cell>
          <cell r="I147">
            <v>0</v>
          </cell>
          <cell r="J147" t="str">
            <v xml:space="preserve">La oportunidad de la atención en el servicio de Laboratorio Clínico es vital para la seguridad y efectividad de la atención en salud a los usuarios. El tiempo de respuesta del prestador en la provisión de servicios de laboratorio Clínico es útil para medir la suficiencia institucional para atender la demanda de servicios que recibe, orientando decisiones de mejoramiento. </v>
          </cell>
          <cell r="K147">
            <v>0</v>
          </cell>
          <cell r="L147" t="str">
            <v>Trimestral</v>
          </cell>
          <cell r="M147" t="str">
            <v>Sumatoria total de los días calendario transcurridos entre la solicitud del servicio de muestra de laboratorio y el momento en que genera el resultado del examen.</v>
          </cell>
          <cell r="N147" t="str">
            <v>Total de atenciones en servicios de muestras de laboratorio.</v>
          </cell>
          <cell r="O147" t="str">
            <v>Sistema de Información Laboratorio / Coordinadora Laboratorio  Clínico</v>
          </cell>
          <cell r="P147" t="str">
            <v>Sistema de Información Laboratorio / Coordinadora Laboratorio  Clínico</v>
          </cell>
          <cell r="Q147" t="str">
            <v>Horas</v>
          </cell>
          <cell r="R147" t="str">
            <v>Sumatoria total de los días calendario transcurridos entre la solicitud del servicio de muestra de laboratorio y el momento en que genera el resultado del examen. / Total de atenciones en servicios de muestras de laboratorio.</v>
          </cell>
          <cell r="S147">
            <v>0</v>
          </cell>
          <cell r="T147" t="str">
            <v>resultado</v>
          </cell>
          <cell r="U147" t="str">
            <v>Creciente</v>
          </cell>
          <cell r="V147" t="str">
            <v>≤</v>
          </cell>
          <cell r="W147">
            <v>8</v>
          </cell>
          <cell r="X147" t="str">
            <v>&gt;</v>
          </cell>
          <cell r="Y147">
            <v>8</v>
          </cell>
        </row>
        <row r="148">
          <cell r="A148">
            <v>143</v>
          </cell>
          <cell r="B148" t="str">
            <v>Integralidad y efectividad en la prestación de servicios de salud</v>
          </cell>
          <cell r="C148" t="str">
            <v>Garantizar la accesibilidad, integralidad en los servicios, complementariedad y respaldo de las interdependencias</v>
          </cell>
          <cell r="D148" t="str">
            <v>Oportunidad de Atención de acuerdo al tipo de requerimiento (Normal &lt; 6 horas)</v>
          </cell>
          <cell r="E148" t="str">
            <v>Apoyo diagnóstico y complementación terapeutica</v>
          </cell>
          <cell r="F148" t="str">
            <v>laboratorio clinico</v>
          </cell>
          <cell r="G148" t="str">
            <v>x</v>
          </cell>
          <cell r="H148">
            <v>0</v>
          </cell>
          <cell r="I148">
            <v>0</v>
          </cell>
          <cell r="J148" t="str">
            <v>La oportunidad de la atención en el laboratorio clínico es vital para la seguridad y efectividad de la atención en salud a los usuarios. Una respuesta rápida en este nivel contribuye a la  disminución de los tiempos de espera en cada servicio para definir conducta a cada usuario y disminuir la congestión en los servicios.</v>
          </cell>
          <cell r="K148">
            <v>0</v>
          </cell>
          <cell r="L148" t="str">
            <v>Trimestral</v>
          </cell>
          <cell r="M148" t="str">
            <v>Sumatoria total de las horas transcurridas entre la solicitud del servicio de muestra de laboratorio y el momento en que genera el resultado de los examenes de tipo normal</v>
          </cell>
          <cell r="N148" t="str">
            <v>Total exámenes realizados con requerimiento Normal</v>
          </cell>
          <cell r="O148" t="str">
            <v>Sistema de Información Laboratorio / Coordinadora Laboratorio  Clínico</v>
          </cell>
          <cell r="P148" t="str">
            <v>Sistema de Información Laboratorio / Coordinadora Laboratorio  Clínico</v>
          </cell>
          <cell r="Q148" t="str">
            <v>Horas</v>
          </cell>
          <cell r="R148" t="str">
            <v>Sumatoria total de las horas transcurridas entre la solicitud del servicio de muestra de laboratorio y el momento en que genera el resultado de los examenes de tipo normal / Total exámenes realizados con requerimiento Normal</v>
          </cell>
          <cell r="S148">
            <v>0</v>
          </cell>
          <cell r="T148" t="str">
            <v>resultado</v>
          </cell>
          <cell r="U148" t="str">
            <v>Creciente</v>
          </cell>
          <cell r="V148" t="str">
            <v>≤</v>
          </cell>
          <cell r="W148">
            <v>6</v>
          </cell>
          <cell r="X148" t="str">
            <v>&gt;</v>
          </cell>
          <cell r="Y148">
            <v>6</v>
          </cell>
        </row>
        <row r="149">
          <cell r="A149">
            <v>144</v>
          </cell>
          <cell r="B149" t="str">
            <v>Integralidad y efectividad en la prestación de servicios de salud</v>
          </cell>
          <cell r="C149" t="str">
            <v>Garantizar la accesibilidad, integralidad en los servicios, complementariedad y respaldo de las interdependencias</v>
          </cell>
          <cell r="D149" t="str">
            <v>Oportunidad de Atención de acuerdo al tipo de requerimiento (Prioritario &lt; 3 horas)</v>
          </cell>
          <cell r="E149" t="str">
            <v>Apoyo diagnóstico y complementación terapeutica</v>
          </cell>
          <cell r="F149" t="str">
            <v>laboratorio clinico</v>
          </cell>
          <cell r="G149" t="str">
            <v>x</v>
          </cell>
          <cell r="H149">
            <v>0</v>
          </cell>
          <cell r="I149">
            <v>0</v>
          </cell>
          <cell r="J149" t="str">
            <v>La oportunidad de la atención en el laboratorio clínico es vital para la seguridad y efectividad de la atención en salud a los usuarios. Una respuesta rápida en este nivel contribuye a la  disminución de los tiempos de espera en cada servicio para definir conducta a cada usuario y disminuir la congestión en los servicios.</v>
          </cell>
          <cell r="K149">
            <v>0</v>
          </cell>
          <cell r="L149" t="str">
            <v>Trimestral</v>
          </cell>
          <cell r="M149" t="str">
            <v>Sumatoria total de las horas transcurridas entre la solicitud del servicio de muestra de laboratorio y el momento en que genera el resultado de los examenes de tipo prioritario</v>
          </cell>
          <cell r="N149" t="str">
            <v>Total exámenes realizados con requerimiento Prioritario</v>
          </cell>
          <cell r="O149" t="str">
            <v>Sistema de Información Laboratorio / Coordinadora Laboratorio  Clínico</v>
          </cell>
          <cell r="P149" t="str">
            <v>Sistema de Información Laboratorio / Coordinadora Laboratorio  Clínico</v>
          </cell>
          <cell r="Q149" t="str">
            <v>Horas</v>
          </cell>
          <cell r="R149" t="str">
            <v>Sumatoria total de las horas transcurridas entre la solicitud del servicio de muestra de laboratorio y el momento en que genera el resultado de los examenes de tipo prioritario / Total exámenes realizados con requerimiento Prioritario</v>
          </cell>
          <cell r="S149">
            <v>0</v>
          </cell>
          <cell r="T149" t="str">
            <v>resultado</v>
          </cell>
          <cell r="U149" t="str">
            <v>Creciente</v>
          </cell>
          <cell r="V149" t="str">
            <v>≤</v>
          </cell>
          <cell r="W149">
            <v>3</v>
          </cell>
          <cell r="X149" t="str">
            <v>&gt;</v>
          </cell>
          <cell r="Y149">
            <v>3</v>
          </cell>
        </row>
        <row r="150">
          <cell r="A150">
            <v>145</v>
          </cell>
          <cell r="B150" t="str">
            <v>Integralidad y efectividad en la prestación de servicios de salud</v>
          </cell>
          <cell r="C150" t="str">
            <v>Garantizar la accesibilidad, integralidad en los servicios, complementariedad y respaldo de las interdependencias</v>
          </cell>
          <cell r="D150" t="str">
            <v>Oportunidad de Atención de acuerdo al tipo de requerimiento (Urgencia vital &lt;1 hora)</v>
          </cell>
          <cell r="E150" t="str">
            <v>Apoyo diagnóstico y complementación terapeutica</v>
          </cell>
          <cell r="F150" t="str">
            <v>laboratorio clinico</v>
          </cell>
          <cell r="G150" t="str">
            <v>x</v>
          </cell>
          <cell r="H150">
            <v>0</v>
          </cell>
          <cell r="I150">
            <v>0</v>
          </cell>
          <cell r="J150" t="str">
            <v>La oportunidad de la atención en el laboratorio clínico es vital para la seguridad y efectividad de la atención en salud a los usuarios. Una respuesta rápida en este nivel contribuye a la  disminución de los tiempos de espera en cada servicio para definir conducta a cada usuario y disminuir la congestión en los servicios.</v>
          </cell>
          <cell r="K150">
            <v>0</v>
          </cell>
          <cell r="L150" t="str">
            <v>Trimestral</v>
          </cell>
          <cell r="M150" t="str">
            <v>Sumatoria total de las horas transcurridas entre la solicitud del servicio de muestra de laboratorio y el momento en que genera el resultado de los exámenes de tipo urgencia vital</v>
          </cell>
          <cell r="N150" t="str">
            <v xml:space="preserve">Total exámenes realizados con requerimiento Urgencia Vital  </v>
          </cell>
          <cell r="O150" t="str">
            <v>Sistema de Información Laboratorio / Coordinadora Laboratorio  Clínico</v>
          </cell>
          <cell r="P150" t="str">
            <v>Sistema de Información Laboratorio / Coordinadora Laboratorio  Clínico</v>
          </cell>
          <cell r="Q150" t="str">
            <v>Minutos</v>
          </cell>
          <cell r="R150" t="str">
            <v xml:space="preserve">Sumatoria total de las horas transcurridas entre la solicitud del servicio de muestra de laboratorio y el momento en que genera el resultado de los exámenes de tipo urgencia vital / Total exámenes realizados con requerimiento Urgencia Vital  </v>
          </cell>
          <cell r="S150">
            <v>0</v>
          </cell>
          <cell r="T150" t="str">
            <v>resultado</v>
          </cell>
          <cell r="U150" t="str">
            <v>Creciente</v>
          </cell>
          <cell r="V150" t="str">
            <v>≤</v>
          </cell>
          <cell r="W150">
            <v>60</v>
          </cell>
          <cell r="X150" t="str">
            <v>&gt;</v>
          </cell>
          <cell r="Y150">
            <v>60</v>
          </cell>
        </row>
        <row r="151">
          <cell r="A151">
            <v>146</v>
          </cell>
          <cell r="B151" t="str">
            <v>Integralidad y efectividad en la prestación de servicios de salud</v>
          </cell>
          <cell r="C151" t="str">
            <v>Garantizar la accesibilidad, integralidad en los servicios, complementariedad y respaldo de las interdependencias</v>
          </cell>
          <cell r="D151" t="str">
            <v>Porcentaje de eventos clinicos relacionados con Reactivo vigilancia</v>
          </cell>
          <cell r="E151" t="str">
            <v>Apoyo diagnóstico y complementación terapeutica</v>
          </cell>
          <cell r="F151" t="str">
            <v>laboratorio clinico</v>
          </cell>
          <cell r="G151" t="str">
            <v>x</v>
          </cell>
          <cell r="H151">
            <v>0</v>
          </cell>
          <cell r="I151">
            <v>0</v>
          </cell>
          <cell r="J151" t="str">
            <v>Vigilancia de reactivos de diagnostico invitro</v>
          </cell>
          <cell r="K151">
            <v>0</v>
          </cell>
          <cell r="L151" t="str">
            <v>Trimestral</v>
          </cell>
          <cell r="M151" t="str">
            <v xml:space="preserve">Numero total de eventos clinicos relacionados con reactivo vigilancia </v>
          </cell>
          <cell r="N151" t="str">
            <v xml:space="preserve"> Numero total de eventos clinicos reportados * 100 </v>
          </cell>
          <cell r="O151" t="str">
            <v>Base de datos Seguridad del Paciente</v>
          </cell>
          <cell r="P151" t="str">
            <v>Base de datos Seguridad del Paciente</v>
          </cell>
          <cell r="Q151" t="str">
            <v>%</v>
          </cell>
          <cell r="R151" t="str">
            <v>Numero total de eventos clinicos relacionados con reactivo vigilancia  /  Numero total de eventos clinicos reportados * 100  *100</v>
          </cell>
          <cell r="S151">
            <v>0</v>
          </cell>
          <cell r="T151" t="str">
            <v>proceso</v>
          </cell>
          <cell r="U151" t="str">
            <v>Creciente</v>
          </cell>
          <cell r="V151" t="str">
            <v>≤</v>
          </cell>
          <cell r="W151">
            <v>0.03</v>
          </cell>
          <cell r="X151" t="str">
            <v>&gt;</v>
          </cell>
          <cell r="Y151">
            <v>0.03</v>
          </cell>
        </row>
        <row r="152">
          <cell r="A152">
            <v>147</v>
          </cell>
          <cell r="B152" t="str">
            <v>Integralidad y efectividad en la prestación de servicios de salud</v>
          </cell>
          <cell r="C152" t="str">
            <v>Garantizar la accesibilidad, integralidad en los servicios, complementariedad y respaldo de las interdependencias</v>
          </cell>
          <cell r="D152" t="str">
            <v xml:space="preserve">Porcentaje de adherencia a protocolos </v>
          </cell>
          <cell r="E152" t="str">
            <v>Apoyo diagnóstico y complementación terapeutica</v>
          </cell>
          <cell r="F152" t="str">
            <v>laboratorio clinico</v>
          </cell>
          <cell r="G152" t="str">
            <v>x</v>
          </cell>
          <cell r="H152">
            <v>0</v>
          </cell>
          <cell r="I152">
            <v>0</v>
          </cell>
          <cell r="J152" t="str">
            <v xml:space="preserve">Se requiere evaluacion de adherencia a protocolos teniendo en cuenta que en la institucion se debe garantizar la correcta ejecucion de actividades. </v>
          </cell>
          <cell r="K152">
            <v>0</v>
          </cell>
          <cell r="L152" t="str">
            <v>Trimestral</v>
          </cell>
          <cell r="M152" t="str">
            <v>Total de criterios evaluados y cumplidos</v>
          </cell>
          <cell r="N152" t="str">
            <v xml:space="preserve"> Totald e criterios evaluados</v>
          </cell>
          <cell r="O152" t="str">
            <v>Consolidado Adherencia a Protocolos en autorrondas del proceso</v>
          </cell>
          <cell r="P152" t="str">
            <v>Consolidado Adherencia a Protocolos  en autorrondas del proceso</v>
          </cell>
          <cell r="Q152" t="str">
            <v>%</v>
          </cell>
          <cell r="R152" t="str">
            <v>Total de criterios evaluados y cumplidos /  Totald e criterios evaluados *100</v>
          </cell>
          <cell r="S152">
            <v>0</v>
          </cell>
          <cell r="T152" t="str">
            <v>proceso</v>
          </cell>
          <cell r="U152" t="str">
            <v>Creciente</v>
          </cell>
          <cell r="V152" t="str">
            <v>≥</v>
          </cell>
          <cell r="W152">
            <v>0.85</v>
          </cell>
          <cell r="X152" t="str">
            <v>&lt;</v>
          </cell>
          <cell r="Y152">
            <v>0.85</v>
          </cell>
        </row>
        <row r="153">
          <cell r="A153">
            <v>148</v>
          </cell>
          <cell r="B153" t="str">
            <v>Integralidad y efectividad en la prestación de servicios de salud</v>
          </cell>
          <cell r="C153" t="str">
            <v>Garantizar la accesibilidad, integralidad en los servicios, complementariedad y respaldo de las interdependencias</v>
          </cell>
          <cell r="D153" t="str">
            <v>Porcentaje de muestras insatisfactorias</v>
          </cell>
          <cell r="E153" t="str">
            <v>Apoyo diagnóstico y complementación terapeutica</v>
          </cell>
          <cell r="F153" t="str">
            <v>laboratorio patología</v>
          </cell>
          <cell r="G153" t="str">
            <v>x</v>
          </cell>
          <cell r="H153">
            <v>0</v>
          </cell>
          <cell r="I153">
            <v>0</v>
          </cell>
          <cell r="J153" t="str">
            <v>Este indicador se debe llevar con el fin de verificar el porcentaje de muestras insatisfactorias se reciben en el laboratorio de patología, comparadas con las el total de muestras recibidas y su identificación permite implementar oportunidades de mejora con el servicio de procedencia de la muestra.</v>
          </cell>
          <cell r="K153">
            <v>0</v>
          </cell>
          <cell r="L153" t="str">
            <v>Trimestral</v>
          </cell>
          <cell r="M153" t="str">
            <v>Número muestras insatisfactorias</v>
          </cell>
          <cell r="N153" t="str">
            <v xml:space="preserve">Total de citologías </v>
          </cell>
          <cell r="O153" t="str">
            <v>Dinámica Gerencial</v>
          </cell>
          <cell r="P153" t="str">
            <v>Dinámica Gerencial</v>
          </cell>
          <cell r="Q153" t="str">
            <v>%</v>
          </cell>
          <cell r="R153" t="str">
            <v>Número muestras insatisfactorias / Total de citologías  *100</v>
          </cell>
          <cell r="S153">
            <v>0</v>
          </cell>
          <cell r="T153" t="str">
            <v>proceso</v>
          </cell>
          <cell r="U153" t="str">
            <v>Creciente</v>
          </cell>
          <cell r="V153" t="str">
            <v>≤</v>
          </cell>
          <cell r="W153">
            <v>0.15</v>
          </cell>
          <cell r="X153" t="str">
            <v>&gt;</v>
          </cell>
          <cell r="Y153">
            <v>0.15</v>
          </cell>
        </row>
        <row r="154">
          <cell r="A154">
            <v>149</v>
          </cell>
          <cell r="B154" t="str">
            <v>Integralidad y efectividad en la prestación de servicios de salud</v>
          </cell>
          <cell r="C154" t="str">
            <v>Garantizar la accesibilidad, integralidad en los servicios, complementariedad y respaldo de las interdependencias</v>
          </cell>
          <cell r="D154" t="str">
            <v>Porcentaje del total de muestras quirúrgicas rechazadas</v>
          </cell>
          <cell r="E154" t="str">
            <v>Apoyo diagnóstico y complementación terapeutica</v>
          </cell>
          <cell r="F154" t="str">
            <v>laboratorio patología</v>
          </cell>
          <cell r="G154" t="str">
            <v>x</v>
          </cell>
          <cell r="H154">
            <v>0</v>
          </cell>
          <cell r="I154">
            <v>0</v>
          </cell>
          <cell r="J154" t="str">
            <v>Registrar el porcentaje del total de  muestras quirúrgicas rechazadas se reciben en el laboratorio de Patologia, comparadas con las el total de muestras quirúrgicas recibidas y su identificación permite implementar oportunidades de mejora con el servicio de procedencia de la muestra.</v>
          </cell>
          <cell r="K154">
            <v>0</v>
          </cell>
          <cell r="L154" t="str">
            <v>Trimestral</v>
          </cell>
          <cell r="M154" t="str">
            <v>Número muestras quirúrgicas rechazadas</v>
          </cell>
          <cell r="N154" t="str">
            <v>Total de muestras quirúrgicas recibidas</v>
          </cell>
          <cell r="O154" t="str">
            <v>Dinámica Gerencial</v>
          </cell>
          <cell r="P154" t="str">
            <v>Dinámica Gerencial</v>
          </cell>
          <cell r="Q154" t="str">
            <v>%</v>
          </cell>
          <cell r="R154" t="str">
            <v>Número muestras quirúrgicas rechazadas / Total de muestras quirúrgicas recibidas *100</v>
          </cell>
          <cell r="S154">
            <v>0</v>
          </cell>
          <cell r="T154" t="str">
            <v>proceso</v>
          </cell>
          <cell r="U154" t="str">
            <v>Creciente</v>
          </cell>
          <cell r="V154" t="str">
            <v>≤</v>
          </cell>
          <cell r="W154">
            <v>0.05</v>
          </cell>
          <cell r="X154" t="str">
            <v>&gt;</v>
          </cell>
          <cell r="Y154">
            <v>0.05</v>
          </cell>
        </row>
        <row r="155">
          <cell r="A155">
            <v>150</v>
          </cell>
          <cell r="B155" t="str">
            <v>Integralidad y efectividad en la prestación de servicios de salud</v>
          </cell>
          <cell r="C155" t="str">
            <v>Garantizar la accesibilidad, integralidad en los servicios, complementariedad y respaldo de las interdependencias</v>
          </cell>
          <cell r="D155" t="str">
            <v>Concordancia en el control de calidad interno</v>
          </cell>
          <cell r="E155" t="str">
            <v>Apoyo diagnóstico y complementación terapeutica</v>
          </cell>
          <cell r="F155" t="str">
            <v>laboratorio patología</v>
          </cell>
          <cell r="G155" t="str">
            <v>x</v>
          </cell>
          <cell r="H155">
            <v>0</v>
          </cell>
          <cell r="I155">
            <v>0</v>
          </cell>
          <cell r="J155" t="str">
            <v>garantizar el control interno de calidad de las muestras recibidas y procesadas en el laboratorio de patología.</v>
          </cell>
          <cell r="K155">
            <v>0</v>
          </cell>
          <cell r="L155" t="str">
            <v>Trimestral</v>
          </cell>
          <cell r="M155" t="str">
            <v xml:space="preserve">Número de diagnóstico con concordancia </v>
          </cell>
          <cell r="N155" t="str">
            <v xml:space="preserve">Muestra a la que se le aplica el control de calidad interno </v>
          </cell>
          <cell r="O155" t="str">
            <v>Dinamica Gerencial</v>
          </cell>
          <cell r="P155" t="str">
            <v>Dinamica Gerencial</v>
          </cell>
          <cell r="Q155" t="str">
            <v>%</v>
          </cell>
          <cell r="R155" t="str">
            <v>Número de diagnóstico con concordancia  / Muestra a la que se le aplica el control de calidad interno  *100</v>
          </cell>
          <cell r="S155">
            <v>0</v>
          </cell>
          <cell r="T155" t="str">
            <v>proceso</v>
          </cell>
          <cell r="U155" t="str">
            <v>Creciente</v>
          </cell>
          <cell r="V155" t="str">
            <v>≥</v>
          </cell>
          <cell r="W155">
            <v>0.85</v>
          </cell>
          <cell r="X155" t="str">
            <v>&lt;</v>
          </cell>
          <cell r="Y155">
            <v>0.85</v>
          </cell>
        </row>
        <row r="156">
          <cell r="A156">
            <v>151</v>
          </cell>
          <cell r="B156" t="str">
            <v>Integralidad y efectividad en la prestación de servicios de salud</v>
          </cell>
          <cell r="C156" t="str">
            <v>Garantizar la accesibilidad, integralidad en los servicios, complementariedad y respaldo de las interdependencias</v>
          </cell>
          <cell r="D156" t="str">
            <v>Oportunidad de lectura de citologías</v>
          </cell>
          <cell r="E156" t="str">
            <v>Apoyo diagnóstico y complementación terapeutica</v>
          </cell>
          <cell r="F156" t="str">
            <v>laboratorio patología</v>
          </cell>
          <cell r="G156" t="str">
            <v>x</v>
          </cell>
          <cell r="H156">
            <v>0</v>
          </cell>
          <cell r="I156">
            <v>0</v>
          </cell>
          <cell r="J156" t="str">
            <v>Este indicador se debe llevar con el fin de controlar y garantizarla oportunidad en la lectura de citologías en el laboratorio de Patologia.</v>
          </cell>
          <cell r="K156">
            <v>0</v>
          </cell>
          <cell r="L156" t="str">
            <v>Trimestral</v>
          </cell>
          <cell r="M156" t="str">
            <v>Sumatoria de días entre la recepción de la muestra y la lectura</v>
          </cell>
          <cell r="N156" t="str">
            <v>Total de muestras citológicas recibidas.</v>
          </cell>
          <cell r="O156" t="str">
            <v>Dinámica Gerencial</v>
          </cell>
          <cell r="P156" t="str">
            <v>Dinámica Gerencial</v>
          </cell>
          <cell r="Q156" t="str">
            <v>Días</v>
          </cell>
          <cell r="R156" t="str">
            <v>Sumatoria de días entre la recepción de la muestra y la lectura / Total de muestras citológicas recibidas.</v>
          </cell>
          <cell r="S156">
            <v>0</v>
          </cell>
          <cell r="T156" t="str">
            <v>resultado</v>
          </cell>
          <cell r="U156" t="str">
            <v>Creciente</v>
          </cell>
          <cell r="V156" t="str">
            <v>≤</v>
          </cell>
          <cell r="W156">
            <v>9</v>
          </cell>
          <cell r="X156" t="str">
            <v>&gt;</v>
          </cell>
          <cell r="Y156">
            <v>9</v>
          </cell>
        </row>
        <row r="157">
          <cell r="A157">
            <v>152</v>
          </cell>
          <cell r="B157" t="str">
            <v>Integralidad y efectividad en la prestación de servicios de salud</v>
          </cell>
          <cell r="C157" t="str">
            <v>Garantizar la accesibilidad, integralidad en los servicios, complementariedad y respaldo de las interdependencias</v>
          </cell>
          <cell r="D157" t="str">
            <v>Oportunidad de lectura de Patología Quirúrgica</v>
          </cell>
          <cell r="E157" t="str">
            <v>Apoyo diagnóstico y complementación terapeutica</v>
          </cell>
          <cell r="F157" t="str">
            <v>laboratorio patología</v>
          </cell>
          <cell r="G157" t="str">
            <v>x</v>
          </cell>
          <cell r="H157">
            <v>0</v>
          </cell>
          <cell r="I157">
            <v>0</v>
          </cell>
          <cell r="J157" t="str">
            <v>garantizar la oportunidad en la lectura de patologías quirúrgicas  en el laboratorio de Patologia.</v>
          </cell>
          <cell r="K157">
            <v>0</v>
          </cell>
          <cell r="L157" t="str">
            <v>Trimestral</v>
          </cell>
          <cell r="M157" t="str">
            <v>Sumatoria de días entre la recepción de la muestra y la lectura</v>
          </cell>
          <cell r="N157" t="str">
            <v xml:space="preserve"> Total de muestras quirúrgicas.</v>
          </cell>
          <cell r="O157" t="str">
            <v>Dinámica Gerencial</v>
          </cell>
          <cell r="P157" t="str">
            <v>Dinámica Gerencial</v>
          </cell>
          <cell r="Q157" t="str">
            <v>Días</v>
          </cell>
          <cell r="R157" t="str">
            <v>Sumatoria de días entre la recepción de la muestra y la lectura /  Total de muestras quirúrgicas.</v>
          </cell>
          <cell r="S157">
            <v>0</v>
          </cell>
          <cell r="T157" t="str">
            <v>resultado</v>
          </cell>
          <cell r="U157" t="str">
            <v>Creciente</v>
          </cell>
          <cell r="V157" t="str">
            <v>≤</v>
          </cell>
          <cell r="W157">
            <v>9</v>
          </cell>
          <cell r="X157" t="str">
            <v>&gt;</v>
          </cell>
          <cell r="Y157">
            <v>9</v>
          </cell>
        </row>
        <row r="158">
          <cell r="A158">
            <v>153</v>
          </cell>
          <cell r="B158" t="str">
            <v>Integralidad y efectividad en la prestación de servicios de salud</v>
          </cell>
          <cell r="C158" t="str">
            <v>Garantizar la accesibilidad, integralidad en los servicios, complementariedad y respaldo de las interdependencias</v>
          </cell>
          <cell r="D158" t="str">
            <v>Porcentaje de demanda insatisfecha</v>
          </cell>
          <cell r="E158" t="str">
            <v>Apoyo diagnóstico y complementación terapeutica</v>
          </cell>
          <cell r="F158" t="str">
            <v>laboratorio patología</v>
          </cell>
          <cell r="G158" t="str">
            <v>x</v>
          </cell>
          <cell r="H158">
            <v>0</v>
          </cell>
          <cell r="I158">
            <v>0</v>
          </cell>
          <cell r="J158" t="str">
            <v>Registrar porcentaje de demanda insatisfecha de estudios contratados que no se pueden realizar</v>
          </cell>
          <cell r="K158">
            <v>0</v>
          </cell>
          <cell r="L158" t="str">
            <v>Trimestral</v>
          </cell>
          <cell r="M158" t="str">
            <v>Total de estudios que no se realizan dentro de la contratación</v>
          </cell>
          <cell r="N158" t="str">
            <v xml:space="preserve"> Total estudios realizadas</v>
          </cell>
          <cell r="O158" t="str">
            <v>Sistema de información de Dinámica Gerencial</v>
          </cell>
          <cell r="P158" t="str">
            <v>Sistema de información de Dinámica Gerencial</v>
          </cell>
          <cell r="Q158" t="str">
            <v>%</v>
          </cell>
          <cell r="R158" t="str">
            <v>Total de estudios que no se realizan dentro de la contratación /  Total estudios realizadas *100</v>
          </cell>
          <cell r="S158">
            <v>0</v>
          </cell>
          <cell r="T158" t="str">
            <v>proceso</v>
          </cell>
          <cell r="U158" t="str">
            <v>Creciente</v>
          </cell>
          <cell r="V158" t="str">
            <v>≤</v>
          </cell>
          <cell r="W158">
            <v>0.1</v>
          </cell>
          <cell r="X158" t="str">
            <v>&gt;</v>
          </cell>
          <cell r="Y158">
            <v>0.1</v>
          </cell>
        </row>
        <row r="159">
          <cell r="A159">
            <v>154</v>
          </cell>
          <cell r="B159" t="str">
            <v>Integralidad y efectividad en la prestación de servicios de salud</v>
          </cell>
          <cell r="C159" t="str">
            <v>Garantizar la accesibilidad, integralidad en los servicios, complementariedad y respaldo de las interdependencias</v>
          </cell>
          <cell r="D159" t="str">
            <v>Sangrado mayor a 150 ml</v>
          </cell>
          <cell r="E159" t="str">
            <v>Apoyo diagnóstico y complementación terapeutica</v>
          </cell>
          <cell r="F159" t="str">
            <v>nefrologia</v>
          </cell>
          <cell r="G159" t="str">
            <v>x</v>
          </cell>
          <cell r="H159">
            <v>0</v>
          </cell>
          <cell r="I159">
            <v>0</v>
          </cell>
          <cell r="J159" t="str">
            <v xml:space="preserve">Durante el proceso de hemodiálisis  y TRRC se pueden presentar desconexiones accidentales, sangrado y coagulación del circuito extracorpóreo, ocasionando pérdida sanguínea mayor a 150 ml generando complicaciones como anemia e hipotensión </v>
          </cell>
          <cell r="K159">
            <v>0</v>
          </cell>
          <cell r="L159" t="str">
            <v>Trimestral</v>
          </cell>
          <cell r="M159" t="str">
            <v>Numero de casos presentados</v>
          </cell>
          <cell r="N159" t="str">
            <v>Numero total de hemodiálisis y TRRC realizadas</v>
          </cell>
          <cell r="O159" t="str">
            <v>Base de Datos del Servicio</v>
          </cell>
          <cell r="P159" t="str">
            <v>Base de Datos del Servicio</v>
          </cell>
          <cell r="Q159" t="str">
            <v>%</v>
          </cell>
          <cell r="R159" t="str">
            <v>Numero de casos presentados / Numero total de hemodiálisis y TRRC realizadas *100</v>
          </cell>
          <cell r="S159">
            <v>0</v>
          </cell>
          <cell r="T159" t="str">
            <v>resultado</v>
          </cell>
          <cell r="U159" t="str">
            <v>Creciente</v>
          </cell>
          <cell r="V159" t="str">
            <v>≤</v>
          </cell>
          <cell r="W159">
            <v>0.03</v>
          </cell>
          <cell r="X159" t="str">
            <v>&gt;</v>
          </cell>
          <cell r="Y159">
            <v>0.03</v>
          </cell>
        </row>
        <row r="160">
          <cell r="A160">
            <v>155</v>
          </cell>
          <cell r="B160" t="str">
            <v>Integralidad y efectividad en la prestación de servicios de salud</v>
          </cell>
          <cell r="C160" t="str">
            <v>Garantizar la accesibilidad, integralidad en los servicios, complementariedad y respaldo de las interdependencias</v>
          </cell>
          <cell r="D160" t="str">
            <v>Filtros coagulados</v>
          </cell>
          <cell r="E160" t="str">
            <v>Apoyo diagnóstico y complementación terapeutica</v>
          </cell>
          <cell r="F160" t="str">
            <v>nefrologia</v>
          </cell>
          <cell r="G160" t="str">
            <v>x</v>
          </cell>
          <cell r="H160">
            <v>0</v>
          </cell>
          <cell r="I160">
            <v>0</v>
          </cell>
          <cell r="J160" t="str">
            <v xml:space="preserve">Durante el proceso de hemodiálisis, terapias lentas, plasmaferesis y terapisa de soporte multiorganico, se puede presentar coagulación del circuito extracorpóreo, ocasionando perdida sanguínea  generando complicaciones como anemia e hipotensión </v>
          </cell>
          <cell r="K160">
            <v>0</v>
          </cell>
          <cell r="L160" t="str">
            <v>Trimestral</v>
          </cell>
          <cell r="M160" t="str">
            <v>Numero de casos presentados</v>
          </cell>
          <cell r="N160" t="str">
            <v>Numero total de hemodiálisis, plasmaferesis y terapias lentas realizadas</v>
          </cell>
          <cell r="O160" t="str">
            <v>Base de Datos del Servicio</v>
          </cell>
          <cell r="P160" t="str">
            <v>Base de Datos del Servicio</v>
          </cell>
          <cell r="Q160" t="str">
            <v>%</v>
          </cell>
          <cell r="R160" t="str">
            <v>Numero de casos presentados / Numero total de hemodiálisis, plasmaferesis y terapias lentas realizadas *100</v>
          </cell>
          <cell r="S160">
            <v>0</v>
          </cell>
          <cell r="T160" t="str">
            <v>resultado</v>
          </cell>
          <cell r="U160" t="str">
            <v>Creciente</v>
          </cell>
          <cell r="V160" t="str">
            <v>≤</v>
          </cell>
          <cell r="W160">
            <v>0.03</v>
          </cell>
          <cell r="X160" t="str">
            <v>&gt;</v>
          </cell>
          <cell r="Y160">
            <v>0.03</v>
          </cell>
        </row>
        <row r="161">
          <cell r="A161">
            <v>156</v>
          </cell>
          <cell r="B161" t="str">
            <v>Integralidad y efectividad en la prestación de servicios de salud</v>
          </cell>
          <cell r="C161" t="str">
            <v>Garantizar la accesibilidad, integralidad en los servicios, complementariedad y respaldo de las interdependencias</v>
          </cell>
          <cell r="D161" t="str">
            <v>Neumo hemotorax</v>
          </cell>
          <cell r="E161" t="str">
            <v>Apoyo diagnóstico y complementación terapeutica</v>
          </cell>
          <cell r="F161" t="str">
            <v>nefrologia</v>
          </cell>
          <cell r="G161" t="str">
            <v>x</v>
          </cell>
          <cell r="H161">
            <v>0</v>
          </cell>
          <cell r="I161">
            <v>0</v>
          </cell>
          <cell r="J161" t="str">
            <v>Dentro del procedimiento de inserción de catéter yugular para hemodialisis se pueden presentar complicaciones derivadas del procedimiento que pueden comprometer la vida del paciente.</v>
          </cell>
          <cell r="K161">
            <v>0</v>
          </cell>
          <cell r="L161" t="str">
            <v>Trimestral</v>
          </cell>
          <cell r="M161" t="str">
            <v>Numero de casos presentados</v>
          </cell>
          <cell r="N161" t="str">
            <v>Numero total de inserciones de catéter mahurkar yugular realizadas</v>
          </cell>
          <cell r="O161" t="str">
            <v>Base de Datos del Servicio</v>
          </cell>
          <cell r="P161" t="str">
            <v>Base de Datos del Servicio</v>
          </cell>
          <cell r="Q161" t="str">
            <v>%</v>
          </cell>
          <cell r="R161" t="str">
            <v>Numero de casos presentados / Numero total de inserciones de catéter mahurkar yugular realizadas *100</v>
          </cell>
          <cell r="S161">
            <v>0</v>
          </cell>
          <cell r="T161" t="str">
            <v>resultado</v>
          </cell>
          <cell r="U161" t="str">
            <v>Creciente</v>
          </cell>
          <cell r="V161" t="str">
            <v>≤</v>
          </cell>
          <cell r="W161">
            <v>0.03</v>
          </cell>
          <cell r="X161" t="str">
            <v>&gt;</v>
          </cell>
          <cell r="Y161">
            <v>0.03</v>
          </cell>
        </row>
        <row r="162">
          <cell r="A162">
            <v>157</v>
          </cell>
          <cell r="B162" t="str">
            <v>Integralidad y efectividad en la prestación de servicios de salud</v>
          </cell>
          <cell r="C162" t="str">
            <v>Garantizar la accesibilidad, integralidad en los servicios, complementariedad y respaldo de las interdependencias</v>
          </cell>
          <cell r="D162" t="str">
            <v xml:space="preserve">Calidad de Registro en la Historia Clínica Médica </v>
          </cell>
          <cell r="E162" t="str">
            <v>Apoyo diagnóstico y complementación terapeutica</v>
          </cell>
          <cell r="F162" t="str">
            <v>nefrologia</v>
          </cell>
          <cell r="G162" t="str">
            <v>x</v>
          </cell>
          <cell r="H162">
            <v>0</v>
          </cell>
          <cell r="I162">
            <v>0</v>
          </cell>
          <cell r="J162"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62">
            <v>0</v>
          </cell>
          <cell r="L162" t="str">
            <v>Trimestral</v>
          </cell>
          <cell r="M162" t="str">
            <v>Numero de items con cumple en la monitorizacion de historias clinicas</v>
          </cell>
          <cell r="N162" t="str">
            <v>Numero total de parametros a evaluar en la monitorizacion de historias clinicas</v>
          </cell>
          <cell r="O162" t="str">
            <v>Historias clinicas monitorizadas en aplicativo</v>
          </cell>
          <cell r="P162" t="str">
            <v>Historias clinicas monitorizadas en aplicativo</v>
          </cell>
          <cell r="Q162" t="str">
            <v>%</v>
          </cell>
          <cell r="R162" t="str">
            <v>Numero de items con cumple en la monitorizacion de historias clinicas / Numero total de parametros a evaluar en la monitorizacion de historias clinicas *100</v>
          </cell>
          <cell r="S162">
            <v>0</v>
          </cell>
          <cell r="T162" t="str">
            <v>proceso</v>
          </cell>
          <cell r="U162" t="str">
            <v>Creciente</v>
          </cell>
          <cell r="V162" t="str">
            <v>≥</v>
          </cell>
          <cell r="W162">
            <v>0.9</v>
          </cell>
          <cell r="X162" t="str">
            <v>&lt;</v>
          </cell>
          <cell r="Y162">
            <v>0.9</v>
          </cell>
        </row>
        <row r="163">
          <cell r="A163">
            <v>158</v>
          </cell>
          <cell r="B163" t="str">
            <v>Integralidad y efectividad en la prestación de servicios de salud</v>
          </cell>
          <cell r="C163" t="str">
            <v>Garantizar la accesibilidad, integralidad en los servicios, complementariedad y respaldo de las interdependencias</v>
          </cell>
          <cell r="D163" t="str">
            <v>Calidad del registro de Historia Clinica Enfermeria</v>
          </cell>
          <cell r="E163" t="str">
            <v>Apoyo diagnóstico y complementación terapeutica</v>
          </cell>
          <cell r="F163" t="str">
            <v>nefrologia</v>
          </cell>
          <cell r="G163" t="str">
            <v>x</v>
          </cell>
          <cell r="H163">
            <v>0</v>
          </cell>
          <cell r="I163">
            <v>0</v>
          </cell>
          <cell r="J16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63">
            <v>0</v>
          </cell>
          <cell r="L163" t="str">
            <v>Trimestral</v>
          </cell>
          <cell r="M163" t="str">
            <v>Numero de casos presentados</v>
          </cell>
          <cell r="N163" t="str">
            <v>Numero total de inserciones de cateter peritoneal realizadas</v>
          </cell>
          <cell r="O163" t="str">
            <v>Base de Datos del Servicio</v>
          </cell>
          <cell r="P163" t="str">
            <v>Base de Datos del Servicio</v>
          </cell>
          <cell r="Q163" t="str">
            <v>%</v>
          </cell>
          <cell r="R163" t="str">
            <v>Numero de casos presentados / Numero total de inserciones de cateter peritoneal realizadas *100</v>
          </cell>
          <cell r="S163">
            <v>0</v>
          </cell>
          <cell r="T163" t="str">
            <v>proceso</v>
          </cell>
          <cell r="U163" t="str">
            <v>Creciente</v>
          </cell>
          <cell r="V163" t="str">
            <v>≥</v>
          </cell>
          <cell r="W163">
            <v>0.9</v>
          </cell>
          <cell r="X163" t="str">
            <v>&lt;</v>
          </cell>
          <cell r="Y163">
            <v>0.9</v>
          </cell>
        </row>
        <row r="164">
          <cell r="A164">
            <v>159</v>
          </cell>
          <cell r="B164" t="str">
            <v>Integralidad y efectividad en la prestación de servicios de salud</v>
          </cell>
          <cell r="C164" t="str">
            <v>Garantizar la accesibilidad, integralidad en los servicios, complementariedad y respaldo de las interdependencias</v>
          </cell>
          <cell r="D164" t="str">
            <v>Porcentaje de adherencia a guias de practica clinica</v>
          </cell>
          <cell r="E164" t="str">
            <v>Apoyo diagnóstico y complementación terapeutica</v>
          </cell>
          <cell r="F164" t="str">
            <v>nefrologia</v>
          </cell>
          <cell r="G164" t="str">
            <v>x</v>
          </cell>
          <cell r="H164">
            <v>0</v>
          </cell>
          <cell r="I164">
            <v>0</v>
          </cell>
          <cell r="J164"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164">
            <v>0</v>
          </cell>
          <cell r="L164" t="str">
            <v>Trimestral</v>
          </cell>
          <cell r="M164" t="str">
            <v>Número de items cumplidos</v>
          </cell>
          <cell r="N164" t="str">
            <v>Numero total de items evaluados</v>
          </cell>
          <cell r="O164" t="str">
            <v>Consolidado Adherencia a Guías de Atención</v>
          </cell>
          <cell r="P164" t="str">
            <v>Consolidado Adherencia a Guías de Atención</v>
          </cell>
          <cell r="Q164" t="str">
            <v>%</v>
          </cell>
          <cell r="R164" t="str">
            <v>Número de items cumplidos / Numero total de items evaluados *100</v>
          </cell>
          <cell r="S164">
            <v>0</v>
          </cell>
          <cell r="T164" t="str">
            <v>proceso</v>
          </cell>
          <cell r="U164" t="str">
            <v>Creciente</v>
          </cell>
          <cell r="V164" t="str">
            <v>≥</v>
          </cell>
          <cell r="W164">
            <v>0.85</v>
          </cell>
          <cell r="X164" t="str">
            <v>&lt;</v>
          </cell>
          <cell r="Y164">
            <v>0.85</v>
          </cell>
        </row>
        <row r="165">
          <cell r="A165">
            <v>160</v>
          </cell>
          <cell r="B165" t="str">
            <v>Integralidad y efectividad en la prestación de servicios de salud</v>
          </cell>
          <cell r="C165" t="str">
            <v>Garantizar la accesibilidad, integralidad en los servicios, complementariedad y respaldo de las interdependencias</v>
          </cell>
          <cell r="D165" t="str">
            <v>Porcentaje de adherencia a protocolos de enfermería</v>
          </cell>
          <cell r="E165" t="str">
            <v>Apoyo diagnóstico y complementación terapeutica</v>
          </cell>
          <cell r="F165" t="str">
            <v>nefrologia</v>
          </cell>
          <cell r="G165" t="str">
            <v>x</v>
          </cell>
          <cell r="H165">
            <v>0</v>
          </cell>
          <cell r="I165">
            <v>0</v>
          </cell>
          <cell r="J165" t="str">
            <v>Los protocolos de Enfermería y medicos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y medicos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65">
            <v>0</v>
          </cell>
          <cell r="L165" t="str">
            <v>Trimestral</v>
          </cell>
          <cell r="M165" t="str">
            <v>Número de items cumplidos</v>
          </cell>
          <cell r="N165" t="str">
            <v>numero total de items evaluados</v>
          </cell>
          <cell r="O165" t="str">
            <v>Consolidado Adherencia a protocolos</v>
          </cell>
          <cell r="P165" t="str">
            <v>Consolidado Adherencia a protocolos</v>
          </cell>
          <cell r="Q165" t="str">
            <v>%</v>
          </cell>
          <cell r="R165" t="str">
            <v>Número de items cumplidos / numero total de items evaluados *100</v>
          </cell>
          <cell r="S165">
            <v>0</v>
          </cell>
          <cell r="T165" t="str">
            <v>proceso</v>
          </cell>
          <cell r="U165" t="str">
            <v>Creciente</v>
          </cell>
          <cell r="V165" t="str">
            <v>≥</v>
          </cell>
          <cell r="W165">
            <v>0.85</v>
          </cell>
          <cell r="X165" t="str">
            <v>&lt;</v>
          </cell>
          <cell r="Y165">
            <v>0.85</v>
          </cell>
        </row>
        <row r="166">
          <cell r="A166">
            <v>161</v>
          </cell>
          <cell r="B166" t="str">
            <v>Integralidad y efectividad en la prestación de servicios de salud</v>
          </cell>
          <cell r="C166" t="str">
            <v>Garantizar la accesibilidad, integralidad en los servicios, complementariedad y respaldo de las interdependencias</v>
          </cell>
          <cell r="D166" t="str">
            <v>Tasa de incidencia de infeccion del torrente sanguineo asociada a catéter venoso central (CVC)</v>
          </cell>
          <cell r="E166" t="str">
            <v>Apoyo diagnóstico y complementación terapeutica</v>
          </cell>
          <cell r="F166" t="str">
            <v>nefrologia</v>
          </cell>
          <cell r="G166" t="str">
            <v>x</v>
          </cell>
          <cell r="H166">
            <v>0</v>
          </cell>
          <cell r="I166">
            <v>0</v>
          </cell>
          <cell r="J166" t="str">
            <v>Medir la incidencia de los casos reportador de infeccion del torrente sanguineo asociado a cateter venoso central por cada 1000 días de cateter venoso central dentro de un periodo evaluado en el servicio</v>
          </cell>
          <cell r="K166">
            <v>0</v>
          </cell>
          <cell r="L166" t="str">
            <v>Trimestral</v>
          </cell>
          <cell r="M166" t="str">
            <v>Número de episodios de infección asociado a cateter venoso central en el período</v>
          </cell>
          <cell r="N166" t="str">
            <v>Número de días de cateter central de los pacientes en general durante el período</v>
          </cell>
          <cell r="O166" t="str">
            <v>Reporte Infecciones</v>
          </cell>
          <cell r="P166" t="str">
            <v>Estadistica</v>
          </cell>
          <cell r="Q166" t="str">
            <v>tasa</v>
          </cell>
          <cell r="R166" t="str">
            <v>Número de episodios de infección asociado a cateter venoso central en el período / Número de días de cateter central de los pacientes en general durante el período *1000</v>
          </cell>
          <cell r="S166">
            <v>0</v>
          </cell>
          <cell r="T166" t="str">
            <v>resultado</v>
          </cell>
          <cell r="U166" t="str">
            <v>Creciente</v>
          </cell>
          <cell r="V166" t="str">
            <v>≤</v>
          </cell>
          <cell r="W166">
            <v>3</v>
          </cell>
          <cell r="X166" t="str">
            <v>&gt;</v>
          </cell>
          <cell r="Y166">
            <v>3</v>
          </cell>
        </row>
        <row r="167">
          <cell r="A167">
            <v>162</v>
          </cell>
          <cell r="B167" t="str">
            <v>Integralidad y efectividad en la prestación de servicios de salud</v>
          </cell>
          <cell r="C167" t="str">
            <v>Garantizar la accesibilidad, integralidad en los servicios, complementariedad y respaldo de las interdependencias</v>
          </cell>
          <cell r="D167" t="str">
            <v>Adherencia al protocolo de higiene de manos</v>
          </cell>
          <cell r="E167" t="str">
            <v>Apoyo diagnóstico y complementación terapeutica</v>
          </cell>
          <cell r="F167" t="str">
            <v>nefrologia</v>
          </cell>
          <cell r="G167" t="str">
            <v>x</v>
          </cell>
          <cell r="H167">
            <v>0</v>
          </cell>
          <cell r="I167">
            <v>0</v>
          </cell>
          <cell r="J167" t="str">
            <v xml:space="preserve">Es la estrategia número uno recomendada por el Centro de Control de Enfermedades (CDC) de Atlanta para contribuir a la dismunición de infecciones asociadas al cuidado de la salud (IACS)  </v>
          </cell>
          <cell r="K167">
            <v>0</v>
          </cell>
          <cell r="L167" t="str">
            <v>Trimestral</v>
          </cell>
          <cell r="M167" t="str">
            <v>Número de personas evaluadas que cumplen los 5 momentos de Higiene de manos y la técnica en el periodo</v>
          </cell>
          <cell r="N167" t="str">
            <v>Total de personas evaluadas por cargo y servicio en un periodo</v>
          </cell>
          <cell r="O167" t="str">
            <v>Informe de adherencia a Higiene de Manos</v>
          </cell>
          <cell r="P167" t="str">
            <v>Comité de Infecciones</v>
          </cell>
          <cell r="Q167" t="str">
            <v>%</v>
          </cell>
          <cell r="R167" t="str">
            <v>Número de personas evaluadas que cumplen los 5 momentos de Higiene de manos y la técnica en el periodo / Total de personas evaluadas por cargo y servicio en un periodo *100</v>
          </cell>
          <cell r="S167">
            <v>0</v>
          </cell>
          <cell r="T167" t="str">
            <v>proceso</v>
          </cell>
          <cell r="U167" t="str">
            <v>Creciente</v>
          </cell>
          <cell r="V167" t="str">
            <v>≥</v>
          </cell>
          <cell r="W167">
            <v>0.8</v>
          </cell>
          <cell r="X167" t="str">
            <v>&lt;</v>
          </cell>
          <cell r="Y167">
            <v>0.8</v>
          </cell>
        </row>
        <row r="168">
          <cell r="A168">
            <v>163</v>
          </cell>
          <cell r="B168" t="str">
            <v>Integralidad y efectividad en la prestación de servicios de salud</v>
          </cell>
          <cell r="C168" t="str">
            <v>Garantizar la accesibilidad, integralidad en los servicios, complementariedad y respaldo de las interdependencias</v>
          </cell>
          <cell r="D168" t="str">
            <v>Adherencia a la técnica correcta de higiene de manos</v>
          </cell>
          <cell r="E168" t="str">
            <v>Apoyo diagnóstico y complementación terapeutica</v>
          </cell>
          <cell r="F168" t="str">
            <v>nefrologia</v>
          </cell>
          <cell r="G168" t="str">
            <v>x</v>
          </cell>
          <cell r="H168">
            <v>0</v>
          </cell>
          <cell r="I168">
            <v>0</v>
          </cell>
          <cell r="J168" t="str">
            <v xml:space="preserve">Es la estrategia número uno recomendada por el Centro de Control de Enfermedades (CDC) de Atlanta para contribuir a la dismunición de infecciones asociadas al cuidado de la salud (IACS)  </v>
          </cell>
          <cell r="K168">
            <v>0</v>
          </cell>
          <cell r="L168" t="str">
            <v>Trimestral</v>
          </cell>
          <cell r="M168" t="str">
            <v>Número de personas evaluadas que cumplen los 5 momentos de Higiene de manos y la técnica en el periodo</v>
          </cell>
          <cell r="N168" t="str">
            <v>Total de personas evaluadas por cargo y servicio en un periodo</v>
          </cell>
          <cell r="O168" t="str">
            <v>Informe de adherencia a Higiene de Manos</v>
          </cell>
          <cell r="P168" t="str">
            <v>Comité de Infecciones</v>
          </cell>
          <cell r="Q168" t="str">
            <v>%</v>
          </cell>
          <cell r="R168" t="str">
            <v>Número de personas evaluadas que cumplen los 5 momentos de Higiene de manos y la técnica en el periodo / Total de personas evaluadas por cargo y servicio en un periodo *100</v>
          </cell>
          <cell r="S168">
            <v>0</v>
          </cell>
          <cell r="T168" t="str">
            <v>proceso</v>
          </cell>
          <cell r="U168" t="str">
            <v>Creciente</v>
          </cell>
          <cell r="V168" t="str">
            <v>≥</v>
          </cell>
          <cell r="W168">
            <v>0.4</v>
          </cell>
          <cell r="X168" t="str">
            <v>&lt;</v>
          </cell>
          <cell r="Y168">
            <v>0.4</v>
          </cell>
        </row>
        <row r="169">
          <cell r="A169">
            <v>164</v>
          </cell>
          <cell r="B169" t="str">
            <v>Integralidad y efectividad en la prestación de servicios de salud</v>
          </cell>
          <cell r="C169" t="str">
            <v>Garantizar la accesibilidad, integralidad en los servicios, complementariedad y respaldo de las interdependencias</v>
          </cell>
          <cell r="D169" t="str">
            <v>Porcentaje de pacientes con demanda insatisfecha</v>
          </cell>
          <cell r="E169" t="str">
            <v>Apoyo diagnóstico y complementación terapeutica</v>
          </cell>
          <cell r="F169" t="str">
            <v>nefrologia</v>
          </cell>
          <cell r="G169" t="str">
            <v>x</v>
          </cell>
          <cell r="H169">
            <v>0</v>
          </cell>
          <cell r="I169">
            <v>0</v>
          </cell>
          <cell r="J169" t="str">
            <v>Se requiere la medicion de este indicador para evidenciar posibles causas que afecten la continuidad y oportunidad de atencion inicial en el servicio de Nefrologia</v>
          </cell>
          <cell r="K169">
            <v>0</v>
          </cell>
          <cell r="L169" t="str">
            <v>Trimestral</v>
          </cell>
          <cell r="M169" t="str">
            <v>Interconsultas no respondidas por el servicio</v>
          </cell>
          <cell r="N169" t="str">
            <v>total de interconsultas del servicio</v>
          </cell>
          <cell r="O169" t="str">
            <v xml:space="preserve">Dinamica Gerencial - historia clinica - informes - reportes generados - HC respues a interconsulta oportunidad por medico </v>
          </cell>
          <cell r="P169" t="str">
            <v xml:space="preserve">Dinamica Gerencial - historia clinica - informes - reportes generados - HC respues a interconsulta oportunidad por medico </v>
          </cell>
          <cell r="Q169" t="str">
            <v>%</v>
          </cell>
          <cell r="R169" t="str">
            <v>Interconsultas no respondidas por el servicio / total de interconsultas del servicio *100</v>
          </cell>
          <cell r="S169">
            <v>0</v>
          </cell>
          <cell r="T169" t="str">
            <v>proceso</v>
          </cell>
          <cell r="U169" t="str">
            <v>Creciente</v>
          </cell>
          <cell r="V169" t="str">
            <v>≤</v>
          </cell>
          <cell r="W169">
            <v>0.1</v>
          </cell>
          <cell r="X169" t="str">
            <v>&gt;</v>
          </cell>
          <cell r="Y169">
            <v>0.1</v>
          </cell>
        </row>
        <row r="170">
          <cell r="A170">
            <v>165</v>
          </cell>
          <cell r="B170" t="str">
            <v>Integralidad y efectividad en la prestación de servicios de salud</v>
          </cell>
          <cell r="C170" t="str">
            <v>Garantizar la accesibilidad, integralidad en los servicios, complementariedad y respaldo de las interdependencias</v>
          </cell>
          <cell r="D170" t="str">
            <v>Calidad de Registro en la Historia Clínica de Enfermería</v>
          </cell>
          <cell r="E170" t="str">
            <v>Críticos</v>
          </cell>
          <cell r="F170" t="str">
            <v>neonatos</v>
          </cell>
          <cell r="G170" t="str">
            <v>x</v>
          </cell>
          <cell r="H170">
            <v>0</v>
          </cell>
          <cell r="I170">
            <v>0</v>
          </cell>
          <cell r="J17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70">
            <v>0</v>
          </cell>
          <cell r="L170" t="str">
            <v>Trimestral</v>
          </cell>
          <cell r="M170" t="str">
            <v>Criterios de calidad de historia clínica evaluados que cumplen</v>
          </cell>
          <cell r="N170" t="str">
            <v>Total de criterios de calidad de historia clínica evaluados</v>
          </cell>
          <cell r="O170" t="str">
            <v>Aplicativo de monitorización de historias clínicas</v>
          </cell>
          <cell r="P170" t="str">
            <v>Aplicativo de monitorización de historias clínicas</v>
          </cell>
          <cell r="Q170" t="str">
            <v>%</v>
          </cell>
          <cell r="R170" t="str">
            <v>Criterios de calidad de historia clínica evaluados que cumplen / Total de criterios de calidad de historia clínica evaluados *100</v>
          </cell>
          <cell r="S170">
            <v>0</v>
          </cell>
          <cell r="T170" t="str">
            <v>proceso</v>
          </cell>
          <cell r="U170" t="str">
            <v>Creciente</v>
          </cell>
          <cell r="V170" t="str">
            <v>≥</v>
          </cell>
          <cell r="W170">
            <v>0.9</v>
          </cell>
          <cell r="X170" t="str">
            <v>&lt;</v>
          </cell>
          <cell r="Y170">
            <v>0.9</v>
          </cell>
        </row>
        <row r="171">
          <cell r="A171">
            <v>166</v>
          </cell>
          <cell r="B171" t="str">
            <v>Integralidad y efectividad en la prestación de servicios de salud</v>
          </cell>
          <cell r="C171" t="str">
            <v>Garantizar la accesibilidad, integralidad en los servicios, complementariedad y respaldo de las interdependencias</v>
          </cell>
          <cell r="D171" t="str">
            <v>Porcentaje de adherencia a protocolos de enfermería</v>
          </cell>
          <cell r="E171" t="str">
            <v>Críticos</v>
          </cell>
          <cell r="F171" t="str">
            <v>neonatos</v>
          </cell>
          <cell r="G171" t="str">
            <v>x</v>
          </cell>
          <cell r="H171">
            <v>0</v>
          </cell>
          <cell r="I171">
            <v>0</v>
          </cell>
          <cell r="J171"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71">
            <v>0</v>
          </cell>
          <cell r="L171" t="str">
            <v>Trimestral</v>
          </cell>
          <cell r="M171" t="str">
            <v>Número de protocolos con cumplimiento mayor al estándar establecido</v>
          </cell>
          <cell r="N171" t="str">
            <v>Total protocolos evaluados</v>
          </cell>
          <cell r="O171" t="str">
            <v>Consolidado Adherencia a Protocolos</v>
          </cell>
          <cell r="P171" t="str">
            <v>Consolidado Adherencia a Protocolos</v>
          </cell>
          <cell r="Q171" t="str">
            <v>%</v>
          </cell>
          <cell r="R171" t="str">
            <v>Número de protocolos con cumplimiento mayor al estándar establecido / Total protocolos evaluados *100</v>
          </cell>
          <cell r="S171">
            <v>0</v>
          </cell>
          <cell r="T171" t="str">
            <v>proceso</v>
          </cell>
          <cell r="U171" t="str">
            <v>Creciente</v>
          </cell>
          <cell r="V171" t="str">
            <v>≥</v>
          </cell>
          <cell r="W171">
            <v>0.85</v>
          </cell>
          <cell r="X171" t="str">
            <v>&lt;</v>
          </cell>
          <cell r="Y171">
            <v>0.85</v>
          </cell>
        </row>
        <row r="172">
          <cell r="A172">
            <v>167</v>
          </cell>
          <cell r="B172" t="str">
            <v>Integralidad y efectividad en la prestación de servicios de salud</v>
          </cell>
          <cell r="C172" t="str">
            <v>Garantizar la accesibilidad, integralidad en los servicios, complementariedad y respaldo de las interdependencias</v>
          </cell>
          <cell r="D172" t="str">
            <v>Tasa de reingreso de paciente hospitalizado antes de 15 días</v>
          </cell>
          <cell r="E172" t="str">
            <v>Críticos</v>
          </cell>
          <cell r="F172" t="str">
            <v>neonatos</v>
          </cell>
          <cell r="G172" t="str">
            <v>x</v>
          </cell>
          <cell r="H172">
            <v>0</v>
          </cell>
          <cell r="I172">
            <v>0</v>
          </cell>
          <cell r="J172"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72" t="str">
            <v>Resolución 256</v>
          </cell>
          <cell r="L172" t="str">
            <v>Trimestral</v>
          </cell>
          <cell r="M172" t="str">
            <v>Número total de pacientes que reingresan al servicio antes de quince (15) días por la misma causa en el periodo.</v>
          </cell>
          <cell r="N172" t="str">
            <v>Número total de egresos vivos en el periodo.</v>
          </cell>
          <cell r="O172" t="str">
            <v>Informe de reingresos coordinadores especialistas.</v>
          </cell>
          <cell r="P172" t="str">
            <v xml:space="preserve">Estadística. </v>
          </cell>
          <cell r="Q172" t="str">
            <v>Tasa</v>
          </cell>
          <cell r="R172" t="str">
            <v>Número total de pacientes que reingresan al servicio antes de quince (15) días por la misma causa en el periodo. / Número total de egresos vivos en el periodo. *1000</v>
          </cell>
          <cell r="S172">
            <v>0</v>
          </cell>
          <cell r="T172" t="str">
            <v>resultado</v>
          </cell>
          <cell r="U172" t="str">
            <v>Creciente</v>
          </cell>
          <cell r="V172" t="str">
            <v>≤</v>
          </cell>
          <cell r="W172">
            <v>6</v>
          </cell>
          <cell r="X172" t="str">
            <v>&gt;</v>
          </cell>
          <cell r="Y172">
            <v>6</v>
          </cell>
        </row>
        <row r="173">
          <cell r="A173">
            <v>168</v>
          </cell>
          <cell r="B173" t="str">
            <v>Integralidad y efectividad en la prestación de servicios de salud</v>
          </cell>
          <cell r="C173" t="str">
            <v>Garantizar la accesibilidad, integralidad en los servicios, complementariedad y respaldo de las interdependencias</v>
          </cell>
          <cell r="D173" t="str">
            <v>Tasa de mortalidad Intrahospitalaria después de 48 horas</v>
          </cell>
          <cell r="E173" t="str">
            <v>Críticos</v>
          </cell>
          <cell r="F173" t="str">
            <v>neonatos</v>
          </cell>
          <cell r="G173" t="str">
            <v>x</v>
          </cell>
          <cell r="H173">
            <v>0</v>
          </cell>
          <cell r="I173">
            <v>0</v>
          </cell>
          <cell r="J173" t="str">
            <v>Medir la tasa de mortalidad intrahospitalaria mayor a 48 horas la cual nos permite evaluar la efectividad de la intervención clínica que se le realiza a los pacientes en el servicio de urgencias pediatria dentro del periodo evaluado</v>
          </cell>
          <cell r="K173" t="str">
            <v>Resolución 3280</v>
          </cell>
          <cell r="L173" t="str">
            <v>Trimestral</v>
          </cell>
          <cell r="M173" t="str">
            <v>Número total de pacientes hospitalizados que fallecen después de 48 horas del ingreso</v>
          </cell>
          <cell r="N173" t="str">
            <v>Número total de pacientes hospitalizados</v>
          </cell>
          <cell r="O173" t="str">
            <v>Estadística / Coordinador Servicios</v>
          </cell>
          <cell r="P173" t="str">
            <v xml:space="preserve">Estadística. </v>
          </cell>
          <cell r="Q173" t="str">
            <v>Tasa</v>
          </cell>
          <cell r="R173" t="str">
            <v>Número total de pacientes hospitalizados que fallecen después de 48 horas del ingreso / Número total de pacientes hospitalizados *1000</v>
          </cell>
          <cell r="S173">
            <v>0</v>
          </cell>
          <cell r="T173" t="str">
            <v>resultado</v>
          </cell>
          <cell r="U173" t="str">
            <v>Creciente</v>
          </cell>
          <cell r="V173" t="str">
            <v>≤</v>
          </cell>
          <cell r="W173">
            <v>30</v>
          </cell>
          <cell r="X173" t="str">
            <v>&gt;</v>
          </cell>
          <cell r="Y173">
            <v>30</v>
          </cell>
        </row>
        <row r="174">
          <cell r="A174">
            <v>169</v>
          </cell>
          <cell r="B174" t="str">
            <v>Integralidad y efectividad en la prestación de servicios de salud</v>
          </cell>
          <cell r="C174" t="str">
            <v>Garantizar la accesibilidad, integralidad en los servicios, complementariedad y respaldo de las interdependencias</v>
          </cell>
          <cell r="D174" t="str">
            <v xml:space="preserve">Calidad de Registro en la Historia Clínica Médica </v>
          </cell>
          <cell r="E174" t="str">
            <v>Críticos</v>
          </cell>
          <cell r="F174" t="str">
            <v>neonatos</v>
          </cell>
          <cell r="G174" t="str">
            <v>x</v>
          </cell>
          <cell r="H174">
            <v>0</v>
          </cell>
          <cell r="I174">
            <v>0</v>
          </cell>
          <cell r="J17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74">
            <v>0</v>
          </cell>
          <cell r="L174" t="str">
            <v>Trimestral</v>
          </cell>
          <cell r="M174" t="str">
            <v>Criterios de calidad de historia clínica evaluados que cumplen</v>
          </cell>
          <cell r="N174" t="str">
            <v>Total de criterios de calidad de historia clínica evaluados</v>
          </cell>
          <cell r="O174" t="str">
            <v>Aplicativo de monitorización de historias clínicas</v>
          </cell>
          <cell r="P174" t="str">
            <v>Aplicativo de monitorización de historias clínicas</v>
          </cell>
          <cell r="Q174" t="str">
            <v>%</v>
          </cell>
          <cell r="R174" t="str">
            <v>Criterios de calidad de historia clínica evaluados que cumplen / Total de criterios de calidad de historia clínica evaluados *100</v>
          </cell>
          <cell r="S174">
            <v>0</v>
          </cell>
          <cell r="T174" t="str">
            <v>proceso</v>
          </cell>
          <cell r="U174" t="str">
            <v>Creciente</v>
          </cell>
          <cell r="V174" t="str">
            <v>≥</v>
          </cell>
          <cell r="W174">
            <v>0.9</v>
          </cell>
          <cell r="X174" t="str">
            <v>&lt;</v>
          </cell>
          <cell r="Y174">
            <v>0.9</v>
          </cell>
        </row>
        <row r="175">
          <cell r="A175">
            <v>170</v>
          </cell>
          <cell r="B175" t="str">
            <v>Integralidad y efectividad en la prestación de servicios de salud</v>
          </cell>
          <cell r="C175" t="str">
            <v>Garantizar la accesibilidad, integralidad en los servicios, complementariedad y respaldo de las interdependencias</v>
          </cell>
          <cell r="D175" t="str">
            <v>Tasa de incidencia de infeccion del torrente sanguineo asociada a catéter venoso central (CVC)</v>
          </cell>
          <cell r="E175" t="str">
            <v>Críticos</v>
          </cell>
          <cell r="F175" t="str">
            <v>neonatos</v>
          </cell>
          <cell r="G175" t="str">
            <v>x</v>
          </cell>
          <cell r="H175">
            <v>0</v>
          </cell>
          <cell r="I175">
            <v>0</v>
          </cell>
          <cell r="J175" t="str">
            <v>Los catéteres vasculares son dispositivos que permiten un acceso al compartimento intravascular a nivel central, la infección es el principal evento asociado a su uso y esta relacionado con deficiencias en la adherencia al protocolo de lavado de manos, al uso de técnica aséptica, en la implantación y manipulación del catéter, su presencia prolonga la estancia y se asocia a un importante consumo de recursos.</v>
          </cell>
          <cell r="K175">
            <v>0</v>
          </cell>
          <cell r="L175" t="str">
            <v>Trimestral</v>
          </cell>
          <cell r="M175" t="str">
            <v>Número de episodios de infección asociado a catéter venoso central en el período</v>
          </cell>
          <cell r="N175" t="str">
            <v>Número de días de catéter central de los pacientes en general durante el período</v>
          </cell>
          <cell r="O175" t="str">
            <v>Reporte Infecciones</v>
          </cell>
          <cell r="P175" t="str">
            <v>Reporte Infecciones</v>
          </cell>
          <cell r="Q175" t="str">
            <v>Tasa</v>
          </cell>
          <cell r="R175" t="str">
            <v>Número de episodios de infección asociado a catéter venoso central en el período / Número de días de catéter central de los pacientes en general durante el período *1000</v>
          </cell>
          <cell r="S175">
            <v>0</v>
          </cell>
          <cell r="T175" t="str">
            <v>resultado</v>
          </cell>
          <cell r="U175" t="str">
            <v>Creciente</v>
          </cell>
          <cell r="V175" t="str">
            <v>≤</v>
          </cell>
          <cell r="W175">
            <v>3</v>
          </cell>
          <cell r="X175" t="str">
            <v>&gt;</v>
          </cell>
          <cell r="Y175">
            <v>3</v>
          </cell>
        </row>
        <row r="176">
          <cell r="A176">
            <v>171</v>
          </cell>
          <cell r="B176" t="str">
            <v>Integralidad y efectividad en la prestación de servicios de salud</v>
          </cell>
          <cell r="C176" t="str">
            <v>Garantizar la accesibilidad, integralidad en los servicios, complementariedad y respaldo de las interdependencias</v>
          </cell>
          <cell r="D176" t="str">
            <v>Tasa de incidencia de infección del tracto urinario asociada a catéter (IVU)</v>
          </cell>
          <cell r="E176" t="str">
            <v>Críticos</v>
          </cell>
          <cell r="F176" t="str">
            <v>neonatos</v>
          </cell>
          <cell r="G176" t="str">
            <v>x</v>
          </cell>
          <cell r="H176">
            <v>0</v>
          </cell>
          <cell r="I176">
            <v>0</v>
          </cell>
          <cell r="J176" t="str">
            <v>Medir la incidencia de los casos reportador de infecciones asociadas a la inserción y mantenimiento de sondas vesicales por cada 1000 días de sonda  vesical dentro de un periodo evaluado en el servicio</v>
          </cell>
          <cell r="K176">
            <v>0</v>
          </cell>
          <cell r="L176" t="str">
            <v>Trimestral</v>
          </cell>
          <cell r="M176" t="str">
            <v>Número de episodios de infección urinaria asociada a sonda vesical en el período</v>
          </cell>
          <cell r="N176" t="str">
            <v>Número de días de sonda vesical de los pacientes durante el período</v>
          </cell>
          <cell r="O176" t="str">
            <v>Reporte Infecciones</v>
          </cell>
          <cell r="P176" t="str">
            <v>Reporte Infecciones</v>
          </cell>
          <cell r="Q176" t="str">
            <v>Tasa</v>
          </cell>
          <cell r="R176" t="str">
            <v>Número de episodios de infección urinaria asociada a sonda vesical en el período / Número de días de sonda vesical de los pacientes durante el período *1000</v>
          </cell>
          <cell r="S176">
            <v>0</v>
          </cell>
          <cell r="T176" t="str">
            <v>resultado</v>
          </cell>
          <cell r="U176" t="str">
            <v>Creciente</v>
          </cell>
          <cell r="V176" t="str">
            <v>≤</v>
          </cell>
          <cell r="W176">
            <v>5</v>
          </cell>
          <cell r="X176" t="str">
            <v>&gt;</v>
          </cell>
          <cell r="Y176">
            <v>5</v>
          </cell>
        </row>
        <row r="177">
          <cell r="A177">
            <v>172</v>
          </cell>
          <cell r="B177" t="str">
            <v>Integralidad y efectividad en la prestación de servicios de salud</v>
          </cell>
          <cell r="C177" t="str">
            <v>Garantizar la accesibilidad, integralidad en los servicios, complementariedad y respaldo de las interdependencias</v>
          </cell>
          <cell r="D177" t="str">
            <v>Tasa de incidencia de neumonia asociada a ventilador mecanico (NAV)</v>
          </cell>
          <cell r="E177" t="str">
            <v>Críticos</v>
          </cell>
          <cell r="F177" t="str">
            <v>neonatos</v>
          </cell>
          <cell r="G177" t="str">
            <v>x</v>
          </cell>
          <cell r="H177">
            <v>0</v>
          </cell>
          <cell r="I177">
            <v>0</v>
          </cell>
          <cell r="J177" t="str">
            <v>Medir la incidencia de los casos reportador de infecciones asociadas al uso de ventilador por cada 1000 días de ventilación dentro de un periodo evaluado en el servicio</v>
          </cell>
          <cell r="K177">
            <v>0</v>
          </cell>
          <cell r="L177" t="str">
            <v>Trimestral</v>
          </cell>
          <cell r="M177" t="str">
            <v>Número de episodios de NAV en el período</v>
          </cell>
          <cell r="N177" t="str">
            <v>Número de días ventilación mecánica de los pacientes de UCI durante el período</v>
          </cell>
          <cell r="O177" t="str">
            <v>Reporte Infecciones</v>
          </cell>
          <cell r="P177" t="str">
            <v>Reporte Infecciones</v>
          </cell>
          <cell r="Q177" t="str">
            <v>Tasa</v>
          </cell>
          <cell r="R177" t="str">
            <v>Número de episodios de NAV en el período / Número de días ventilación mecánica de los pacientes de UCI durante el período *1000</v>
          </cell>
          <cell r="S177">
            <v>0</v>
          </cell>
          <cell r="T177" t="str">
            <v>resultado</v>
          </cell>
          <cell r="U177" t="str">
            <v>Creciente</v>
          </cell>
          <cell r="V177" t="str">
            <v>≤</v>
          </cell>
          <cell r="W177">
            <v>7</v>
          </cell>
          <cell r="X177" t="str">
            <v>&gt;</v>
          </cell>
          <cell r="Y177">
            <v>7</v>
          </cell>
        </row>
        <row r="178">
          <cell r="A178">
            <v>173</v>
          </cell>
          <cell r="B178" t="str">
            <v>Integralidad y efectividad en la prestación de servicios de salud</v>
          </cell>
          <cell r="C178" t="str">
            <v>Garantizar la accesibilidad, integralidad en los servicios, complementariedad y respaldo de las interdependencias</v>
          </cell>
          <cell r="D178" t="str">
            <v>Adherencia a la técnica correcta de higiene de manos</v>
          </cell>
          <cell r="E178" t="str">
            <v>Críticos</v>
          </cell>
          <cell r="F178" t="str">
            <v>neonatos</v>
          </cell>
          <cell r="G178" t="str">
            <v>x</v>
          </cell>
          <cell r="H178">
            <v>0</v>
          </cell>
          <cell r="I178">
            <v>0</v>
          </cell>
          <cell r="J178" t="str">
            <v xml:space="preserve">Es la estrategia número uno recomendada por el Centro de Control de Enfermedades (CDC) de Atlanta para contribuir a la dismunición de infecciones asociadas al cuidado de la salud (IACS)  </v>
          </cell>
          <cell r="K178">
            <v>0</v>
          </cell>
          <cell r="L178" t="str">
            <v>Trimestral</v>
          </cell>
          <cell r="M178" t="str">
            <v>Número de personas evaluadas que cumplen los 5 momentos de Higiene de manos y la técnica en el periodo</v>
          </cell>
          <cell r="N178" t="str">
            <v>Total de personas evaluadas por cargo y servicio en un periodo</v>
          </cell>
          <cell r="O178" t="str">
            <v>Informe de adherencia a Higiene de Manos</v>
          </cell>
          <cell r="P178" t="str">
            <v>Comité de Infecciones</v>
          </cell>
          <cell r="Q178" t="str">
            <v>%</v>
          </cell>
          <cell r="R178" t="str">
            <v>Número de personas evaluadas que cumplen los 5 momentos de Higiene de manos y la técnica en el periodo / Total de personas evaluadas por cargo y servicio en un periodo *100</v>
          </cell>
          <cell r="S178">
            <v>0</v>
          </cell>
          <cell r="T178" t="str">
            <v>proceso</v>
          </cell>
          <cell r="U178" t="str">
            <v>Creciente</v>
          </cell>
          <cell r="V178" t="str">
            <v>≥</v>
          </cell>
          <cell r="W178">
            <v>0.4</v>
          </cell>
          <cell r="X178" t="str">
            <v>&lt;</v>
          </cell>
          <cell r="Y178">
            <v>0.4</v>
          </cell>
        </row>
        <row r="179">
          <cell r="A179">
            <v>174</v>
          </cell>
          <cell r="B179" t="str">
            <v>Integralidad y efectividad en la prestación de servicios de salud</v>
          </cell>
          <cell r="C179" t="str">
            <v>Garantizar la accesibilidad, integralidad en los servicios, complementariedad y respaldo de las interdependencias</v>
          </cell>
          <cell r="D179" t="str">
            <v>Adherencia al protocolo de lavado de manos</v>
          </cell>
          <cell r="E179" t="str">
            <v>Críticos</v>
          </cell>
          <cell r="F179" t="str">
            <v>neonatos</v>
          </cell>
          <cell r="G179" t="str">
            <v>x</v>
          </cell>
          <cell r="H179">
            <v>0</v>
          </cell>
          <cell r="I179">
            <v>0</v>
          </cell>
          <cell r="J179" t="str">
            <v xml:space="preserve">Es la estrategia número uno recomendada por el Centro de Control de Enfermedades (CDC) de Atlanta para contribuir a la dismunición de infecciones asociadas al cuidado de la salud (IACS)  </v>
          </cell>
          <cell r="K179">
            <v>0</v>
          </cell>
          <cell r="L179" t="str">
            <v>Trimestral</v>
          </cell>
          <cell r="M179" t="str">
            <v>Número de personas evaluadas que cumplen los 5 momentos de Higiene de manos y la técnica en el periodo</v>
          </cell>
          <cell r="N179" t="str">
            <v>Total de personas evaluadas por cargo y servicio en un periodo</v>
          </cell>
          <cell r="O179" t="str">
            <v>Informe de adherencia a Higiene de Manos</v>
          </cell>
          <cell r="P179" t="str">
            <v>Comité de Infecciones</v>
          </cell>
          <cell r="Q179" t="str">
            <v>%</v>
          </cell>
          <cell r="R179" t="str">
            <v>Número de personas evaluadas que cumplen los 5 momentos de Higiene de manos y la técnica en el periodo / Total de personas evaluadas por cargo y servicio en un periodo *100</v>
          </cell>
          <cell r="S179">
            <v>0</v>
          </cell>
          <cell r="T179" t="str">
            <v>proceso</v>
          </cell>
          <cell r="U179" t="str">
            <v>Creciente</v>
          </cell>
          <cell r="V179" t="str">
            <v>≥</v>
          </cell>
          <cell r="W179">
            <v>0.9</v>
          </cell>
          <cell r="X179" t="str">
            <v>&lt;</v>
          </cell>
          <cell r="Y179">
            <v>0.9</v>
          </cell>
        </row>
        <row r="180">
          <cell r="A180">
            <v>175</v>
          </cell>
          <cell r="B180" t="str">
            <v>Integralidad y efectividad en la prestación de servicios de salud</v>
          </cell>
          <cell r="C180" t="str">
            <v>Garantizar la accesibilidad, integralidad en los servicios, complementariedad y respaldo de las interdependencias</v>
          </cell>
          <cell r="D180" t="str">
            <v>Análisis de mortalidad intrahospitalaria</v>
          </cell>
          <cell r="E180" t="str">
            <v>Críticos</v>
          </cell>
          <cell r="F180" t="str">
            <v>neonatos</v>
          </cell>
          <cell r="G180" t="str">
            <v>x</v>
          </cell>
          <cell r="H180">
            <v>0</v>
          </cell>
          <cell r="I180">
            <v>0</v>
          </cell>
          <cell r="J180" t="str">
            <v>Medir el número de análisis de muertes intrahospitalarias mayores a 48 horas del total de muertes presentadas en el periodo, con el fin de determinar planes de mejoramiento para contribuir a la disminución de los casos evitables</v>
          </cell>
          <cell r="K180">
            <v>0</v>
          </cell>
          <cell r="L180" t="str">
            <v>Trimestral</v>
          </cell>
          <cell r="M180" t="str">
            <v>Número de casos analizados</v>
          </cell>
          <cell r="N180" t="str">
            <v>Número total de muertes en el período</v>
          </cell>
          <cell r="O180" t="str">
            <v>Coordinador de cada Servicio</v>
          </cell>
          <cell r="P180" t="str">
            <v>Coordinador de Estadística</v>
          </cell>
          <cell r="Q180" t="str">
            <v>%</v>
          </cell>
          <cell r="R180" t="str">
            <v>Número de casos analizados / Número total de muertes en el período *100</v>
          </cell>
          <cell r="S180">
            <v>0</v>
          </cell>
          <cell r="T180" t="str">
            <v>proceso</v>
          </cell>
          <cell r="U180" t="str">
            <v>Creciente</v>
          </cell>
          <cell r="V180" t="str">
            <v>=</v>
          </cell>
          <cell r="W180">
            <v>1</v>
          </cell>
          <cell r="X180" t="str">
            <v>&lt;</v>
          </cell>
          <cell r="Y180">
            <v>1</v>
          </cell>
        </row>
        <row r="181">
          <cell r="A181">
            <v>176</v>
          </cell>
          <cell r="B181" t="str">
            <v>Integralidad y efectividad en la prestación de servicios de salud</v>
          </cell>
          <cell r="C181" t="str">
            <v>Garantizar la accesibilidad, integralidad en los servicios, complementariedad y respaldo de las interdependencias</v>
          </cell>
          <cell r="D181" t="str">
            <v>Porcentaje Ocupacional</v>
          </cell>
          <cell r="E181" t="str">
            <v>Críticos</v>
          </cell>
          <cell r="F181" t="str">
            <v>neonatos</v>
          </cell>
          <cell r="G181" t="str">
            <v>x</v>
          </cell>
          <cell r="H181">
            <v>0</v>
          </cell>
          <cell r="I181">
            <v>0</v>
          </cell>
          <cell r="J181" t="str">
            <v>Medir el porcentaje de ocupación hospitalario con el fin de determinar el aprovechamiento de la cama hospitalaria y la demanda del servicio  en un periodo evaluado</v>
          </cell>
          <cell r="K181">
            <v>0</v>
          </cell>
          <cell r="L181" t="str">
            <v>Trimestral</v>
          </cell>
          <cell r="M181" t="str">
            <v>Número de días cama ocupada en el período</v>
          </cell>
          <cell r="N181" t="str">
            <v>Número de días cama disponible en el período</v>
          </cell>
          <cell r="O181" t="str">
            <v>Estadística</v>
          </cell>
          <cell r="P181" t="str">
            <v xml:space="preserve"> Estadística</v>
          </cell>
          <cell r="Q181" t="str">
            <v>%</v>
          </cell>
          <cell r="R181" t="str">
            <v>Número de días cama ocupada en el período / Número de días cama disponible en el período *100</v>
          </cell>
          <cell r="S181">
            <v>0</v>
          </cell>
          <cell r="T181" t="str">
            <v>proceso</v>
          </cell>
          <cell r="U181" t="str">
            <v>Creciente</v>
          </cell>
          <cell r="V181" t="str">
            <v>≥</v>
          </cell>
          <cell r="W181">
            <v>0.85</v>
          </cell>
          <cell r="X181" t="str">
            <v>&lt;</v>
          </cell>
          <cell r="Y181">
            <v>0.85</v>
          </cell>
        </row>
        <row r="182">
          <cell r="A182">
            <v>177</v>
          </cell>
          <cell r="B182" t="str">
            <v>Integralidad y efectividad en la prestación de servicios de salud</v>
          </cell>
          <cell r="C182" t="str">
            <v>Garantizar la accesibilidad, integralidad en los servicios, complementariedad y respaldo de las interdependencias</v>
          </cell>
          <cell r="D182" t="str">
            <v>Promedio de Egresos por cama - Giro Cama</v>
          </cell>
          <cell r="E182" t="str">
            <v>Críticos</v>
          </cell>
          <cell r="F182" t="str">
            <v>neonatos</v>
          </cell>
          <cell r="G182" t="str">
            <v>x</v>
          </cell>
          <cell r="H182">
            <v>0</v>
          </cell>
          <cell r="I182">
            <v>0</v>
          </cell>
          <cell r="J182" t="str">
            <v>Medir el  numero de pacientes que hicieron uso de la cama hospitalaria basados en los días cama disponible dentro del servicio dentro de un periodo evaluado</v>
          </cell>
          <cell r="K182">
            <v>0</v>
          </cell>
          <cell r="L182" t="str">
            <v>Trimestral</v>
          </cell>
          <cell r="M182" t="str">
            <v>Número de egresos del período</v>
          </cell>
          <cell r="N182" t="str">
            <v>Número de camas disponible en el período</v>
          </cell>
          <cell r="O182" t="str">
            <v xml:space="preserve"> Estadística</v>
          </cell>
          <cell r="P182" t="str">
            <v xml:space="preserve"> Estadística</v>
          </cell>
          <cell r="Q182" t="str">
            <v>Egresos/Cama</v>
          </cell>
          <cell r="R182" t="str">
            <v>Número de egresos del período / Número de camas disponible en el período</v>
          </cell>
          <cell r="S182">
            <v>0</v>
          </cell>
          <cell r="T182" t="str">
            <v>proceso</v>
          </cell>
          <cell r="U182" t="str">
            <v>Creciente</v>
          </cell>
          <cell r="V182" t="str">
            <v>≥</v>
          </cell>
          <cell r="W182">
            <v>6</v>
          </cell>
          <cell r="X182" t="str">
            <v>&lt;</v>
          </cell>
          <cell r="Y182">
            <v>6</v>
          </cell>
        </row>
        <row r="183">
          <cell r="A183">
            <v>178</v>
          </cell>
          <cell r="B183" t="str">
            <v>Integralidad y efectividad en la prestación de servicios de salud</v>
          </cell>
          <cell r="C183" t="str">
            <v>Garantizar la accesibilidad, integralidad en los servicios, complementariedad y respaldo de las interdependencias</v>
          </cell>
          <cell r="D183" t="str">
            <v>Promedio Días de Estancia</v>
          </cell>
          <cell r="E183" t="str">
            <v>Críticos</v>
          </cell>
          <cell r="F183" t="str">
            <v>neonatos</v>
          </cell>
          <cell r="G183" t="str">
            <v>x</v>
          </cell>
          <cell r="H183">
            <v>0</v>
          </cell>
          <cell r="I183">
            <v>0</v>
          </cell>
          <cell r="J183" t="str">
            <v>Medir el promedio de días que los pacientes permanecen hospitalizados en el servicio en un periodo evaluado</v>
          </cell>
          <cell r="K183">
            <v>0</v>
          </cell>
          <cell r="L183" t="str">
            <v>Trimestral</v>
          </cell>
          <cell r="M183" t="str">
            <v>Número de días de estancia de los egresos del período</v>
          </cell>
          <cell r="N183" t="str">
            <v>Número de egresos del período</v>
          </cell>
          <cell r="O183" t="str">
            <v xml:space="preserve"> Estadística</v>
          </cell>
          <cell r="P183" t="str">
            <v xml:space="preserve"> Estadística</v>
          </cell>
          <cell r="Q183" t="str">
            <v>Días</v>
          </cell>
          <cell r="R183" t="str">
            <v>Número de días de estancia de los egresos del período / Número de egresos del período</v>
          </cell>
          <cell r="S183">
            <v>0</v>
          </cell>
          <cell r="T183" t="str">
            <v>proceso</v>
          </cell>
          <cell r="U183" t="str">
            <v>Decreciente</v>
          </cell>
          <cell r="V183" t="str">
            <v>≤</v>
          </cell>
          <cell r="W183">
            <v>5</v>
          </cell>
          <cell r="X183" t="str">
            <v>&gt;</v>
          </cell>
          <cell r="Y183">
            <v>5</v>
          </cell>
        </row>
        <row r="184">
          <cell r="A184">
            <v>179</v>
          </cell>
          <cell r="B184" t="str">
            <v>Integralidad y efectividad en la prestación de servicios de salud</v>
          </cell>
          <cell r="C184" t="str">
            <v>Garantizar la accesibilidad, integralidad en los servicios, complementariedad y respaldo de las interdependencias</v>
          </cell>
          <cell r="D184" t="str">
            <v>Porcentaje de adherencia a guias de practica clinica</v>
          </cell>
          <cell r="E184" t="str">
            <v>Críticos</v>
          </cell>
          <cell r="F184" t="str">
            <v>neonatos</v>
          </cell>
          <cell r="G184" t="str">
            <v>x</v>
          </cell>
          <cell r="H184">
            <v>0</v>
          </cell>
          <cell r="I184">
            <v>0</v>
          </cell>
          <cell r="J184"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184">
            <v>0</v>
          </cell>
          <cell r="L184" t="str">
            <v>Trimestral</v>
          </cell>
          <cell r="M184" t="str">
            <v>Criterios evaluados que cumplen con la adherencia a guia</v>
          </cell>
          <cell r="N184" t="str">
            <v>Total de criterios evaluados en la adherencia a guia</v>
          </cell>
          <cell r="O184" t="str">
            <v>Consolidado Adherencia a Guías de Atención</v>
          </cell>
          <cell r="P184" t="str">
            <v>Consolidado Adherencia a Guías de Atención</v>
          </cell>
          <cell r="Q184" t="str">
            <v>%</v>
          </cell>
          <cell r="R184" t="str">
            <v>Criterios evaluados que cumplen con la adherencia a guia / Total de criterios evaluados en la adherencia a guia *100</v>
          </cell>
          <cell r="S184">
            <v>0</v>
          </cell>
          <cell r="T184" t="str">
            <v>proceso</v>
          </cell>
          <cell r="U184" t="str">
            <v>Creciente</v>
          </cell>
          <cell r="V184" t="str">
            <v>≥</v>
          </cell>
          <cell r="W184">
            <v>0.85</v>
          </cell>
          <cell r="X184" t="str">
            <v>&lt;</v>
          </cell>
          <cell r="Y184">
            <v>0.85</v>
          </cell>
        </row>
        <row r="185">
          <cell r="A185">
            <v>180</v>
          </cell>
          <cell r="B185" t="str">
            <v>Integralidad y efectividad en la prestación de servicios de salud</v>
          </cell>
          <cell r="C185" t="str">
            <v>Garantizar la accesibilidad, integralidad en los servicios, complementariedad y respaldo de las interdependencias</v>
          </cell>
          <cell r="D185" t="str">
            <v>Porcentaje de extubación fallida</v>
          </cell>
          <cell r="E185" t="str">
            <v>Críticos</v>
          </cell>
          <cell r="F185" t="str">
            <v>neonatos</v>
          </cell>
          <cell r="G185" t="str">
            <v>x</v>
          </cell>
          <cell r="H185">
            <v>0</v>
          </cell>
          <cell r="I185">
            <v>0</v>
          </cell>
          <cell r="J185"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185">
            <v>0</v>
          </cell>
          <cell r="L185" t="str">
            <v>Trimestral</v>
          </cell>
          <cell r="M185" t="str">
            <v>Número de extubaciónes fallidas</v>
          </cell>
          <cell r="N185" t="str">
            <v>Número de pacientes en prueba de respiración expontanea</v>
          </cell>
          <cell r="O185" t="str">
            <v>Reporte eventos adversos</v>
          </cell>
          <cell r="P185" t="str">
            <v>Informe terapia respiratoria</v>
          </cell>
          <cell r="Q185" t="str">
            <v>%</v>
          </cell>
          <cell r="R185" t="str">
            <v>Número de extubaciónes fallidas / Número de pacientes en prueba de respiración expontanea *100</v>
          </cell>
          <cell r="S185">
            <v>0</v>
          </cell>
          <cell r="T185" t="str">
            <v>proceso</v>
          </cell>
          <cell r="U185" t="str">
            <v>Creciente</v>
          </cell>
          <cell r="V185" t="str">
            <v>≤</v>
          </cell>
          <cell r="W185">
            <v>0.15</v>
          </cell>
          <cell r="X185" t="str">
            <v>&gt;</v>
          </cell>
          <cell r="Y185">
            <v>0.15</v>
          </cell>
        </row>
        <row r="186">
          <cell r="A186">
            <v>181</v>
          </cell>
          <cell r="B186" t="str">
            <v>Integralidad y efectividad en la prestación de servicios de salud</v>
          </cell>
          <cell r="C186" t="str">
            <v>Garantizar la accesibilidad, integralidad en los servicios, complementariedad y respaldo de las interdependencias</v>
          </cell>
          <cell r="D186" t="str">
            <v>Tasa de extubación no planeada</v>
          </cell>
          <cell r="E186" t="str">
            <v>Críticos</v>
          </cell>
          <cell r="F186" t="str">
            <v>neonatos</v>
          </cell>
          <cell r="G186" t="str">
            <v>x</v>
          </cell>
          <cell r="H186">
            <v>0</v>
          </cell>
          <cell r="I186">
            <v>0</v>
          </cell>
          <cell r="J186" t="str">
            <v>Medir la tasa de extubación en pacientes que aún no cumplían con el criterio para dicho proceso con el fin de disminuir el riesgo de neumonía nosocomial y de muerte en el servicio dentro de un periodo evaluado.</v>
          </cell>
          <cell r="K186">
            <v>0</v>
          </cell>
          <cell r="L186" t="str">
            <v>Trimestral</v>
          </cell>
          <cell r="M186" t="str">
            <v>Número de extubaciones no planeadas</v>
          </cell>
          <cell r="N186" t="str">
            <v>Número total de días de ventilación mecánica</v>
          </cell>
          <cell r="O186" t="str">
            <v>Reporte Eventos Adversos</v>
          </cell>
          <cell r="P186" t="str">
            <v>Comité de Infecciones</v>
          </cell>
          <cell r="Q186" t="str">
            <v>Tasa</v>
          </cell>
          <cell r="R186" t="str">
            <v>Número de extubaciones no planeadas / Número total de días de ventilación mecánica *1000</v>
          </cell>
          <cell r="S186">
            <v>0</v>
          </cell>
          <cell r="T186" t="str">
            <v>resultado</v>
          </cell>
          <cell r="U186" t="str">
            <v>Creciente</v>
          </cell>
          <cell r="V186" t="str">
            <v>≤</v>
          </cell>
          <cell r="W186">
            <v>1</v>
          </cell>
          <cell r="X186" t="str">
            <v>&gt;</v>
          </cell>
          <cell r="Y186">
            <v>1</v>
          </cell>
        </row>
        <row r="187">
          <cell r="A187">
            <v>182</v>
          </cell>
          <cell r="B187" t="str">
            <v>Integralidad y efectividad en la prestación de servicios de salud</v>
          </cell>
          <cell r="C187" t="str">
            <v>Garantizar la accesibilidad, integralidad en los servicios, complementariedad y respaldo de las interdependencias</v>
          </cell>
          <cell r="D187" t="str">
            <v>Proporción de muertes menor a 48 horas</v>
          </cell>
          <cell r="E187" t="str">
            <v>Críticos</v>
          </cell>
          <cell r="F187" t="str">
            <v>neonatos</v>
          </cell>
          <cell r="G187" t="str">
            <v>x</v>
          </cell>
          <cell r="H187">
            <v>0</v>
          </cell>
          <cell r="I187">
            <v>0</v>
          </cell>
          <cell r="J187" t="str">
            <v>Medir la proporción de muertes intrahospitalarias menor a 48 horas, la cual refleja la gravedad del estado de salud con el que el paciente ingresa al servicio dentro del periodo evaluado</v>
          </cell>
          <cell r="K187">
            <v>0</v>
          </cell>
          <cell r="L187" t="str">
            <v>Trimestral</v>
          </cell>
          <cell r="M187" t="str">
            <v>Número de muertes presentadas antes de 48 horas</v>
          </cell>
          <cell r="N187" t="str">
            <v>Total pacientes hospitalizados</v>
          </cell>
          <cell r="O187" t="str">
            <v>Estadística</v>
          </cell>
          <cell r="P187" t="str">
            <v>Estadística</v>
          </cell>
          <cell r="Q187" t="str">
            <v>%</v>
          </cell>
          <cell r="R187" t="str">
            <v>Número de muertes presentadas antes de 48 horas / Total pacientes hospitalizados *100</v>
          </cell>
          <cell r="S187">
            <v>0</v>
          </cell>
          <cell r="T187" t="str">
            <v>resultado</v>
          </cell>
          <cell r="U187" t="str">
            <v>Creciente</v>
          </cell>
          <cell r="V187" t="str">
            <v>≤</v>
          </cell>
          <cell r="W187">
            <v>0.01</v>
          </cell>
          <cell r="X187" t="str">
            <v>&gt;</v>
          </cell>
          <cell r="Y187">
            <v>0.01</v>
          </cell>
        </row>
        <row r="188">
          <cell r="A188">
            <v>183</v>
          </cell>
          <cell r="B188" t="str">
            <v>Integralidad y efectividad en la prestación de servicios de salud</v>
          </cell>
          <cell r="C188" t="str">
            <v>Garantizar la accesibilidad, integralidad en los servicios, complementariedad y respaldo de las interdependencias</v>
          </cell>
          <cell r="D188" t="str">
            <v>Cumplimiento de la Estrategia de la Institución Amiga de la Mujer y la Infancia</v>
          </cell>
          <cell r="E188" t="str">
            <v>Críticos</v>
          </cell>
          <cell r="F188" t="str">
            <v>neonatos</v>
          </cell>
          <cell r="G188" t="str">
            <v>x</v>
          </cell>
          <cell r="H188">
            <v>0</v>
          </cell>
          <cell r="I188">
            <v>0</v>
          </cell>
          <cell r="J188" t="str">
            <v>Dentro de los objetivos del Hospital de una prestacion de servicios de salud de alta complejidad, segura y humanizada, se busca hacer seguimiento a la implementación de estrategias para una atención integral hacia la mujer y la infancia dentro del marco de la humanización.</v>
          </cell>
          <cell r="K188">
            <v>0</v>
          </cell>
          <cell r="L188" t="str">
            <v>Trimestral</v>
          </cell>
          <cell r="M188" t="str">
            <v xml:space="preserve">Numero de pasos IAMI con cumplimiento de la institucion * 100 </v>
          </cell>
          <cell r="N188" t="str">
            <v xml:space="preserve"> Diez pasos IAMI</v>
          </cell>
          <cell r="O188">
            <v>0</v>
          </cell>
          <cell r="P188">
            <v>0</v>
          </cell>
          <cell r="Q188" t="str">
            <v>%</v>
          </cell>
          <cell r="R188" t="str">
            <v>Numero de pasos IAMI con cumplimiento de la institucion * 100  /  Diez pasos IAMI *100</v>
          </cell>
          <cell r="S188">
            <v>0</v>
          </cell>
          <cell r="T188" t="str">
            <v>resultado</v>
          </cell>
          <cell r="U188" t="str">
            <v>Creciente</v>
          </cell>
          <cell r="V188" t="str">
            <v>≥</v>
          </cell>
          <cell r="W188">
            <v>0.8</v>
          </cell>
          <cell r="X188" t="str">
            <v>&lt;</v>
          </cell>
          <cell r="Y188">
            <v>0.8</v>
          </cell>
        </row>
        <row r="189">
          <cell r="A189">
            <v>184</v>
          </cell>
          <cell r="B189" t="str">
            <v>Integralidad y efectividad en la prestación de servicios de salud</v>
          </cell>
          <cell r="C189" t="str">
            <v>Garantizar la accesibilidad, integralidad en los servicios, complementariedad y respaldo de las interdependencias</v>
          </cell>
          <cell r="D189" t="str">
            <v>Demanda Insatisfecha Ingreso a Unidades de Cuidado Crítico</v>
          </cell>
          <cell r="E189" t="str">
            <v>Críticos</v>
          </cell>
          <cell r="F189" t="str">
            <v>neonatos</v>
          </cell>
          <cell r="G189" t="str">
            <v>x</v>
          </cell>
          <cell r="H189">
            <v>0</v>
          </cell>
          <cell r="I189">
            <v>0</v>
          </cell>
          <cell r="J189" t="str">
            <v xml:space="preserve">Este indicador nos permite evaluar el cumplimiento de la aceptación de los pacientes que cumplen con los criterios de ingreso a la Unidad de Cuidado Intensivo </v>
          </cell>
          <cell r="K189">
            <v>0</v>
          </cell>
          <cell r="L189" t="str">
            <v>Trimestral</v>
          </cell>
          <cell r="M189" t="str">
            <v xml:space="preserve">Número de pacientes no admitidos  a Unidades de Cuidado Crítico </v>
          </cell>
          <cell r="N189" t="str">
            <v>Sumatoria de paientes aceptados mas no aceptados por no cupo.</v>
          </cell>
          <cell r="O189" t="str">
            <v>Aplicativo DGH - Facturación</v>
          </cell>
          <cell r="P189" t="str">
            <v>Aplicativo DGH - Interconsultas HC-96</v>
          </cell>
          <cell r="Q189" t="str">
            <v>%</v>
          </cell>
          <cell r="R189" t="str">
            <v>Número de pacientes no admitidos  a Unidades de Cuidado Crítico  / Sumatoria de paientes aceptados mas no aceptados por no cupo. *100</v>
          </cell>
          <cell r="S189">
            <v>0</v>
          </cell>
          <cell r="T189" t="str">
            <v>proceso</v>
          </cell>
          <cell r="U189" t="str">
            <v>Creciente</v>
          </cell>
          <cell r="V189" t="str">
            <v>≤</v>
          </cell>
          <cell r="W189">
            <v>0.05</v>
          </cell>
          <cell r="X189" t="str">
            <v>&gt;</v>
          </cell>
          <cell r="Y189">
            <v>0.05</v>
          </cell>
        </row>
        <row r="190">
          <cell r="A190">
            <v>185</v>
          </cell>
          <cell r="B190" t="str">
            <v>Integralidad y efectividad en la prestación de servicios de salud</v>
          </cell>
          <cell r="C190" t="str">
            <v>Garantizar la accesibilidad, integralidad en los servicios, complementariedad y respaldo de las interdependencias</v>
          </cell>
          <cell r="D190" t="str">
            <v>Leche humana administrada al receptor.</v>
          </cell>
          <cell r="E190" t="str">
            <v>Críticos</v>
          </cell>
          <cell r="F190" t="str">
            <v>neonatos</v>
          </cell>
          <cell r="G190" t="str">
            <v>x</v>
          </cell>
          <cell r="H190">
            <v>0</v>
          </cell>
          <cell r="I190">
            <v>0</v>
          </cell>
          <cell r="J190" t="str">
            <v>Identificar la cantidad de leche humana, procesada en el banco de leche institucional administrada al receptor</v>
          </cell>
          <cell r="K190">
            <v>0</v>
          </cell>
          <cell r="L190" t="str">
            <v>Trimestral</v>
          </cell>
          <cell r="M190" t="str">
            <v xml:space="preserve">Mililitros de leche administrada al receptor  * 100 </v>
          </cell>
          <cell r="N190" t="str">
            <v xml:space="preserve"> Mililitros de leche donada</v>
          </cell>
          <cell r="O190" t="str">
            <v>Informe Procesos y Actividades BLH</v>
          </cell>
          <cell r="P190" t="str">
            <v>Informe Procesos y Actividades BLH</v>
          </cell>
          <cell r="Q190" t="str">
            <v>%</v>
          </cell>
          <cell r="R190" t="str">
            <v>Mililitros de leche administrada al receptor  * 100  /  Mililitros de leche donada *100</v>
          </cell>
          <cell r="S190">
            <v>0</v>
          </cell>
          <cell r="T190" t="str">
            <v>resultado</v>
          </cell>
          <cell r="U190" t="str">
            <v>Creciente</v>
          </cell>
          <cell r="V190" t="str">
            <v>≥</v>
          </cell>
          <cell r="W190">
            <v>0.8</v>
          </cell>
          <cell r="X190" t="str">
            <v>&lt;</v>
          </cell>
          <cell r="Y190">
            <v>0.8</v>
          </cell>
        </row>
        <row r="191">
          <cell r="A191">
            <v>186</v>
          </cell>
          <cell r="B191" t="str">
            <v>Integralidad y efectividad en la prestación de servicios de salud</v>
          </cell>
          <cell r="C191" t="str">
            <v>Garantizar la accesibilidad, integralidad en los servicios, complementariedad y respaldo de las interdependencias</v>
          </cell>
          <cell r="D191" t="str">
            <v>Tasa de reingreso de paciente hospitalizado antes de 15 días</v>
          </cell>
          <cell r="E191" t="str">
            <v>Internación</v>
          </cell>
          <cell r="F191" t="str">
            <v>pediatria</v>
          </cell>
          <cell r="G191" t="str">
            <v>x</v>
          </cell>
          <cell r="H191">
            <v>0</v>
          </cell>
          <cell r="I191">
            <v>0</v>
          </cell>
          <cell r="J19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91" t="str">
            <v>Resolución 256</v>
          </cell>
          <cell r="L191" t="str">
            <v>Trimestral</v>
          </cell>
          <cell r="M191" t="str">
            <v>Número total de pacientes que reingresan al servicio antes de quince (15) días por la misma causa en el periodo.</v>
          </cell>
          <cell r="N191" t="str">
            <v>Número total de egresos vivos en el periodo.</v>
          </cell>
          <cell r="O191" t="str">
            <v>Informe de reingresos coordinadores especialistas.</v>
          </cell>
          <cell r="P191" t="str">
            <v xml:space="preserve">Estadística. </v>
          </cell>
          <cell r="Q191" t="str">
            <v>Tasa</v>
          </cell>
          <cell r="R191" t="str">
            <v>Número total de pacientes que reingresan al servicio antes de quince (15) días por la misma causa en el periodo. / Número total de egresos vivos en el periodo. *1000</v>
          </cell>
          <cell r="S191">
            <v>0</v>
          </cell>
          <cell r="T191" t="str">
            <v>resultado</v>
          </cell>
          <cell r="U191" t="str">
            <v>Creciente</v>
          </cell>
          <cell r="V191" t="str">
            <v>≥</v>
          </cell>
          <cell r="W191">
            <v>6</v>
          </cell>
          <cell r="X191" t="str">
            <v>&gt;</v>
          </cell>
          <cell r="Y191">
            <v>6</v>
          </cell>
        </row>
        <row r="192">
          <cell r="A192">
            <v>187</v>
          </cell>
          <cell r="B192" t="str">
            <v>Integralidad y efectividad en la prestación de servicios de salud</v>
          </cell>
          <cell r="C192" t="str">
            <v>Garantizar la accesibilidad, integralidad en los servicios, complementariedad y respaldo de las interdependencias</v>
          </cell>
          <cell r="D192" t="str">
            <v>Tasa de mortalidad Intrahospitalaria después de 48 horas</v>
          </cell>
          <cell r="E192" t="str">
            <v>Internación</v>
          </cell>
          <cell r="F192" t="str">
            <v>pediatria</v>
          </cell>
          <cell r="G192" t="str">
            <v>x</v>
          </cell>
          <cell r="H192">
            <v>0</v>
          </cell>
          <cell r="I192">
            <v>0</v>
          </cell>
          <cell r="J192" t="str">
            <v>Medir la tasa de mortalidad intrahospitalaria mayor a 48 horas la cual nos permite evaluar la efectividad de la intervención clínica que se le realiza a los pacientes en el servicio de urgencias pediatria dentro del periodo evaluado</v>
          </cell>
          <cell r="K192">
            <v>0</v>
          </cell>
          <cell r="L192" t="str">
            <v>Trimestral</v>
          </cell>
          <cell r="M192" t="str">
            <v>Número total de pacientes hospitalizados que fallecen después de 48 horas del ingreso</v>
          </cell>
          <cell r="N192" t="str">
            <v>Número total de pacientes hospitalizados</v>
          </cell>
          <cell r="O192" t="str">
            <v>Estadística / Coordinador Servicios</v>
          </cell>
          <cell r="P192" t="str">
            <v xml:space="preserve">Estadística. </v>
          </cell>
          <cell r="Q192" t="str">
            <v>Tasa</v>
          </cell>
          <cell r="R192" t="str">
            <v>Número total de pacientes hospitalizados que fallecen después de 48 horas del ingreso / Número total de pacientes hospitalizados *1000</v>
          </cell>
          <cell r="S192">
            <v>0</v>
          </cell>
          <cell r="T192" t="str">
            <v>resultado</v>
          </cell>
          <cell r="U192" t="str">
            <v>Creciente</v>
          </cell>
          <cell r="V192" t="str">
            <v>≤</v>
          </cell>
          <cell r="W192">
            <v>5</v>
          </cell>
          <cell r="X192" t="str">
            <v>&gt;</v>
          </cell>
          <cell r="Y192">
            <v>5</v>
          </cell>
        </row>
        <row r="193">
          <cell r="A193">
            <v>188</v>
          </cell>
          <cell r="B193" t="str">
            <v>Integralidad y efectividad en la prestación de servicios de salud</v>
          </cell>
          <cell r="C193" t="str">
            <v>Garantizar la accesibilidad, integralidad en los servicios, complementariedad y respaldo de las interdependencias</v>
          </cell>
          <cell r="D193" t="str">
            <v xml:space="preserve">Calidad de Registro en la Historia Clínica Médica </v>
          </cell>
          <cell r="E193" t="str">
            <v>Internación</v>
          </cell>
          <cell r="F193" t="str">
            <v>pediatria</v>
          </cell>
          <cell r="G193" t="str">
            <v>x</v>
          </cell>
          <cell r="H193">
            <v>0</v>
          </cell>
          <cell r="I193">
            <v>0</v>
          </cell>
          <cell r="J19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93">
            <v>0</v>
          </cell>
          <cell r="L193" t="str">
            <v>Trimestral</v>
          </cell>
          <cell r="M193" t="str">
            <v>Criterios de calidad de historia clínica evaluados que cumplen</v>
          </cell>
          <cell r="N193" t="str">
            <v>Total de criterios de calidad de historia clínica evaluados</v>
          </cell>
          <cell r="O193" t="str">
            <v>Aplicativo de monitorización de historias clínicas</v>
          </cell>
          <cell r="P193" t="str">
            <v>Aplicativo de monitorización de historias clínicas</v>
          </cell>
          <cell r="Q193" t="str">
            <v>%</v>
          </cell>
          <cell r="R193" t="str">
            <v>Criterios de calidad de historia clínica evaluados que cumplen / Total de criterios de calidad de historia clínica evaluados *100</v>
          </cell>
          <cell r="S193">
            <v>0</v>
          </cell>
          <cell r="T193" t="str">
            <v>proceso</v>
          </cell>
          <cell r="U193" t="str">
            <v>Creciente</v>
          </cell>
          <cell r="V193" t="str">
            <v>≥</v>
          </cell>
          <cell r="W193">
            <v>0.85</v>
          </cell>
          <cell r="X193" t="str">
            <v>&lt;</v>
          </cell>
          <cell r="Y193">
            <v>0.9</v>
          </cell>
        </row>
        <row r="194">
          <cell r="A194">
            <v>189</v>
          </cell>
          <cell r="B194" t="str">
            <v>Integralidad y efectividad en la prestación de servicios de salud</v>
          </cell>
          <cell r="C194" t="str">
            <v>Garantizar la accesibilidad, integralidad en los servicios, complementariedad y respaldo de las interdependencias</v>
          </cell>
          <cell r="D194" t="str">
            <v>Calidad de Registro en la Historia Clínica de Enfermería</v>
          </cell>
          <cell r="E194" t="str">
            <v>Internación</v>
          </cell>
          <cell r="F194" t="str">
            <v>pediatria</v>
          </cell>
          <cell r="G194" t="str">
            <v>x</v>
          </cell>
          <cell r="H194">
            <v>0</v>
          </cell>
          <cell r="I194">
            <v>0</v>
          </cell>
          <cell r="J19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94">
            <v>0</v>
          </cell>
          <cell r="L194" t="str">
            <v>Trimestral</v>
          </cell>
          <cell r="M194" t="str">
            <v>Criterios de calidad de historia clínica evaluados que cumplen</v>
          </cell>
          <cell r="N194" t="str">
            <v>Total de criterios de calidad de historia clínica evaluados</v>
          </cell>
          <cell r="O194" t="str">
            <v>Aplicativo de monitorización de historias clínicas</v>
          </cell>
          <cell r="P194" t="str">
            <v>Aplicativo de monitorización de historias clínicas</v>
          </cell>
          <cell r="Q194" t="str">
            <v>%</v>
          </cell>
          <cell r="R194" t="str">
            <v>Criterios de calidad de historia clínica evaluados que cumplen / Total de criterios de calidad de historia clínica evaluados *100</v>
          </cell>
          <cell r="S194">
            <v>0</v>
          </cell>
          <cell r="T194" t="str">
            <v>proceso</v>
          </cell>
          <cell r="U194" t="str">
            <v>Creciente</v>
          </cell>
          <cell r="V194" t="str">
            <v>≤</v>
          </cell>
          <cell r="W194">
            <v>0.9</v>
          </cell>
          <cell r="X194" t="str">
            <v>&lt;</v>
          </cell>
          <cell r="Y194">
            <v>0.9</v>
          </cell>
        </row>
        <row r="195">
          <cell r="A195">
            <v>190</v>
          </cell>
          <cell r="B195" t="str">
            <v>Integralidad y efectividad en la prestación de servicios de salud</v>
          </cell>
          <cell r="C195" t="str">
            <v>Garantizar la accesibilidad, integralidad en los servicios, complementariedad y respaldo de las interdependencias</v>
          </cell>
          <cell r="D195" t="str">
            <v>Análisis de mortalidad intrahospitalaria</v>
          </cell>
          <cell r="E195" t="str">
            <v>Internación</v>
          </cell>
          <cell r="F195" t="str">
            <v>pediatria</v>
          </cell>
          <cell r="G195" t="str">
            <v>x</v>
          </cell>
          <cell r="H195">
            <v>0</v>
          </cell>
          <cell r="I195">
            <v>0</v>
          </cell>
          <cell r="J195" t="str">
            <v>Medir el número de análisis de muertes intrahospitalarias mayores a 48 horas del total de muertes presentadas en el periodo, con el fin de determinar planes de mejoramiento para contribuir a la disminución de los casos evitables</v>
          </cell>
          <cell r="K195">
            <v>0</v>
          </cell>
          <cell r="L195" t="str">
            <v>Trimestral</v>
          </cell>
          <cell r="M195" t="str">
            <v>Número de casos analizados</v>
          </cell>
          <cell r="N195" t="str">
            <v>Número total de muertes en el período</v>
          </cell>
          <cell r="O195" t="str">
            <v>Coordinador de cada Servicio</v>
          </cell>
          <cell r="P195" t="str">
            <v>Coordinador de Estadística</v>
          </cell>
          <cell r="Q195" t="str">
            <v>%</v>
          </cell>
          <cell r="R195" t="str">
            <v>Número de casos analizados / Número total de muertes en el período *100</v>
          </cell>
          <cell r="S195">
            <v>0</v>
          </cell>
          <cell r="T195" t="str">
            <v>proceso</v>
          </cell>
          <cell r="U195" t="str">
            <v>Creciente</v>
          </cell>
          <cell r="V195" t="str">
            <v>≤</v>
          </cell>
          <cell r="W195">
            <v>1</v>
          </cell>
          <cell r="X195" t="str">
            <v>&lt;</v>
          </cell>
          <cell r="Y195">
            <v>1</v>
          </cell>
        </row>
        <row r="196">
          <cell r="A196">
            <v>191</v>
          </cell>
          <cell r="B196" t="str">
            <v>Integralidad y efectividad en la prestación de servicios de salud</v>
          </cell>
          <cell r="C196" t="str">
            <v>Garantizar la accesibilidad, integralidad en los servicios, complementariedad y respaldo de las interdependencias</v>
          </cell>
          <cell r="D196" t="str">
            <v>Promedio de Egresos por cama - Giro Cama</v>
          </cell>
          <cell r="E196" t="str">
            <v>Internación</v>
          </cell>
          <cell r="F196" t="str">
            <v>pediatria</v>
          </cell>
          <cell r="G196" t="str">
            <v>x</v>
          </cell>
          <cell r="H196">
            <v>0</v>
          </cell>
          <cell r="I196">
            <v>0</v>
          </cell>
          <cell r="J196" t="str">
            <v>Medir el  numero de pacientes que hicieron uso de la cama hospitalaria basados en los días cama disponible dentro del servicio dentro de un periodo evaluado</v>
          </cell>
          <cell r="K196">
            <v>0</v>
          </cell>
          <cell r="L196" t="str">
            <v>Trimestral</v>
          </cell>
          <cell r="M196" t="str">
            <v>Número de egresos del período</v>
          </cell>
          <cell r="N196" t="str">
            <v>Número de camas disponible en el período</v>
          </cell>
          <cell r="O196" t="str">
            <v xml:space="preserve"> Estadística</v>
          </cell>
          <cell r="P196" t="str">
            <v xml:space="preserve"> Estadística</v>
          </cell>
          <cell r="Q196" t="str">
            <v>Egresos/Cama</v>
          </cell>
          <cell r="R196" t="str">
            <v>Número de egresos del período / Número de camas disponible en el período</v>
          </cell>
          <cell r="S196">
            <v>0</v>
          </cell>
          <cell r="T196" t="str">
            <v>proceso</v>
          </cell>
          <cell r="U196" t="str">
            <v>Creciente</v>
          </cell>
          <cell r="V196" t="str">
            <v>≤</v>
          </cell>
          <cell r="W196">
            <v>5</v>
          </cell>
          <cell r="X196" t="str">
            <v>&lt;</v>
          </cell>
          <cell r="Y196">
            <v>5</v>
          </cell>
        </row>
        <row r="197">
          <cell r="A197">
            <v>192</v>
          </cell>
          <cell r="B197" t="str">
            <v>Integralidad y efectividad en la prestación de servicios de salud</v>
          </cell>
          <cell r="C197" t="str">
            <v>Garantizar la accesibilidad, integralidad en los servicios, complementariedad y respaldo de las interdependencias</v>
          </cell>
          <cell r="D197" t="str">
            <v>Porcentaje Ocupacional</v>
          </cell>
          <cell r="E197" t="str">
            <v>Internación</v>
          </cell>
          <cell r="F197" t="str">
            <v>pediatria</v>
          </cell>
          <cell r="G197" t="str">
            <v>x</v>
          </cell>
          <cell r="H197">
            <v>0</v>
          </cell>
          <cell r="I197">
            <v>0</v>
          </cell>
          <cell r="J197" t="str">
            <v>Medir el porcentaje de ocupación hospitalario con el fin de determinar el aprovechamiento de la cama hospitalaria y la demanda del servicio  en un periodo evaluado</v>
          </cell>
          <cell r="K197">
            <v>0</v>
          </cell>
          <cell r="L197" t="str">
            <v>Trimestral</v>
          </cell>
          <cell r="M197" t="str">
            <v>Número de días cama ocupada en el período</v>
          </cell>
          <cell r="N197" t="str">
            <v>Número de días cama disponible en el período</v>
          </cell>
          <cell r="O197" t="str">
            <v>Estadística</v>
          </cell>
          <cell r="P197" t="str">
            <v xml:space="preserve"> Estadística</v>
          </cell>
          <cell r="Q197" t="str">
            <v>%</v>
          </cell>
          <cell r="R197" t="str">
            <v>Número de días cama ocupada en el período / Número de días cama disponible en el período *100</v>
          </cell>
          <cell r="S197">
            <v>0</v>
          </cell>
          <cell r="T197" t="str">
            <v>proceso</v>
          </cell>
          <cell r="U197" t="str">
            <v>Decreciente</v>
          </cell>
          <cell r="V197" t="str">
            <v>≥</v>
          </cell>
          <cell r="W197">
            <v>0.8</v>
          </cell>
          <cell r="X197" t="str">
            <v>&lt;</v>
          </cell>
          <cell r="Y197">
            <v>0.85</v>
          </cell>
        </row>
        <row r="198">
          <cell r="A198">
            <v>193</v>
          </cell>
          <cell r="B198" t="str">
            <v>Integralidad y efectividad en la prestación de servicios de salud</v>
          </cell>
          <cell r="C198" t="str">
            <v>Garantizar la accesibilidad, integralidad en los servicios, complementariedad y respaldo de las interdependencias</v>
          </cell>
          <cell r="D198" t="str">
            <v>Promedio Días de Estancia</v>
          </cell>
          <cell r="E198" t="str">
            <v>Internación</v>
          </cell>
          <cell r="F198" t="str">
            <v>pediatria</v>
          </cell>
          <cell r="G198" t="str">
            <v>x</v>
          </cell>
          <cell r="H198">
            <v>0</v>
          </cell>
          <cell r="I198">
            <v>0</v>
          </cell>
          <cell r="J198" t="str">
            <v>Medir el promedio de días que los pacientes permanecen hospitalizados en el servicio en un periodo evaluado</v>
          </cell>
          <cell r="K198">
            <v>0</v>
          </cell>
          <cell r="L198" t="str">
            <v>Trimestral</v>
          </cell>
          <cell r="M198" t="str">
            <v>Número de días de estancia de los egresos del período</v>
          </cell>
          <cell r="N198" t="str">
            <v>Número de egresos del período</v>
          </cell>
          <cell r="O198" t="str">
            <v xml:space="preserve"> Estadística</v>
          </cell>
          <cell r="P198" t="str">
            <v xml:space="preserve"> Estadística</v>
          </cell>
          <cell r="Q198" t="str">
            <v>Días</v>
          </cell>
          <cell r="R198" t="str">
            <v>Número de días de estancia de los egresos del período / Número de egresos del período</v>
          </cell>
          <cell r="S198">
            <v>0</v>
          </cell>
          <cell r="T198" t="str">
            <v>proceso</v>
          </cell>
          <cell r="U198" t="str">
            <v>Decreciente</v>
          </cell>
          <cell r="V198" t="str">
            <v>≤</v>
          </cell>
          <cell r="W198">
            <v>5</v>
          </cell>
          <cell r="X198" t="str">
            <v>&gt;</v>
          </cell>
          <cell r="Y198">
            <v>5</v>
          </cell>
        </row>
        <row r="199">
          <cell r="A199">
            <v>194</v>
          </cell>
          <cell r="B199" t="str">
            <v>Integralidad y efectividad en la prestación de servicios de salud</v>
          </cell>
          <cell r="C199" t="str">
            <v>Garantizar la accesibilidad, integralidad en los servicios, complementariedad y respaldo de las interdependencias</v>
          </cell>
          <cell r="D199" t="str">
            <v>Porcentaje de adherencia a protocolos de enfermería</v>
          </cell>
          <cell r="E199" t="str">
            <v>Internación</v>
          </cell>
          <cell r="F199" t="str">
            <v>pediatria</v>
          </cell>
          <cell r="G199" t="str">
            <v>x</v>
          </cell>
          <cell r="H199">
            <v>0</v>
          </cell>
          <cell r="I199">
            <v>0</v>
          </cell>
          <cell r="J199"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99">
            <v>0</v>
          </cell>
          <cell r="L199" t="str">
            <v>Trimestral</v>
          </cell>
          <cell r="M199" t="str">
            <v xml:space="preserve">Número de criterios que cumplen con la verificación </v>
          </cell>
          <cell r="N199" t="str">
            <v>Total criterios evaluados</v>
          </cell>
          <cell r="O199" t="str">
            <v>Consolidado Adherencia a Protocolos</v>
          </cell>
          <cell r="P199" t="str">
            <v>Consolidado Adherencia a Protocolos</v>
          </cell>
          <cell r="Q199" t="str">
            <v>%</v>
          </cell>
          <cell r="R199" t="str">
            <v>Número de criterios que cumplen con la verificación  / Total criterios evaluados *100</v>
          </cell>
          <cell r="S199">
            <v>0</v>
          </cell>
          <cell r="T199" t="str">
            <v>proceso</v>
          </cell>
          <cell r="U199" t="str">
            <v>Creciente</v>
          </cell>
          <cell r="V199" t="str">
            <v>≥</v>
          </cell>
          <cell r="W199">
            <v>0.85</v>
          </cell>
          <cell r="X199" t="str">
            <v>&lt;</v>
          </cell>
          <cell r="Y199">
            <v>0.85</v>
          </cell>
        </row>
        <row r="200">
          <cell r="A200">
            <v>195</v>
          </cell>
          <cell r="B200" t="str">
            <v>Integralidad y efectividad en la prestación de servicios de salud</v>
          </cell>
          <cell r="C200" t="str">
            <v>Garantizar la accesibilidad, integralidad en los servicios, complementariedad y respaldo de las interdependencias</v>
          </cell>
          <cell r="D200" t="str">
            <v>Porcentaje de adherencia a guias de practica clinica</v>
          </cell>
          <cell r="E200" t="str">
            <v>Internación</v>
          </cell>
          <cell r="F200" t="str">
            <v>pediatria</v>
          </cell>
          <cell r="G200" t="str">
            <v>x</v>
          </cell>
          <cell r="H200">
            <v>0</v>
          </cell>
          <cell r="I200">
            <v>0</v>
          </cell>
          <cell r="J200"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00">
            <v>0</v>
          </cell>
          <cell r="L200" t="str">
            <v>Trimestral</v>
          </cell>
          <cell r="M200" t="str">
            <v>Criterios evaluados que cumplen con la adherencia a guia</v>
          </cell>
          <cell r="N200" t="str">
            <v>Total de criterios evaluados en la adherencia a guia</v>
          </cell>
          <cell r="O200" t="str">
            <v>Consolidado Adherencia a Guías de Atención</v>
          </cell>
          <cell r="P200" t="str">
            <v>Consolidado Adherencia a Guías de Atención</v>
          </cell>
          <cell r="Q200" t="str">
            <v>%</v>
          </cell>
          <cell r="R200" t="str">
            <v>Criterios evaluados que cumplen con la adherencia a guia / Total de criterios evaluados en la adherencia a guia *100</v>
          </cell>
          <cell r="S200">
            <v>0</v>
          </cell>
          <cell r="T200" t="str">
            <v>proceso</v>
          </cell>
          <cell r="U200" t="str">
            <v>Creciente</v>
          </cell>
          <cell r="V200" t="str">
            <v>≥</v>
          </cell>
          <cell r="W200">
            <v>0.85</v>
          </cell>
          <cell r="X200" t="str">
            <v>&lt;</v>
          </cell>
          <cell r="Y200">
            <v>0.85</v>
          </cell>
        </row>
        <row r="201">
          <cell r="A201">
            <v>196</v>
          </cell>
          <cell r="B201" t="str">
            <v>Integralidad y efectividad en la prestación de servicios de salud</v>
          </cell>
          <cell r="C201" t="str">
            <v>Garantizar la accesibilidad, integralidad en los servicios, complementariedad y respaldo de las interdependencias</v>
          </cell>
          <cell r="D201" t="str">
            <v>Tasa de reingreso de paciente hospitalizado antes de 15 días</v>
          </cell>
          <cell r="E201" t="str">
            <v>Críticos</v>
          </cell>
          <cell r="F201" t="str">
            <v>quemados pediatria</v>
          </cell>
          <cell r="G201" t="str">
            <v>x</v>
          </cell>
          <cell r="H201">
            <v>0</v>
          </cell>
          <cell r="I201">
            <v>0</v>
          </cell>
          <cell r="J20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01" t="str">
            <v>Resolución 256</v>
          </cell>
          <cell r="L201" t="str">
            <v>Trimestral</v>
          </cell>
          <cell r="M201" t="str">
            <v>Número total de pacientes que reingresan al servicio antes de quince (15) días por la misma causa en el periodo.</v>
          </cell>
          <cell r="N201" t="str">
            <v>Número total de egresos vivos en el periodo.</v>
          </cell>
          <cell r="O201" t="str">
            <v>Informe de reingresos coordinadores especialistas.</v>
          </cell>
          <cell r="P201" t="str">
            <v xml:space="preserve">Estadística. </v>
          </cell>
          <cell r="Q201" t="str">
            <v>Tasa</v>
          </cell>
          <cell r="R201" t="str">
            <v>Número total de pacientes que reingresan al servicio antes de quince (15) días por la misma causa en el periodo. / Número total de egresos vivos en el periodo. *1000</v>
          </cell>
          <cell r="S201">
            <v>0</v>
          </cell>
          <cell r="T201" t="str">
            <v>resultado</v>
          </cell>
          <cell r="U201" t="str">
            <v>Decreciente</v>
          </cell>
          <cell r="V201" t="str">
            <v>≤</v>
          </cell>
          <cell r="W201">
            <v>6</v>
          </cell>
          <cell r="X201" t="str">
            <v>&gt;</v>
          </cell>
          <cell r="Y201">
            <v>6</v>
          </cell>
        </row>
        <row r="202">
          <cell r="A202">
            <v>197</v>
          </cell>
          <cell r="B202" t="str">
            <v>Integralidad y efectividad en la prestación de servicios de salud</v>
          </cell>
          <cell r="C202" t="str">
            <v>Garantizar la accesibilidad, integralidad en los servicios, complementariedad y respaldo de las interdependencias</v>
          </cell>
          <cell r="D202" t="str">
            <v>Porcentaje de adherencia a protocolos de enfermería</v>
          </cell>
          <cell r="E202" t="str">
            <v>Críticos</v>
          </cell>
          <cell r="F202" t="str">
            <v>quemados pediatria</v>
          </cell>
          <cell r="G202" t="str">
            <v>x</v>
          </cell>
          <cell r="H202">
            <v>0</v>
          </cell>
          <cell r="I202">
            <v>0</v>
          </cell>
          <cell r="J202" t="str">
            <v>Medir la adherencia a los protocolos de enfermeria en la prestación de servicios de salud para apoyar las desiciones clínicas y asistir a profesionales o pacientes en lo referente a los cuidados de salud apropiados para ciertas circunstancias clínicas especiales en el servicio de quemados pediatria dentro del periodo evaluado</v>
          </cell>
          <cell r="K202">
            <v>0</v>
          </cell>
          <cell r="L202" t="str">
            <v>Trimestral</v>
          </cell>
          <cell r="M202" t="str">
            <v>Número de protocolos con cumplimiento mayor al estándar establecido</v>
          </cell>
          <cell r="N202" t="str">
            <v>Total protocolos evaluados</v>
          </cell>
          <cell r="O202" t="str">
            <v>Consolidado Adherencia a Protocolos</v>
          </cell>
          <cell r="P202" t="str">
            <v>Consolidado Adherencia a Protocolos</v>
          </cell>
          <cell r="Q202" t="str">
            <v>%</v>
          </cell>
          <cell r="R202" t="str">
            <v>Número de protocolos con cumplimiento mayor al estándar establecido / Total protocolos evaluados *100</v>
          </cell>
          <cell r="S202">
            <v>0</v>
          </cell>
          <cell r="T202" t="str">
            <v>proceso</v>
          </cell>
          <cell r="U202" t="str">
            <v>Creciente</v>
          </cell>
          <cell r="V202" t="str">
            <v>≥</v>
          </cell>
          <cell r="W202">
            <v>0.85</v>
          </cell>
          <cell r="X202" t="str">
            <v>&lt;</v>
          </cell>
          <cell r="Y202">
            <v>0.85</v>
          </cell>
        </row>
        <row r="203">
          <cell r="A203">
            <v>198</v>
          </cell>
          <cell r="B203" t="str">
            <v>Integralidad y efectividad en la prestación de servicios de salud</v>
          </cell>
          <cell r="C203" t="str">
            <v>Garantizar la accesibilidad, integralidad en los servicios, complementariedad y respaldo de las interdependencias</v>
          </cell>
          <cell r="D203" t="str">
            <v>Calidad de Registro en la Historia Clínica de Enfermería</v>
          </cell>
          <cell r="E203" t="str">
            <v>Críticos</v>
          </cell>
          <cell r="F203" t="str">
            <v>quemados pediatria</v>
          </cell>
          <cell r="G203" t="str">
            <v>x</v>
          </cell>
          <cell r="H203">
            <v>0</v>
          </cell>
          <cell r="I203">
            <v>0</v>
          </cell>
          <cell r="J20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03">
            <v>0</v>
          </cell>
          <cell r="L203" t="str">
            <v>Trimestral</v>
          </cell>
          <cell r="M203" t="str">
            <v>Criterios de calidad de historia clínica evaluados que cumplen</v>
          </cell>
          <cell r="N203" t="str">
            <v>Total de criterios de calidad de historia clínica evaluados</v>
          </cell>
          <cell r="O203" t="str">
            <v>Aplicativo de monitorización de historias clínicas</v>
          </cell>
          <cell r="P203" t="str">
            <v>Aplicativo de monitorización de historias clínicas</v>
          </cell>
          <cell r="Q203" t="str">
            <v>%</v>
          </cell>
          <cell r="R203" t="str">
            <v>Criterios de calidad de historia clínica evaluados que cumplen / Total de criterios de calidad de historia clínica evaluados *100</v>
          </cell>
          <cell r="S203">
            <v>0</v>
          </cell>
          <cell r="T203" t="str">
            <v>proceso</v>
          </cell>
          <cell r="U203" t="str">
            <v>Creciente</v>
          </cell>
          <cell r="V203" t="str">
            <v>≥</v>
          </cell>
          <cell r="W203">
            <v>0.9</v>
          </cell>
          <cell r="X203" t="str">
            <v>&lt;</v>
          </cell>
          <cell r="Y203">
            <v>0.9</v>
          </cell>
        </row>
        <row r="204">
          <cell r="A204">
            <v>199</v>
          </cell>
          <cell r="B204" t="str">
            <v>Integralidad y efectividad en la prestación de servicios de salud</v>
          </cell>
          <cell r="C204" t="str">
            <v>Garantizar la accesibilidad, integralidad en los servicios, complementariedad y respaldo de las interdependencias</v>
          </cell>
          <cell r="D204" t="str">
            <v>Tasa de mortalidad Intrahospitalaria después de 48 horas</v>
          </cell>
          <cell r="E204" t="str">
            <v>Críticos</v>
          </cell>
          <cell r="F204" t="str">
            <v>quemados pediatria</v>
          </cell>
          <cell r="G204" t="str">
            <v>x</v>
          </cell>
          <cell r="H204">
            <v>0</v>
          </cell>
          <cell r="I204">
            <v>0</v>
          </cell>
          <cell r="J204" t="str">
            <v>Medir la tasa de mortalidad intrahospitalaria mayor a 48 horas la cual nos permite evaluar la efectividad de la intervención clínica que se le realiza a los pacientes en el servicio de urgencias pediatria dentro del periodo evaluado</v>
          </cell>
          <cell r="K204">
            <v>0</v>
          </cell>
          <cell r="L204" t="str">
            <v>Trimestral</v>
          </cell>
          <cell r="M204" t="str">
            <v>Número total de pacientes hospitalizados que fallecen después de 48 horas del ingreso</v>
          </cell>
          <cell r="N204" t="str">
            <v>Número total de pacientes hospitalizados</v>
          </cell>
          <cell r="O204" t="str">
            <v>Estadística / Coordinador Servicios</v>
          </cell>
          <cell r="P204" t="str">
            <v xml:space="preserve">Estadística. </v>
          </cell>
          <cell r="Q204" t="str">
            <v>Tasa</v>
          </cell>
          <cell r="R204" t="str">
            <v>Número total de pacientes hospitalizados que fallecen después de 48 horas del ingreso / Número total de pacientes hospitalizados *1000</v>
          </cell>
          <cell r="S204">
            <v>0</v>
          </cell>
          <cell r="T204" t="str">
            <v>resultado</v>
          </cell>
          <cell r="U204" t="str">
            <v>Decreciente</v>
          </cell>
          <cell r="V204" t="str">
            <v>≤</v>
          </cell>
          <cell r="W204">
            <v>30</v>
          </cell>
          <cell r="X204" t="str">
            <v>&gt;</v>
          </cell>
          <cell r="Y204">
            <v>30</v>
          </cell>
        </row>
        <row r="205">
          <cell r="A205">
            <v>200</v>
          </cell>
          <cell r="B205" t="str">
            <v>Integralidad y efectividad en la prestación de servicios de salud</v>
          </cell>
          <cell r="C205" t="str">
            <v>Garantizar la accesibilidad, integralidad en los servicios, complementariedad y respaldo de las interdependencias</v>
          </cell>
          <cell r="D205" t="str">
            <v xml:space="preserve">Calidad de Registro en la Historia Clínica Médica </v>
          </cell>
          <cell r="E205" t="str">
            <v>Críticos</v>
          </cell>
          <cell r="F205" t="str">
            <v>quemados pediatria</v>
          </cell>
          <cell r="G205" t="str">
            <v>x</v>
          </cell>
          <cell r="H205">
            <v>0</v>
          </cell>
          <cell r="I205">
            <v>0</v>
          </cell>
          <cell r="J205"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05">
            <v>0</v>
          </cell>
          <cell r="L205" t="str">
            <v>Trimestral</v>
          </cell>
          <cell r="M205" t="str">
            <v>Criterios de calidad de historia clínica evaluados que cumplen</v>
          </cell>
          <cell r="N205" t="str">
            <v>Total de criterios de calidad de historia clínica evaluados</v>
          </cell>
          <cell r="O205" t="str">
            <v>Aplicativo de monitorización de historias clínicas</v>
          </cell>
          <cell r="P205" t="str">
            <v>Aplicativo de monitorización de historias clínicas</v>
          </cell>
          <cell r="Q205" t="str">
            <v>%</v>
          </cell>
          <cell r="R205" t="str">
            <v>Criterios de calidad de historia clínica evaluados que cumplen / Total de criterios de calidad de historia clínica evaluados *100</v>
          </cell>
          <cell r="S205">
            <v>0</v>
          </cell>
          <cell r="T205" t="str">
            <v>proceso</v>
          </cell>
          <cell r="U205" t="str">
            <v>Creciente</v>
          </cell>
          <cell r="V205" t="str">
            <v>≥</v>
          </cell>
          <cell r="W205">
            <v>0.9</v>
          </cell>
          <cell r="X205" t="str">
            <v>&lt;</v>
          </cell>
          <cell r="Y205">
            <v>0.9</v>
          </cell>
        </row>
        <row r="206">
          <cell r="A206">
            <v>201</v>
          </cell>
          <cell r="B206" t="str">
            <v>Integralidad y efectividad en la prestación de servicios de salud</v>
          </cell>
          <cell r="C206" t="str">
            <v>Garantizar la accesibilidad, integralidad en los servicios, complementariedad y respaldo de las interdependencias</v>
          </cell>
          <cell r="D206" t="str">
            <v>Análisis de mortalidad intrahospitalaria</v>
          </cell>
          <cell r="E206" t="str">
            <v>Críticos</v>
          </cell>
          <cell r="F206" t="str">
            <v>quemados pediatria</v>
          </cell>
          <cell r="G206" t="str">
            <v>x</v>
          </cell>
          <cell r="H206">
            <v>0</v>
          </cell>
          <cell r="I206">
            <v>0</v>
          </cell>
          <cell r="J206" t="str">
            <v>Medir el número de análisis de muertes intrahospitalarias mayores a 48 horas del total de muertes presentadas en el periodo, con el fin de determinar planes de mejoramiento para contribuir a la disminución de los casos evitables</v>
          </cell>
          <cell r="K206">
            <v>0</v>
          </cell>
          <cell r="L206" t="str">
            <v>Trimestral</v>
          </cell>
          <cell r="M206" t="str">
            <v>Número de casos analizados</v>
          </cell>
          <cell r="N206" t="str">
            <v>Número total de muertes en el período</v>
          </cell>
          <cell r="O206" t="str">
            <v>Coordinador de cada Servicio</v>
          </cell>
          <cell r="P206" t="str">
            <v>Coordinador de Estadística</v>
          </cell>
          <cell r="Q206" t="str">
            <v>%</v>
          </cell>
          <cell r="R206" t="str">
            <v>Número de casos analizados / Número total de muertes en el período *100</v>
          </cell>
          <cell r="S206">
            <v>0</v>
          </cell>
          <cell r="T206" t="str">
            <v>proceso</v>
          </cell>
          <cell r="U206" t="str">
            <v>Creciente</v>
          </cell>
          <cell r="V206" t="str">
            <v>≥</v>
          </cell>
          <cell r="W206">
            <v>1</v>
          </cell>
          <cell r="X206" t="str">
            <v>&lt;</v>
          </cell>
          <cell r="Y206">
            <v>1</v>
          </cell>
        </row>
        <row r="207">
          <cell r="A207">
            <v>202</v>
          </cell>
          <cell r="B207" t="str">
            <v>Integralidad y efectividad en la prestación de servicios de salud</v>
          </cell>
          <cell r="C207" t="str">
            <v>Garantizar la accesibilidad, integralidad en los servicios, complementariedad y respaldo de las interdependencias</v>
          </cell>
          <cell r="D207" t="str">
            <v>Porcentaje Ocupacional</v>
          </cell>
          <cell r="E207" t="str">
            <v>Críticos</v>
          </cell>
          <cell r="F207" t="str">
            <v>quemados pediatria</v>
          </cell>
          <cell r="G207" t="str">
            <v>x</v>
          </cell>
          <cell r="H207">
            <v>0</v>
          </cell>
          <cell r="I207">
            <v>0</v>
          </cell>
          <cell r="J207" t="str">
            <v>Medir el porcentaje de ocupación hospitalario con el fin de determinar el aprovechamiento de la cama hospitalaria y la demanda del servicio  en un periodo evaluado</v>
          </cell>
          <cell r="K207">
            <v>0</v>
          </cell>
          <cell r="L207" t="str">
            <v>Trimestral</v>
          </cell>
          <cell r="M207" t="str">
            <v>Número de días cama ocupada en el período</v>
          </cell>
          <cell r="N207" t="str">
            <v>Número de días cama disponible en el período</v>
          </cell>
          <cell r="O207" t="str">
            <v>Estadística</v>
          </cell>
          <cell r="P207" t="str">
            <v xml:space="preserve"> Estadística</v>
          </cell>
          <cell r="Q207" t="str">
            <v>%</v>
          </cell>
          <cell r="R207" t="str">
            <v>Número de días cama ocupada en el período / Número de días cama disponible en el período *100</v>
          </cell>
          <cell r="S207">
            <v>0</v>
          </cell>
          <cell r="T207" t="str">
            <v>proceso</v>
          </cell>
          <cell r="U207" t="str">
            <v>Creciente</v>
          </cell>
          <cell r="V207" t="str">
            <v>≥</v>
          </cell>
          <cell r="W207">
            <v>0.85</v>
          </cell>
          <cell r="X207" t="str">
            <v>&lt;</v>
          </cell>
          <cell r="Y207">
            <v>0.85</v>
          </cell>
        </row>
        <row r="208">
          <cell r="A208">
            <v>203</v>
          </cell>
          <cell r="B208" t="str">
            <v>Integralidad y efectividad en la prestación de servicios de salud</v>
          </cell>
          <cell r="C208" t="str">
            <v>Garantizar la accesibilidad, integralidad en los servicios, complementariedad y respaldo de las interdependencias</v>
          </cell>
          <cell r="D208" t="str">
            <v>Promedio de Egresos por cama - Giro Cama</v>
          </cell>
          <cell r="E208" t="str">
            <v>Críticos</v>
          </cell>
          <cell r="F208" t="str">
            <v>quemados pediatria</v>
          </cell>
          <cell r="G208" t="str">
            <v>x</v>
          </cell>
          <cell r="H208">
            <v>0</v>
          </cell>
          <cell r="I208">
            <v>0</v>
          </cell>
          <cell r="J208" t="str">
            <v>Medir el  numero de pacientes que hicieron uso de la cama hospitalaria basados en los días cama disponible dentro del servicio dentro de un periodo evaluado</v>
          </cell>
          <cell r="K208">
            <v>0</v>
          </cell>
          <cell r="L208" t="str">
            <v>Trimestral</v>
          </cell>
          <cell r="M208" t="str">
            <v>Número de egresos del período</v>
          </cell>
          <cell r="N208" t="str">
            <v>Número de camas disponible en el período</v>
          </cell>
          <cell r="O208" t="str">
            <v xml:space="preserve"> Estadística</v>
          </cell>
          <cell r="P208" t="str">
            <v xml:space="preserve"> Estadística</v>
          </cell>
          <cell r="Q208" t="str">
            <v>Egresos/Cama</v>
          </cell>
          <cell r="R208" t="str">
            <v>Número de egresos del período / Número de camas disponible en el período</v>
          </cell>
          <cell r="S208">
            <v>0</v>
          </cell>
          <cell r="T208" t="str">
            <v>proceso</v>
          </cell>
          <cell r="U208" t="str">
            <v>Creciente</v>
          </cell>
          <cell r="V208" t="str">
            <v>≥</v>
          </cell>
          <cell r="W208">
            <v>2</v>
          </cell>
          <cell r="X208" t="str">
            <v>&lt;</v>
          </cell>
          <cell r="Y208">
            <v>2</v>
          </cell>
        </row>
        <row r="209">
          <cell r="A209">
            <v>204</v>
          </cell>
          <cell r="B209" t="str">
            <v>Integralidad y efectividad en la prestación de servicios de salud</v>
          </cell>
          <cell r="C209" t="str">
            <v>Garantizar la accesibilidad, integralidad en los servicios, complementariedad y respaldo de las interdependencias</v>
          </cell>
          <cell r="D209" t="str">
            <v>Promedio Días de Estancia</v>
          </cell>
          <cell r="E209" t="str">
            <v>Críticos</v>
          </cell>
          <cell r="F209" t="str">
            <v>quemados pediatria</v>
          </cell>
          <cell r="G209" t="str">
            <v>x</v>
          </cell>
          <cell r="H209">
            <v>0</v>
          </cell>
          <cell r="I209">
            <v>0</v>
          </cell>
          <cell r="J209" t="str">
            <v>Medir el promedio de días que los pacientes permanecen hospitalizados en el servicio en un periodo evaluado</v>
          </cell>
          <cell r="K209">
            <v>0</v>
          </cell>
          <cell r="L209" t="str">
            <v>Trimestral</v>
          </cell>
          <cell r="M209" t="str">
            <v>Número de días de estancia de los egresos del período</v>
          </cell>
          <cell r="N209" t="str">
            <v>Número de egresos del período</v>
          </cell>
          <cell r="O209" t="str">
            <v xml:space="preserve"> Estadística</v>
          </cell>
          <cell r="P209" t="str">
            <v xml:space="preserve"> Estadística</v>
          </cell>
          <cell r="Q209" t="str">
            <v>Días</v>
          </cell>
          <cell r="R209" t="str">
            <v>Número de días de estancia de los egresos del período / Número de egresos del período</v>
          </cell>
          <cell r="S209">
            <v>0</v>
          </cell>
          <cell r="T209" t="str">
            <v>proceso</v>
          </cell>
          <cell r="U209" t="str">
            <v>Decreciente</v>
          </cell>
          <cell r="V209" t="str">
            <v>≤</v>
          </cell>
          <cell r="W209">
            <v>11</v>
          </cell>
          <cell r="X209" t="str">
            <v>&gt;</v>
          </cell>
          <cell r="Y209">
            <v>11</v>
          </cell>
        </row>
        <row r="210">
          <cell r="A210">
            <v>205</v>
          </cell>
          <cell r="B210" t="str">
            <v>Integralidad y efectividad en la prestación de servicios de salud</v>
          </cell>
          <cell r="C210" t="str">
            <v>Garantizar la accesibilidad, integralidad en los servicios, complementariedad y respaldo de las interdependencias</v>
          </cell>
          <cell r="D210" t="str">
            <v>Porcentaje de adherencia a guias de practica clinica</v>
          </cell>
          <cell r="E210" t="str">
            <v>Críticos</v>
          </cell>
          <cell r="F210" t="str">
            <v>quemados pediatria</v>
          </cell>
          <cell r="G210" t="str">
            <v>x</v>
          </cell>
          <cell r="H210">
            <v>0</v>
          </cell>
          <cell r="I210">
            <v>0</v>
          </cell>
          <cell r="J210"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10">
            <v>0</v>
          </cell>
          <cell r="L210" t="str">
            <v>Trimestral</v>
          </cell>
          <cell r="M210" t="str">
            <v>Criterios evaluados que cumplen con la adherencia a guia</v>
          </cell>
          <cell r="N210" t="str">
            <v>Total de criterios evaluados en la adherencia a guia</v>
          </cell>
          <cell r="O210" t="str">
            <v>Consolidado Adherencia a Guías de Atención</v>
          </cell>
          <cell r="P210" t="str">
            <v>Consolidado Adherencia a Guías de Atención</v>
          </cell>
          <cell r="Q210" t="str">
            <v>%</v>
          </cell>
          <cell r="R210" t="str">
            <v>Criterios evaluados que cumplen con la adherencia a guia / Total de criterios evaluados en la adherencia a guia *100</v>
          </cell>
          <cell r="S210">
            <v>0</v>
          </cell>
          <cell r="T210" t="str">
            <v>proceso</v>
          </cell>
          <cell r="U210" t="str">
            <v>Creciente</v>
          </cell>
          <cell r="V210" t="str">
            <v>≥</v>
          </cell>
          <cell r="W210">
            <v>0.85</v>
          </cell>
          <cell r="X210" t="str">
            <v>&lt;</v>
          </cell>
          <cell r="Y210">
            <v>0.85</v>
          </cell>
        </row>
        <row r="211">
          <cell r="A211">
            <v>206</v>
          </cell>
          <cell r="B211" t="str">
            <v>Integralidad y efectividad en la prestación de servicios de salud</v>
          </cell>
          <cell r="C211" t="str">
            <v>Garantizar la accesibilidad, integralidad en los servicios, complementariedad y respaldo de las interdependencias</v>
          </cell>
          <cell r="D211" t="str">
            <v>Proporción de muertes menor a 48 horas</v>
          </cell>
          <cell r="E211" t="str">
            <v>Críticos</v>
          </cell>
          <cell r="F211" t="str">
            <v>quemados pediatria</v>
          </cell>
          <cell r="G211" t="str">
            <v>x</v>
          </cell>
          <cell r="H211">
            <v>0</v>
          </cell>
          <cell r="I211">
            <v>0</v>
          </cell>
          <cell r="J211" t="str">
            <v>Medir la proporción de muertes intrahospitalarias menor a 48 horas, la cual refleja la gravedad del estado de salud con el que el paciente ingresa al servicio dentro del periodo evaluado</v>
          </cell>
          <cell r="K211">
            <v>0</v>
          </cell>
          <cell r="L211" t="str">
            <v>Trimestral</v>
          </cell>
          <cell r="M211" t="str">
            <v>Número de muertes presentadas antes de 48 horas</v>
          </cell>
          <cell r="N211" t="str">
            <v>Total pacientes hospitalizados</v>
          </cell>
          <cell r="O211" t="str">
            <v>Estadística</v>
          </cell>
          <cell r="P211" t="str">
            <v>Estadística</v>
          </cell>
          <cell r="Q211" t="str">
            <v>%</v>
          </cell>
          <cell r="R211" t="str">
            <v>Número de muertes presentadas antes de 48 horas / Total pacientes hospitalizados *100</v>
          </cell>
          <cell r="S211">
            <v>0</v>
          </cell>
          <cell r="T211" t="str">
            <v>proceso</v>
          </cell>
          <cell r="U211" t="str">
            <v>Decreciente</v>
          </cell>
          <cell r="V211" t="str">
            <v>≤</v>
          </cell>
          <cell r="W211">
            <v>0.04</v>
          </cell>
          <cell r="X211" t="str">
            <v>&gt;</v>
          </cell>
          <cell r="Y211">
            <v>0.04</v>
          </cell>
        </row>
        <row r="212">
          <cell r="A212">
            <v>207</v>
          </cell>
          <cell r="B212" t="str">
            <v>Integralidad y efectividad en la prestación de servicios de salud</v>
          </cell>
          <cell r="C212" t="str">
            <v>Garantizar la accesibilidad, integralidad en los servicios, complementariedad y respaldo de las interdependencias</v>
          </cell>
          <cell r="D212" t="str">
            <v>Complicaciones que se presentan durante el transporte de pacientes</v>
          </cell>
          <cell r="E212" t="str">
            <v>Referencia y contrareferncia</v>
          </cell>
          <cell r="F212" t="str">
            <v>referencia y contrareferencia</v>
          </cell>
          <cell r="G212" t="str">
            <v>x</v>
          </cell>
          <cell r="H212">
            <v>0</v>
          </cell>
          <cell r="I212">
            <v>0</v>
          </cell>
          <cell r="J212" t="str">
            <v>El transporte de un paciente es una actividad que conlleva riesgos adicionales para la persona que es referida o contrareferida, por lo cual es importante monitorear las complicaciones que se presenten, de tal manera que se puedan implementar acciones de mejoramiento que permitan un transporte lo mas seguro posible.</v>
          </cell>
          <cell r="K212">
            <v>0</v>
          </cell>
          <cell r="L212" t="str">
            <v>Trimestral</v>
          </cell>
          <cell r="M212" t="str">
            <v>Número de complicaciones que se presentan durante el transporte de  pacientes</v>
          </cell>
          <cell r="N212" t="str">
            <v>Total transportes realizados en el período</v>
          </cell>
          <cell r="O212" t="str">
            <v>Formato de traslado</v>
          </cell>
          <cell r="P212" t="str">
            <v>Base de Datos Referencia y Contrareferencia</v>
          </cell>
          <cell r="Q212" t="str">
            <v>%</v>
          </cell>
          <cell r="R212" t="str">
            <v>Número de complicaciones que se presentan durante el transporte de  pacientes / Total transportes realizados en el período *100</v>
          </cell>
          <cell r="S212">
            <v>0</v>
          </cell>
          <cell r="T212" t="str">
            <v>resultado</v>
          </cell>
          <cell r="U212" t="str">
            <v>Igual</v>
          </cell>
          <cell r="V212" t="str">
            <v>=</v>
          </cell>
          <cell r="W212">
            <v>0</v>
          </cell>
          <cell r="X212" t="str">
            <v>&gt;</v>
          </cell>
          <cell r="Y212">
            <v>0</v>
          </cell>
        </row>
        <row r="213">
          <cell r="A213">
            <v>208</v>
          </cell>
          <cell r="B213" t="str">
            <v>Integralidad y efectividad en la prestación de servicios de salud</v>
          </cell>
          <cell r="C213" t="str">
            <v>Garantizar la accesibilidad, integralidad en los servicios, complementariedad y respaldo de las interdependencias</v>
          </cell>
          <cell r="D213" t="str">
            <v>Mortalidad durante el transporte de pacientes</v>
          </cell>
          <cell r="E213" t="str">
            <v>Referencia y contrareferncia</v>
          </cell>
          <cell r="F213" t="str">
            <v>referencia y contrareferencia</v>
          </cell>
          <cell r="G213" t="str">
            <v>x</v>
          </cell>
          <cell r="H213">
            <v>0</v>
          </cell>
          <cell r="I213">
            <v>0</v>
          </cell>
          <cell r="J213" t="str">
            <v>El transporte de un paciente es una actividad que conlleva riesgos adicionales para la persona que es referida o contrareferida, por lo cual es importante monitorear las muertes que ocurran, de tal manera que se puedan implementar acciones de mejoramiento que permitan un transporte lo mas seguro posible.</v>
          </cell>
          <cell r="K213">
            <v>0</v>
          </cell>
          <cell r="L213" t="str">
            <v>Trimestral</v>
          </cell>
          <cell r="M213" t="str">
            <v>Número de muertes ocurridas durante el transporte de  pacientes</v>
          </cell>
          <cell r="N213" t="str">
            <v>Total transportes realizados en el período</v>
          </cell>
          <cell r="O213" t="str">
            <v>Formato de traslado</v>
          </cell>
          <cell r="P213" t="str">
            <v>Base de Datos Referencia y Contrareferencia</v>
          </cell>
          <cell r="Q213" t="str">
            <v>%</v>
          </cell>
          <cell r="R213" t="str">
            <v>Número de muertes ocurridas durante el transporte de  pacientes / Total transportes realizados en el período *100</v>
          </cell>
          <cell r="S213">
            <v>0</v>
          </cell>
          <cell r="T213" t="str">
            <v>resultado</v>
          </cell>
          <cell r="U213" t="str">
            <v>Igual</v>
          </cell>
          <cell r="V213" t="str">
            <v>=</v>
          </cell>
          <cell r="W213">
            <v>0</v>
          </cell>
          <cell r="X213" t="str">
            <v>&gt;</v>
          </cell>
          <cell r="Y213">
            <v>0</v>
          </cell>
        </row>
        <row r="214">
          <cell r="A214">
            <v>209</v>
          </cell>
          <cell r="B214" t="str">
            <v>Integralidad y efectividad en la prestación de servicios de salud</v>
          </cell>
          <cell r="C214" t="str">
            <v>Garantizar la accesibilidad, integralidad en los servicios, complementariedad y respaldo de las interdependencias</v>
          </cell>
          <cell r="D214" t="str">
            <v>Porcentaje  de pacientes con remision efectiva a niveles superiores desde Servicio Hospitalario</v>
          </cell>
          <cell r="E214" t="str">
            <v>Referencia y contrareferncia</v>
          </cell>
          <cell r="F214" t="str">
            <v>referencia y contrareferencia</v>
          </cell>
          <cell r="G214" t="str">
            <v>x</v>
          </cell>
          <cell r="H214">
            <v>0</v>
          </cell>
          <cell r="I214">
            <v>0</v>
          </cell>
          <cell r="J214" t="str">
            <v>Este procedimiento permite el envío de pacientes de un nivel a otro dotado de mayores recursos para completar el diágnostico o realizar el tratamiento y la devolución del paciente al nivel original con indicaciones especificas sobre el diagnóstico, el tratamiento y otras medidas que deban adoptarse</v>
          </cell>
          <cell r="K214">
            <v>0</v>
          </cell>
          <cell r="L214" t="str">
            <v>Trimestral</v>
          </cell>
          <cell r="M214" t="str">
            <v>Número de pacientes con remision efectiva a niveles superiores desde servicio hospitalario</v>
          </cell>
          <cell r="N214" t="str">
            <v>Número de solicitudes de remisiones desde hospitalización</v>
          </cell>
          <cell r="O214" t="str">
            <v>Base de Datos Referencia y Contrareferencia</v>
          </cell>
          <cell r="P214" t="str">
            <v>Base de Datos Referencia y Contrareferencia</v>
          </cell>
          <cell r="Q214" t="str">
            <v>%</v>
          </cell>
          <cell r="R214" t="str">
            <v>Número de pacientes con remision efectiva a niveles superiores desde servicio hospitalario / Número de solicitudes de remisiones desde hospitalización *100</v>
          </cell>
          <cell r="S214">
            <v>0</v>
          </cell>
          <cell r="T214" t="str">
            <v>proceso</v>
          </cell>
          <cell r="U214" t="str">
            <v>Creciente</v>
          </cell>
          <cell r="V214" t="str">
            <v>≥</v>
          </cell>
          <cell r="W214">
            <v>0.35</v>
          </cell>
          <cell r="X214" t="str">
            <v>&lt;</v>
          </cell>
          <cell r="Y214">
            <v>0.35</v>
          </cell>
        </row>
        <row r="215">
          <cell r="A215">
            <v>210</v>
          </cell>
          <cell r="B215" t="str">
            <v>Integralidad y efectividad en la prestación de servicios de salud</v>
          </cell>
          <cell r="C215" t="str">
            <v>Garantizar la accesibilidad, integralidad en los servicios, complementariedad y respaldo de las interdependencias</v>
          </cell>
          <cell r="D215" t="str">
            <v>Porcentaje  de pacientes con remision efectiva a niveles superiores desde Servicio de Urgencias</v>
          </cell>
          <cell r="E215" t="str">
            <v>Referencia y contrareferncia</v>
          </cell>
          <cell r="F215" t="str">
            <v>referencia y contrareferencia</v>
          </cell>
          <cell r="G215" t="str">
            <v>x</v>
          </cell>
          <cell r="H215">
            <v>0</v>
          </cell>
          <cell r="I215">
            <v>0</v>
          </cell>
          <cell r="J215" t="str">
            <v>Es el procedimiento a través del cuál se envía un paciente a otra IPS para continuar el manejo en salud, por no encontrar disponibilidad de cupo en la institución y por la no realización de procedimientos especializados</v>
          </cell>
          <cell r="K215">
            <v>0</v>
          </cell>
          <cell r="L215" t="str">
            <v>Trimestral</v>
          </cell>
          <cell r="M215" t="str">
            <v>Número de pacientes con remision efectiva a niveles superiores desde servicio de urgencias</v>
          </cell>
          <cell r="N215" t="str">
            <v>Número de solicitudes de remisiones desde urgencias</v>
          </cell>
          <cell r="O215" t="str">
            <v>Base de Datos Referencia y Contrareferencia</v>
          </cell>
          <cell r="P215" t="str">
            <v>Base de Datos Referencia y Contrareferencia</v>
          </cell>
          <cell r="Q215" t="str">
            <v>%</v>
          </cell>
          <cell r="R215" t="str">
            <v>Número de pacientes con remision efectiva a niveles superiores desde servicio de urgencias / Número de solicitudes de remisiones desde urgencias *100</v>
          </cell>
          <cell r="S215">
            <v>0</v>
          </cell>
          <cell r="T215" t="str">
            <v>proceso</v>
          </cell>
          <cell r="U215" t="str">
            <v>Creciente</v>
          </cell>
          <cell r="V215" t="str">
            <v>≥</v>
          </cell>
          <cell r="W215">
            <v>0.32</v>
          </cell>
          <cell r="X215" t="str">
            <v>&lt;</v>
          </cell>
          <cell r="Y215">
            <v>0.32</v>
          </cell>
        </row>
        <row r="216">
          <cell r="A216">
            <v>211</v>
          </cell>
          <cell r="B216" t="str">
            <v>Integralidad y efectividad en la prestación de servicios de salud</v>
          </cell>
          <cell r="C216" t="str">
            <v>Garantizar la accesibilidad, integralidad en los servicios, complementariedad y respaldo de las interdependencias</v>
          </cell>
          <cell r="D216" t="str">
            <v xml:space="preserve">Proporcion de partos remitidos a niveles superiores  </v>
          </cell>
          <cell r="E216" t="str">
            <v>Referencia y contrareferncia</v>
          </cell>
          <cell r="F216" t="str">
            <v>referencia y contrareferencia</v>
          </cell>
          <cell r="G216" t="str">
            <v>x</v>
          </cell>
          <cell r="H216">
            <v>0</v>
          </cell>
          <cell r="I216">
            <v>0</v>
          </cell>
          <cell r="J216" t="str">
            <v>Es el procedimiento a través del cual se envía a otra IPS para continuar el manejo en salud, por no encontrar disponibilidad de cupo en la institución y por la no realizaciónde procedimientos especializados. En la remision de partos puede darse por la no disponibilidad de equipos especializados para el neonato.</v>
          </cell>
          <cell r="K216">
            <v>0</v>
          </cell>
          <cell r="L216" t="str">
            <v>Trimestral</v>
          </cell>
          <cell r="M216" t="str">
            <v>Numero total de pacientes remitidos para la atencion de parto a niveles superiores en el periodo</v>
          </cell>
          <cell r="N216" t="str">
            <v>Número total de partos atendidos por la ESE en el periodo</v>
          </cell>
          <cell r="O216" t="str">
            <v>Base de Datos Referencia y Contrareferencia</v>
          </cell>
          <cell r="P216" t="str">
            <v>Estadistica</v>
          </cell>
          <cell r="Q216" t="str">
            <v>%</v>
          </cell>
          <cell r="R216" t="str">
            <v>Numero total de pacientes remitidos para la atencion de parto a niveles superiores en el periodo / Número total de partos atendidos por la ESE en el periodo *100</v>
          </cell>
          <cell r="S216">
            <v>0</v>
          </cell>
          <cell r="T216" t="str">
            <v>proceso</v>
          </cell>
          <cell r="U216" t="str">
            <v>Decreciente</v>
          </cell>
          <cell r="V216" t="str">
            <v>≤</v>
          </cell>
          <cell r="W216">
            <v>0.01</v>
          </cell>
          <cell r="X216" t="str">
            <v>&gt;</v>
          </cell>
          <cell r="Y216">
            <v>0.01</v>
          </cell>
        </row>
        <row r="217">
          <cell r="A217">
            <v>212</v>
          </cell>
          <cell r="B217" t="str">
            <v>Integralidad y efectividad en la prestación de servicios de salud</v>
          </cell>
          <cell r="C217" t="str">
            <v>Garantizar la accesibilidad, integralidad en los servicios, complementariedad y respaldo de las interdependencias</v>
          </cell>
          <cell r="D217" t="str">
            <v>Oportunidad en la respuesta/ Porcentaje de respuesta a IPS que solicitan la aceptación de pacientes en el hospital</v>
          </cell>
          <cell r="E217" t="str">
            <v>Referencia y contrareferncia</v>
          </cell>
          <cell r="F217" t="str">
            <v>referencia y contrareferencia</v>
          </cell>
          <cell r="G217" t="str">
            <v>x</v>
          </cell>
          <cell r="H217">
            <v>0</v>
          </cell>
          <cell r="I217">
            <v>0</v>
          </cell>
          <cell r="J217" t="str">
            <v>El hospital debe determinar las desviaciones obtenidad del proceso de Referencia y Contrarefrencia que afecten la calidad institucional por el acceso oportuno para la prestación de servicios en salud en cada uno de los niveles de atención y de intervención, según los requerimientos individuales de cada paciente.</v>
          </cell>
          <cell r="K217">
            <v>0</v>
          </cell>
          <cell r="L217" t="str">
            <v>Trimestral</v>
          </cell>
          <cell r="M217" t="str">
            <v>Número de solicitudes aceptadas de referencia de  pacientes</v>
          </cell>
          <cell r="N217" t="str">
            <v>Total de solicitudes recibidas</v>
          </cell>
          <cell r="O217" t="str">
            <v>Base de Datos Referencia y Contrareferencia</v>
          </cell>
          <cell r="P217" t="str">
            <v>Base de Datos Referencia y Contrareferencia</v>
          </cell>
          <cell r="Q217" t="str">
            <v>%</v>
          </cell>
          <cell r="R217" t="str">
            <v>Número de solicitudes aceptadas de referencia de  pacientes / Total de solicitudes recibidas *100</v>
          </cell>
          <cell r="S217">
            <v>0</v>
          </cell>
          <cell r="T217" t="str">
            <v>proceso</v>
          </cell>
          <cell r="U217" t="str">
            <v>Creciente</v>
          </cell>
          <cell r="V217" t="str">
            <v>≥</v>
          </cell>
          <cell r="W217">
            <v>0.7</v>
          </cell>
          <cell r="X217" t="str">
            <v>&lt;</v>
          </cell>
          <cell r="Y217">
            <v>0.7</v>
          </cell>
        </row>
        <row r="218">
          <cell r="A218">
            <v>213</v>
          </cell>
          <cell r="B218" t="str">
            <v>Integralidad y efectividad en la prestación de servicios de salud</v>
          </cell>
          <cell r="C218" t="str">
            <v>Garantizar la accesibilidad, integralidad en los servicios, complementariedad y respaldo de las interdependencias</v>
          </cell>
          <cell r="D218" t="str">
            <v>Demanda insatisfecha remisiones a nivel superior</v>
          </cell>
          <cell r="E218" t="str">
            <v>Referencia y contrareferncia</v>
          </cell>
          <cell r="F218" t="str">
            <v>referencia y contrareferencia</v>
          </cell>
          <cell r="G218" t="str">
            <v>x</v>
          </cell>
          <cell r="H218">
            <v>0</v>
          </cell>
          <cell r="I218">
            <v>0</v>
          </cell>
          <cell r="J218" t="str">
            <v>El hospital debe determinar las desviaciones obtenidas del proceso de Referencia y Contrareferencia que afecten la calidad isntitucional por el acceso oportuno para la prestación de servicios en salud en cada uno de los niveles de atención y de intervención, según los requerimientos individuales de cada paciente.</v>
          </cell>
          <cell r="K218">
            <v>0</v>
          </cell>
          <cell r="L218" t="str">
            <v>Trimestral</v>
          </cell>
          <cell r="M218" t="str">
            <v>Número de solicitudes no aceptadas de referencia de pacientes</v>
          </cell>
          <cell r="N218" t="str">
            <v>Total solicitudes telefonicas recibidasTotal solicitudes recibidas telefonicas / electronicas</v>
          </cell>
          <cell r="O218" t="str">
            <v>Base de Datos de Referencia y Contrareferencia</v>
          </cell>
          <cell r="P218" t="str">
            <v>Base de Datos de Referencia y Contrareferencia</v>
          </cell>
          <cell r="Q218" t="str">
            <v>Horas</v>
          </cell>
          <cell r="R218" t="str">
            <v>Número de solicitudes no aceptadas de referencia de pacientes / Total solicitudes telefonicas recibidasTotal solicitudes recibidas telefonicas / electronicas</v>
          </cell>
          <cell r="S218">
            <v>0</v>
          </cell>
          <cell r="T218" t="str">
            <v>proceso</v>
          </cell>
          <cell r="U218" t="str">
            <v>Decreciente</v>
          </cell>
          <cell r="V218" t="str">
            <v>≤</v>
          </cell>
          <cell r="W218">
            <v>72</v>
          </cell>
          <cell r="X218" t="str">
            <v>&gt;</v>
          </cell>
          <cell r="Y218">
            <v>72</v>
          </cell>
        </row>
        <row r="219">
          <cell r="A219">
            <v>214</v>
          </cell>
          <cell r="B219" t="str">
            <v>Integralidad y efectividad en la prestación de servicios de salud</v>
          </cell>
          <cell r="C219" t="str">
            <v>Garantizar la accesibilidad, integralidad en los servicios, complementariedad y respaldo de las interdependencias</v>
          </cell>
          <cell r="D219" t="str">
            <v>Oportunidad de las remisiones efectivas</v>
          </cell>
          <cell r="E219" t="str">
            <v>Referencia y contrareferncia</v>
          </cell>
          <cell r="F219" t="str">
            <v>referencia y contrareferencia</v>
          </cell>
          <cell r="G219" t="str">
            <v>x</v>
          </cell>
          <cell r="H219">
            <v>0</v>
          </cell>
          <cell r="I219">
            <v>0</v>
          </cell>
          <cell r="J219" t="str">
            <v>La oportunidad en la respuesta a la ubicación de los pacientes en las IPS requeridas tiene impacto sobre la capacidad resolutiva de las EPS para direccionar eficiente y pertinentemente los usarios de acuerdo a sus patologías y condición clínica disminuyendo los riesgos inherentes y complicaciones. El tiempo de respuesta de las EPS resulta útil para medir la efectividad de las remisiones generadas intencionalmente y ademas la medición del momento del traslado efectivo.</v>
          </cell>
          <cell r="K219">
            <v>0</v>
          </cell>
          <cell r="L219" t="str">
            <v>Trimestral</v>
          </cell>
          <cell r="M219" t="str">
            <v>Sumatoria de los horas transcurridas desde que se recepciona la solicitud de remisión hasta el egreso del paciente a la IPS requerida</v>
          </cell>
          <cell r="N219" t="str">
            <v>Total de remisiones efectivas en el periodo</v>
          </cell>
          <cell r="O219" t="str">
            <v>Base de Datos Referencia y Contrareferencia</v>
          </cell>
          <cell r="P219" t="str">
            <v>Base de Datos Referencia y Contrareferencia</v>
          </cell>
          <cell r="Q219" t="str">
            <v>Horas</v>
          </cell>
          <cell r="R219" t="str">
            <v>Sumatoria de los horas transcurridas desde que se recepciona la solicitud de remisión hasta el egreso del paciente a la IPS requerida / Total de remisiones efectivas en el periodo</v>
          </cell>
          <cell r="S219">
            <v>0</v>
          </cell>
          <cell r="T219" t="str">
            <v>resultado</v>
          </cell>
          <cell r="U219" t="str">
            <v>Decreciente</v>
          </cell>
          <cell r="V219" t="str">
            <v>≤</v>
          </cell>
          <cell r="W219">
            <v>48</v>
          </cell>
          <cell r="X219" t="str">
            <v>&gt;</v>
          </cell>
          <cell r="Y219">
            <v>48</v>
          </cell>
        </row>
        <row r="220">
          <cell r="A220">
            <v>215</v>
          </cell>
          <cell r="B220" t="str">
            <v>Integralidad y efectividad en la prestación de servicios de salud</v>
          </cell>
          <cell r="C220" t="str">
            <v>Garantizar la accesibilidad, integralidad en los servicios, complementariedad y respaldo de las interdependencias</v>
          </cell>
          <cell r="D220" t="str">
            <v>Porcentaje de Contraremisiones</v>
          </cell>
          <cell r="E220" t="str">
            <v>Referencia y contrareferncia</v>
          </cell>
          <cell r="F220" t="str">
            <v>referencia y contrareferencia</v>
          </cell>
          <cell r="G220" t="str">
            <v>x</v>
          </cell>
          <cell r="H220">
            <v>0</v>
          </cell>
          <cell r="I220">
            <v>0</v>
          </cell>
          <cell r="J220" t="str">
            <v>La contraremisión se realiza para la continuidad de tratamiento médico por parte de la Entidad, tieniendo en cuenta que la EPS no maneja Home Care en los municipios alejados.</v>
          </cell>
          <cell r="K220">
            <v>0</v>
          </cell>
          <cell r="L220" t="str">
            <v>Trimestral</v>
          </cell>
          <cell r="M220" t="str">
            <v>Número de contraremisiones realizadas</v>
          </cell>
          <cell r="N220" t="str">
            <v>Total de remisiones ingresadas.</v>
          </cell>
          <cell r="O220" t="str">
            <v>Base de Datos Referencia Y Contrareferencia</v>
          </cell>
          <cell r="P220" t="str">
            <v>Dinamica Gerencial</v>
          </cell>
          <cell r="Q220" t="str">
            <v>%</v>
          </cell>
          <cell r="R220" t="str">
            <v>Base de Datos Referencia Y Contrareferencia / Dinamica Gerencial *100</v>
          </cell>
          <cell r="S220">
            <v>0</v>
          </cell>
          <cell r="T220" t="str">
            <v>proceso</v>
          </cell>
          <cell r="U220" t="str">
            <v>Creciente</v>
          </cell>
          <cell r="V220" t="str">
            <v>≥</v>
          </cell>
          <cell r="W220">
            <v>0.35</v>
          </cell>
          <cell r="X220" t="str">
            <v>&lt;</v>
          </cell>
          <cell r="Y220">
            <v>0.35</v>
          </cell>
        </row>
        <row r="221">
          <cell r="A221">
            <v>216</v>
          </cell>
          <cell r="B221" t="str">
            <v>Integralidad y efectividad en la prestación de servicios de salud</v>
          </cell>
          <cell r="C221" t="str">
            <v>Garantizar la accesibilidad, integralidad en los servicios, complementariedad y respaldo de las interdependencias</v>
          </cell>
          <cell r="D221" t="str">
            <v>Demanda insatisfecha Referencia y Contrareferencia</v>
          </cell>
          <cell r="E221" t="str">
            <v>Referencia y contrareferncia</v>
          </cell>
          <cell r="F221" t="str">
            <v>referencia y contrareferencia</v>
          </cell>
          <cell r="G221" t="str">
            <v>x</v>
          </cell>
          <cell r="H221">
            <v>0</v>
          </cell>
          <cell r="I221">
            <v>0</v>
          </cell>
          <cell r="J221" t="str">
            <v>El hospital debe determinar las desviaciones obtenidas del proceso de Referencia y Contrareferencia que afecten la calidad isntitucional por el acceso oportuno para la prestación de servicios en salud en cada uno de los niveles de atención y de intervención, según los requerimientos individuales de cada paciente.</v>
          </cell>
          <cell r="K221">
            <v>0</v>
          </cell>
          <cell r="L221" t="str">
            <v>Trimestral</v>
          </cell>
          <cell r="M221" t="str">
            <v>Número de solicitudes no aceptadas de referencia de pacientes</v>
          </cell>
          <cell r="N221" t="str">
            <v>Total solicitudes telefonicas recibidasTotal solicitudes recibidas telefonicas / electronicas</v>
          </cell>
          <cell r="O221" t="str">
            <v>Base de Datos de Referencia y Contrareferencia</v>
          </cell>
          <cell r="P221" t="str">
            <v>Base de Datos de Referencia y Contrareferencia</v>
          </cell>
          <cell r="Q221" t="str">
            <v>%</v>
          </cell>
          <cell r="R221" t="str">
            <v>Total solicitudes telefonicas recibidasTotal solicitudes recibidas telefonicas / electronicas / Base de Datos de Referencia y Contrareferencia *100</v>
          </cell>
          <cell r="S221">
            <v>0</v>
          </cell>
          <cell r="T221" t="str">
            <v>proceso</v>
          </cell>
          <cell r="U221" t="str">
            <v>Decreciente</v>
          </cell>
          <cell r="V221" t="str">
            <v>≤</v>
          </cell>
          <cell r="W221">
            <v>0.2</v>
          </cell>
          <cell r="X221" t="str">
            <v>&gt;</v>
          </cell>
          <cell r="Y221">
            <v>0.2</v>
          </cell>
        </row>
        <row r="222">
          <cell r="A222">
            <v>217</v>
          </cell>
          <cell r="B222" t="str">
            <v>Integralidad y efectividad en la prestación de servicios de salud</v>
          </cell>
          <cell r="C222" t="str">
            <v>Garantizar la accesibilidad, integralidad en los servicios, complementariedad y respaldo de las interdependencias</v>
          </cell>
          <cell r="D222" t="str">
            <v>Porcentaje  de pacientes con remision a niveles superiores desde consulta externa</v>
          </cell>
          <cell r="E222" t="str">
            <v>Referencia y contrareferncia</v>
          </cell>
          <cell r="F222" t="str">
            <v>referencia y contrareferencia</v>
          </cell>
          <cell r="G222" t="str">
            <v>x</v>
          </cell>
          <cell r="H222">
            <v>0</v>
          </cell>
          <cell r="I222">
            <v>0</v>
          </cell>
          <cell r="J222" t="str">
            <v>Es el procedimiento a través del cuál se envía un paciente a otra IPS para continuar el manejo en salud, por no encontrar disponibilidad de cupo en la institución y por la no realización de procedimientos especializados</v>
          </cell>
          <cell r="K222">
            <v>0</v>
          </cell>
          <cell r="L222" t="str">
            <v>Trimestral</v>
          </cell>
          <cell r="M222" t="str">
            <v>Número de pacientes con remision  a niveles superiores desde consulta externa</v>
          </cell>
          <cell r="N222" t="str">
            <v xml:space="preserve">Número de pacientes atendidos en consulta externa </v>
          </cell>
          <cell r="O222" t="str">
            <v>Base de Datos de Referencia y Contrareferencia</v>
          </cell>
          <cell r="P222" t="str">
            <v>Base de Datos de Referencia y Contrareferencia</v>
          </cell>
          <cell r="Q222" t="str">
            <v>%</v>
          </cell>
          <cell r="R222" t="str">
            <v>Número de pacientes atendidos en consulta externa  / Base de Datos de Referencia y Contrareferencia *100</v>
          </cell>
          <cell r="S222">
            <v>0</v>
          </cell>
          <cell r="T222" t="str">
            <v>proceso</v>
          </cell>
          <cell r="U222" t="str">
            <v>Decreciente</v>
          </cell>
          <cell r="V222" t="str">
            <v>≤</v>
          </cell>
          <cell r="W222">
            <v>0.05</v>
          </cell>
          <cell r="X222" t="str">
            <v>&gt;</v>
          </cell>
          <cell r="Y222">
            <v>0.05</v>
          </cell>
        </row>
        <row r="223">
          <cell r="A223">
            <v>218</v>
          </cell>
          <cell r="B223" t="str">
            <v>Integralidad y efectividad en la prestación de servicios de salud</v>
          </cell>
          <cell r="C223" t="str">
            <v>Garantizar la accesibilidad, integralidad en los servicios, complementariedad y respaldo de las interdependencias</v>
          </cell>
          <cell r="D223" t="str">
            <v>Porcentaje de traslados fallidos para RMN</v>
          </cell>
          <cell r="E223" t="str">
            <v>Referencia y contrareferncia</v>
          </cell>
          <cell r="F223" t="str">
            <v>referencia y contrareferencia</v>
          </cell>
          <cell r="G223" t="str">
            <v>x</v>
          </cell>
          <cell r="H223">
            <v>0</v>
          </cell>
          <cell r="I223">
            <v>0</v>
          </cell>
          <cell r="J223" t="str">
            <v>conocer el porcentaje de traslados fallidos en el periodo</v>
          </cell>
          <cell r="K223">
            <v>0</v>
          </cell>
          <cell r="L223" t="str">
            <v>Trimestral</v>
          </cell>
          <cell r="M223" t="str">
            <v>cantidad de traslados fallidos</v>
          </cell>
          <cell r="N223" t="str">
            <v>total de traslados solicitados</v>
          </cell>
          <cell r="O223" t="str">
            <v>base de datos del servicio</v>
          </cell>
          <cell r="P223" t="str">
            <v>base de datos del servicio</v>
          </cell>
          <cell r="Q223" t="str">
            <v>%</v>
          </cell>
          <cell r="R223" t="str">
            <v>total de traslados solicitados / base de datos del servicio *100</v>
          </cell>
          <cell r="S223">
            <v>0</v>
          </cell>
          <cell r="T223" t="str">
            <v>proceso</v>
          </cell>
          <cell r="U223" t="str">
            <v>Decreciente</v>
          </cell>
          <cell r="V223" t="str">
            <v>≤</v>
          </cell>
          <cell r="W223">
            <v>0.1</v>
          </cell>
          <cell r="X223" t="str">
            <v>&gt;</v>
          </cell>
          <cell r="Y223">
            <v>0.1</v>
          </cell>
        </row>
        <row r="224">
          <cell r="A224">
            <v>219</v>
          </cell>
          <cell r="B224" t="str">
            <v>Integralidad y efectividad en la prestación de servicios de salud</v>
          </cell>
          <cell r="C224" t="str">
            <v>Garantizar la accesibilidad, integralidad en los servicios, complementariedad y respaldo de las interdependencias</v>
          </cell>
          <cell r="D224" t="str">
            <v>Porcentaje de adherencia a protocolos</v>
          </cell>
          <cell r="E224" t="str">
            <v>Referencia y contrareferncia</v>
          </cell>
          <cell r="F224" t="str">
            <v>referencia y contrareferencia</v>
          </cell>
          <cell r="G224" t="str">
            <v>x</v>
          </cell>
          <cell r="H224">
            <v>0</v>
          </cell>
          <cell r="I224">
            <v>0</v>
          </cell>
          <cell r="J224"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224">
            <v>0</v>
          </cell>
          <cell r="L224" t="str">
            <v>Trimestral</v>
          </cell>
          <cell r="M224" t="str">
            <v>numero de criterios que cumplieron con la verificacion</v>
          </cell>
          <cell r="N224" t="str">
            <v>total de criterios evaluados</v>
          </cell>
          <cell r="O224" t="str">
            <v>Consolidado Adherencia a Protocolos</v>
          </cell>
          <cell r="P224" t="str">
            <v>Consolidado Adherencia a Protocolos</v>
          </cell>
          <cell r="Q224" t="str">
            <v>%</v>
          </cell>
          <cell r="R224" t="str">
            <v>total de criterios evaluados / Consolidado Adherencia a Protocolos *100</v>
          </cell>
          <cell r="S224">
            <v>0</v>
          </cell>
          <cell r="T224" t="str">
            <v>proceso</v>
          </cell>
          <cell r="U224" t="str">
            <v>Creciente</v>
          </cell>
          <cell r="V224" t="str">
            <v>≥</v>
          </cell>
          <cell r="W224">
            <v>0.85</v>
          </cell>
          <cell r="X224" t="str">
            <v>&lt;</v>
          </cell>
          <cell r="Y224">
            <v>0.85</v>
          </cell>
        </row>
        <row r="225">
          <cell r="A225">
            <v>220</v>
          </cell>
          <cell r="B225" t="str">
            <v>Integralidad y efectividad en la prestación de servicios de salud</v>
          </cell>
          <cell r="C225" t="str">
            <v>Garantizar la accesibilidad, integralidad en los servicios, complementariedad y respaldo de las interdependencias</v>
          </cell>
          <cell r="D225" t="str">
            <v>Porcentaje de remisiones mal diligenciadas</v>
          </cell>
          <cell r="E225" t="str">
            <v>Referencia y contrareferncia</v>
          </cell>
          <cell r="F225" t="str">
            <v>referencia y contrareferencia</v>
          </cell>
          <cell r="G225" t="str">
            <v>x</v>
          </cell>
          <cell r="H225">
            <v>0</v>
          </cell>
          <cell r="I225">
            <v>0</v>
          </cell>
          <cell r="J225" t="str">
            <v>se realiza la medicion del porcentaje de remisiones mal diligenciadas con el fin de realizar una monitorizacion de la Historia Clínica en este item para fortalecer la calidad del registro en las remisiones institucionales y aportar de manera positiva en al gestion que se realiza con las aseguradoras e IPS para solicitud de cupos</v>
          </cell>
          <cell r="K225">
            <v>0</v>
          </cell>
          <cell r="L225" t="str">
            <v>Trimestral</v>
          </cell>
          <cell r="M225" t="str">
            <v>Numero de remisiones mal diligenciadas en el periodo</v>
          </cell>
          <cell r="N225" t="str">
            <v>Total de remisiones generadas en el periodo</v>
          </cell>
          <cell r="O225" t="str">
            <v>Base de datos de Dinamica Gerencial</v>
          </cell>
          <cell r="P225" t="str">
            <v>Base de datos de Dinamica Gerencial</v>
          </cell>
          <cell r="Q225" t="str">
            <v>%</v>
          </cell>
          <cell r="R225" t="str">
            <v>Total de remisiones generadas en el periodo / Base de datos de Dinamica Gerencial *100</v>
          </cell>
          <cell r="S225">
            <v>0</v>
          </cell>
          <cell r="T225" t="str">
            <v>proceso</v>
          </cell>
          <cell r="U225" t="str">
            <v>Igual</v>
          </cell>
          <cell r="V225" t="str">
            <v>=</v>
          </cell>
          <cell r="W225">
            <v>0</v>
          </cell>
          <cell r="X225" t="str">
            <v>&gt;</v>
          </cell>
          <cell r="Y225">
            <v>0</v>
          </cell>
        </row>
        <row r="226">
          <cell r="A226">
            <v>221</v>
          </cell>
          <cell r="B226" t="str">
            <v>Integralidad y efectividad en la prestación de servicios de salud</v>
          </cell>
          <cell r="C226" t="str">
            <v>Garantizar la accesibilidad, integralidad en los servicios, complementariedad y respaldo de las interdependencias</v>
          </cell>
          <cell r="D226" t="str">
            <v>Oportunidad en la atencion para asignacion de la consulta de atencion en  fisioterapía</v>
          </cell>
          <cell r="E226" t="str">
            <v>Apoyo diagnóstico y complementación terapeutica</v>
          </cell>
          <cell r="F226" t="str">
            <v>rehabilitacion</v>
          </cell>
          <cell r="G226" t="str">
            <v>x</v>
          </cell>
          <cell r="H226">
            <v>0</v>
          </cell>
          <cell r="I226">
            <v>0</v>
          </cell>
          <cell r="J226" t="str">
            <v xml:space="preserve">La oportunidad en la respuesta a la necesidad de la atención  tiene impacto sobre la capacidad resolutiva de los casos por su detección y atención temprana disminuyendo los riesgos de incapacidad en tiempo, severidad, secuelas y en  la congestión y mal uso de servicios de urgencias y de menor nivel de complejidad. </v>
          </cell>
          <cell r="K226">
            <v>0</v>
          </cell>
          <cell r="L226" t="str">
            <v>Trimestral</v>
          </cell>
          <cell r="M226" t="str">
            <v>Sumatoria total de los días calendario transcurridos entre la fecha en la cual el paciente solicita cita o presenta la referencia para que sea atendido en la  consulta  y  la fecha para la cual es asignada la cita</v>
          </cell>
          <cell r="N226" t="str">
            <v>Número total de consultas de terapia fisica asignadas en el período</v>
          </cell>
          <cell r="O226" t="str">
            <v>Dinamica Gerencial</v>
          </cell>
          <cell r="P226" t="str">
            <v>Dinamica Gerencial</v>
          </cell>
          <cell r="Q226" t="str">
            <v>Días</v>
          </cell>
          <cell r="R226" t="str">
            <v>Sumatoria total de los días calendario transcurridos entre la fecha en la cual el paciente solicita cita o presenta la referencia para que sea atendido en la  consulta  y  la fecha para la cual es asignada la cita / Número total de consultas de terapia fisica asignadas en el período</v>
          </cell>
          <cell r="S226">
            <v>0</v>
          </cell>
          <cell r="T226" t="str">
            <v>resultado</v>
          </cell>
          <cell r="U226" t="str">
            <v>Decreciente</v>
          </cell>
          <cell r="V226" t="str">
            <v>≤</v>
          </cell>
          <cell r="W226">
            <v>7</v>
          </cell>
          <cell r="X226" t="str">
            <v>&gt;</v>
          </cell>
          <cell r="Y226">
            <v>7</v>
          </cell>
        </row>
        <row r="227">
          <cell r="A227">
            <v>222</v>
          </cell>
          <cell r="B227" t="str">
            <v>Integralidad y efectividad en la prestación de servicios de salud</v>
          </cell>
          <cell r="C227" t="str">
            <v>Garantizar la accesibilidad, integralidad en los servicios, complementariedad y respaldo de las interdependencias</v>
          </cell>
          <cell r="D227" t="str">
            <v>Oportunidad de respuesta a interconsultas Urgente</v>
          </cell>
          <cell r="E227" t="str">
            <v>Apoyo diagnóstico y complementación terapeutica</v>
          </cell>
          <cell r="F227" t="str">
            <v>rehabilitacion</v>
          </cell>
          <cell r="G227" t="str">
            <v>x</v>
          </cell>
          <cell r="H227">
            <v>0</v>
          </cell>
          <cell r="I227">
            <v>0</v>
          </cell>
          <cell r="J227" t="str">
            <v>El Hospital requiere definir los indicadores y estándares de oportunidad para los servicios ambulatorios
y de respuesta hospitalaria con los que cuenta y se encuentran dentro de o supera los umbrales
definidos en el Sistema de Información para la Calidad.</v>
          </cell>
          <cell r="K227">
            <v>0</v>
          </cell>
          <cell r="L227" t="str">
            <v>Trimestral</v>
          </cell>
          <cell r="M227" t="str">
            <v>Sumatoria de las horas transcurridas desde que se solicita la interconsulta hasta el momento en se responde</v>
          </cell>
          <cell r="N227" t="str">
            <v>Número de interconsultas solicitadas</v>
          </cell>
          <cell r="O227" t="str">
            <v>Dinamica Gerencial</v>
          </cell>
          <cell r="P227" t="str">
            <v>Dinamica Gerencial</v>
          </cell>
          <cell r="Q227" t="str">
            <v>Días</v>
          </cell>
          <cell r="R227" t="str">
            <v>Sumatoria de las horas transcurridas desde que se solicita la interconsulta hasta el momento en se responde / Número de interconsultas solicitadas</v>
          </cell>
          <cell r="S227">
            <v>0</v>
          </cell>
          <cell r="T227" t="str">
            <v>resultado</v>
          </cell>
          <cell r="U227" t="str">
            <v>Decreciente</v>
          </cell>
          <cell r="V227" t="str">
            <v>≤</v>
          </cell>
          <cell r="W227">
            <v>2</v>
          </cell>
          <cell r="X227" t="str">
            <v>&gt;</v>
          </cell>
          <cell r="Y227">
            <v>2</v>
          </cell>
        </row>
        <row r="228">
          <cell r="A228">
            <v>223</v>
          </cell>
          <cell r="B228" t="str">
            <v>Integralidad y efectividad en la prestación de servicios de salud</v>
          </cell>
          <cell r="C228" t="str">
            <v>Garantizar la accesibilidad, integralidad en los servicios, complementariedad y respaldo de las interdependencias</v>
          </cell>
          <cell r="D228" t="str">
            <v>Oportunidad de respuesta a interconsultas Regular</v>
          </cell>
          <cell r="E228" t="str">
            <v>Apoyo diagnóstico y complementación terapeutica</v>
          </cell>
          <cell r="F228" t="str">
            <v>rehabilitacion</v>
          </cell>
          <cell r="G228" t="str">
            <v>x</v>
          </cell>
          <cell r="H228">
            <v>0</v>
          </cell>
          <cell r="I228">
            <v>0</v>
          </cell>
          <cell r="J228" t="str">
            <v>El Hospital requiere definir los indicadores y estándares de oportunidad para los servicios ambulatorios
y de respuesta hospitalaria con los que cuenta y se encuentran dentro de o supera los umbrales
definidos en el Sistema de Información para la Calidad.</v>
          </cell>
          <cell r="K228">
            <v>0</v>
          </cell>
          <cell r="L228" t="str">
            <v>Trimestral</v>
          </cell>
          <cell r="M228" t="str">
            <v>Sumatoria de las horas transcurridas desde que se solicita la interconsulta hasta el momento en se responde</v>
          </cell>
          <cell r="N228" t="str">
            <v>Número de interconsultas solicitadas</v>
          </cell>
          <cell r="O228" t="str">
            <v>Dinamica Gerencial</v>
          </cell>
          <cell r="P228" t="str">
            <v>Dinamica Gerencial</v>
          </cell>
          <cell r="Q228" t="str">
            <v>Días</v>
          </cell>
          <cell r="R228" t="str">
            <v>Sumatoria de las horas transcurridas desde que se solicita la interconsulta hasta el momento en se responde / Número de interconsultas solicitadas</v>
          </cell>
          <cell r="S228">
            <v>0</v>
          </cell>
          <cell r="T228" t="str">
            <v>resultado</v>
          </cell>
          <cell r="U228" t="str">
            <v>Decreciente</v>
          </cell>
          <cell r="V228" t="str">
            <v>≤</v>
          </cell>
          <cell r="W228">
            <v>6</v>
          </cell>
          <cell r="X228" t="str">
            <v>&gt;</v>
          </cell>
          <cell r="Y228">
            <v>6</v>
          </cell>
        </row>
        <row r="229">
          <cell r="A229">
            <v>224</v>
          </cell>
          <cell r="B229" t="str">
            <v>Integralidad y efectividad en la prestación de servicios de salud</v>
          </cell>
          <cell r="C229" t="str">
            <v>Garantizar la accesibilidad, integralidad en los servicios, complementariedad y respaldo de las interdependencias</v>
          </cell>
          <cell r="D229" t="str">
            <v xml:space="preserve">Numero de sesiones de terapia fisica realizadas </v>
          </cell>
          <cell r="E229" t="str">
            <v>Apoyo diagnóstico y complementación terapeutica</v>
          </cell>
          <cell r="F229" t="str">
            <v>rehabilitacion</v>
          </cell>
          <cell r="G229" t="str">
            <v>x</v>
          </cell>
          <cell r="H229">
            <v>0</v>
          </cell>
          <cell r="I229">
            <v>0</v>
          </cell>
          <cell r="J229" t="str">
            <v xml:space="preserve">La institucion requiere la medicion de este indicador con el fin de evaluar la productividad del servicio de terapia fisica. </v>
          </cell>
          <cell r="K229">
            <v>0</v>
          </cell>
          <cell r="L229" t="str">
            <v>Trimestral</v>
          </cell>
          <cell r="M229" t="str">
            <v xml:space="preserve">Numero de sesiones de terapia fisica realizadas </v>
          </cell>
          <cell r="N229" t="str">
            <v>N/A</v>
          </cell>
          <cell r="O229" t="str">
            <v>Dinamica Gerencial.</v>
          </cell>
          <cell r="P229" t="str">
            <v>N/A</v>
          </cell>
          <cell r="Q229" t="str">
            <v>Cantidad</v>
          </cell>
          <cell r="R229" t="str">
            <v>Numero de sesiones de terapia fisica realizadas  / N/A</v>
          </cell>
          <cell r="S229">
            <v>0</v>
          </cell>
          <cell r="T229" t="str">
            <v>proceso</v>
          </cell>
          <cell r="U229" t="str">
            <v>Creciente</v>
          </cell>
          <cell r="V229" t="str">
            <v>≥</v>
          </cell>
          <cell r="W229">
            <v>0</v>
          </cell>
          <cell r="X229" t="str">
            <v>&lt;</v>
          </cell>
          <cell r="Y229">
            <v>0</v>
          </cell>
        </row>
        <row r="230">
          <cell r="A230">
            <v>225</v>
          </cell>
          <cell r="B230" t="str">
            <v>Integralidad y efectividad en la prestación de servicios de salud</v>
          </cell>
          <cell r="C230" t="str">
            <v>Garantizar la accesibilidad, integralidad en los servicios, complementariedad y respaldo de las interdependencias</v>
          </cell>
          <cell r="D230" t="str">
            <v>Porcentaje de demanda insatisfecha</v>
          </cell>
          <cell r="E230" t="str">
            <v>Apoyo diagnóstico y complementación terapeutica</v>
          </cell>
          <cell r="F230" t="str">
            <v>rehabilitacion</v>
          </cell>
          <cell r="G230" t="str">
            <v>x</v>
          </cell>
          <cell r="H230">
            <v>0</v>
          </cell>
          <cell r="I230">
            <v>0</v>
          </cell>
          <cell r="J230" t="str">
            <v>El indicador permite realizar seguimiento a las causas y numero de usuarios que no pudieron ser atendidos en el servicio de salud para realizar la toma de acciones de mejoramiento.</v>
          </cell>
          <cell r="K230">
            <v>0</v>
          </cell>
          <cell r="L230" t="str">
            <v>Trimestral</v>
          </cell>
          <cell r="M230" t="str">
            <v>Numero de citas en espera</v>
          </cell>
          <cell r="N230" t="str">
            <v>Número de citas asignadas</v>
          </cell>
          <cell r="O230" t="str">
            <v>Reporte en excel generado por la oficina de Gestión Informática + Lista espera.</v>
          </cell>
          <cell r="P230" t="str">
            <v>Reporte generado por Gestión Informática</v>
          </cell>
          <cell r="Q230" t="str">
            <v>%</v>
          </cell>
          <cell r="R230" t="str">
            <v>Numero de citas en espera / Número de citas asignadas *100</v>
          </cell>
          <cell r="S230">
            <v>0</v>
          </cell>
          <cell r="T230" t="str">
            <v>proceso</v>
          </cell>
          <cell r="U230" t="str">
            <v>Decreciente</v>
          </cell>
          <cell r="V230" t="str">
            <v>≤</v>
          </cell>
          <cell r="W230">
            <v>0.06</v>
          </cell>
          <cell r="X230" t="str">
            <v>&gt;</v>
          </cell>
          <cell r="Y230">
            <v>0.06</v>
          </cell>
        </row>
        <row r="231">
          <cell r="A231">
            <v>226</v>
          </cell>
          <cell r="B231" t="str">
            <v>Integralidad y efectividad en la prestación de servicios de salud</v>
          </cell>
          <cell r="C231" t="str">
            <v>Garantizar la accesibilidad, integralidad en los servicios, complementariedad y respaldo de las interdependencias</v>
          </cell>
          <cell r="D231" t="str">
            <v>Porcentaje Ocupacional</v>
          </cell>
          <cell r="E231" t="str">
            <v>Internación</v>
          </cell>
          <cell r="F231" t="str">
            <v>salud mental</v>
          </cell>
          <cell r="G231" t="str">
            <v>x</v>
          </cell>
          <cell r="H231">
            <v>0</v>
          </cell>
          <cell r="I231">
            <v>0</v>
          </cell>
          <cell r="J231" t="str">
            <v>Medir el porcentaje de ocupación hospitalario con el fin de determinar el aprovechamiento de la cama hospitalaria y la demanda del servicio  en un periodo evaluado</v>
          </cell>
          <cell r="K231">
            <v>0</v>
          </cell>
          <cell r="L231" t="str">
            <v>Trimestral</v>
          </cell>
          <cell r="M231" t="str">
            <v>Número de días cama ocupada en el período</v>
          </cell>
          <cell r="N231" t="str">
            <v>Número de días cama disponible en el período</v>
          </cell>
          <cell r="O231" t="str">
            <v>Estadística</v>
          </cell>
          <cell r="P231" t="str">
            <v>Estadística</v>
          </cell>
          <cell r="Q231" t="str">
            <v>%</v>
          </cell>
          <cell r="R231" t="str">
            <v>Número de días cama ocupada en el período / Número de días cama disponible en el período *100</v>
          </cell>
          <cell r="S231">
            <v>0</v>
          </cell>
          <cell r="T231" t="str">
            <v>proceso</v>
          </cell>
          <cell r="U231" t="str">
            <v>Creciente</v>
          </cell>
          <cell r="V231" t="str">
            <v>≥</v>
          </cell>
          <cell r="W231">
            <v>0.85</v>
          </cell>
          <cell r="X231" t="str">
            <v>&lt;</v>
          </cell>
          <cell r="Y231">
            <v>0.85</v>
          </cell>
        </row>
        <row r="232">
          <cell r="A232">
            <v>227</v>
          </cell>
          <cell r="B232" t="str">
            <v>Integralidad y efectividad en la prestación de servicios de salud</v>
          </cell>
          <cell r="C232" t="str">
            <v>Garantizar la accesibilidad, integralidad en los servicios, complementariedad y respaldo de las interdependencias</v>
          </cell>
          <cell r="D232" t="str">
            <v>Promedio de Egresos por cama - Giro Cama</v>
          </cell>
          <cell r="E232" t="str">
            <v>Internación</v>
          </cell>
          <cell r="F232" t="str">
            <v>salud mental</v>
          </cell>
          <cell r="G232" t="str">
            <v>x</v>
          </cell>
          <cell r="H232">
            <v>0</v>
          </cell>
          <cell r="I232">
            <v>0</v>
          </cell>
          <cell r="J232" t="str">
            <v>Medir el  numero de pacientes que hicieron uso de la cama hospitalaria basados en los días cama disponible dentro del servicio dentro de un periodo evaluado</v>
          </cell>
          <cell r="K232">
            <v>0</v>
          </cell>
          <cell r="L232" t="str">
            <v>Trimestral</v>
          </cell>
          <cell r="M232" t="str">
            <v>Número de egresos del período</v>
          </cell>
          <cell r="N232" t="str">
            <v>Número de camas disponible en el período</v>
          </cell>
          <cell r="O232" t="str">
            <v xml:space="preserve"> Estadística</v>
          </cell>
          <cell r="P232" t="str">
            <v xml:space="preserve"> Estadística</v>
          </cell>
          <cell r="Q232" t="str">
            <v>Egresos/Cama</v>
          </cell>
          <cell r="R232" t="str">
            <v>Número de egresos del período / Número de camas disponible en el período</v>
          </cell>
          <cell r="S232">
            <v>0</v>
          </cell>
          <cell r="T232" t="str">
            <v>proceso</v>
          </cell>
          <cell r="U232" t="str">
            <v>Creciente</v>
          </cell>
          <cell r="V232" t="str">
            <v>≥</v>
          </cell>
          <cell r="W232">
            <v>3</v>
          </cell>
          <cell r="X232" t="str">
            <v>&lt;</v>
          </cell>
          <cell r="Y232">
            <v>3</v>
          </cell>
        </row>
        <row r="233">
          <cell r="A233">
            <v>228</v>
          </cell>
          <cell r="B233" t="str">
            <v>Integralidad y efectividad en la prestación de servicios de salud</v>
          </cell>
          <cell r="C233" t="str">
            <v>Garantizar la accesibilidad, integralidad en los servicios, complementariedad y respaldo de las interdependencias</v>
          </cell>
          <cell r="D233" t="str">
            <v>Promedio Días de Estancia</v>
          </cell>
          <cell r="E233" t="str">
            <v>Internación</v>
          </cell>
          <cell r="F233" t="str">
            <v>salud mental</v>
          </cell>
          <cell r="G233" t="str">
            <v>x</v>
          </cell>
          <cell r="H233">
            <v>0</v>
          </cell>
          <cell r="I233">
            <v>0</v>
          </cell>
          <cell r="J233" t="str">
            <v>Medir el promedio de días que los pacientes permanecen hospitalizados en el servicio en un periodo evaluado</v>
          </cell>
          <cell r="K233">
            <v>0</v>
          </cell>
          <cell r="L233" t="str">
            <v>Trimestral</v>
          </cell>
          <cell r="M233" t="str">
            <v>Número de días de estancia de los egresos del período</v>
          </cell>
          <cell r="N233" t="str">
            <v>Número de egresos del período</v>
          </cell>
          <cell r="O233" t="str">
            <v xml:space="preserve"> Estadística</v>
          </cell>
          <cell r="P233" t="str">
            <v xml:space="preserve"> Estadística</v>
          </cell>
          <cell r="Q233" t="str">
            <v>Días</v>
          </cell>
          <cell r="R233" t="str">
            <v>Número de días de estancia de los egresos del período / Número de egresos del período</v>
          </cell>
          <cell r="S233">
            <v>0</v>
          </cell>
          <cell r="T233" t="str">
            <v>proceso</v>
          </cell>
          <cell r="U233" t="str">
            <v>Decreciente</v>
          </cell>
          <cell r="V233" t="str">
            <v>≤</v>
          </cell>
          <cell r="W233">
            <v>7</v>
          </cell>
          <cell r="X233" t="str">
            <v>&gt;</v>
          </cell>
          <cell r="Y233">
            <v>7</v>
          </cell>
        </row>
        <row r="234">
          <cell r="A234">
            <v>229</v>
          </cell>
          <cell r="B234" t="str">
            <v>Integralidad y efectividad en la prestación de servicios de salud</v>
          </cell>
          <cell r="C234" t="str">
            <v>Garantizar la accesibilidad, integralidad en los servicios, complementariedad y respaldo de las interdependencias</v>
          </cell>
          <cell r="D234" t="str">
            <v>Calidad de Registro en la Historia Clínica Médica</v>
          </cell>
          <cell r="E234" t="str">
            <v>Internación</v>
          </cell>
          <cell r="F234" t="str">
            <v>salud mental</v>
          </cell>
          <cell r="G234" t="str">
            <v>x</v>
          </cell>
          <cell r="H234">
            <v>0</v>
          </cell>
          <cell r="I234">
            <v>0</v>
          </cell>
          <cell r="J23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34">
            <v>0</v>
          </cell>
          <cell r="L234" t="str">
            <v>Trimestral</v>
          </cell>
          <cell r="M234" t="str">
            <v>Criterios de calidad de historia clínica evaluados que cumplen</v>
          </cell>
          <cell r="N234" t="str">
            <v>Total de criterios de calidad de historia clínica evaluados</v>
          </cell>
          <cell r="O234" t="str">
            <v>Aplicativo de monitorización de historias clínicas</v>
          </cell>
          <cell r="P234" t="str">
            <v>Aplicativo de monitorización de historias clínicas</v>
          </cell>
          <cell r="Q234" t="str">
            <v>%</v>
          </cell>
          <cell r="R234" t="str">
            <v>Criterios de calidad de historia clínica evaluados que cumplen / Total de criterios de calidad de historia clínica evaluados *100</v>
          </cell>
          <cell r="S234">
            <v>0</v>
          </cell>
          <cell r="T234" t="str">
            <v>proceso</v>
          </cell>
          <cell r="U234" t="str">
            <v>Creciente</v>
          </cell>
          <cell r="V234" t="str">
            <v>≥</v>
          </cell>
          <cell r="W234">
            <v>0.9</v>
          </cell>
          <cell r="X234" t="str">
            <v>&lt;</v>
          </cell>
          <cell r="Y234">
            <v>0.9</v>
          </cell>
        </row>
        <row r="235">
          <cell r="A235">
            <v>230</v>
          </cell>
          <cell r="B235" t="str">
            <v>Integralidad y efectividad en la prestación de servicios de salud</v>
          </cell>
          <cell r="C235" t="str">
            <v>Garantizar la accesibilidad, integralidad en los servicios, complementariedad y respaldo de las interdependencias</v>
          </cell>
          <cell r="D235" t="str">
            <v>Adherencia a Protocolos de enfermeria</v>
          </cell>
          <cell r="E235" t="str">
            <v>Internación</v>
          </cell>
          <cell r="F235" t="str">
            <v>salud mental</v>
          </cell>
          <cell r="G235" t="str">
            <v>x</v>
          </cell>
          <cell r="H235">
            <v>0</v>
          </cell>
          <cell r="I235">
            <v>0</v>
          </cell>
          <cell r="J235" t="str">
            <v>Evaluar la adherencia del equipo de salud a las normas técnicas de obligatorio cumplimiento, así como la pertinencia y oportunidad en la toma de decisiones, según registros de las historias clínicas electrónicas.</v>
          </cell>
          <cell r="K235">
            <v>0</v>
          </cell>
          <cell r="L235" t="str">
            <v>Trimestral</v>
          </cell>
          <cell r="M235" t="str">
            <v>Criterios de que cumplen</v>
          </cell>
          <cell r="N235" t="str">
            <v>Total de criterios de calidad de historia clínica evaluados</v>
          </cell>
          <cell r="O235" t="str">
            <v>Consolidado Adherencia a Protocolos</v>
          </cell>
          <cell r="P235" t="str">
            <v>Consolidado Adherencia a Protocolos</v>
          </cell>
          <cell r="Q235" t="str">
            <v>%</v>
          </cell>
          <cell r="R235" t="str">
            <v>Criterios de que cumplen / Total de criterios de calidad de historia clínica evaluados *100</v>
          </cell>
          <cell r="S235">
            <v>0</v>
          </cell>
          <cell r="T235" t="str">
            <v>proceso</v>
          </cell>
          <cell r="U235" t="str">
            <v>Creciente</v>
          </cell>
          <cell r="V235" t="str">
            <v>≥</v>
          </cell>
          <cell r="W235">
            <v>0.85</v>
          </cell>
          <cell r="X235" t="str">
            <v>&lt;</v>
          </cell>
          <cell r="Y235">
            <v>0.85</v>
          </cell>
        </row>
        <row r="236">
          <cell r="A236">
            <v>231</v>
          </cell>
          <cell r="B236" t="str">
            <v>Integralidad y efectividad en la prestación de servicios de salud</v>
          </cell>
          <cell r="C236" t="str">
            <v>Garantizar la accesibilidad, integralidad en los servicios, complementariedad y respaldo de las interdependencias</v>
          </cell>
          <cell r="D236" t="str">
            <v>Calidad de Registro en la Historia Clínica de Enfermería</v>
          </cell>
          <cell r="E236" t="str">
            <v>Internación</v>
          </cell>
          <cell r="F236" t="str">
            <v>salud mental</v>
          </cell>
          <cell r="G236" t="str">
            <v>x</v>
          </cell>
          <cell r="H236">
            <v>0</v>
          </cell>
          <cell r="I236">
            <v>0</v>
          </cell>
          <cell r="J23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36">
            <v>0</v>
          </cell>
          <cell r="L236" t="str">
            <v>Trimestral</v>
          </cell>
          <cell r="M236" t="str">
            <v>Criterios de calidad de historia clínica evaluados que cumplen</v>
          </cell>
          <cell r="N236" t="str">
            <v>Total de criterios de calidad de historia clínica evaluados</v>
          </cell>
          <cell r="O236" t="str">
            <v>Aplicativo de monitorización de historias clínicas</v>
          </cell>
          <cell r="P236" t="str">
            <v>Aplicativo de monitorización de historias clínicas</v>
          </cell>
          <cell r="Q236" t="str">
            <v>%</v>
          </cell>
          <cell r="R236" t="str">
            <v>Criterios de calidad de historia clínica evaluados que cumplen / Total de criterios de calidad de historia clínica evaluados *100</v>
          </cell>
          <cell r="S236">
            <v>0</v>
          </cell>
          <cell r="T236" t="str">
            <v>proceso</v>
          </cell>
          <cell r="U236" t="str">
            <v>Creciente</v>
          </cell>
          <cell r="V236" t="str">
            <v>≥</v>
          </cell>
          <cell r="W236">
            <v>0.9</v>
          </cell>
          <cell r="X236" t="str">
            <v>&lt;</v>
          </cell>
          <cell r="Y236">
            <v>0.9</v>
          </cell>
        </row>
        <row r="237">
          <cell r="A237">
            <v>232</v>
          </cell>
          <cell r="B237" t="str">
            <v>Integralidad y efectividad en la prestación de servicios de salud</v>
          </cell>
          <cell r="C237" t="str">
            <v>Garantizar la accesibilidad, integralidad en los servicios, complementariedad y respaldo de las interdependencias</v>
          </cell>
          <cell r="D237" t="str">
            <v>Tasa de reingreso de paciente hospitalizado antes de 15 días</v>
          </cell>
          <cell r="E237" t="str">
            <v>Internación</v>
          </cell>
          <cell r="F237" t="str">
            <v>salud mental</v>
          </cell>
          <cell r="G237" t="str">
            <v>x</v>
          </cell>
          <cell r="H237">
            <v>0</v>
          </cell>
          <cell r="I237">
            <v>0</v>
          </cell>
          <cell r="J237"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37" t="str">
            <v>Resolución 256</v>
          </cell>
          <cell r="L237" t="str">
            <v>Trimestral</v>
          </cell>
          <cell r="M237" t="str">
            <v>Número total de pacientes que reingresan al servicio de hospitalización, en la misma institución, antes de 20 días por la misma causa en el períodos</v>
          </cell>
          <cell r="N237" t="str">
            <v>Número total de egresos vivos  en el período.</v>
          </cell>
          <cell r="O237" t="str">
            <v>Informe de reingresos</v>
          </cell>
          <cell r="P237" t="str">
            <v xml:space="preserve"> Estadística</v>
          </cell>
          <cell r="Q237" t="str">
            <v>%</v>
          </cell>
          <cell r="R237" t="str">
            <v>Número total de pacientes que reingresan al servicio de hospitalización, en la misma institución, antes de 20 días por la misma causa en el períodos / Número total de egresos vivos  en el período. *100</v>
          </cell>
          <cell r="S237">
            <v>0</v>
          </cell>
          <cell r="T237" t="str">
            <v>resultado</v>
          </cell>
          <cell r="U237" t="str">
            <v>Decreciente</v>
          </cell>
          <cell r="V237" t="str">
            <v>≤</v>
          </cell>
          <cell r="W237">
            <v>0.03</v>
          </cell>
          <cell r="X237" t="str">
            <v>&gt;</v>
          </cell>
          <cell r="Y237">
            <v>0.03</v>
          </cell>
        </row>
        <row r="238">
          <cell r="A238">
            <v>233</v>
          </cell>
          <cell r="B238" t="str">
            <v>Integralidad y efectividad en la prestación de servicios de salud</v>
          </cell>
          <cell r="C238" t="str">
            <v>Garantizar la accesibilidad, integralidad en los servicios, complementariedad y respaldo de las interdependencias</v>
          </cell>
          <cell r="D238" t="str">
            <v>Porcentaje de pacientes con demanda insatisfecha</v>
          </cell>
          <cell r="E238" t="str">
            <v>Internación</v>
          </cell>
          <cell r="F238" t="str">
            <v>salud mental</v>
          </cell>
          <cell r="G238" t="str">
            <v>x</v>
          </cell>
          <cell r="H238">
            <v>0</v>
          </cell>
          <cell r="I238">
            <v>0</v>
          </cell>
          <cell r="J238" t="str">
            <v>Se requiere la medicion de este indicador para evidenciar posibles causas que afecten la continuidad y oportunidad de atencion inicial en los servicios de urgencias del hospital.</v>
          </cell>
          <cell r="K238">
            <v>0</v>
          </cell>
          <cell r="L238" t="str">
            <v>Trimestral</v>
          </cell>
          <cell r="M238" t="str">
            <v xml:space="preserve">Número de pacientes remitidos menores de 15 años </v>
          </cell>
          <cell r="N238" t="str">
            <v>Número total de pacientes que ingresaron en el periodo</v>
          </cell>
          <cell r="O238" t="str">
            <v>Dinamica gerencial - historia clinica - informes - reportes generados - HC base de datos matriz de remisiones</v>
          </cell>
          <cell r="P238" t="str">
            <v xml:space="preserve"> Estadística</v>
          </cell>
          <cell r="Q238" t="str">
            <v>%</v>
          </cell>
          <cell r="R238" t="str">
            <v>Número de pacientes remitidos menores de 15 años  / Número total de pacientes que ingresaron en el periodo *100</v>
          </cell>
          <cell r="S238">
            <v>0</v>
          </cell>
          <cell r="T238" t="str">
            <v>proceso</v>
          </cell>
          <cell r="U238" t="str">
            <v>Decreciente</v>
          </cell>
          <cell r="V238" t="str">
            <v>≤</v>
          </cell>
          <cell r="W238">
            <v>0.1</v>
          </cell>
          <cell r="X238" t="str">
            <v>&gt;</v>
          </cell>
          <cell r="Y238">
            <v>0.1</v>
          </cell>
        </row>
        <row r="239">
          <cell r="A239">
            <v>234</v>
          </cell>
          <cell r="B239" t="str">
            <v>Calidad de los servicios es nuestro compromiso</v>
          </cell>
          <cell r="C239" t="str">
            <v>Prestar servicios de salud con altos estándares de calidad, seguridad y humanización en la atención de los pacientes</v>
          </cell>
          <cell r="D239" t="str">
            <v>Proporción de vigilancia de eventos adversos</v>
          </cell>
          <cell r="E239" t="str">
            <v>Aseguramiento de la Calidad</v>
          </cell>
          <cell r="F239" t="str">
            <v>seguridad del paciente</v>
          </cell>
          <cell r="G239" t="str">
            <v>x</v>
          </cell>
          <cell r="H239">
            <v>0</v>
          </cell>
          <cell r="I239">
            <v>0</v>
          </cell>
          <cell r="J239" t="str">
            <v>Los Eventos Adversos son lesiones o complicaciones involuntarias que son causadas con mayor probabilidad por la atención en salud,  que por la enfermedad subyacente del paciente, y que conducen a la muerte, la inhabilidad a la hora del alta o a la hospitalización prolongada. Muchos de estos eventos pueden ser prevenibles. Existe evidencia que demuestra la asociación entre la calidad de la atención y la ocurrencia de eventos adversos. La monitorización de este indicador debe impactar en la eficiencia y efectividad clínica.</v>
          </cell>
          <cell r="K239">
            <v>0</v>
          </cell>
          <cell r="L239" t="str">
            <v>Trimestral</v>
          </cell>
          <cell r="M239" t="str">
            <v>Número total de eventos adversos detectados y gestionados</v>
          </cell>
          <cell r="N239" t="str">
            <v>Número total de eventos adversos detectados</v>
          </cell>
          <cell r="O239" t="str">
            <v>Informe de Seguridad del Paciente / Líder Seguridad del Paciente</v>
          </cell>
          <cell r="P239" t="str">
            <v>Informe de Seguridad del Paciente / Líder Seguridad del Paciente</v>
          </cell>
          <cell r="Q239" t="str">
            <v>%</v>
          </cell>
          <cell r="R239" t="str">
            <v>Número total de eventos adversos detectados y gestionados / Número total de eventos adversos detectados *100</v>
          </cell>
          <cell r="S239">
            <v>0</v>
          </cell>
          <cell r="T239" t="str">
            <v>proceso</v>
          </cell>
          <cell r="U239" t="str">
            <v>Creciente</v>
          </cell>
          <cell r="V239" t="str">
            <v>≥</v>
          </cell>
          <cell r="W239">
            <v>0.9</v>
          </cell>
          <cell r="X239" t="str">
            <v>&lt;</v>
          </cell>
          <cell r="Y239">
            <v>0.9</v>
          </cell>
        </row>
        <row r="240">
          <cell r="A240">
            <v>235</v>
          </cell>
          <cell r="B240" t="str">
            <v>Calidad de los servicios es nuestro compromiso</v>
          </cell>
          <cell r="C240" t="str">
            <v>Prestar servicios de salud con altos estándares de calidad, seguridad y humanización en la atención de los pacientes</v>
          </cell>
          <cell r="D240" t="str">
            <v>Tasa de caídas de pacientes en el servicio de urgencias</v>
          </cell>
          <cell r="E240" t="str">
            <v>Aseguramiento de la Calidad</v>
          </cell>
          <cell r="F240" t="str">
            <v>seguridad del paciente</v>
          </cell>
          <cell r="G240" t="str">
            <v>x</v>
          </cell>
          <cell r="H240">
            <v>0</v>
          </cell>
          <cell r="I240">
            <v>0</v>
          </cell>
          <cell r="J240" t="str">
            <v xml:space="preserve">Según la OMS las caídas de los pacientes son relativamente frecuentes en la mayoría de los hospitales, de modo que su cuantificación es uno de los indicadores que se utilizan para medir la calidad de los cuidados a los pacientes en las instituciones de salud en los procesos de urgencias. </v>
          </cell>
          <cell r="K240" t="str">
            <v>Resolución 256</v>
          </cell>
          <cell r="L240" t="str">
            <v>Trimestral</v>
          </cell>
          <cell r="M240" t="str">
            <v>Número total de pacientes atendidos en urgencias que sufren caídas en el periodo</v>
          </cell>
          <cell r="N240" t="str">
            <v>Total de personas atendidas en urgencias en el periodo</v>
          </cell>
          <cell r="O240" t="str">
            <v>Aplicativo seguridad del paciente</v>
          </cell>
          <cell r="P240" t="str">
            <v>Estadística</v>
          </cell>
          <cell r="Q240" t="str">
            <v>Tasa</v>
          </cell>
          <cell r="R240" t="str">
            <v>Número total de pacientes atendidos en urgencias que sufren caídas en el periodo / Total de personas atendidas en urgencias en el periodo *1000</v>
          </cell>
          <cell r="S240">
            <v>0</v>
          </cell>
          <cell r="T240" t="str">
            <v>resultado</v>
          </cell>
          <cell r="U240" t="str">
            <v>Decreciente</v>
          </cell>
          <cell r="V240" t="str">
            <v>≤</v>
          </cell>
          <cell r="W240">
            <v>3</v>
          </cell>
          <cell r="X240" t="str">
            <v>&gt;</v>
          </cell>
          <cell r="Y240">
            <v>3</v>
          </cell>
        </row>
        <row r="241">
          <cell r="A241">
            <v>236</v>
          </cell>
          <cell r="B241" t="str">
            <v>Calidad de los servicios es nuestro compromiso</v>
          </cell>
          <cell r="C241" t="str">
            <v>Prestar servicios de salud con altos estándares de calidad, seguridad y humanización en la atención de los pacientes</v>
          </cell>
          <cell r="D241" t="str">
            <v>Tasa de caídas de pacientes en el servicio de Hospitalización</v>
          </cell>
          <cell r="E241" t="str">
            <v>Aseguramiento de la Calidad</v>
          </cell>
          <cell r="F241" t="str">
            <v>seguridad del paciente</v>
          </cell>
          <cell r="G241" t="str">
            <v>x</v>
          </cell>
          <cell r="H241">
            <v>0</v>
          </cell>
          <cell r="I241">
            <v>0</v>
          </cell>
          <cell r="J241" t="str">
            <v xml:space="preserve">Según la OMS las caídas de los pacientes son relativamente frecuentes en la mayoría de los hospitales, de modo que su cuantificación es uno de los indicadores que se utilizan para medir la calidad de los cuidados a los pacientes en las instituciones de salud en los procesos de hospitalización. </v>
          </cell>
          <cell r="K241" t="str">
            <v>Resolución 256</v>
          </cell>
          <cell r="L241" t="str">
            <v>Trimestral</v>
          </cell>
          <cell r="M241" t="str">
            <v>Número total de pacientes atendidos en Hospitalización que sufren caídas en el periodo</v>
          </cell>
          <cell r="N241" t="str">
            <v xml:space="preserve">Sumatoria de días de estancia de los pacientes en los servicios de hospitalización en el periodo. </v>
          </cell>
          <cell r="O241" t="str">
            <v>Aplicativo seguridad del paciente</v>
          </cell>
          <cell r="P241" t="str">
            <v>Estadística</v>
          </cell>
          <cell r="Q241" t="str">
            <v>Tasa</v>
          </cell>
          <cell r="R241" t="str">
            <v>Número total de pacientes atendidos en Hospitalización que sufren caídas en el periodo / Sumatoria de días de estancia de los pacientes en los servicios de hospitalización en el periodo.  *1000</v>
          </cell>
          <cell r="T241" t="str">
            <v>resultado</v>
          </cell>
          <cell r="U241" t="str">
            <v>Decreciente</v>
          </cell>
          <cell r="V241" t="str">
            <v>≤</v>
          </cell>
          <cell r="W241">
            <v>3</v>
          </cell>
          <cell r="X241" t="str">
            <v>&gt;</v>
          </cell>
          <cell r="Y241">
            <v>3</v>
          </cell>
        </row>
        <row r="242">
          <cell r="A242">
            <v>237</v>
          </cell>
          <cell r="B242" t="str">
            <v>Calidad de los servicios es nuestro compromiso</v>
          </cell>
          <cell r="C242" t="str">
            <v>Prestar servicios de salud con altos estándares de calidad, seguridad y humanización en la atención de los pacientes</v>
          </cell>
          <cell r="D242" t="str">
            <v>Tasa de caídas de pacientes en el servicio de Consulta Externa</v>
          </cell>
          <cell r="E242" t="str">
            <v>Aseguramiento de la Calidad</v>
          </cell>
          <cell r="F242" t="str">
            <v>seguridad del paciente</v>
          </cell>
          <cell r="G242" t="str">
            <v>x</v>
          </cell>
          <cell r="H242">
            <v>0</v>
          </cell>
          <cell r="I242">
            <v>0</v>
          </cell>
          <cell r="J242" t="str">
            <v>Según la OMS las caídas de los pacientes son relativamente frecuentes en la mayoría de los hospitales, de modo que su cuantificación es uno de los indicadores que se utilizan para medir la calidad de los cuidados a los pacientes en las instituciones de salud en el proceso de consulta externa.</v>
          </cell>
          <cell r="K242" t="str">
            <v>Resolución 256</v>
          </cell>
          <cell r="L242" t="str">
            <v>Trimestral</v>
          </cell>
          <cell r="M242" t="str">
            <v>Número total de pacientes atendidos en Consulta Externa que sufren caídas en el periodo</v>
          </cell>
          <cell r="N242" t="str">
            <v>Total de personas atendidas en Consulta Externa en el periodo</v>
          </cell>
          <cell r="O242" t="str">
            <v>Aplicativo seguridad del paciente</v>
          </cell>
          <cell r="P242" t="str">
            <v>Estadística</v>
          </cell>
          <cell r="Q242" t="str">
            <v>Tasa</v>
          </cell>
          <cell r="R242" t="str">
            <v>Número total de pacientes atendidos en Consulta Externa que sufren caídas en el periodo / Total de personas atendidas en Consulta Externa en el periodo *1000</v>
          </cell>
          <cell r="S242">
            <v>0</v>
          </cell>
          <cell r="T242" t="str">
            <v>resultado</v>
          </cell>
          <cell r="U242" t="str">
            <v>Decreciente</v>
          </cell>
          <cell r="V242" t="str">
            <v>≤</v>
          </cell>
          <cell r="W242">
            <v>3</v>
          </cell>
          <cell r="X242" t="str">
            <v>&gt;</v>
          </cell>
          <cell r="Y242">
            <v>3</v>
          </cell>
        </row>
        <row r="243">
          <cell r="A243">
            <v>238</v>
          </cell>
          <cell r="B243" t="str">
            <v>Calidad de los servicios es nuestro compromiso</v>
          </cell>
          <cell r="C243" t="str">
            <v>Prestar servicios de salud con altos estándares de calidad, seguridad y humanización en la atención de los pacientes</v>
          </cell>
          <cell r="D243" t="str">
            <v>Tasa de caídas de pacientes en el servicio de Servicios de Apoyo</v>
          </cell>
          <cell r="E243" t="str">
            <v>Aseguramiento de la Calidad</v>
          </cell>
          <cell r="F243" t="str">
            <v>seguridad del paciente</v>
          </cell>
          <cell r="G243" t="str">
            <v>x</v>
          </cell>
          <cell r="H243">
            <v>0</v>
          </cell>
          <cell r="I243">
            <v>0</v>
          </cell>
          <cell r="J243" t="str">
            <v xml:space="preserve">Según la OMS las caídas de los pacientes son relativamente frecuentes en la mayoría de los hospitales, de modo que su cuantificación es uno de los indicadores que se utilizan para medir la calidad de los cuidados a los pacientes en las instituciones de salud en los procesos de apoyo.  </v>
          </cell>
          <cell r="K243" t="str">
            <v>Resolución 256</v>
          </cell>
          <cell r="L243" t="str">
            <v>Trimestral</v>
          </cell>
          <cell r="M243" t="str">
            <v>Número total de pacientes atendidos en Servicios de Apoyo que sufren caídas en el periodo</v>
          </cell>
          <cell r="N243" t="str">
            <v>Total de personas atendidas en Servicios de Apoyo en el periodo</v>
          </cell>
          <cell r="O243" t="str">
            <v>Aplicativo seguridad del paciente</v>
          </cell>
          <cell r="P243" t="str">
            <v>Estadística</v>
          </cell>
          <cell r="Q243" t="str">
            <v>Tasa</v>
          </cell>
          <cell r="R243" t="str">
            <v>Número total de pacientes atendidos en Servicios de Apoyo que sufren caídas en el periodo / Total de personas atendidas en Servicios de Apoyo en el periodo *1000</v>
          </cell>
          <cell r="S243">
            <v>0</v>
          </cell>
          <cell r="T243" t="str">
            <v>resultado</v>
          </cell>
          <cell r="U243" t="str">
            <v>Decreciente</v>
          </cell>
          <cell r="V243" t="str">
            <v>≤</v>
          </cell>
          <cell r="W243">
            <v>3</v>
          </cell>
          <cell r="X243" t="str">
            <v>&gt;</v>
          </cell>
          <cell r="Y243">
            <v>3</v>
          </cell>
        </row>
        <row r="244">
          <cell r="A244">
            <v>239</v>
          </cell>
          <cell r="B244" t="str">
            <v>Calidad de los servicios es nuestro compromiso</v>
          </cell>
          <cell r="C244" t="str">
            <v>Prestar servicios de salud con altos estándares de calidad, seguridad y humanización en la atención de los pacientes</v>
          </cell>
          <cell r="D244" t="str">
            <v>Proporción de Eventos Adversos relacionados con la Administración de medicamentos en Urgencias</v>
          </cell>
          <cell r="E244" t="str">
            <v>Aseguramiento de la Calidad</v>
          </cell>
          <cell r="F244" t="str">
            <v>seguridad del paciente</v>
          </cell>
          <cell r="G244" t="str">
            <v>x</v>
          </cell>
          <cell r="H244">
            <v>0</v>
          </cell>
          <cell r="I244">
            <v>0</v>
          </cell>
          <cell r="J244" t="str">
            <v xml:space="preserve">Los errores en la administración de medicamentos son una de las causas más frecuentes de daño a los pacientes hospitalizados. Detectar la frecuencia y características de los errores de  administración de medicamentos en las unidades de  urgencias e Identificar los posibles efectos adversos sobre el paciente, producidos como consecuencia del error. </v>
          </cell>
          <cell r="K244" t="str">
            <v>Resolución 256</v>
          </cell>
          <cell r="L244" t="str">
            <v>Trimestral</v>
          </cell>
          <cell r="M244" t="str">
            <v>Número de eventos adversos relacionados con la administración de medicamentos en Urgencias</v>
          </cell>
          <cell r="N244" t="str">
            <v xml:space="preserve">Total de personas atendidas en urgencias </v>
          </cell>
          <cell r="O244" t="str">
            <v>Informe de Seguridad del Paciente / Líder Seguridad del Paciente</v>
          </cell>
          <cell r="P244" t="str">
            <v>Estadística</v>
          </cell>
          <cell r="Q244" t="str">
            <v>Proporción</v>
          </cell>
          <cell r="R244" t="str">
            <v xml:space="preserve">Número de eventos adversos relacionados con la administración de medicamentos en Urgencias / Total de personas atendidas en urgencias </v>
          </cell>
          <cell r="T244" t="str">
            <v>resultado</v>
          </cell>
          <cell r="U244" t="str">
            <v>Decreciente</v>
          </cell>
          <cell r="V244" t="str">
            <v>≤</v>
          </cell>
          <cell r="W244">
            <v>0.05</v>
          </cell>
          <cell r="X244" t="str">
            <v>&gt;</v>
          </cell>
          <cell r="Y244">
            <v>0.05</v>
          </cell>
        </row>
        <row r="245">
          <cell r="A245">
            <v>240</v>
          </cell>
          <cell r="B245" t="str">
            <v>Calidad de los servicios es nuestro compromiso</v>
          </cell>
          <cell r="C245" t="str">
            <v>Prestar servicios de salud con altos estándares de calidad, seguridad y humanización en la atención de los pacientes</v>
          </cell>
          <cell r="D245" t="str">
            <v>Proporción de eventos adversos relacionados con la administración de medicamentos en hospitalización</v>
          </cell>
          <cell r="E245" t="str">
            <v>Aseguramiento de la Calidad</v>
          </cell>
          <cell r="F245" t="str">
            <v>seguridad del paciente</v>
          </cell>
          <cell r="G245" t="str">
            <v>x</v>
          </cell>
          <cell r="H245">
            <v>0</v>
          </cell>
          <cell r="I245">
            <v>0</v>
          </cell>
          <cell r="J245" t="str">
            <v xml:space="preserve">Los errores en la administración de medicamentos son una de las causas más frecuentes de daño a los pacientes hospitalizados. Detectar la frecuencia y características de los errores de  administración de medicamentos en las unidades de internación e Identificar los posibles efectos adversos sobre el paciente, producidos como consecuencia del error. </v>
          </cell>
          <cell r="K245" t="str">
            <v>Resolución 256</v>
          </cell>
          <cell r="L245" t="str">
            <v>Trimestral</v>
          </cell>
          <cell r="M245" t="str">
            <v>Número total de eventos adversos relacionados con la administración de medicamentos, detectados en el período</v>
          </cell>
          <cell r="N245" t="str">
            <v>Número total de pacientes hospitalizados en el período</v>
          </cell>
          <cell r="O245" t="str">
            <v>Informe de Seguridad del Paciente / Líder Seguridad del Paciente</v>
          </cell>
          <cell r="P245" t="str">
            <v>Estadística</v>
          </cell>
          <cell r="Q245" t="str">
            <v>Proporción</v>
          </cell>
          <cell r="R245" t="str">
            <v>Número total de eventos adversos relacionados con la administración de medicamentos, detectados en el período / Número total de pacientes hospitalizados en el período</v>
          </cell>
          <cell r="S245">
            <v>0</v>
          </cell>
          <cell r="T245" t="str">
            <v>resultado</v>
          </cell>
          <cell r="U245" t="str">
            <v>Decreciente</v>
          </cell>
          <cell r="V245" t="str">
            <v>≤</v>
          </cell>
          <cell r="W245">
            <v>0.05</v>
          </cell>
          <cell r="X245" t="str">
            <v>&gt;</v>
          </cell>
          <cell r="Y245">
            <v>0.05</v>
          </cell>
        </row>
        <row r="246">
          <cell r="A246">
            <v>241</v>
          </cell>
          <cell r="B246" t="str">
            <v>Calidad de los servicios es nuestro compromiso</v>
          </cell>
          <cell r="C246" t="str">
            <v>Prestar servicios de salud con altos estándares de calidad, seguridad y humanización en la atención de los pacientes</v>
          </cell>
          <cell r="D246" t="str">
            <v>Tasa de Ulceras por presión</v>
          </cell>
          <cell r="E246" t="str">
            <v>Aseguramiento de la Calidad</v>
          </cell>
          <cell r="F246" t="str">
            <v>seguridad del paciente</v>
          </cell>
          <cell r="G246" t="str">
            <v>x</v>
          </cell>
          <cell r="H246">
            <v>0</v>
          </cell>
          <cell r="I246">
            <v>0</v>
          </cell>
          <cell r="J246" t="str">
            <v>Las ulceras por presión son prevenibles, el punto clave es evitar su desarrollo mediante la valoración periódica de los pacientes y el cuidado oportuno y sistemático de la integridad cutánea; la prevención requiere de estándares multidisciplinarios de asistencias que reconozcan la posibilidad de que todos los enfermos críticos puedan desarrollar este evento clínico.</v>
          </cell>
          <cell r="K246" t="str">
            <v>Resolución 256</v>
          </cell>
          <cell r="L246" t="str">
            <v>Trimestral</v>
          </cell>
          <cell r="M246" t="str">
            <v>Número de pacientes que desarrollan úlceras por presión en la institución en el periodo</v>
          </cell>
          <cell r="N246" t="str">
            <v>Sumatoria de días de estancia de los pacientes en los servicios de hospitalización</v>
          </cell>
          <cell r="O246" t="str">
            <v>Informe de Seguridad del Paciente / Líder Seguridad del Paciente</v>
          </cell>
          <cell r="P246" t="str">
            <v>Estadística</v>
          </cell>
          <cell r="Q246" t="str">
            <v>Tasa</v>
          </cell>
          <cell r="R246" t="str">
            <v>Número de pacientes que desarrollan úlceras por presión en la institución en el periodo / Sumatoria de días de estancia de los pacientes en los servicios de hospitalización *1000</v>
          </cell>
          <cell r="S246">
            <v>0</v>
          </cell>
          <cell r="T246" t="str">
            <v>resultado</v>
          </cell>
          <cell r="U246" t="str">
            <v>Decreciente</v>
          </cell>
          <cell r="V246" t="str">
            <v>≤</v>
          </cell>
          <cell r="W246">
            <v>5</v>
          </cell>
          <cell r="X246" t="str">
            <v>&gt;</v>
          </cell>
          <cell r="Y246">
            <v>5</v>
          </cell>
        </row>
        <row r="247">
          <cell r="A247">
            <v>242</v>
          </cell>
          <cell r="B247" t="str">
            <v>Calidad de los servicios es nuestro compromiso</v>
          </cell>
          <cell r="C247" t="str">
            <v>Prestar servicios de salud con altos estándares de calidad, seguridad y humanización en la atención de los pacientes</v>
          </cell>
          <cell r="D247" t="str">
            <v>Número de pacientes pediátricos con neumonías bronco-aspirativas de origen hospitalario y variación interanual 15</v>
          </cell>
          <cell r="E247" t="str">
            <v>Aseguramiento de la Calidad</v>
          </cell>
          <cell r="F247" t="str">
            <v>seguridad del paciente</v>
          </cell>
          <cell r="G247" t="str">
            <v>x</v>
          </cell>
          <cell r="H247">
            <v>0</v>
          </cell>
          <cell r="I247">
            <v>0</v>
          </cell>
          <cell r="J247" t="str">
            <v xml:space="preserve">La calidad de la atención  de casos de mayor complejidad que requieren de la intervención de especialistas de pediatría  tiene impacto sobre la capacidad resolutiva de los casos por su detección y atención temprana disminuyendo los riesgos de incapacidad en tiempo, severidad, secuelas  en la atención prestada en los servicios pediátricos de nuestra institución. </v>
          </cell>
          <cell r="K247" t="str">
            <v>Resolución 408</v>
          </cell>
          <cell r="L247" t="str">
            <v>Anual</v>
          </cell>
          <cell r="M247" t="str">
            <v>Número de Pacientes pediátricos con neumonías bronco-aspirativas de origen intrahospitalario en la vigencia evaluada</v>
          </cell>
          <cell r="N247" t="str">
            <v>Número Pacientes pediátricos con neumonías bronco-aspirativas de origen intrahospitario en la vigencia objeto de evaluación  - Número Pacientes pediátricos con neumonías bronco-aspirativas de origen intrahospitario en la vigencia anterior</v>
          </cell>
          <cell r="O247" t="str">
            <v>Formato de Pacientes pediátricos con Neumonías Bronco-aspirativas</v>
          </cell>
          <cell r="P247" t="str">
            <v>Formato de pacientes con Neumonías Bronco-aspirativas</v>
          </cell>
          <cell r="Q247" t="str">
            <v>Cantidad</v>
          </cell>
          <cell r="R247" t="str">
            <v>Número de Pacientes pediátricos con neumonías bronco-aspirativas de origen intrahospitalario en la vigencia evaluada / Número Pacientes pediátricos con neumonías bronco-aspirativas de origen intrahospitario en la vigencia objeto de evaluación  - Número Pacientes pediátricos con neumonías bronco-aspirativas de origen intrahospitario en la vigencia anterior</v>
          </cell>
          <cell r="S247">
            <v>0</v>
          </cell>
          <cell r="T247" t="str">
            <v>resultado</v>
          </cell>
          <cell r="U247" t="str">
            <v>Igual</v>
          </cell>
          <cell r="V247" t="str">
            <v>=</v>
          </cell>
          <cell r="W247">
            <v>0</v>
          </cell>
          <cell r="X247" t="str">
            <v>&gt;</v>
          </cell>
          <cell r="Y247">
            <v>0</v>
          </cell>
        </row>
        <row r="248">
          <cell r="A248">
            <v>243</v>
          </cell>
          <cell r="B248" t="str">
            <v>Calidad de los servicios es nuestro compromiso</v>
          </cell>
          <cell r="C248" t="str">
            <v>Prestar servicios de salud con altos estándares de calidad, seguridad y humanización en la atención de los pacientes</v>
          </cell>
          <cell r="D248" t="str">
            <v>Proporción  de eventos adversos presentados en la institución</v>
          </cell>
          <cell r="E248" t="str">
            <v>Aseguramiento de la Calidad</v>
          </cell>
          <cell r="F248" t="str">
            <v>seguridad del paciente</v>
          </cell>
          <cell r="G248" t="str">
            <v>x</v>
          </cell>
          <cell r="H248">
            <v>0</v>
          </cell>
          <cell r="I248">
            <v>0</v>
          </cell>
          <cell r="J248" t="str">
            <v>La institución requiere la medición de dicho indicador con el fin de identificar la cantidad de pacientes que sufren eventos adversos durante la atención en el Hospital Universitario San José de Popayán</v>
          </cell>
          <cell r="L248" t="str">
            <v>Trimestral</v>
          </cell>
          <cell r="M248" t="str">
            <v xml:space="preserve">Numero de pacientes que sufren eventos adversos en la institución </v>
          </cell>
          <cell r="N248" t="str">
            <v>Total de pacientes atendidos</v>
          </cell>
          <cell r="O248" t="str">
            <v>Base de Datos Seguridad del Paciente</v>
          </cell>
          <cell r="P248" t="str">
            <v>Estadística</v>
          </cell>
          <cell r="Q248" t="str">
            <v>Proporción</v>
          </cell>
          <cell r="R248" t="str">
            <v>Numero de pacientes que sufren eventos adversos en la institución  / Total de pacientes atendidos</v>
          </cell>
          <cell r="T248" t="str">
            <v>proceso</v>
          </cell>
          <cell r="U248" t="str">
            <v>Decreciente</v>
          </cell>
          <cell r="V248" t="str">
            <v>≤</v>
          </cell>
          <cell r="W248">
            <v>10</v>
          </cell>
          <cell r="X248" t="str">
            <v>&gt;</v>
          </cell>
          <cell r="Y248">
            <v>10</v>
          </cell>
        </row>
        <row r="249">
          <cell r="A249">
            <v>244</v>
          </cell>
          <cell r="B249" t="str">
            <v>Calidad de los servicios es nuestro compromiso</v>
          </cell>
          <cell r="C249" t="str">
            <v>Prestar servicios de salud con altos estándares de calidad, seguridad y humanización en la atención de los pacientes</v>
          </cell>
          <cell r="D249" t="str">
            <v>Relación de reporte de Incidentes</v>
          </cell>
          <cell r="E249" t="str">
            <v>Aseguramiento de la Calidad</v>
          </cell>
          <cell r="F249" t="str">
            <v>seguridad del paciente</v>
          </cell>
          <cell r="G249" t="str">
            <v>x</v>
          </cell>
          <cell r="H249">
            <v>0</v>
          </cell>
          <cell r="I249">
            <v>0</v>
          </cell>
          <cell r="J249" t="str">
            <v>La monitorización  de los incidentes en la institución , permite aprender de la detección de casos  CUASI EVENTOS,  favoreciendo el uso o generación de barreras de seguridad en los procesos de atención, evitando la  producción del  evento adverso(daño en el paciente)</v>
          </cell>
          <cell r="K249">
            <v>0</v>
          </cell>
          <cell r="L249" t="str">
            <v>Trimestral</v>
          </cell>
          <cell r="M249" t="str">
            <v>Número  Total de incidentes</v>
          </cell>
          <cell r="N249" t="str">
            <v>Número total de Eventos adversos</v>
          </cell>
          <cell r="O249" t="str">
            <v>Base de Datos Seguridad del Paciente</v>
          </cell>
          <cell r="P249" t="str">
            <v>Base de Datos Seguridad del Paciente</v>
          </cell>
          <cell r="Q249" t="str">
            <v>Proporción</v>
          </cell>
          <cell r="R249" t="str">
            <v>Número  Total de incidentes / Número total de Eventos adversos</v>
          </cell>
          <cell r="S249">
            <v>0</v>
          </cell>
          <cell r="T249" t="str">
            <v>proceso</v>
          </cell>
          <cell r="U249" t="str">
            <v>Decreciente</v>
          </cell>
          <cell r="V249" t="str">
            <v>≤</v>
          </cell>
          <cell r="W249">
            <v>5</v>
          </cell>
          <cell r="X249" t="str">
            <v>&gt;</v>
          </cell>
          <cell r="Y249">
            <v>5</v>
          </cell>
        </row>
        <row r="250">
          <cell r="A250">
            <v>245</v>
          </cell>
          <cell r="B250" t="str">
            <v>Calidad de los servicios es nuestro compromiso</v>
          </cell>
          <cell r="C250" t="str">
            <v>Prestar servicios de salud con altos estándares de calidad, seguridad y humanización en la atención de los pacientes</v>
          </cell>
          <cell r="D250" t="str">
            <v>Tasa de flebitis en sitio de venopunción</v>
          </cell>
          <cell r="E250" t="str">
            <v>Aseguramiento de la Calidad</v>
          </cell>
          <cell r="F250" t="str">
            <v>seguridad del paciente</v>
          </cell>
          <cell r="G250" t="str">
            <v>x</v>
          </cell>
          <cell r="H250">
            <v>0</v>
          </cell>
          <cell r="I250">
            <v>0</v>
          </cell>
          <cell r="J250" t="str">
            <v>Medir la proporción de flebitis por venopunciones por cada 1000 días de estancia de los pacientes en la institución</v>
          </cell>
          <cell r="K250">
            <v>0</v>
          </cell>
          <cell r="L250" t="str">
            <v>Trimestral</v>
          </cell>
          <cell r="M250" t="str">
            <v>Numero de pacientes con flebitis en el periodo</v>
          </cell>
          <cell r="N250" t="str">
            <v xml:space="preserve">Sumatoria de días de estancia de los pacientes en los servicios de hospitalización en el periodo </v>
          </cell>
          <cell r="O250" t="str">
            <v>Base de datos de Seguridad del Paciente</v>
          </cell>
          <cell r="P250" t="str">
            <v>Estadistica</v>
          </cell>
          <cell r="Q250" t="str">
            <v>Tasa</v>
          </cell>
          <cell r="R250" t="str">
            <v>Numero de pacientes con flebitis en el periodo / Sumatoria de días de estancia de los pacientes en los servicios de hospitalización en el periodo  *1000</v>
          </cell>
          <cell r="S250">
            <v>0</v>
          </cell>
          <cell r="T250" t="str">
            <v>resultado</v>
          </cell>
          <cell r="U250" t="str">
            <v>Decreciente</v>
          </cell>
          <cell r="V250" t="str">
            <v>≤</v>
          </cell>
          <cell r="W250">
            <v>5</v>
          </cell>
          <cell r="X250" t="str">
            <v>&gt;</v>
          </cell>
          <cell r="Y250">
            <v>5</v>
          </cell>
        </row>
        <row r="251">
          <cell r="A251">
            <v>246</v>
          </cell>
          <cell r="B251" t="str">
            <v>Integralidad y efectividad en la prestación de servicios de salud</v>
          </cell>
          <cell r="C251" t="str">
            <v>Garantizar la accesibilidad, integralidad en los servicios, complementariedad y respaldo de las interdependencias</v>
          </cell>
          <cell r="D251" t="str">
            <v xml:space="preserve">Proporción de Satisfacción Global de los usuarios en la IPS </v>
          </cell>
          <cell r="E251" t="str">
            <v>SIAU</v>
          </cell>
          <cell r="F251" t="str">
            <v>siau</v>
          </cell>
          <cell r="G251" t="str">
            <v>x</v>
          </cell>
          <cell r="H251">
            <v>0</v>
          </cell>
          <cell r="I251">
            <v>0</v>
          </cell>
          <cell r="J251" t="str">
            <v>La percepción de satisfacción de los usuarios es uno de los factores con mayor incidencia sobre la toma de decisiones al momento de selecciónar instituciónes prestadoras de servicios de salud.  La monitorización de este indicador permitirá  identificar el nivel de satisfacción de los usuarios con los servicios y trato recibido por parte de las Instituciónes Prestadoras de Servicios de Salud.</v>
          </cell>
          <cell r="K251" t="str">
            <v>Resolución 256</v>
          </cell>
          <cell r="L251" t="str">
            <v>Trimestral</v>
          </cell>
          <cell r="M251" t="str">
            <v>Número de usuarios que respondieron “muy buena” o “buena” a la pregunta: ¿Cómo calificaría su experiencia respecto a los servicios de salud que ha recibido en el Hospital Universitario San José de Popayán E.S.E?”</v>
          </cell>
          <cell r="N251" t="str">
            <v>Número sumatoria  encuestas realizadas con respuesta muy buena y buena</v>
          </cell>
          <cell r="O251" t="str">
            <v>Encuestas de Satisfacción</v>
          </cell>
          <cell r="P251" t="str">
            <v>Encuestas de Satisfacción</v>
          </cell>
          <cell r="Q251" t="str">
            <v>%</v>
          </cell>
          <cell r="R251" t="str">
            <v>Número sumatoria  encuestas realizadas con respuesta muy buena y buena / Encuestas de Satisfacción *100</v>
          </cell>
          <cell r="S251">
            <v>0</v>
          </cell>
          <cell r="T251" t="str">
            <v>proceso</v>
          </cell>
          <cell r="U251" t="str">
            <v>Creciente</v>
          </cell>
          <cell r="V251" t="str">
            <v>≥</v>
          </cell>
          <cell r="W251">
            <v>0.95</v>
          </cell>
          <cell r="X251" t="str">
            <v>&lt;</v>
          </cell>
          <cell r="Y251">
            <v>0.95</v>
          </cell>
        </row>
        <row r="252">
          <cell r="A252">
            <v>247</v>
          </cell>
          <cell r="B252" t="str">
            <v>Integralidad y efectividad en la prestación de servicios de salud</v>
          </cell>
          <cell r="C252" t="str">
            <v>Garantizar la accesibilidad, integralidad en los servicios, complementariedad y respaldo de las interdependencias</v>
          </cell>
          <cell r="D252" t="str">
            <v>Proporción de usuarios que recomendaría su IPS a familiares y amigos</v>
          </cell>
          <cell r="E252" t="str">
            <v>SIAU</v>
          </cell>
          <cell r="F252" t="str">
            <v>siau</v>
          </cell>
          <cell r="G252" t="str">
            <v>x</v>
          </cell>
          <cell r="H252">
            <v>0</v>
          </cell>
          <cell r="I252">
            <v>0</v>
          </cell>
          <cell r="J252" t="str">
            <v>Expresa la proporción de usuarios que recomendaría su IPS  a familiares y amigos</v>
          </cell>
          <cell r="K252" t="str">
            <v>Resolución 256</v>
          </cell>
          <cell r="L252" t="str">
            <v>Trimestral</v>
          </cell>
          <cell r="M252" t="str">
            <v>Número de usuarios que respondieron “definitivamente sí” o “probablemente sí” a la pregunta:” ¿Recomendaría a sus familiares y amigos el Hospital Universitario San José de Popayán E.S.E?”</v>
          </cell>
          <cell r="N252" t="str">
            <v>Número  sumatorio de usuarios que respondieron si o probablemente si a la pregunta</v>
          </cell>
          <cell r="O252" t="str">
            <v>Encuestas de Satisfacción</v>
          </cell>
          <cell r="P252" t="str">
            <v>Encuestas de Satisfacción</v>
          </cell>
          <cell r="Q252" t="str">
            <v>%</v>
          </cell>
          <cell r="R252" t="str">
            <v>Número  sumatorio de usuarios que respondieron si o probablemente si a la pregunta / Encuestas de Satisfacción *100</v>
          </cell>
          <cell r="S252">
            <v>0</v>
          </cell>
          <cell r="T252" t="str">
            <v>proceso</v>
          </cell>
          <cell r="U252" t="str">
            <v>Creciente</v>
          </cell>
          <cell r="V252" t="str">
            <v>≥</v>
          </cell>
          <cell r="W252">
            <v>0.95</v>
          </cell>
          <cell r="X252" t="str">
            <v>&lt;</v>
          </cell>
          <cell r="Y252">
            <v>0.95</v>
          </cell>
        </row>
        <row r="253">
          <cell r="A253">
            <v>248</v>
          </cell>
          <cell r="B253" t="str">
            <v>Integralidad y efectividad en la prestación de servicios de salud</v>
          </cell>
          <cell r="C253" t="str">
            <v>Garantizar la accesibilidad, integralidad en los servicios, complementariedad y respaldo de las interdependencias</v>
          </cell>
          <cell r="D253" t="str">
            <v>Porcentaje de usuarios que refieren estar satisfechos con la oportunidad brindada durante su estadia en el  Hospital.</v>
          </cell>
          <cell r="E253" t="str">
            <v>SIAU</v>
          </cell>
          <cell r="F253" t="str">
            <v>siau</v>
          </cell>
          <cell r="G253" t="str">
            <v>x</v>
          </cell>
          <cell r="H253">
            <v>0</v>
          </cell>
          <cell r="I253">
            <v>0</v>
          </cell>
          <cell r="J253" t="str">
            <v>La oportunidad es un atributo de calidad y es un derecho del paciente, por tanto se  requiere realizar la medicion del indicador  en el  Hospital Universitario San Jose de Popayán y según resultado tomar acciones de mejoramiento continuo en los procesos.</v>
          </cell>
          <cell r="K253">
            <v>0</v>
          </cell>
          <cell r="L253" t="str">
            <v>Trimestral</v>
          </cell>
          <cell r="M253" t="str">
            <v xml:space="preserve">Número de usuarios que respondieron “muy buena” o “buena” a la pregunta ¿la rapidez para resolver sus problemas ha sido ? </v>
          </cell>
          <cell r="N253" t="str">
            <v>Número sumatorio usuarios que respondieron la pregunta muy buena o buena</v>
          </cell>
          <cell r="O253" t="str">
            <v>Encuestas de Satisfacción</v>
          </cell>
          <cell r="P253">
            <v>0</v>
          </cell>
          <cell r="Q253" t="str">
            <v>%</v>
          </cell>
          <cell r="R253" t="str">
            <v>Número sumatorio usuarios que respondieron la pregunta muy buena o buena / Encuestas de Satisfacción *100</v>
          </cell>
          <cell r="S253">
            <v>0</v>
          </cell>
          <cell r="T253" t="str">
            <v>proceso</v>
          </cell>
          <cell r="U253" t="str">
            <v>Creciente</v>
          </cell>
          <cell r="V253" t="str">
            <v>≥</v>
          </cell>
          <cell r="W253">
            <v>0.9</v>
          </cell>
          <cell r="X253" t="str">
            <v>&lt;</v>
          </cell>
          <cell r="Y253">
            <v>0.9</v>
          </cell>
        </row>
        <row r="254">
          <cell r="A254">
            <v>249</v>
          </cell>
          <cell r="B254" t="str">
            <v>Integralidad y efectividad en la prestación de servicios de salud</v>
          </cell>
          <cell r="C254" t="str">
            <v>Garantizar la accesibilidad, integralidad en los servicios, complementariedad y respaldo de las interdependencias</v>
          </cell>
          <cell r="D254" t="str">
            <v>Porcentaje de quejas global</v>
          </cell>
          <cell r="E254" t="str">
            <v>SIAU</v>
          </cell>
          <cell r="F254" t="str">
            <v>siau</v>
          </cell>
          <cell r="G254" t="str">
            <v>x</v>
          </cell>
          <cell r="H254"/>
          <cell r="I254"/>
          <cell r="J254" t="str">
            <v>Se requiere realizar la medicion del indicador con el fin de realizar la percepcion del paciente frente al personal que lo atendió durante la estadia en el Hospital Universitario San Jose de Popayán.</v>
          </cell>
          <cell r="K254">
            <v>0</v>
          </cell>
          <cell r="L254" t="str">
            <v>Trimestral</v>
          </cell>
          <cell r="M254" t="str">
            <v>Numero de quejas  mensual</v>
          </cell>
          <cell r="N254" t="str">
            <v>Total de egresos mensual global.</v>
          </cell>
          <cell r="O254" t="str">
            <v>Formato de PQRSYF</v>
          </cell>
          <cell r="P254" t="str">
            <v>Estadistica</v>
          </cell>
          <cell r="Q254" t="str">
            <v>%</v>
          </cell>
          <cell r="R254" t="str">
            <v>Total de egresos mensual global. / Formato de PQRSYF *100</v>
          </cell>
          <cell r="S254">
            <v>0</v>
          </cell>
          <cell r="T254" t="str">
            <v>proceso</v>
          </cell>
          <cell r="U254" t="str">
            <v>Decreciente</v>
          </cell>
          <cell r="V254" t="str">
            <v>≤</v>
          </cell>
          <cell r="W254">
            <v>0.1</v>
          </cell>
          <cell r="X254" t="str">
            <v>&gt;</v>
          </cell>
          <cell r="Y254">
            <v>0.1</v>
          </cell>
        </row>
        <row r="255">
          <cell r="A255">
            <v>250</v>
          </cell>
          <cell r="B255" t="str">
            <v>Integralidad y efectividad en la prestación de servicios de salud</v>
          </cell>
          <cell r="C255" t="str">
            <v>Garantizar la accesibilidad, integralidad en los servicios, complementariedad y respaldo de las interdependencias</v>
          </cell>
          <cell r="D255" t="str">
            <v>Tasa de quejas por usuarios</v>
          </cell>
          <cell r="E255" t="str">
            <v>SIAU</v>
          </cell>
          <cell r="F255" t="str">
            <v>siau</v>
          </cell>
          <cell r="G255" t="str">
            <v>x</v>
          </cell>
          <cell r="H255"/>
          <cell r="I255"/>
          <cell r="J255" t="str">
            <v>Las quejas que presentan los usuarios permiten identificar oportunidades de mejora en los procesos, servicios o personas,  la percepcion del paciente permite plantear planes de mejora en el Hospital Universitario San Jose de Popayán.</v>
          </cell>
          <cell r="K255">
            <v>0</v>
          </cell>
          <cell r="L255" t="str">
            <v>Trimestral</v>
          </cell>
          <cell r="M255" t="str">
            <v>Numero de quejas recibidas</v>
          </cell>
          <cell r="N255" t="str">
            <v>Total depaciente atendidos (egresos) mensual global.</v>
          </cell>
          <cell r="O255" t="str">
            <v xml:space="preserve"> PQR recibidas por los diferentes medios</v>
          </cell>
          <cell r="P255" t="str">
            <v>Estadistica</v>
          </cell>
          <cell r="Q255" t="str">
            <v>Tasa</v>
          </cell>
          <cell r="R255" t="str">
            <v>Total depaciente atendidos (egresos) mensual global. /  PQR recibidas por los diferentes medios *1000</v>
          </cell>
          <cell r="S255">
            <v>0</v>
          </cell>
          <cell r="T255" t="str">
            <v>proceso</v>
          </cell>
          <cell r="U255" t="str">
            <v>Decreciente</v>
          </cell>
          <cell r="V255" t="str">
            <v>≤</v>
          </cell>
          <cell r="W255">
            <v>15</v>
          </cell>
          <cell r="X255" t="str">
            <v>&gt;</v>
          </cell>
          <cell r="Y255">
            <v>15</v>
          </cell>
        </row>
        <row r="256">
          <cell r="A256">
            <v>251</v>
          </cell>
          <cell r="B256" t="str">
            <v>Integralidad y efectividad en la prestación de servicios de salud</v>
          </cell>
          <cell r="C256" t="str">
            <v>Garantizar la accesibilidad, integralidad en los servicios, complementariedad y respaldo de las interdependencias</v>
          </cell>
          <cell r="D256" t="str">
            <v>Porcentaje de felicitaciones global</v>
          </cell>
          <cell r="E256" t="str">
            <v>SIAU</v>
          </cell>
          <cell r="F256" t="str">
            <v>siau</v>
          </cell>
          <cell r="G256" t="str">
            <v>x</v>
          </cell>
          <cell r="H256"/>
          <cell r="I256"/>
          <cell r="J256" t="str">
            <v>Las Felicitaciones son una expresión de satisfacción y motivación para los servicios y colaboradores, por tanto se  requiere realizar la medicion del indicador como un trazador de buena atención  en  los servicios del Hospital Universitario San Jose de Popayán.</v>
          </cell>
          <cell r="K256">
            <v>0</v>
          </cell>
          <cell r="L256" t="str">
            <v>Trimestral</v>
          </cell>
          <cell r="M256" t="str">
            <v xml:space="preserve">Numero de felicitaciones mensual </v>
          </cell>
          <cell r="N256" t="str">
            <v>Total de formatos de PQRSF.</v>
          </cell>
          <cell r="O256" t="str">
            <v xml:space="preserve">Formato de PQRSYF de todos los canales de comunicación </v>
          </cell>
          <cell r="P256" t="str">
            <v xml:space="preserve">Formato de PQRSYF de todos los canales de comunicación </v>
          </cell>
          <cell r="Q256" t="str">
            <v>%</v>
          </cell>
          <cell r="R256" t="str">
            <v>Total de formatos de PQRSF. / Formato de PQRSYF de todos los canales de comunicación  *100</v>
          </cell>
          <cell r="S256">
            <v>0</v>
          </cell>
          <cell r="T256" t="str">
            <v>proceso</v>
          </cell>
          <cell r="U256" t="str">
            <v>Decreciente</v>
          </cell>
          <cell r="V256" t="str">
            <v>≤</v>
          </cell>
          <cell r="W256">
            <v>0.8</v>
          </cell>
          <cell r="X256" t="str">
            <v>&gt;</v>
          </cell>
          <cell r="Y256">
            <v>0.8</v>
          </cell>
        </row>
        <row r="257">
          <cell r="A257">
            <v>252</v>
          </cell>
          <cell r="B257" t="str">
            <v>Integralidad y efectividad en la prestación de servicios de salud</v>
          </cell>
          <cell r="C257" t="str">
            <v>Garantizar la accesibilidad, integralidad en los servicios, complementariedad y respaldo de las interdependencias</v>
          </cell>
          <cell r="D257" t="str">
            <v>Porcentaje de quejas no tramitadas</v>
          </cell>
          <cell r="E257" t="str">
            <v>SIAU</v>
          </cell>
          <cell r="F257" t="str">
            <v>siau</v>
          </cell>
          <cell r="G257" t="str">
            <v>x</v>
          </cell>
          <cell r="H257"/>
          <cell r="I257"/>
          <cell r="J257" t="str">
            <v>Las PQRS deben caracterizarse y gestionarse al interior de la institución, con respuesta menor a 15 dias para el usuario , sin embargo existen PQRS que no se pueden gestionar , se requiere identificar el numero y los motivos por los cuales no se puede gestionar.</v>
          </cell>
          <cell r="K257">
            <v>0</v>
          </cell>
          <cell r="L257" t="str">
            <v>Trimestral</v>
          </cell>
          <cell r="M257" t="str">
            <v>Numero de quejas no pertinentes y/o que no se puedan gestionar</v>
          </cell>
          <cell r="N257" t="str">
            <v>Número de total de quejas recibidas</v>
          </cell>
          <cell r="O257" t="str">
            <v xml:space="preserve">Formato de PQRSYF de todos los canales de comunicación </v>
          </cell>
          <cell r="P257" t="str">
            <v xml:space="preserve">Formato de PQRSYF de todos los canales de comunicación </v>
          </cell>
          <cell r="Q257" t="str">
            <v>%</v>
          </cell>
          <cell r="R257" t="str">
            <v>Número de total de quejas recibidas / Formato de PQRSYF de todos los canales de comunicación  *100</v>
          </cell>
          <cell r="S257">
            <v>0</v>
          </cell>
          <cell r="T257" t="str">
            <v>proceso</v>
          </cell>
          <cell r="U257" t="str">
            <v>Decreciente</v>
          </cell>
          <cell r="V257" t="str">
            <v>≤</v>
          </cell>
          <cell r="W257">
            <v>0.1</v>
          </cell>
          <cell r="X257" t="str">
            <v>&gt;</v>
          </cell>
          <cell r="Y257">
            <v>0.1</v>
          </cell>
        </row>
        <row r="258">
          <cell r="A258">
            <v>253</v>
          </cell>
          <cell r="B258" t="str">
            <v>Integralidad y efectividad en la prestación de servicios de salud</v>
          </cell>
          <cell r="C258" t="str">
            <v>Garantizar la accesibilidad, integralidad en los servicios, complementariedad y respaldo de las interdependencias</v>
          </cell>
          <cell r="D258" t="str">
            <v>Porcentaje de quejas con respuesta antes de 15 días</v>
          </cell>
          <cell r="E258" t="str">
            <v>SIAU</v>
          </cell>
          <cell r="F258" t="str">
            <v>siau</v>
          </cell>
          <cell r="G258" t="str">
            <v>x</v>
          </cell>
          <cell r="H258"/>
          <cell r="I258"/>
          <cell r="J258" t="str">
            <v xml:space="preserve">El  control  de  calidad  de  los  servicios  que  reciben  los Pacientes no solo  debe ser  un motivo de cumplimiento de las  normas  mínimas establecidas  por  la  Superintendencia Naciónal  de  Salud;  al  contrario,  se  debe  convertir  en  un política  de  servicio,  en  la  que  las  empresas  busquen diferenciarse de ahi la importancia de gestionar las PQRS y dar respuesta oportuna a los usuarios </v>
          </cell>
          <cell r="K258">
            <v>0</v>
          </cell>
          <cell r="L258" t="str">
            <v>Trimestral</v>
          </cell>
          <cell r="M258" t="str">
            <v>Número de quejas con respuesta menor a 15 dias habiles</v>
          </cell>
          <cell r="N258" t="str">
            <v>Número de quejas Recepcionadas.</v>
          </cell>
          <cell r="O258" t="str">
            <v xml:space="preserve">Reporte aplicativo PQRS  </v>
          </cell>
          <cell r="P258" t="str">
            <v xml:space="preserve">Reporte aplicativo PQRS  </v>
          </cell>
          <cell r="Q258" t="str">
            <v>%</v>
          </cell>
          <cell r="R258" t="str">
            <v>Número de quejas Recepcionadas. / Reporte aplicativo PQRS   *100</v>
          </cell>
          <cell r="S258">
            <v>0</v>
          </cell>
          <cell r="T258" t="str">
            <v>proceso</v>
          </cell>
          <cell r="U258" t="str">
            <v>Creciente</v>
          </cell>
          <cell r="V258" t="str">
            <v>≥</v>
          </cell>
          <cell r="W258">
            <v>0.9</v>
          </cell>
          <cell r="X258" t="str">
            <v>&lt;</v>
          </cell>
          <cell r="Y258">
            <v>0.9</v>
          </cell>
        </row>
        <row r="259">
          <cell r="A259">
            <v>254</v>
          </cell>
          <cell r="B259" t="str">
            <v>Integralidad y efectividad en la prestación de servicios de salud</v>
          </cell>
          <cell r="C259" t="str">
            <v>Garantizar la accesibilidad, integralidad en los servicios, complementariedad y respaldo de las interdependencias</v>
          </cell>
          <cell r="D259" t="str">
            <v>Porcentaje de sugerencias global</v>
          </cell>
          <cell r="E259" t="str">
            <v>SIAU</v>
          </cell>
          <cell r="F259" t="str">
            <v>siau</v>
          </cell>
          <cell r="G259" t="str">
            <v>X</v>
          </cell>
          <cell r="H259">
            <v>0</v>
          </cell>
          <cell r="I259">
            <v>0</v>
          </cell>
          <cell r="J259" t="str">
            <v>Las SUGERENCIAS  son una expresión de mejora y cambio para los servicios y colaboradores, por tanto se  requiere realizar la medicion del indicador como un factor contributivo a los planes de mejoramiento   en  los servicios del Hospital Universitario San Jose de Popayán.</v>
          </cell>
          <cell r="K259">
            <v>0</v>
          </cell>
          <cell r="L259" t="str">
            <v>Trimestral</v>
          </cell>
          <cell r="M259" t="str">
            <v xml:space="preserve">Numero de SUGERENCIAS mensual </v>
          </cell>
          <cell r="N259" t="str">
            <v>Total de formatos de PQRSF.</v>
          </cell>
          <cell r="O259" t="str">
            <v xml:space="preserve">Formato de PQRSYF de todos los canales de comunicación </v>
          </cell>
          <cell r="P259" t="str">
            <v xml:space="preserve">Formato de PQRSYF de todos los canales de comunicación </v>
          </cell>
          <cell r="Q259" t="str">
            <v>%</v>
          </cell>
          <cell r="R259" t="str">
            <v>Total de formatos de PQRSF. / Formato de PQRSYF de todos los canales de comunicación  *100</v>
          </cell>
          <cell r="S259">
            <v>0</v>
          </cell>
          <cell r="T259" t="str">
            <v>proceso</v>
          </cell>
          <cell r="U259" t="str">
            <v>Creciente</v>
          </cell>
          <cell r="V259" t="str">
            <v>≥</v>
          </cell>
          <cell r="W259">
            <v>0.1</v>
          </cell>
          <cell r="X259" t="str">
            <v>&lt;</v>
          </cell>
          <cell r="Y259">
            <v>0.1</v>
          </cell>
        </row>
        <row r="260">
          <cell r="A260">
            <v>255</v>
          </cell>
          <cell r="B260" t="str">
            <v>Integralidad y efectividad en la prestación de servicios de salud</v>
          </cell>
          <cell r="C260" t="str">
            <v>Garantizar la accesibilidad, integralidad en los servicios, complementariedad y respaldo de las interdependencias</v>
          </cell>
          <cell r="D260" t="str">
            <v>Tiempo de respuesta de la interconsulta de trabajo social en hospitalización - URGENTE</v>
          </cell>
          <cell r="E260" t="str">
            <v>Apoyo psicosocial</v>
          </cell>
          <cell r="F260" t="str">
            <v>Apoyo Psicosocial</v>
          </cell>
          <cell r="G260" t="str">
            <v>x</v>
          </cell>
          <cell r="J260" t="str">
            <v>Teniendo en cuenta el nivel de complejidad de la institución se requiere garantizar oportunidad y continuidad en la atención especializada. Al no tener una respuesta oportuna se pueden generar falencias  en el diagnóstico y manejo integral del paciente.</v>
          </cell>
          <cell r="K260">
            <v>0</v>
          </cell>
          <cell r="L260" t="str">
            <v>Trimestral</v>
          </cell>
          <cell r="M260" t="str">
            <v>Sumatoria del número de horas transcurridas entre la solicitud de la interconsulta y el momento en el cual es atendido por parte del médico especialista</v>
          </cell>
          <cell r="N260" t="str">
            <v>Número de pacientes interconsultados</v>
          </cell>
          <cell r="O260" t="str">
            <v>Dinamica Gerencial Hospitalaria - DGH</v>
          </cell>
          <cell r="P260" t="str">
            <v>Dinamica Gerencial Hospitalaria - DGH</v>
          </cell>
          <cell r="Q260" t="str">
            <v>Horas</v>
          </cell>
          <cell r="R260" t="str">
            <v>Sumatoria del número de horas transcurridas entre la solicitud de la interconsulta y el momento en el cual es atendido por parte del médico especialista / Número de pacientes interconsultados</v>
          </cell>
          <cell r="S260">
            <v>0</v>
          </cell>
          <cell r="T260" t="str">
            <v>resultado</v>
          </cell>
          <cell r="U260" t="str">
            <v>Decreciente</v>
          </cell>
          <cell r="V260" t="str">
            <v>≤</v>
          </cell>
          <cell r="W260">
            <v>2</v>
          </cell>
          <cell r="X260" t="str">
            <v>&gt;</v>
          </cell>
          <cell r="Y260">
            <v>2</v>
          </cell>
        </row>
        <row r="261">
          <cell r="A261">
            <v>256</v>
          </cell>
          <cell r="B261" t="str">
            <v>Integralidad y efectividad en la prestación de servicios de salud</v>
          </cell>
          <cell r="C261" t="str">
            <v>Garantizar la accesibilidad, integralidad en los servicios, complementariedad y respaldo de las interdependencias</v>
          </cell>
          <cell r="D261" t="str">
            <v>Tiempo de respuesta de la interconsulta de trabajo social  en hospitalización - REGULAR</v>
          </cell>
          <cell r="E261" t="str">
            <v>Apoyo psicosocial</v>
          </cell>
          <cell r="F261" t="str">
            <v>Apoyo Psicosocial</v>
          </cell>
          <cell r="G261" t="str">
            <v>x</v>
          </cell>
          <cell r="J261" t="str">
            <v>Teniendo en cuenta el nivel de complejidad de la institución se requiere garantizar oportunidad y continuidad en la atención especializada. Al no tener una respuesta oportuna se pueden generar falencias  en el diagnóstico y manejo integral del paciente.</v>
          </cell>
          <cell r="K261">
            <v>0</v>
          </cell>
          <cell r="L261" t="str">
            <v>Trimestral</v>
          </cell>
          <cell r="M261" t="str">
            <v>Sumatoria del número de horas transcurridas entre la solicitud de la interconsulta y el momento en el cual es atendido por parte del médico especialista</v>
          </cell>
          <cell r="N261" t="str">
            <v>Número de pacientes interconsultados</v>
          </cell>
          <cell r="O261" t="str">
            <v>Dinamica Gerencial Hospitalaria - DGH</v>
          </cell>
          <cell r="P261" t="str">
            <v>Dinamica Gerencial Hospitalaria - DGH</v>
          </cell>
          <cell r="Q261" t="str">
            <v>Horas</v>
          </cell>
          <cell r="R261" t="str">
            <v>Sumatoria del número de horas transcurridas entre la solicitud de la interconsulta y el momento en el cual es atendido por parte del médico especialista / Número de pacientes interconsultados</v>
          </cell>
          <cell r="S261">
            <v>0</v>
          </cell>
          <cell r="T261" t="str">
            <v>resultado</v>
          </cell>
          <cell r="U261" t="str">
            <v>Decreciente</v>
          </cell>
          <cell r="V261" t="str">
            <v>≤</v>
          </cell>
          <cell r="W261">
            <v>12</v>
          </cell>
          <cell r="X261" t="str">
            <v>&gt;</v>
          </cell>
          <cell r="Y261">
            <v>12</v>
          </cell>
        </row>
        <row r="262">
          <cell r="A262">
            <v>257</v>
          </cell>
          <cell r="B262" t="str">
            <v>Integralidad y efectividad en la prestación de servicios de salud</v>
          </cell>
          <cell r="C262" t="str">
            <v>Garantizar la accesibilidad, integralidad en los servicios, complementariedad y respaldo de las interdependencias</v>
          </cell>
          <cell r="D262" t="str">
            <v>Tiempo de respuesta de la interconsulta de trabajo social en hospitalización - PRIORITARIA</v>
          </cell>
          <cell r="E262" t="str">
            <v>Apoyo psicosocial</v>
          </cell>
          <cell r="F262" t="str">
            <v>Apoyo Psicosocial</v>
          </cell>
          <cell r="G262" t="str">
            <v>x</v>
          </cell>
          <cell r="J262" t="str">
            <v>Teniendo en cuenta el nivel de complejidad de la institución se requiere garantizar oportunidad y continuidad en la atención especializada. Al no tener una respuesta oportuna se pueden generar falencias  en el diagnóstico y manejo integral del paciente.</v>
          </cell>
          <cell r="K262">
            <v>0</v>
          </cell>
          <cell r="L262" t="str">
            <v>Trimestral</v>
          </cell>
          <cell r="M262" t="str">
            <v>Sumatoria del número de horas transcurridas entre la solicitud de la interconsulta y el momento en el cual es atendido por parte del médico especialista</v>
          </cell>
          <cell r="N262" t="str">
            <v>Número de pacientes interconsultados</v>
          </cell>
          <cell r="O262" t="str">
            <v>Dinamica Gerencial Hospitalaria - DGH</v>
          </cell>
          <cell r="P262" t="str">
            <v>Dinamica Gerencial Hospitalaria - DGH</v>
          </cell>
          <cell r="Q262" t="str">
            <v>Horas</v>
          </cell>
          <cell r="R262" t="str">
            <v>Sumatoria del número de horas transcurridas entre la solicitud de la interconsulta y el momento en el cual es atendido por parte del médico especialista / Número de pacientes interconsultados</v>
          </cell>
          <cell r="S262">
            <v>0</v>
          </cell>
          <cell r="T262" t="str">
            <v>resultado</v>
          </cell>
          <cell r="U262" t="str">
            <v>Decreciente</v>
          </cell>
          <cell r="V262" t="str">
            <v>≤</v>
          </cell>
          <cell r="W262">
            <v>6</v>
          </cell>
          <cell r="X262" t="str">
            <v>&gt;</v>
          </cell>
          <cell r="Y262">
            <v>6</v>
          </cell>
        </row>
        <row r="263">
          <cell r="A263">
            <v>258</v>
          </cell>
          <cell r="B263" t="str">
            <v>Integralidad y efectividad en la prestación de servicios de salud</v>
          </cell>
          <cell r="C263" t="str">
            <v>Garantizar la accesibilidad, integralidad en los servicios, complementariedad y respaldo de las interdependencias</v>
          </cell>
          <cell r="D263" t="str">
            <v>Porcentaje de casos de trabajo social remitidos.</v>
          </cell>
          <cell r="E263" t="str">
            <v>Apoyo psicosocial</v>
          </cell>
          <cell r="F263" t="str">
            <v>Apoyo Psicosocial</v>
          </cell>
          <cell r="G263" t="str">
            <v>x</v>
          </cell>
          <cell r="J263" t="str">
            <v>Dentro del deber ser de las acciones de trabajo social con los pacientes identiifcados en condicion de vulnerabilidad social se requiere la remision a las Enitidades Estatales a manera de articulacion y activacion de redes de apoyo estatal que garanticen la continuidad en este tipo de poblacion y la resolucion de la problematica Socio-familiar.El profesional en trabajo social realiza una atencion intramural y ademas activa redes de apoyo estatal en la poblacion infantil, adolescente y en edad adulta cuando lo ameritan.</v>
          </cell>
          <cell r="K263">
            <v>0</v>
          </cell>
          <cell r="L263" t="str">
            <v>Trimestral</v>
          </cell>
          <cell r="M263" t="str">
            <v>total de casos remitidos</v>
          </cell>
          <cell r="N263" t="str">
            <v>total de interconsultas</v>
          </cell>
          <cell r="O263" t="str">
            <v>Base de datos</v>
          </cell>
          <cell r="P263" t="str">
            <v>Dinamica Gerencial Hospitalaria - DGH</v>
          </cell>
          <cell r="Q263" t="str">
            <v>%</v>
          </cell>
          <cell r="R263" t="str">
            <v>total de casos remitidos / total de interconsultas *100</v>
          </cell>
          <cell r="S263">
            <v>0</v>
          </cell>
          <cell r="T263" t="str">
            <v>proceso</v>
          </cell>
          <cell r="U263" t="str">
            <v>Decreciente</v>
          </cell>
          <cell r="V263" t="str">
            <v>≤</v>
          </cell>
          <cell r="W263">
            <v>0.4</v>
          </cell>
          <cell r="X263" t="str">
            <v>&gt;</v>
          </cell>
          <cell r="Y263">
            <v>0.4</v>
          </cell>
        </row>
        <row r="264">
          <cell r="A264">
            <v>259</v>
          </cell>
          <cell r="B264" t="str">
            <v>Integralidad y efectividad en la prestación de servicios de salud</v>
          </cell>
          <cell r="C264" t="str">
            <v>Garantizar la accesibilidad, integralidad en los servicios, complementariedad y respaldo de las interdependencias</v>
          </cell>
          <cell r="D264" t="str">
            <v>Porcentaje de consultas realizadas de trabajo social</v>
          </cell>
          <cell r="E264" t="str">
            <v>Apoyo psicosocial</v>
          </cell>
          <cell r="F264" t="str">
            <v>Apoyo Psicosocial</v>
          </cell>
          <cell r="G264" t="str">
            <v>x</v>
          </cell>
          <cell r="J264" t="str">
            <v>Trabajo Social hace parte de los procesos transversales dentro del Hospital San Jose mediante la identiifcacion de factores de riesgo a nivel social que pueden incidir en el proceso salud-enfermedad siendo las interconsultas el mecanismo para proporcionar la atencion integral.</v>
          </cell>
          <cell r="K264">
            <v>0</v>
          </cell>
          <cell r="L264" t="str">
            <v>Trimestral</v>
          </cell>
          <cell r="M264" t="str">
            <v>Numero de consultas realizadas en trabajo social en el periodo</v>
          </cell>
          <cell r="N264" t="str">
            <v>Total de consultas de trabajo social solicitadas</v>
          </cell>
          <cell r="O264" t="str">
            <v>Dinamica Gerencial Hospitalaria - DGH</v>
          </cell>
          <cell r="P264" t="str">
            <v>Dinamica Gerencial Hospitalaria - DGH</v>
          </cell>
          <cell r="Q264" t="str">
            <v>%</v>
          </cell>
          <cell r="R264" t="str">
            <v>Numero de consultas realizadas en trabajo social en el periodo / Total de consultas de trabajo social solicitadas *100</v>
          </cell>
          <cell r="S264">
            <v>0</v>
          </cell>
          <cell r="T264" t="str">
            <v>proceso</v>
          </cell>
          <cell r="U264" t="str">
            <v>Igual</v>
          </cell>
          <cell r="V264" t="str">
            <v>=</v>
          </cell>
          <cell r="W264">
            <v>1</v>
          </cell>
          <cell r="X264" t="str">
            <v>&lt;</v>
          </cell>
          <cell r="Y264">
            <v>1</v>
          </cell>
        </row>
        <row r="265">
          <cell r="A265">
            <v>260</v>
          </cell>
          <cell r="B265" t="str">
            <v>Integralidad y efectividad en la prestación de servicios de salud</v>
          </cell>
          <cell r="C265" t="str">
            <v>Garantizar la accesibilidad, integralidad en los servicios, complementariedad y respaldo de las interdependencias</v>
          </cell>
          <cell r="D265" t="str">
            <v>Porcentaje de consultas realizadas de Psicologia</v>
          </cell>
          <cell r="E265" t="str">
            <v>Apoyo psicosocial</v>
          </cell>
          <cell r="F265" t="str">
            <v>Apoyo Psicosocial</v>
          </cell>
          <cell r="G265" t="str">
            <v>x</v>
          </cell>
          <cell r="I265">
            <v>0</v>
          </cell>
          <cell r="J265" t="str">
            <v>Psicologia hace parte de los procesos transversales dentro del Hospital San Jose mediante la identificacion de factores de riesgo a nivel emocional que pueden incidir en el proceso salud-enfermedad siendo las interconsultas el mecanismo para proporcionar la atencion integral.</v>
          </cell>
          <cell r="K265">
            <v>0</v>
          </cell>
          <cell r="L265" t="str">
            <v>Trimestral</v>
          </cell>
          <cell r="M265" t="str">
            <v>Numero de consultas realizadas en psicologia en el periodo</v>
          </cell>
          <cell r="N265" t="str">
            <v>Total de consultas de psicologia solicitadas</v>
          </cell>
          <cell r="O265" t="str">
            <v>Dinamica Gerencial Hospitalaria - DGH</v>
          </cell>
          <cell r="P265" t="str">
            <v>Dinamica Gerencial Hospitalaria - DGH</v>
          </cell>
          <cell r="Q265" t="str">
            <v>%</v>
          </cell>
          <cell r="R265" t="str">
            <v>Numero de consultas realizadas en psicologia en el periodo / Total de consultas de psicologia solicitadas *100</v>
          </cell>
          <cell r="S265">
            <v>0</v>
          </cell>
          <cell r="T265" t="str">
            <v>proceso</v>
          </cell>
          <cell r="U265" t="str">
            <v>Igual</v>
          </cell>
          <cell r="V265" t="str">
            <v>=</v>
          </cell>
          <cell r="W265">
            <v>1</v>
          </cell>
          <cell r="X265" t="str">
            <v>&lt;</v>
          </cell>
          <cell r="Y265">
            <v>1</v>
          </cell>
        </row>
        <row r="266">
          <cell r="A266">
            <v>261</v>
          </cell>
          <cell r="B266" t="str">
            <v>Integralidad y efectividad en la prestación de servicios de salud</v>
          </cell>
          <cell r="C266" t="str">
            <v>Garantizar la accesibilidad, integralidad en los servicios, complementariedad y respaldo de las interdependencias</v>
          </cell>
          <cell r="D266" t="str">
            <v>Porcentaje de casos de abandono social egresados</v>
          </cell>
          <cell r="E266" t="str">
            <v>Apoyo psicosocial</v>
          </cell>
          <cell r="F266" t="str">
            <v>Apoyo Psicosocial</v>
          </cell>
          <cell r="G266" t="str">
            <v>x</v>
          </cell>
          <cell r="H266">
            <v>0</v>
          </cell>
          <cell r="I266">
            <v>0</v>
          </cell>
          <cell r="J266" t="str">
            <v>el indicador permite medir en número de casos de abandonos sociales y familiares que se logran dar saolución y el egreso seguro de la institución</v>
          </cell>
          <cell r="K266">
            <v>0</v>
          </cell>
          <cell r="L266" t="str">
            <v>Trimestral</v>
          </cell>
          <cell r="M266" t="str">
            <v>Numero de casos de abandono social egresados en el periodo</v>
          </cell>
          <cell r="N266" t="str">
            <v>Total de casos de abandono social</v>
          </cell>
          <cell r="O266" t="str">
            <v>Dinamica Gerencial Hospitalaria - DGH</v>
          </cell>
          <cell r="P266" t="str">
            <v>Dinamica Gerencial Hospitalaria - DGH</v>
          </cell>
          <cell r="Q266" t="str">
            <v>%</v>
          </cell>
          <cell r="R266" t="str">
            <v>Numero de casos de abandono social egresados en el periodo / Total de casos de abandono social *100</v>
          </cell>
          <cell r="S266">
            <v>0</v>
          </cell>
          <cell r="T266" t="str">
            <v>resultado</v>
          </cell>
          <cell r="U266" t="str">
            <v>Creciente</v>
          </cell>
          <cell r="V266" t="str">
            <v>≥</v>
          </cell>
          <cell r="W266">
            <v>0.9</v>
          </cell>
          <cell r="X266" t="str">
            <v>&lt;</v>
          </cell>
          <cell r="Y266">
            <v>0.9</v>
          </cell>
        </row>
        <row r="267">
          <cell r="A267">
            <v>262</v>
          </cell>
          <cell r="B267" t="str">
            <v>Integralidad y efectividad en la prestación de servicios de salud</v>
          </cell>
          <cell r="C267" t="str">
            <v>Garantizar la accesibilidad, integralidad en los servicios, complementariedad y respaldo de las interdependencias</v>
          </cell>
          <cell r="D267" t="str">
            <v>Porcentaje de pacientes NN identificados</v>
          </cell>
          <cell r="E267" t="str">
            <v>Apoyo psicosocial</v>
          </cell>
          <cell r="F267" t="str">
            <v>Apoyo Psicosocial</v>
          </cell>
          <cell r="G267" t="str">
            <v>x</v>
          </cell>
          <cell r="H267">
            <v>0</v>
          </cell>
          <cell r="I267">
            <v>0</v>
          </cell>
          <cell r="J267" t="str">
            <v>el indicador permite medir en número de casos de pacientes NN identificados</v>
          </cell>
          <cell r="K267">
            <v>0</v>
          </cell>
          <cell r="L267" t="str">
            <v>Trimestral</v>
          </cell>
          <cell r="M267" t="str">
            <v>Numero de casos de pacientes NN que pudieron ser identificados</v>
          </cell>
          <cell r="N267" t="str">
            <v>Total de casos de pacientes NN</v>
          </cell>
          <cell r="O267" t="str">
            <v>Dinamica Gerencial Hospitalaria - DGH</v>
          </cell>
          <cell r="P267" t="str">
            <v>Dinamica Gerencial Hospitalaria - DGH</v>
          </cell>
          <cell r="Q267" t="str">
            <v>%</v>
          </cell>
          <cell r="R267" t="str">
            <v>Numero de casos de pacientes NN que pudieron ser identificados / Total de casos de pacientes NN *100</v>
          </cell>
          <cell r="S267">
            <v>0</v>
          </cell>
          <cell r="T267" t="str">
            <v>resultado</v>
          </cell>
          <cell r="U267" t="str">
            <v>Creciente</v>
          </cell>
          <cell r="V267" t="str">
            <v>≥</v>
          </cell>
          <cell r="W267">
            <v>0.8</v>
          </cell>
          <cell r="X267" t="str">
            <v>&lt;</v>
          </cell>
          <cell r="Y267">
            <v>0.8</v>
          </cell>
        </row>
        <row r="268">
          <cell r="A268">
            <v>263</v>
          </cell>
          <cell r="B268" t="str">
            <v>Integralidad y efectividad en la prestación de servicios de salud</v>
          </cell>
          <cell r="C268" t="str">
            <v>Garantizar la accesibilidad, integralidad en los servicios, complementariedad y respaldo de las interdependencias</v>
          </cell>
          <cell r="D268" t="str">
            <v>Tasa de reingreso de paciente hospitalizado antes de 15 días</v>
          </cell>
          <cell r="E268" t="str">
            <v>Críticos</v>
          </cell>
          <cell r="F268" t="str">
            <v>uci</v>
          </cell>
          <cell r="G268" t="str">
            <v>x</v>
          </cell>
          <cell r="H268"/>
          <cell r="I268">
            <v>0</v>
          </cell>
          <cell r="J268"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68" t="str">
            <v>Resolución 256</v>
          </cell>
          <cell r="L268" t="str">
            <v>Trimestral</v>
          </cell>
          <cell r="M268" t="str">
            <v>Número total de pacientes que reingresan al servicio antes de quince (15) días por la misma causa en el periodo.</v>
          </cell>
          <cell r="N268" t="str">
            <v>Número total de egresos vivos en el periodo.</v>
          </cell>
          <cell r="O268" t="str">
            <v>Informe de reingresos coordinadores especialistas.</v>
          </cell>
          <cell r="P268" t="str">
            <v xml:space="preserve">Estadística. </v>
          </cell>
          <cell r="Q268" t="str">
            <v>Tasa</v>
          </cell>
          <cell r="R268" t="str">
            <v>Número total de pacientes que reingresan al servicio antes de quince (15) días por la misma causa en el periodo. / Número total de egresos vivos en el periodo. *1000</v>
          </cell>
          <cell r="S268">
            <v>0</v>
          </cell>
          <cell r="T268" t="str">
            <v>resultado</v>
          </cell>
          <cell r="U268" t="str">
            <v>Decreciente</v>
          </cell>
          <cell r="V268" t="str">
            <v>≤</v>
          </cell>
          <cell r="W268">
            <v>6</v>
          </cell>
          <cell r="X268" t="str">
            <v>&gt;</v>
          </cell>
          <cell r="Y268">
            <v>6</v>
          </cell>
        </row>
        <row r="269">
          <cell r="A269">
            <v>264</v>
          </cell>
          <cell r="B269" t="str">
            <v>Integralidad y efectividad en la prestación de servicios de salud</v>
          </cell>
          <cell r="C269" t="str">
            <v>Garantizar la accesibilidad, integralidad en los servicios, complementariedad y respaldo de las interdependencias</v>
          </cell>
          <cell r="D269" t="str">
            <v>Reingreso menos de 48 horas</v>
          </cell>
          <cell r="E269" t="str">
            <v>Críticos</v>
          </cell>
          <cell r="F269" t="str">
            <v>uci</v>
          </cell>
          <cell r="G269" t="str">
            <v>x</v>
          </cell>
          <cell r="H269"/>
          <cell r="I269">
            <v>0</v>
          </cell>
          <cell r="J269" t="str">
            <v>Una tasa de reingresos elevada puede reflejar altas prematuras o una incorrecta atención. El reingreso se relaciona con una estancia hospitalaria más larga, un aumento del consumo de recursos y una mayor morbimortalidad.</v>
          </cell>
          <cell r="K269">
            <v>0</v>
          </cell>
          <cell r="L269" t="str">
            <v>Trimestral</v>
          </cell>
          <cell r="M269" t="str">
            <v>Número total de pacientes que reingresan al servicio antes de 48 horas de haber egresado en el período</v>
          </cell>
          <cell r="N269" t="str">
            <v>Número total de traslados a otros servicios en el período</v>
          </cell>
          <cell r="O269" t="str">
            <v>Coordinador de Servicio</v>
          </cell>
          <cell r="P269" t="str">
            <v>Coordinador de Servicio</v>
          </cell>
          <cell r="Q269" t="str">
            <v>%</v>
          </cell>
          <cell r="R269" t="str">
            <v>Número total de pacientes que reingresan al servicio antes de 48 horas de haber egresado en el período / Número total de traslados a otros servicios en el período *100</v>
          </cell>
          <cell r="S269">
            <v>0</v>
          </cell>
          <cell r="T269" t="str">
            <v>resultado</v>
          </cell>
          <cell r="U269" t="str">
            <v>Decreciente</v>
          </cell>
          <cell r="V269" t="str">
            <v>≤</v>
          </cell>
          <cell r="W269">
            <v>0.01</v>
          </cell>
          <cell r="X269" t="str">
            <v>&lt;</v>
          </cell>
          <cell r="Y269">
            <v>0.01</v>
          </cell>
        </row>
        <row r="270">
          <cell r="A270">
            <v>265</v>
          </cell>
          <cell r="B270" t="str">
            <v>Integralidad y efectividad en la prestación de servicios de salud</v>
          </cell>
          <cell r="C270" t="str">
            <v>Garantizar la accesibilidad, integralidad en los servicios, complementariedad y respaldo de las interdependencias</v>
          </cell>
          <cell r="D270" t="str">
            <v xml:space="preserve">Calidad de Registro en la Historia Clínica Médica </v>
          </cell>
          <cell r="E270" t="str">
            <v>Críticos</v>
          </cell>
          <cell r="F270" t="str">
            <v>uci</v>
          </cell>
          <cell r="G270" t="str">
            <v>x</v>
          </cell>
          <cell r="I270">
            <v>0</v>
          </cell>
          <cell r="J270" t="str">
            <v xml:space="preserve">Evaluar la adherencia del equipo de salud a las normas técnicas de obligatorio cumplimiento, así como la pertinencia y oportunidad en la toma de decisiones, según registros de las historias clínicas electrónicas. </v>
          </cell>
          <cell r="K270">
            <v>0</v>
          </cell>
          <cell r="L270" t="str">
            <v>Trimestral</v>
          </cell>
          <cell r="M270" t="str">
            <v>Criterios de calidad de historia clínica evaluados que cumplen</v>
          </cell>
          <cell r="N270" t="str">
            <v>Total de criterios de calidad de historia clínica evaluados</v>
          </cell>
          <cell r="O270" t="str">
            <v>Aplicativo de monitorización de historias clínicas</v>
          </cell>
          <cell r="P270" t="str">
            <v>Aplicativo de monitorización de historias clínicas</v>
          </cell>
          <cell r="Q270" t="str">
            <v>%</v>
          </cell>
          <cell r="R270" t="str">
            <v>Criterios de calidad de historia clínica evaluados que cumplen / Total de criterios de calidad de historia clínica evaluados *100</v>
          </cell>
          <cell r="T270" t="str">
            <v>proceso</v>
          </cell>
          <cell r="U270" t="str">
            <v>Creciente</v>
          </cell>
          <cell r="V270" t="str">
            <v>≥</v>
          </cell>
          <cell r="W270">
            <v>0.9</v>
          </cell>
          <cell r="X270" t="str">
            <v>&gt;</v>
          </cell>
          <cell r="Y270">
            <v>0.9</v>
          </cell>
        </row>
        <row r="271">
          <cell r="A271">
            <v>266</v>
          </cell>
          <cell r="B271" t="str">
            <v>Integralidad y efectividad en la prestación de servicios de salud</v>
          </cell>
          <cell r="C271" t="str">
            <v>Garantizar la accesibilidad, integralidad en los servicios, complementariedad y respaldo de las interdependencias</v>
          </cell>
          <cell r="D271" t="str">
            <v>Calidad de Registro en la Historia Clínica de Enfermería</v>
          </cell>
          <cell r="E271" t="str">
            <v>Críticos</v>
          </cell>
          <cell r="F271" t="str">
            <v>uci</v>
          </cell>
          <cell r="G271" t="str">
            <v>x</v>
          </cell>
          <cell r="I271">
            <v>0</v>
          </cell>
          <cell r="J271" t="str">
            <v xml:space="preserve">Evaluar la adherencia del equipo de salud a las normas técnicas de obligatorio cumplimiento, así como la pertinencia y oportunidad en la toma de decisiones, según registros de las historias clínicas electrónicas. </v>
          </cell>
          <cell r="K271">
            <v>0</v>
          </cell>
          <cell r="L271" t="str">
            <v>Trimestral</v>
          </cell>
          <cell r="M271" t="str">
            <v>Criterios de calidad de historia clínica evaluados que cumplen</v>
          </cell>
          <cell r="N271" t="str">
            <v>Total de criterios de calidad de historia clínica evaluados</v>
          </cell>
          <cell r="O271" t="str">
            <v>Aplicativo de monitorización de historias clínicas</v>
          </cell>
          <cell r="P271" t="str">
            <v>Aplicativo de monitorización de historias clínicas</v>
          </cell>
          <cell r="Q271" t="str">
            <v>%</v>
          </cell>
          <cell r="R271" t="str">
            <v>Criterios de calidad de historia clínica evaluados que cumplen / Total de criterios de calidad de historia clínica evaluados *100</v>
          </cell>
          <cell r="T271" t="str">
            <v>proceso</v>
          </cell>
          <cell r="U271" t="str">
            <v>Creciente</v>
          </cell>
          <cell r="V271" t="str">
            <v>≥</v>
          </cell>
          <cell r="W271">
            <v>0.9</v>
          </cell>
          <cell r="X271" t="str">
            <v>&gt;</v>
          </cell>
          <cell r="Y271">
            <v>0.9</v>
          </cell>
        </row>
        <row r="272">
          <cell r="A272">
            <v>267</v>
          </cell>
          <cell r="B272" t="str">
            <v>Integralidad y efectividad en la prestación de servicios de salud</v>
          </cell>
          <cell r="C272" t="str">
            <v>Garantizar la accesibilidad, integralidad en los servicios, complementariedad y respaldo de las interdependencias</v>
          </cell>
          <cell r="D272" t="str">
            <v>Adherencia a protocolos de enfermería</v>
          </cell>
          <cell r="E272" t="str">
            <v>Críticos</v>
          </cell>
          <cell r="F272" t="str">
            <v>uci</v>
          </cell>
          <cell r="G272" t="str">
            <v>x</v>
          </cell>
          <cell r="I272">
            <v>0</v>
          </cell>
          <cell r="J272"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272">
            <v>0</v>
          </cell>
          <cell r="L272" t="str">
            <v>Trimestral</v>
          </cell>
          <cell r="M272" t="str">
            <v>Número de protocolos con cumplimiento mayor al estándar establecido</v>
          </cell>
          <cell r="N272" t="str">
            <v>Total protocolos evaluados</v>
          </cell>
          <cell r="O272" t="str">
            <v>Consolidado Adherencia a Protocolos</v>
          </cell>
          <cell r="P272" t="str">
            <v>Consolidado Adherencia a Protocolos</v>
          </cell>
          <cell r="Q272" t="str">
            <v>%</v>
          </cell>
          <cell r="R272" t="str">
            <v>Número de protocolos con cumplimiento mayor al estándar establecido / Total protocolos evaluados *100</v>
          </cell>
          <cell r="T272" t="str">
            <v>proceso</v>
          </cell>
          <cell r="U272" t="str">
            <v>Creciente</v>
          </cell>
          <cell r="V272" t="str">
            <v>≥</v>
          </cell>
          <cell r="W272">
            <v>0.85</v>
          </cell>
          <cell r="X272" t="str">
            <v>&gt;</v>
          </cell>
          <cell r="Y272">
            <v>0.85</v>
          </cell>
        </row>
        <row r="273">
          <cell r="A273">
            <v>268</v>
          </cell>
          <cell r="B273" t="str">
            <v>Integralidad y efectividad en la prestación de servicios de salud</v>
          </cell>
          <cell r="C273" t="str">
            <v>Garantizar la accesibilidad, integralidad en los servicios, complementariedad y respaldo de las interdependencias</v>
          </cell>
          <cell r="D273" t="str">
            <v>Porcentaje de adherencia a guias de practica clinica</v>
          </cell>
          <cell r="E273" t="str">
            <v>Críticos</v>
          </cell>
          <cell r="F273" t="str">
            <v>uci</v>
          </cell>
          <cell r="G273" t="str">
            <v>x</v>
          </cell>
          <cell r="I273">
            <v>0</v>
          </cell>
          <cell r="J273"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73">
            <v>0</v>
          </cell>
          <cell r="L273" t="str">
            <v>Trimestral</v>
          </cell>
          <cell r="M273" t="str">
            <v>Criterios cumplidos en la adherencia a guias</v>
          </cell>
          <cell r="N273" t="str">
            <v>Total de guias cirterios evaluados en la adherencia a guia</v>
          </cell>
          <cell r="O273" t="str">
            <v>Consolidado Adherencia a Guías de Atención</v>
          </cell>
          <cell r="P273" t="str">
            <v>Consolidado Adherencia a Guías de Atención</v>
          </cell>
          <cell r="Q273" t="str">
            <v>%</v>
          </cell>
          <cell r="R273" t="str">
            <v>Criterios cumplidos en la adherencia a guias / Total de guias cirterios evaluados en la adherencia a guia *100</v>
          </cell>
          <cell r="T273" t="str">
            <v>proceso</v>
          </cell>
          <cell r="U273" t="str">
            <v>Creciente</v>
          </cell>
          <cell r="V273" t="str">
            <v>≥</v>
          </cell>
          <cell r="W273">
            <v>0.85</v>
          </cell>
          <cell r="X273" t="str">
            <v>&gt;</v>
          </cell>
          <cell r="Y273">
            <v>0.85</v>
          </cell>
        </row>
        <row r="274">
          <cell r="A274">
            <v>269</v>
          </cell>
          <cell r="B274" t="str">
            <v>Integralidad y efectividad en la prestación de servicios de salud</v>
          </cell>
          <cell r="C274" t="str">
            <v>Garantizar la accesibilidad, integralidad en los servicios, complementariedad y respaldo de las interdependencias</v>
          </cell>
          <cell r="D274" t="str">
            <v>Tasa de incidencia de infeccion del torrente sanguineo asociada a catéter venoso central (CVC)</v>
          </cell>
          <cell r="E274" t="str">
            <v>Críticos</v>
          </cell>
          <cell r="F274" t="str">
            <v>uci</v>
          </cell>
          <cell r="G274" t="str">
            <v>x</v>
          </cell>
          <cell r="I274">
            <v>0</v>
          </cell>
          <cell r="J274" t="str">
            <v>Los cateteres vasculares son dispositivos que permiten un acceso al campartimento intravascular a nivel central, la infeccion es el principal evento asociado a su uso y esta relacionado con deficiencias en la adherencia al protocolo de lavado de manos, al uso de tecnica aseptica, en la implantacion y manipulacion del cateter. Su presencia prolonga la estancia y se asocia a un importante consumo de recursos.</v>
          </cell>
          <cell r="K274">
            <v>0</v>
          </cell>
          <cell r="L274" t="str">
            <v>Trimestral</v>
          </cell>
          <cell r="M274" t="str">
            <v>Sumatoria de casos nuevos de infeccion del torrente sanguineo asociada a cateter en un mes de seguimiento</v>
          </cell>
          <cell r="N274" t="str">
            <v>Numero de dias cateter central en un mes de seguimiento</v>
          </cell>
          <cell r="O274" t="str">
            <v>Reporte Infecciones</v>
          </cell>
          <cell r="P274" t="str">
            <v>Control de preveción de IAAS.</v>
          </cell>
          <cell r="Q274" t="str">
            <v>Tasa</v>
          </cell>
          <cell r="R274" t="str">
            <v>Sumatoria de casos nuevos de infeccion del torrente sanguineo asociada a cateter en un mes de seguimiento / Numero de dias cateter central en un mes de seguimiento *1000</v>
          </cell>
          <cell r="T274" t="str">
            <v>resultado</v>
          </cell>
          <cell r="U274" t="str">
            <v>Decreciente</v>
          </cell>
          <cell r="V274" t="str">
            <v>≤</v>
          </cell>
          <cell r="W274">
            <v>5</v>
          </cell>
          <cell r="X274" t="str">
            <v>&gt;</v>
          </cell>
          <cell r="Y274">
            <v>5</v>
          </cell>
        </row>
        <row r="275">
          <cell r="A275">
            <v>270</v>
          </cell>
          <cell r="B275" t="str">
            <v>Integralidad y efectividad en la prestación de servicios de salud</v>
          </cell>
          <cell r="C275" t="str">
            <v>Garantizar la accesibilidad, integralidad en los servicios, complementariedad y respaldo de las interdependencias</v>
          </cell>
          <cell r="D275" t="str">
            <v>Tasa de incidencia de infección del tracto urinario asociada a catéter (IVU)</v>
          </cell>
          <cell r="E275" t="str">
            <v>Críticos</v>
          </cell>
          <cell r="F275" t="str">
            <v>uci</v>
          </cell>
          <cell r="G275" t="str">
            <v>x</v>
          </cell>
          <cell r="H275"/>
          <cell r="I275">
            <v>0</v>
          </cell>
          <cell r="J275" t="str">
            <v>La infeccion de trato urinario relacionada con sondaje uretral, es una de las infecciones nosocomiales mas frecuentes. Su impacto sobre la mortalidad es menor que otras infecciones nosocomiales, pero genera un importante incremento de estancias hospitalarias y de costos.</v>
          </cell>
          <cell r="K275">
            <v>0</v>
          </cell>
          <cell r="L275" t="str">
            <v>Trimestral</v>
          </cell>
          <cell r="M275" t="str">
            <v>Sumatoria de los casos nuevos de infección del tracto urinario asociada a catéter en un mes de seguimiento</v>
          </cell>
          <cell r="N275" t="str">
            <v>Numero de días catéter urinario en un mes de seguimiento</v>
          </cell>
          <cell r="O275" t="str">
            <v>Reporte Infecciones</v>
          </cell>
          <cell r="P275" t="str">
            <v>Reporte Infecciones</v>
          </cell>
          <cell r="Q275" t="str">
            <v>Tasa</v>
          </cell>
          <cell r="R275" t="str">
            <v>Sumatoria de los casos nuevos de infección del tracto urinario asociada a catéter en un mes de seguimiento / Numero de días catéter urinario en un mes de seguimiento *1000</v>
          </cell>
          <cell r="S275">
            <v>0</v>
          </cell>
          <cell r="T275" t="str">
            <v>resultado</v>
          </cell>
          <cell r="U275" t="str">
            <v>Decreciente</v>
          </cell>
          <cell r="V275" t="str">
            <v>≤</v>
          </cell>
          <cell r="W275">
            <v>5</v>
          </cell>
          <cell r="X275" t="str">
            <v>&gt;</v>
          </cell>
          <cell r="Y275">
            <v>5</v>
          </cell>
        </row>
        <row r="276">
          <cell r="A276">
            <v>271</v>
          </cell>
          <cell r="B276" t="str">
            <v>Integralidad y efectividad en la prestación de servicios de salud</v>
          </cell>
          <cell r="C276" t="str">
            <v>Garantizar la accesibilidad, integralidad en los servicios, complementariedad y respaldo de las interdependencias</v>
          </cell>
          <cell r="D276" t="str">
            <v>Tasa de incidencia de neumonia asociada a ventilador mecanico (NAV)</v>
          </cell>
          <cell r="E276" t="str">
            <v>Críticos</v>
          </cell>
          <cell r="F276" t="str">
            <v>uci</v>
          </cell>
          <cell r="G276" t="str">
            <v>x</v>
          </cell>
          <cell r="H276"/>
          <cell r="I276">
            <v>0</v>
          </cell>
          <cell r="J276" t="str">
            <v>Medir la incidencia de los casos reportador de infecciones asociadas al uso de ventilador por cada 1000 días de ventilación dentro de un periodo evaluado en el servicio</v>
          </cell>
          <cell r="K276">
            <v>0</v>
          </cell>
          <cell r="L276" t="str">
            <v>Trimestral</v>
          </cell>
          <cell r="M276" t="str">
            <v>Numero de neumonias asociadas a ventilador nuevas en la uci</v>
          </cell>
          <cell r="N276" t="str">
            <v>Numero de dias ventilador mecanico en uci</v>
          </cell>
          <cell r="O276" t="str">
            <v>Reporte Infecciones</v>
          </cell>
          <cell r="P276" t="str">
            <v>Reporte Infecciones</v>
          </cell>
          <cell r="Q276" t="str">
            <v>Tasa</v>
          </cell>
          <cell r="R276" t="str">
            <v>Numero de neumonias asociadas a ventilador nuevas en la uci / Numero de dias ventilador mecanico en uci *1000</v>
          </cell>
          <cell r="S276">
            <v>0</v>
          </cell>
          <cell r="T276" t="str">
            <v>resultado</v>
          </cell>
          <cell r="U276" t="str">
            <v>Decreciente</v>
          </cell>
          <cell r="V276" t="str">
            <v>≤</v>
          </cell>
          <cell r="W276">
            <v>7</v>
          </cell>
          <cell r="X276" t="str">
            <v>&gt;</v>
          </cell>
          <cell r="Y276">
            <v>7</v>
          </cell>
        </row>
        <row r="277">
          <cell r="A277">
            <v>272</v>
          </cell>
          <cell r="B277" t="str">
            <v>Integralidad y efectividad en la prestación de servicios de salud</v>
          </cell>
          <cell r="C277" t="str">
            <v>Garantizar la accesibilidad, integralidad en los servicios, complementariedad y respaldo de las interdependencias</v>
          </cell>
          <cell r="D277" t="str">
            <v>Análisis de mortalidad intrahospitalaria</v>
          </cell>
          <cell r="E277" t="str">
            <v>Críticos</v>
          </cell>
          <cell r="F277" t="str">
            <v>uci</v>
          </cell>
          <cell r="G277" t="str">
            <v>x</v>
          </cell>
          <cell r="H277"/>
          <cell r="I277">
            <v>0</v>
          </cell>
          <cell r="J277" t="str">
            <v>Medir el número de análisis de muertes intrahospitalarias mayores a 48 horas del total de muertes presentadas en el periodo, con el fin de determinar planes de mejoramiento para contribuir a la disminución de los casos evitables</v>
          </cell>
          <cell r="K277">
            <v>0</v>
          </cell>
          <cell r="L277" t="str">
            <v>Trimestral</v>
          </cell>
          <cell r="M277" t="str">
            <v>Número de casos analizados</v>
          </cell>
          <cell r="N277" t="str">
            <v>Número total de muertes en el período</v>
          </cell>
          <cell r="O277" t="str">
            <v>Coordinador de cada Servicio</v>
          </cell>
          <cell r="P277" t="str">
            <v>Coordinador de Estadística</v>
          </cell>
          <cell r="Q277" t="str">
            <v>%</v>
          </cell>
          <cell r="R277" t="str">
            <v>Número de casos analizados / Número total de muertes en el período *100</v>
          </cell>
          <cell r="S277">
            <v>0</v>
          </cell>
          <cell r="T277" t="str">
            <v>proceso</v>
          </cell>
          <cell r="U277" t="str">
            <v>Igual</v>
          </cell>
          <cell r="V277" t="str">
            <v>=</v>
          </cell>
          <cell r="W277">
            <v>1</v>
          </cell>
          <cell r="X277" t="str">
            <v>&lt;</v>
          </cell>
          <cell r="Y277">
            <v>1</v>
          </cell>
        </row>
        <row r="278">
          <cell r="A278">
            <v>273</v>
          </cell>
          <cell r="B278" t="str">
            <v>Integralidad y efectividad en la prestación de servicios de salud</v>
          </cell>
          <cell r="C278" t="str">
            <v>Garantizar la accesibilidad, integralidad en los servicios, complementariedad y respaldo de las interdependencias</v>
          </cell>
          <cell r="D278" t="str">
            <v>Proporción de muertes menor a 48 horas</v>
          </cell>
          <cell r="E278" t="str">
            <v>Críticos</v>
          </cell>
          <cell r="F278" t="str">
            <v>uci</v>
          </cell>
          <cell r="G278" t="str">
            <v>x</v>
          </cell>
          <cell r="I278">
            <v>0</v>
          </cell>
          <cell r="J278" t="str">
            <v>Medir la proporción de muertes intrahospitalarias menor a 48 horas, la cual refleja la gravedad del estado de salud con el que el paciente ingresa al servicio dentro del periodo evaluado</v>
          </cell>
          <cell r="K278">
            <v>0</v>
          </cell>
          <cell r="L278" t="str">
            <v>Trimestral</v>
          </cell>
          <cell r="M278" t="str">
            <v>Número de muertes presentadas antes de 48 horas</v>
          </cell>
          <cell r="N278" t="str">
            <v>Total pacientes hospitalizados</v>
          </cell>
          <cell r="O278" t="str">
            <v>Estadística</v>
          </cell>
          <cell r="P278" t="str">
            <v>Estadística</v>
          </cell>
          <cell r="Q278" t="str">
            <v>%</v>
          </cell>
          <cell r="R278" t="str">
            <v>Número de muertes presentadas antes de 48 horas / Total pacientes hospitalizados *100</v>
          </cell>
          <cell r="T278" t="str">
            <v>resultado</v>
          </cell>
          <cell r="U278" t="str">
            <v>Decreciente</v>
          </cell>
          <cell r="V278" t="str">
            <v>≤</v>
          </cell>
          <cell r="W278">
            <v>0.05</v>
          </cell>
          <cell r="X278" t="str">
            <v>&lt;</v>
          </cell>
          <cell r="Y278">
            <v>0.05</v>
          </cell>
        </row>
        <row r="279">
          <cell r="A279">
            <v>274</v>
          </cell>
          <cell r="B279" t="str">
            <v>Integralidad y efectividad en la prestación de servicios de salud</v>
          </cell>
          <cell r="C279" t="str">
            <v>Garantizar la accesibilidad, integralidad en los servicios, complementariedad y respaldo de las interdependencias</v>
          </cell>
          <cell r="D279" t="str">
            <v>Tasa de mortalidad Intrahospitalaria después de 48 horas</v>
          </cell>
          <cell r="E279" t="str">
            <v>Críticos</v>
          </cell>
          <cell r="F279" t="str">
            <v>uci</v>
          </cell>
          <cell r="G279" t="str">
            <v>x</v>
          </cell>
          <cell r="H279"/>
          <cell r="I279">
            <v>0</v>
          </cell>
          <cell r="J279" t="str">
            <v>Medir la tasa de mortalidad intrahospitalaria mayor a 48 horas la cual nos permite evaluar la efectividad de la intervención clínica que se le realiza a los pacientes en el servicio de urgencias pediatria dentro del periodo evaluado</v>
          </cell>
          <cell r="K279">
            <v>0</v>
          </cell>
          <cell r="L279" t="str">
            <v>Trimestral</v>
          </cell>
          <cell r="M279" t="str">
            <v>Número total de pacientes hospitalizados que fallecen después de 48 horas del ingreso</v>
          </cell>
          <cell r="N279" t="str">
            <v>Número total de pacientes hospitalizados</v>
          </cell>
          <cell r="O279" t="str">
            <v>Estadística / Coordinador Servicios</v>
          </cell>
          <cell r="P279" t="str">
            <v xml:space="preserve">Estadística. </v>
          </cell>
          <cell r="Q279" t="str">
            <v>%</v>
          </cell>
          <cell r="R279" t="str">
            <v>Número total de pacientes hospitalizados que fallecen después de 48 horas del ingreso / Número total de pacientes hospitalizados *100</v>
          </cell>
          <cell r="S279">
            <v>0</v>
          </cell>
          <cell r="T279" t="str">
            <v>resultado</v>
          </cell>
          <cell r="U279" t="str">
            <v>Decreciente</v>
          </cell>
          <cell r="V279" t="str">
            <v>≤</v>
          </cell>
          <cell r="W279">
            <v>0.15</v>
          </cell>
          <cell r="X279" t="str">
            <v>&lt;</v>
          </cell>
          <cell r="Y279">
            <v>0.15</v>
          </cell>
        </row>
        <row r="280">
          <cell r="A280">
            <v>275</v>
          </cell>
          <cell r="B280" t="str">
            <v>Integralidad y efectividad en la prestación de servicios de salud</v>
          </cell>
          <cell r="C280" t="str">
            <v>Garantizar la accesibilidad, integralidad en los servicios, complementariedad y respaldo de las interdependencias</v>
          </cell>
          <cell r="D280" t="str">
            <v>Razón estandarizada de mortalidad</v>
          </cell>
          <cell r="E280" t="str">
            <v>Críticos</v>
          </cell>
          <cell r="F280" t="str">
            <v>uci</v>
          </cell>
          <cell r="G280" t="str">
            <v>x</v>
          </cell>
          <cell r="H280"/>
          <cell r="I280">
            <v>0</v>
          </cell>
          <cell r="J280" t="str">
            <v>En las Unidades de Cuidados Intensivos (UCI), el principal indicador de resultados de la calidad de la atención es la mortalidad. A pesar de que son unidades de atención para pacientes graves donde, inevitablemente, algunos fallecen, la atención que estos reciben está dirigida a evitar la muerte. La razon estandarizada de mortalidad mide la intervencion hecha en cuidado intensivo para evitar dichas muertes. Se ha definido internacionalmente que un valor menor de 0,9 refleja intervencion eficiente en cuidado intensivo de acuerdo a condicion de severidad del paciente medida por APACHE II</v>
          </cell>
          <cell r="K280">
            <v>0</v>
          </cell>
          <cell r="L280" t="str">
            <v>Trimestral</v>
          </cell>
          <cell r="M280" t="str">
            <v>Mortalidad Observada en el periodo</v>
          </cell>
          <cell r="N280" t="str">
            <v>Mortalidad predicha ajustada por APACHE II</v>
          </cell>
          <cell r="O280" t="str">
            <v>Estadística / Coordinador Servicios</v>
          </cell>
          <cell r="P280" t="str">
            <v xml:space="preserve">Estadística. </v>
          </cell>
          <cell r="Q280" t="str">
            <v>Proporción</v>
          </cell>
          <cell r="R280" t="str">
            <v>Mortalidad Observada en el periodo / Mortalidad predicha ajustada por APACHE II</v>
          </cell>
          <cell r="S280">
            <v>0</v>
          </cell>
          <cell r="T280" t="str">
            <v>resultado</v>
          </cell>
          <cell r="U280" t="str">
            <v>Decreciente</v>
          </cell>
          <cell r="V280" t="str">
            <v>≤</v>
          </cell>
          <cell r="W280">
            <v>0.9</v>
          </cell>
          <cell r="X280" t="str">
            <v>&gt;</v>
          </cell>
          <cell r="Y280">
            <v>0.9</v>
          </cell>
        </row>
        <row r="281">
          <cell r="A281">
            <v>276</v>
          </cell>
          <cell r="B281" t="str">
            <v>Integralidad y efectividad en la prestación de servicios de salud</v>
          </cell>
          <cell r="C281" t="str">
            <v>Garantizar la accesibilidad, integralidad en los servicios, complementariedad y respaldo de las interdependencias</v>
          </cell>
          <cell r="D281" t="str">
            <v>Porcentaje ocupacional</v>
          </cell>
          <cell r="E281" t="str">
            <v>Críticos</v>
          </cell>
          <cell r="F281" t="str">
            <v>uci</v>
          </cell>
          <cell r="G281" t="str">
            <v>x</v>
          </cell>
          <cell r="H281"/>
          <cell r="I281">
            <v>0</v>
          </cell>
          <cell r="J281" t="str">
            <v>Medir el porcentaje de ocupación hospitalario con el fin de determinar el aprovechamiento de la cama hospitalaria y la demanda del servicio  en un periodo evaluado</v>
          </cell>
          <cell r="K281">
            <v>0</v>
          </cell>
          <cell r="L281" t="str">
            <v>Trimestral</v>
          </cell>
          <cell r="M281" t="str">
            <v>Número de días cama ocupada en el período</v>
          </cell>
          <cell r="N281" t="str">
            <v>Número de días cama disponible en el período</v>
          </cell>
          <cell r="O281" t="str">
            <v>Estadística</v>
          </cell>
          <cell r="P281" t="str">
            <v xml:space="preserve"> Estadística</v>
          </cell>
          <cell r="Q281" t="str">
            <v>%</v>
          </cell>
          <cell r="R281" t="str">
            <v>Número de días cama ocupada en el período / Número de días cama disponible en el período *100</v>
          </cell>
          <cell r="S281">
            <v>0</v>
          </cell>
          <cell r="T281" t="str">
            <v>proceso</v>
          </cell>
          <cell r="U281" t="str">
            <v>Creciente</v>
          </cell>
          <cell r="V281" t="str">
            <v>≥</v>
          </cell>
          <cell r="W281">
            <v>0.85</v>
          </cell>
          <cell r="X281" t="str">
            <v>&lt;</v>
          </cell>
          <cell r="Y281">
            <v>0.85</v>
          </cell>
        </row>
        <row r="282">
          <cell r="A282">
            <v>277</v>
          </cell>
          <cell r="B282" t="str">
            <v>Integralidad y efectividad en la prestación de servicios de salud</v>
          </cell>
          <cell r="C282" t="str">
            <v>Garantizar la accesibilidad, integralidad en los servicios, complementariedad y respaldo de las interdependencias</v>
          </cell>
          <cell r="D282" t="str">
            <v>Promedio de Egresos por cama - Giro Cama</v>
          </cell>
          <cell r="E282" t="str">
            <v>Críticos</v>
          </cell>
          <cell r="F282" t="str">
            <v>uci</v>
          </cell>
          <cell r="G282" t="str">
            <v>x</v>
          </cell>
          <cell r="H282"/>
          <cell r="I282"/>
          <cell r="J282" t="str">
            <v>Medir el  numero de pacientes que hicieron uso de la cama hospitalaria basados en los días cama disponible dentro del servicio dentro de un periodo evaluado</v>
          </cell>
          <cell r="K282">
            <v>0</v>
          </cell>
          <cell r="L282" t="str">
            <v>Trimestral</v>
          </cell>
          <cell r="M282" t="str">
            <v>Número de egresos del período</v>
          </cell>
          <cell r="N282" t="str">
            <v>Número de camas disponible en el período</v>
          </cell>
          <cell r="O282" t="str">
            <v xml:space="preserve"> Estadística</v>
          </cell>
          <cell r="P282" t="str">
            <v xml:space="preserve"> Estadística</v>
          </cell>
          <cell r="Q282" t="str">
            <v>Egresos/Cama</v>
          </cell>
          <cell r="R282" t="str">
            <v>Número de egresos del período / Número de camas disponible en el período</v>
          </cell>
          <cell r="S282">
            <v>0</v>
          </cell>
          <cell r="T282" t="str">
            <v>proceso</v>
          </cell>
          <cell r="U282" t="str">
            <v>Creciente</v>
          </cell>
          <cell r="V282" t="str">
            <v>≥</v>
          </cell>
          <cell r="W282">
            <v>4</v>
          </cell>
          <cell r="X282" t="str">
            <v>&lt;</v>
          </cell>
          <cell r="Y282">
            <v>4</v>
          </cell>
        </row>
        <row r="283">
          <cell r="A283">
            <v>278</v>
          </cell>
          <cell r="B283" t="str">
            <v>Integralidad y efectividad en la prestación de servicios de salud</v>
          </cell>
          <cell r="C283" t="str">
            <v>Garantizar la accesibilidad, integralidad en los servicios, complementariedad y respaldo de las interdependencias</v>
          </cell>
          <cell r="D283" t="str">
            <v>Promedio Días de Estancia</v>
          </cell>
          <cell r="E283" t="str">
            <v>Críticos</v>
          </cell>
          <cell r="F283" t="str">
            <v>uci</v>
          </cell>
          <cell r="G283" t="str">
            <v>x</v>
          </cell>
          <cell r="H283"/>
          <cell r="I283"/>
          <cell r="J283" t="str">
            <v>Medir el promedio de días que los pacientes permanecen hospitalizados en el servicio en un periodo evaluado</v>
          </cell>
          <cell r="K283">
            <v>0</v>
          </cell>
          <cell r="L283" t="str">
            <v>Trimestral</v>
          </cell>
          <cell r="M283" t="str">
            <v>Número de días de estancia de los egresos del período</v>
          </cell>
          <cell r="N283" t="str">
            <v>Número de egresos del período</v>
          </cell>
          <cell r="O283" t="str">
            <v xml:space="preserve"> Estadística</v>
          </cell>
          <cell r="P283" t="str">
            <v xml:space="preserve"> Estadística</v>
          </cell>
          <cell r="Q283" t="str">
            <v>Días</v>
          </cell>
          <cell r="R283" t="str">
            <v>Número de días de estancia de los egresos del período / Número de egresos del período</v>
          </cell>
          <cell r="S283">
            <v>0</v>
          </cell>
          <cell r="T283" t="str">
            <v>proceso</v>
          </cell>
          <cell r="U283" t="str">
            <v>Decreciente</v>
          </cell>
          <cell r="V283" t="str">
            <v>≤</v>
          </cell>
          <cell r="W283">
            <v>5</v>
          </cell>
          <cell r="X283" t="str">
            <v>&gt;</v>
          </cell>
          <cell r="Y283">
            <v>5</v>
          </cell>
        </row>
        <row r="284">
          <cell r="A284">
            <v>279</v>
          </cell>
          <cell r="B284" t="str">
            <v>Integralidad y efectividad en la prestación de servicios de salud</v>
          </cell>
          <cell r="C284" t="str">
            <v>Garantizar la accesibilidad, integralidad en los servicios, complementariedad y respaldo de las interdependencias</v>
          </cell>
          <cell r="D284" t="str">
            <v>Porcentaje de extubación fallida</v>
          </cell>
          <cell r="E284" t="str">
            <v>Críticos</v>
          </cell>
          <cell r="F284" t="str">
            <v>uci</v>
          </cell>
          <cell r="G284" t="str">
            <v>x</v>
          </cell>
          <cell r="H284"/>
          <cell r="I284"/>
          <cell r="J284"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284">
            <v>0</v>
          </cell>
          <cell r="L284" t="str">
            <v>Trimestral</v>
          </cell>
          <cell r="M284" t="str">
            <v>Número de extubaciónes fallidas</v>
          </cell>
          <cell r="N284" t="str">
            <v>Número de pacientes en prueba de respiración expontanea</v>
          </cell>
          <cell r="O284" t="str">
            <v>Reporte eventos adversos</v>
          </cell>
          <cell r="P284" t="str">
            <v>Informe terapia respiratoria</v>
          </cell>
          <cell r="Q284" t="str">
            <v>%</v>
          </cell>
          <cell r="R284" t="str">
            <v>Número de extubaciónes fallidas / Número de pacientes en prueba de respiración expontanea *100</v>
          </cell>
          <cell r="S284">
            <v>0</v>
          </cell>
          <cell r="T284" t="str">
            <v>resultado</v>
          </cell>
          <cell r="U284" t="str">
            <v>Creciente</v>
          </cell>
          <cell r="V284" t="str">
            <v>≤</v>
          </cell>
          <cell r="W284">
            <v>0.15</v>
          </cell>
          <cell r="X284" t="str">
            <v>&gt;</v>
          </cell>
          <cell r="Y284">
            <v>0.15</v>
          </cell>
        </row>
        <row r="285">
          <cell r="A285">
            <v>280</v>
          </cell>
          <cell r="B285" t="str">
            <v>Integralidad y efectividad en la prestación de servicios de salud</v>
          </cell>
          <cell r="C285" t="str">
            <v>Garantizar la accesibilidad, integralidad en los servicios, complementariedad y respaldo de las interdependencias</v>
          </cell>
          <cell r="D285" t="str">
            <v>Tasa de extubación no planeada</v>
          </cell>
          <cell r="E285" t="str">
            <v>Críticos</v>
          </cell>
          <cell r="F285" t="str">
            <v>uci</v>
          </cell>
          <cell r="G285" t="str">
            <v>x</v>
          </cell>
          <cell r="H285"/>
          <cell r="I285"/>
          <cell r="J285" t="str">
            <v>Medir la tasa de extubación en pacientes que aún no cumplían con el criterio para dicho proceso con el fin de disminuir el riesgo de neumonía nosocomial y de muerte en el servicio dentro de un periodo evaluado.</v>
          </cell>
          <cell r="K285">
            <v>0</v>
          </cell>
          <cell r="L285" t="str">
            <v>Trimestral</v>
          </cell>
          <cell r="M285" t="str">
            <v>Número de extubaciones no planeadas</v>
          </cell>
          <cell r="N285" t="str">
            <v>Número total de días de ventilación mecánica</v>
          </cell>
          <cell r="O285" t="str">
            <v>Reporte Eventos Adversos</v>
          </cell>
          <cell r="P285" t="str">
            <v>Informe Coordinador del Servicio</v>
          </cell>
          <cell r="Q285" t="str">
            <v>Tasa</v>
          </cell>
          <cell r="R285" t="str">
            <v>Número de extubaciones no planeadas / Número total de días de ventilación mecánica *1000</v>
          </cell>
          <cell r="S285">
            <v>0</v>
          </cell>
          <cell r="T285" t="str">
            <v>resultado</v>
          </cell>
          <cell r="U285" t="str">
            <v>Creciente</v>
          </cell>
          <cell r="V285" t="str">
            <v>≤</v>
          </cell>
          <cell r="W285">
            <v>10</v>
          </cell>
          <cell r="X285" t="str">
            <v>&gt;</v>
          </cell>
          <cell r="Y285">
            <v>10</v>
          </cell>
        </row>
        <row r="286">
          <cell r="A286">
            <v>281</v>
          </cell>
          <cell r="B286" t="str">
            <v>Integralidad y efectividad en la prestación de servicios de salud</v>
          </cell>
          <cell r="C286" t="str">
            <v>Garantizar la accesibilidad, integralidad en los servicios, complementariedad y respaldo de las interdependencias</v>
          </cell>
          <cell r="D286" t="str">
            <v>Adherencia a la técnica correcta de higiene de manos</v>
          </cell>
          <cell r="E286" t="str">
            <v>Críticos</v>
          </cell>
          <cell r="F286" t="str">
            <v>uci</v>
          </cell>
          <cell r="G286" t="str">
            <v>x</v>
          </cell>
          <cell r="H286"/>
          <cell r="I286"/>
          <cell r="J286" t="str">
            <v xml:space="preserve">Es la estrategia número uno recomendada por el Centro de Control de Enfermedades (CDC) de Atlanta para contribuir a la dismunición de infecciones asociadas al cuidado de la salud (IACS)  </v>
          </cell>
          <cell r="K286">
            <v>0</v>
          </cell>
          <cell r="L286" t="str">
            <v>Trimestral</v>
          </cell>
          <cell r="M286" t="str">
            <v>Número de personas evaluadas que cumplen los 5 momentos de Higiene de manos y la técnica en el periodo</v>
          </cell>
          <cell r="N286" t="str">
            <v>Total de personas evaluadas por cargo y servicio en un periodo</v>
          </cell>
          <cell r="O286" t="str">
            <v>Informe de adherencia a Higiene de Manos</v>
          </cell>
          <cell r="P286" t="str">
            <v>Comité de Infecciones</v>
          </cell>
          <cell r="Q286" t="str">
            <v>%</v>
          </cell>
          <cell r="R286" t="str">
            <v>Número de personas evaluadas que cumplen los 5 momentos de Higiene de manos y la técnica en el periodo / Total de personas evaluadas por cargo y servicio en un periodo *100</v>
          </cell>
          <cell r="S286">
            <v>0</v>
          </cell>
          <cell r="T286" t="str">
            <v>proceso</v>
          </cell>
          <cell r="U286" t="str">
            <v>Creciente</v>
          </cell>
          <cell r="V286" t="str">
            <v>≥</v>
          </cell>
          <cell r="W286">
            <v>0.4</v>
          </cell>
          <cell r="X286" t="str">
            <v>&lt;</v>
          </cell>
          <cell r="Y286">
            <v>0.4</v>
          </cell>
        </row>
        <row r="287">
          <cell r="A287">
            <v>282</v>
          </cell>
          <cell r="B287" t="str">
            <v>Integralidad y efectividad en la prestación de servicios de salud</v>
          </cell>
          <cell r="C287" t="str">
            <v>Garantizar la accesibilidad, integralidad en los servicios, complementariedad y respaldo de las interdependencias</v>
          </cell>
          <cell r="D287" t="str">
            <v>Adherencia al protocolo de higiene de manos</v>
          </cell>
          <cell r="E287" t="str">
            <v>Críticos</v>
          </cell>
          <cell r="F287" t="str">
            <v>uci</v>
          </cell>
          <cell r="G287" t="str">
            <v>x</v>
          </cell>
          <cell r="H287"/>
          <cell r="I287"/>
          <cell r="J287" t="str">
            <v xml:space="preserve">Es la estrategia número uno recomendada por el Centro de Control de Enfermedades (CDC) de Atlanta para contribuir a la dismunición de infecciones asociadas al cuidado de la salud (IACS)  </v>
          </cell>
          <cell r="K287">
            <v>0</v>
          </cell>
          <cell r="L287" t="str">
            <v>Trimestral</v>
          </cell>
          <cell r="M287" t="str">
            <v>Número de personas evaluadas que cumplen los 5 momentos de Higiene de manos y la técnica en el periodo</v>
          </cell>
          <cell r="N287" t="str">
            <v>Total de personas evaluadas por cargo y servicio en un periodo</v>
          </cell>
          <cell r="O287" t="str">
            <v>Informe de adherencia a Higiene de Manos</v>
          </cell>
          <cell r="P287" t="str">
            <v>Comité de Infecciones</v>
          </cell>
          <cell r="Q287" t="str">
            <v>%</v>
          </cell>
          <cell r="R287" t="str">
            <v>Número de personas evaluadas que cumplen los 5 momentos de Higiene de manos y la técnica en el periodo / Total de personas evaluadas por cargo y servicio en un periodo *100</v>
          </cell>
          <cell r="S287">
            <v>0</v>
          </cell>
          <cell r="T287" t="str">
            <v>proceso</v>
          </cell>
          <cell r="U287" t="str">
            <v>Creciente</v>
          </cell>
          <cell r="V287" t="str">
            <v>≥</v>
          </cell>
          <cell r="W287">
            <v>0.8</v>
          </cell>
          <cell r="X287" t="str">
            <v>&lt;</v>
          </cell>
          <cell r="Y287">
            <v>0.8</v>
          </cell>
        </row>
        <row r="288">
          <cell r="A288">
            <v>283</v>
          </cell>
          <cell r="B288" t="str">
            <v>Integralidad y efectividad en la prestación de servicios de salud</v>
          </cell>
          <cell r="C288" t="str">
            <v>Garantizar la accesibilidad, integralidad en los servicios, complementariedad y respaldo de las interdependencias</v>
          </cell>
          <cell r="D288" t="str">
            <v>Demanda insatisfecha</v>
          </cell>
          <cell r="E288" t="str">
            <v>Críticos</v>
          </cell>
          <cell r="F288" t="str">
            <v>uci</v>
          </cell>
          <cell r="G288" t="str">
            <v>x</v>
          </cell>
          <cell r="H288"/>
          <cell r="I288"/>
          <cell r="J288" t="str">
            <v>Se necesita determinar la proporción de pacientes que no pueden ser atendidos en el servicio</v>
          </cell>
          <cell r="K288">
            <v>0</v>
          </cell>
          <cell r="L288" t="str">
            <v>Trimestral</v>
          </cell>
          <cell r="M288" t="str">
            <v>Numero total de remisiones a otras instituciones</v>
          </cell>
          <cell r="N288" t="str">
            <v>Total de ingresos en el periodo</v>
          </cell>
          <cell r="O288" t="str">
            <v>Dinamica gerencial - historia clinica - informes - reportes generados - HC base de datos matriz de remisiones</v>
          </cell>
          <cell r="P288" t="str">
            <v>Estadistica</v>
          </cell>
          <cell r="Q288" t="str">
            <v>%</v>
          </cell>
          <cell r="R288" t="str">
            <v>Numero total de remisiones a otras instituciones / Total de ingresos en el periodo *100</v>
          </cell>
          <cell r="S288">
            <v>0</v>
          </cell>
          <cell r="T288" t="str">
            <v>proceso</v>
          </cell>
          <cell r="U288" t="str">
            <v>Creciente</v>
          </cell>
          <cell r="V288" t="str">
            <v>≤</v>
          </cell>
          <cell r="W288">
            <v>0.15</v>
          </cell>
          <cell r="X288" t="str">
            <v>&gt;</v>
          </cell>
          <cell r="Y288">
            <v>0.15</v>
          </cell>
        </row>
        <row r="289">
          <cell r="A289">
            <v>284</v>
          </cell>
          <cell r="B289" t="str">
            <v>Integralidad y efectividad en la prestación de servicios de salud</v>
          </cell>
          <cell r="C289" t="str">
            <v>Garantizar la accesibilidad, integralidad en los servicios, complementariedad y respaldo de las interdependencias</v>
          </cell>
          <cell r="D289" t="str">
            <v>Calidad de Registro en la Historia Clínica de Enfermería</v>
          </cell>
          <cell r="E289" t="str">
            <v>Críticos</v>
          </cell>
          <cell r="F289" t="str">
            <v>uci p</v>
          </cell>
          <cell r="G289" t="str">
            <v>x</v>
          </cell>
          <cell r="H289"/>
          <cell r="I289"/>
          <cell r="J28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89">
            <v>0</v>
          </cell>
          <cell r="L289" t="str">
            <v>Trimestral</v>
          </cell>
          <cell r="M289" t="str">
            <v>Criterios de calidad de historia clinica evaluados que cumplen</v>
          </cell>
          <cell r="N289" t="str">
            <v>Total de criterios de calidad de historia clinica evaluados</v>
          </cell>
          <cell r="O289" t="str">
            <v>aplicativo de monitorización de historias clínicas</v>
          </cell>
          <cell r="P289" t="str">
            <v>aplicativo de monitorización de historias clínicas</v>
          </cell>
          <cell r="Q289" t="str">
            <v>%</v>
          </cell>
          <cell r="R289" t="str">
            <v>Total de criterios de calidad de historia clinica evaluados / aplicativo de monitorización de historias clínicas *100</v>
          </cell>
          <cell r="S289">
            <v>0</v>
          </cell>
          <cell r="T289" t="str">
            <v>proceso</v>
          </cell>
          <cell r="U289" t="str">
            <v>Creciente</v>
          </cell>
          <cell r="V289" t="str">
            <v>≥</v>
          </cell>
          <cell r="W289">
            <v>0.9</v>
          </cell>
          <cell r="X289" t="str">
            <v>&lt;</v>
          </cell>
          <cell r="Y289">
            <v>0.9</v>
          </cell>
        </row>
        <row r="290">
          <cell r="A290">
            <v>285</v>
          </cell>
          <cell r="B290" t="str">
            <v>Integralidad y efectividad en la prestación de servicios de salud</v>
          </cell>
          <cell r="C290" t="str">
            <v>Garantizar la accesibilidad, integralidad en los servicios, complementariedad y respaldo de las interdependencias</v>
          </cell>
          <cell r="D290" t="str">
            <v>Porcentaje de adherencia a protocolos de enfermería</v>
          </cell>
          <cell r="E290" t="str">
            <v>Críticos</v>
          </cell>
          <cell r="F290" t="str">
            <v>uci p</v>
          </cell>
          <cell r="G290" t="str">
            <v>x</v>
          </cell>
          <cell r="H290"/>
          <cell r="I290"/>
          <cell r="J290" t="str">
            <v>Medir la adherencia a los protocolos de enfermeria en la prestación de servicios de salud para apoyar las desiciones clínicas y asistir a profesionales o pacientes en lo referente a los cuidados de salud apropiados para ciertas circunstancias clínicas especiales en el servicio de la UCI pediatrica dentro del periodo evaluado</v>
          </cell>
          <cell r="K290">
            <v>0</v>
          </cell>
          <cell r="L290" t="str">
            <v>Trimestral</v>
          </cell>
          <cell r="M290" t="str">
            <v>Número de criterios que cumplen con la verificación</v>
          </cell>
          <cell r="N290" t="str">
            <v>Total de criterios evaluados</v>
          </cell>
          <cell r="O290" t="str">
            <v>Consolidado Adherencia a Protocolos</v>
          </cell>
          <cell r="P290" t="str">
            <v>Consolidado Adherencia a Protocolos</v>
          </cell>
          <cell r="Q290" t="str">
            <v>%</v>
          </cell>
          <cell r="R290" t="str">
            <v>Total de criterios evaluados / Consolidado Adherencia a Protocolos *100</v>
          </cell>
          <cell r="S290">
            <v>0</v>
          </cell>
          <cell r="T290" t="str">
            <v>proceso</v>
          </cell>
          <cell r="U290" t="str">
            <v>Creciente</v>
          </cell>
          <cell r="V290" t="str">
            <v>≥</v>
          </cell>
          <cell r="W290">
            <v>0.85</v>
          </cell>
          <cell r="X290" t="str">
            <v>&lt;</v>
          </cell>
          <cell r="Y290">
            <v>0.85</v>
          </cell>
        </row>
        <row r="291">
          <cell r="A291">
            <v>286</v>
          </cell>
          <cell r="B291" t="str">
            <v>Integralidad y efectividad en la prestación de servicios de salud</v>
          </cell>
          <cell r="C291" t="str">
            <v>Garantizar la accesibilidad, integralidad en los servicios, complementariedad y respaldo de las interdependencias</v>
          </cell>
          <cell r="D291" t="str">
            <v>Tasa de reingreso de paciente hospitalizado antes de 15 días</v>
          </cell>
          <cell r="E291" t="str">
            <v>Críticos</v>
          </cell>
          <cell r="F291" t="str">
            <v>uci p</v>
          </cell>
          <cell r="G291" t="str">
            <v>x</v>
          </cell>
          <cell r="H291"/>
          <cell r="I291"/>
          <cell r="J29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91" t="str">
            <v>Resolución 256</v>
          </cell>
          <cell r="L291" t="str">
            <v>Trimestral</v>
          </cell>
          <cell r="M291" t="str">
            <v>Número total de pacientes que reingresan al servicio antes de quince (15) días por la misma causa en el periodo.</v>
          </cell>
          <cell r="N291" t="str">
            <v>Número total de egresos vivos en el periodo.</v>
          </cell>
          <cell r="O291" t="str">
            <v>Informe de reingresos coordinadores especialistas.</v>
          </cell>
          <cell r="P291" t="str">
            <v xml:space="preserve">Estadística. </v>
          </cell>
          <cell r="Q291" t="str">
            <v>Tasa</v>
          </cell>
          <cell r="R291" t="str">
            <v>Número total de egresos vivos en el periodo. / Informe de reingresos coordinadores especialistas. *1000</v>
          </cell>
          <cell r="S291">
            <v>0</v>
          </cell>
          <cell r="T291" t="str">
            <v>resultado</v>
          </cell>
          <cell r="U291" t="str">
            <v>Creciente</v>
          </cell>
          <cell r="V291" t="str">
            <v>≤</v>
          </cell>
          <cell r="W291">
            <v>6</v>
          </cell>
          <cell r="X291" t="str">
            <v>&gt;</v>
          </cell>
          <cell r="Y291">
            <v>6</v>
          </cell>
        </row>
        <row r="292">
          <cell r="A292">
            <v>287</v>
          </cell>
          <cell r="B292" t="str">
            <v>Integralidad y efectividad en la prestación de servicios de salud</v>
          </cell>
          <cell r="C292" t="str">
            <v>Garantizar la accesibilidad, integralidad en los servicios, complementariedad y respaldo de las interdependencias</v>
          </cell>
          <cell r="D292" t="str">
            <v>Tasa de mortalidad Intrahospitalaria después de 48 horas</v>
          </cell>
          <cell r="E292" t="str">
            <v>Críticos</v>
          </cell>
          <cell r="F292" t="str">
            <v>uci p</v>
          </cell>
          <cell r="G292" t="str">
            <v>x</v>
          </cell>
          <cell r="H292"/>
          <cell r="I292"/>
          <cell r="J292" t="str">
            <v>Medir la tasa de mortalidad intrahospitalaria mayor a 48 horas la cual nos permite evaluar la efectividad de la intervención clínica que se le realiza a los pacientes en el servicio de urgencias pediatria dentro del periodo evaluado</v>
          </cell>
          <cell r="K292">
            <v>0</v>
          </cell>
          <cell r="L292" t="str">
            <v>Trimestral</v>
          </cell>
          <cell r="M292" t="str">
            <v>Número total de pacientes hospitalizados que fallecen después de 48 horas del ingreso</v>
          </cell>
          <cell r="N292" t="str">
            <v>Número total de pacientes hospitalizados</v>
          </cell>
          <cell r="O292" t="str">
            <v>Estadística / Coordinador Servicios</v>
          </cell>
          <cell r="P292" t="str">
            <v xml:space="preserve">Estadística. </v>
          </cell>
          <cell r="Q292" t="str">
            <v>%</v>
          </cell>
          <cell r="R292" t="str">
            <v>Número total de pacientes hospitalizados / Estadística / Coordinador Servicios *100</v>
          </cell>
          <cell r="S292">
            <v>0</v>
          </cell>
          <cell r="T292" t="str">
            <v>resultado</v>
          </cell>
          <cell r="U292" t="str">
            <v>Decreciente</v>
          </cell>
          <cell r="V292" t="str">
            <v>≤</v>
          </cell>
          <cell r="W292">
            <v>0.15</v>
          </cell>
          <cell r="X292" t="str">
            <v>&gt;</v>
          </cell>
          <cell r="Y292">
            <v>0.15</v>
          </cell>
        </row>
        <row r="293">
          <cell r="A293">
            <v>288</v>
          </cell>
          <cell r="B293" t="str">
            <v>Integralidad y efectividad en la prestación de servicios de salud</v>
          </cell>
          <cell r="C293" t="str">
            <v>Garantizar la accesibilidad, integralidad en los servicios, complementariedad y respaldo de las interdependencias</v>
          </cell>
          <cell r="D293" t="str">
            <v xml:space="preserve">Calidad de Registro en la Historia Clínica Médica </v>
          </cell>
          <cell r="E293" t="str">
            <v>Críticos</v>
          </cell>
          <cell r="F293" t="str">
            <v>uci p</v>
          </cell>
          <cell r="G293" t="str">
            <v>x</v>
          </cell>
          <cell r="H293"/>
          <cell r="I293"/>
          <cell r="J29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93">
            <v>0</v>
          </cell>
          <cell r="L293" t="str">
            <v>Trimestral</v>
          </cell>
          <cell r="M293" t="str">
            <v>Criterios de calidad de historia clínica evaluados que cumplen</v>
          </cell>
          <cell r="N293" t="str">
            <v>Total de criterios de calidad de historia clínica evaluados</v>
          </cell>
          <cell r="O293" t="str">
            <v>Aplicativo de monitorización de historias clínicas</v>
          </cell>
          <cell r="P293" t="str">
            <v>Aplicativo de monitorización de historias clínicas</v>
          </cell>
          <cell r="Q293" t="str">
            <v>%</v>
          </cell>
          <cell r="R293" t="str">
            <v>Total de criterios de calidad de historia clínica evaluados / Aplicativo de monitorización de historias clínicas *100</v>
          </cell>
          <cell r="S293">
            <v>0</v>
          </cell>
          <cell r="T293" t="str">
            <v>proceso</v>
          </cell>
          <cell r="U293" t="str">
            <v>Creciente</v>
          </cell>
          <cell r="V293" t="str">
            <v>≥</v>
          </cell>
          <cell r="W293">
            <v>0.9</v>
          </cell>
          <cell r="X293" t="str">
            <v>&lt;</v>
          </cell>
          <cell r="Y293">
            <v>0.9</v>
          </cell>
        </row>
        <row r="294">
          <cell r="A294">
            <v>289</v>
          </cell>
          <cell r="B294" t="str">
            <v>Integralidad y efectividad en la prestación de servicios de salud</v>
          </cell>
          <cell r="C294" t="str">
            <v>Garantizar la accesibilidad, integralidad en los servicios, complementariedad y respaldo de las interdependencias</v>
          </cell>
          <cell r="D294" t="str">
            <v>Reingreso menor de 48 horas a los servicios de cuidado crítico</v>
          </cell>
          <cell r="E294" t="str">
            <v>Críticos</v>
          </cell>
          <cell r="F294" t="str">
            <v>uci p</v>
          </cell>
          <cell r="G294" t="str">
            <v>x</v>
          </cell>
          <cell r="H294"/>
          <cell r="I294"/>
          <cell r="J294" t="str">
            <v>Medir la proporción de los pacientes que reingresan a internación en menos de 48 horas como consecuencia de un deficiente abordaje y solución del problema que generó la consulta o fallas en la calidad de la información dada al usuario sobre la evolución de la patología dentro del servicio de la UCI pediatrica en el periodo evaluado</v>
          </cell>
          <cell r="K294">
            <v>0</v>
          </cell>
          <cell r="L294" t="str">
            <v>Trimestral</v>
          </cell>
          <cell r="M294" t="str">
            <v>Número total de pacientes que reingresan al servicio antes de 48 horas de haber egresado en el período</v>
          </cell>
          <cell r="N294" t="str">
            <v>Numero total Egresos vivos en el periodo</v>
          </cell>
          <cell r="O294" t="str">
            <v>Coordinador de Servicio</v>
          </cell>
          <cell r="P294" t="str">
            <v>Coordinador de Servicio</v>
          </cell>
          <cell r="Q294" t="str">
            <v>%</v>
          </cell>
          <cell r="R294" t="str">
            <v>Numero total Egresos vivos en el periodo / Coordinador de Servicio *100</v>
          </cell>
          <cell r="S294">
            <v>0</v>
          </cell>
          <cell r="T294" t="str">
            <v>resultado</v>
          </cell>
          <cell r="U294" t="str">
            <v>Creciente</v>
          </cell>
          <cell r="V294" t="str">
            <v>≤</v>
          </cell>
          <cell r="W294">
            <v>0.01</v>
          </cell>
          <cell r="X294" t="str">
            <v>&gt;</v>
          </cell>
          <cell r="Y294">
            <v>0.01</v>
          </cell>
        </row>
        <row r="295">
          <cell r="A295">
            <v>290</v>
          </cell>
          <cell r="B295" t="str">
            <v>Integralidad y efectividad en la prestación de servicios de salud</v>
          </cell>
          <cell r="C295" t="str">
            <v>Garantizar la accesibilidad, integralidad en los servicios, complementariedad y respaldo de las interdependencias</v>
          </cell>
          <cell r="D295" t="str">
            <v>Tasa de extubación no planeada</v>
          </cell>
          <cell r="E295" t="str">
            <v>Críticos</v>
          </cell>
          <cell r="F295" t="str">
            <v>uci p</v>
          </cell>
          <cell r="G295" t="str">
            <v>x</v>
          </cell>
          <cell r="H295"/>
          <cell r="I295"/>
          <cell r="J295" t="str">
            <v>Medir la tasa de extubación en pacientes que aún no cumplían con el criterio para dicho proceso con el fin de disminuir el riesgo de neumonía nosocomial y de muerte en el servicio de la UCI pediatrica dentro de un periodo evaluado.</v>
          </cell>
          <cell r="K295">
            <v>0</v>
          </cell>
          <cell r="L295" t="str">
            <v>Trimestral</v>
          </cell>
          <cell r="M295" t="str">
            <v>Número de extubaciones no planeadas</v>
          </cell>
          <cell r="N295" t="str">
            <v>Número total de días de ventilación mecánica</v>
          </cell>
          <cell r="O295" t="str">
            <v>Reporte Eventos Adversos</v>
          </cell>
          <cell r="P295" t="str">
            <v>Comité de Infecciones</v>
          </cell>
          <cell r="Q295" t="str">
            <v>Tasa</v>
          </cell>
          <cell r="R295" t="str">
            <v>Número total de días de ventilación mecánica / Reporte Eventos Adversos *1000</v>
          </cell>
          <cell r="S295">
            <v>0</v>
          </cell>
          <cell r="T295" t="str">
            <v>resultado</v>
          </cell>
          <cell r="U295" t="str">
            <v>Creciente</v>
          </cell>
          <cell r="V295" t="str">
            <v>≤</v>
          </cell>
          <cell r="W295">
            <v>10</v>
          </cell>
          <cell r="X295" t="str">
            <v>&gt;</v>
          </cell>
          <cell r="Y295">
            <v>10</v>
          </cell>
        </row>
        <row r="296">
          <cell r="A296">
            <v>291</v>
          </cell>
          <cell r="B296" t="str">
            <v>Integralidad y efectividad en la prestación de servicios de salud</v>
          </cell>
          <cell r="C296" t="str">
            <v>Garantizar la accesibilidad, integralidad en los servicios, complementariedad y respaldo de las interdependencias</v>
          </cell>
          <cell r="D296" t="str">
            <v>Tasa de incidencia de infeccion del torrente sanguineo asociada a catéter venoso central (CVC)</v>
          </cell>
          <cell r="E296" t="str">
            <v>Críticos</v>
          </cell>
          <cell r="F296" t="str">
            <v>uci p</v>
          </cell>
          <cell r="G296" t="str">
            <v>x</v>
          </cell>
          <cell r="H296"/>
          <cell r="I296"/>
          <cell r="J296" t="str">
            <v>Medir la incidencia de los casos reportador de infeccion del torrente sanguineo asociado a cateter venoso central por cada 1000 días de cateter venoso central dentro de un periodo evaluado en el servicio</v>
          </cell>
          <cell r="K296">
            <v>0</v>
          </cell>
          <cell r="L296" t="str">
            <v>Trimestral</v>
          </cell>
          <cell r="M296" t="str">
            <v>Número de episodios de infección asociado a catéter venoso central en el período</v>
          </cell>
          <cell r="N296" t="str">
            <v>Número de días de catéter central de los pacientes en general durante el período</v>
          </cell>
          <cell r="O296" t="str">
            <v>Reporte Infecciones</v>
          </cell>
          <cell r="P296" t="str">
            <v>Reporte Infecciones</v>
          </cell>
          <cell r="Q296" t="str">
            <v>Tasa</v>
          </cell>
          <cell r="R296" t="str">
            <v>Número de días de catéter central de los pacientes en general durante el período / Reporte Infecciones *1000</v>
          </cell>
          <cell r="S296">
            <v>0</v>
          </cell>
          <cell r="T296" t="str">
            <v>resultado</v>
          </cell>
          <cell r="U296" t="str">
            <v>Creciente</v>
          </cell>
          <cell r="V296" t="str">
            <v>≤</v>
          </cell>
          <cell r="W296">
            <v>5</v>
          </cell>
          <cell r="X296" t="str">
            <v>&gt;</v>
          </cell>
          <cell r="Y296">
            <v>5</v>
          </cell>
        </row>
        <row r="297">
          <cell r="A297">
            <v>292</v>
          </cell>
          <cell r="B297" t="str">
            <v>Integralidad y efectividad en la prestación de servicios de salud</v>
          </cell>
          <cell r="C297" t="str">
            <v>Garantizar la accesibilidad, integralidad en los servicios, complementariedad y respaldo de las interdependencias</v>
          </cell>
          <cell r="D297" t="str">
            <v>Tasa de incidencia de infección del tracto urinario asociada a catéter (IVU)</v>
          </cell>
          <cell r="E297" t="str">
            <v>Críticos</v>
          </cell>
          <cell r="F297" t="str">
            <v>uci p</v>
          </cell>
          <cell r="G297" t="str">
            <v>x</v>
          </cell>
          <cell r="H297"/>
          <cell r="I297"/>
          <cell r="J297" t="str">
            <v>Medir la incidencia de los casos reportador de infecciones asociadas a la inserción y mantenimiento de sondas vesicales por cada 1000 días de sonda  vesical dentro de un periodo evaluado en el servicio</v>
          </cell>
          <cell r="K297">
            <v>0</v>
          </cell>
          <cell r="L297" t="str">
            <v>Trimestral</v>
          </cell>
          <cell r="M297" t="str">
            <v>Número de episodios de infección urinaria asociada a sonda vesical en el período</v>
          </cell>
          <cell r="N297" t="str">
            <v>Número de días de sonda vesical de los pacientes durante el período</v>
          </cell>
          <cell r="O297" t="str">
            <v>Reporte Infecciones</v>
          </cell>
          <cell r="P297" t="str">
            <v>Reporte Infecciones</v>
          </cell>
          <cell r="Q297" t="str">
            <v>Tasa</v>
          </cell>
          <cell r="R297" t="str">
            <v>Número de días de sonda vesical de los pacientes durante el período / Reporte Infecciones *1000</v>
          </cell>
          <cell r="S297">
            <v>0</v>
          </cell>
          <cell r="T297" t="str">
            <v>resultado</v>
          </cell>
          <cell r="U297" t="str">
            <v>Creciente</v>
          </cell>
          <cell r="V297" t="str">
            <v>≤</v>
          </cell>
          <cell r="W297">
            <v>5</v>
          </cell>
          <cell r="X297" t="str">
            <v>&lt;</v>
          </cell>
          <cell r="Y297">
            <v>5</v>
          </cell>
        </row>
        <row r="298">
          <cell r="A298">
            <v>293</v>
          </cell>
          <cell r="B298" t="str">
            <v>Integralidad y efectividad en la prestación de servicios de salud</v>
          </cell>
          <cell r="C298" t="str">
            <v>Garantizar la accesibilidad, integralidad en los servicios, complementariedad y respaldo de las interdependencias</v>
          </cell>
          <cell r="D298" t="str">
            <v>Tasa de incidencia de neumonia asociada a ventilador mecanico (NAV)</v>
          </cell>
          <cell r="E298" t="str">
            <v>Críticos</v>
          </cell>
          <cell r="F298" t="str">
            <v>uci p</v>
          </cell>
          <cell r="G298" t="str">
            <v>x</v>
          </cell>
          <cell r="H298"/>
          <cell r="I298"/>
          <cell r="J298" t="str">
            <v>Medir la incidencia de los casos reportador de infecciones asociadas al uso de ventilador por cada 1000 días de ventilación dentro de un periodo evaluado en el servicio</v>
          </cell>
          <cell r="K298">
            <v>0</v>
          </cell>
          <cell r="L298" t="str">
            <v>Trimestral</v>
          </cell>
          <cell r="M298" t="str">
            <v>Número de episodios de NAV en el período</v>
          </cell>
          <cell r="N298" t="str">
            <v>Número de días ventilación mecánica de los pacientes de UCI durante el período</v>
          </cell>
          <cell r="O298" t="str">
            <v>Reporte Infecciones</v>
          </cell>
          <cell r="P298" t="str">
            <v>Reporte Infecciones</v>
          </cell>
          <cell r="Q298" t="str">
            <v>Tasa</v>
          </cell>
          <cell r="R298" t="str">
            <v>Número de días ventilación mecánica de los pacientes de UCI durante el período / Reporte Infecciones *1000</v>
          </cell>
          <cell r="S298">
            <v>0</v>
          </cell>
          <cell r="T298" t="str">
            <v>resultado</v>
          </cell>
          <cell r="U298" t="str">
            <v>Creciente</v>
          </cell>
          <cell r="V298" t="str">
            <v>≤</v>
          </cell>
          <cell r="W298">
            <v>7</v>
          </cell>
          <cell r="X298" t="str">
            <v>&gt;</v>
          </cell>
          <cell r="Y298">
            <v>7</v>
          </cell>
        </row>
        <row r="299">
          <cell r="A299">
            <v>294</v>
          </cell>
          <cell r="B299" t="str">
            <v>Integralidad y efectividad en la prestación de servicios de salud</v>
          </cell>
          <cell r="C299" t="str">
            <v>Garantizar la accesibilidad, integralidad en los servicios, complementariedad y respaldo de las interdependencias</v>
          </cell>
          <cell r="D299" t="str">
            <v>Análisis de mortalidad intrahospitalaria</v>
          </cell>
          <cell r="E299" t="str">
            <v>Críticos</v>
          </cell>
          <cell r="F299" t="str">
            <v>uci p</v>
          </cell>
          <cell r="G299" t="str">
            <v>x</v>
          </cell>
          <cell r="H299"/>
          <cell r="I299"/>
          <cell r="J299" t="str">
            <v>Medir el número de análisis de muertes intrahospitalarias mayores a 48 horas del total de muertes presentadas en el periodo, con el fin de determinar planes de mejoramiento para contribuir a la disminución de los casos evitables</v>
          </cell>
          <cell r="K299">
            <v>0</v>
          </cell>
          <cell r="L299" t="str">
            <v>Trimestral</v>
          </cell>
          <cell r="M299" t="str">
            <v>Número de casos analizados</v>
          </cell>
          <cell r="N299" t="str">
            <v>Número total de muertes en el período</v>
          </cell>
          <cell r="O299" t="str">
            <v>Coordinador de cada Servicio</v>
          </cell>
          <cell r="P299" t="str">
            <v>Coordinador de Estadística</v>
          </cell>
          <cell r="Q299" t="str">
            <v>%</v>
          </cell>
          <cell r="R299" t="str">
            <v>Número total de muertes en el período / Coordinador de cada Servicio *100</v>
          </cell>
          <cell r="S299">
            <v>0</v>
          </cell>
          <cell r="T299" t="str">
            <v>proceso</v>
          </cell>
          <cell r="U299" t="str">
            <v>Creciente</v>
          </cell>
          <cell r="V299" t="str">
            <v>=</v>
          </cell>
          <cell r="W299">
            <v>1</v>
          </cell>
          <cell r="X299" t="str">
            <v>&lt;</v>
          </cell>
          <cell r="Y299">
            <v>1</v>
          </cell>
        </row>
        <row r="300">
          <cell r="A300">
            <v>295</v>
          </cell>
          <cell r="B300" t="str">
            <v>Integralidad y efectividad en la prestación de servicios de salud</v>
          </cell>
          <cell r="C300" t="str">
            <v>Garantizar la accesibilidad, integralidad en los servicios, complementariedad y respaldo de las interdependencias</v>
          </cell>
          <cell r="D300" t="str">
            <v>Porcentaje Ocupacional</v>
          </cell>
          <cell r="E300" t="str">
            <v>Críticos</v>
          </cell>
          <cell r="F300" t="str">
            <v>uci p</v>
          </cell>
          <cell r="G300" t="str">
            <v>x</v>
          </cell>
          <cell r="H300"/>
          <cell r="I300"/>
          <cell r="J300" t="str">
            <v>Medir el porcentaje de ocupación hospitalario con el fin de determinar el aprovechamiento de la cama hospitalaria y la demanda del servicio  en un periodo evaluado</v>
          </cell>
          <cell r="K300">
            <v>0</v>
          </cell>
          <cell r="L300" t="str">
            <v>Trimestral</v>
          </cell>
          <cell r="M300" t="str">
            <v>Número de días cama ocupada en el período</v>
          </cell>
          <cell r="N300" t="str">
            <v>Número de días cama disponible en el período</v>
          </cell>
          <cell r="O300" t="str">
            <v>Estadística</v>
          </cell>
          <cell r="P300" t="str">
            <v xml:space="preserve"> Estadística</v>
          </cell>
          <cell r="Q300" t="str">
            <v>%</v>
          </cell>
          <cell r="R300" t="str">
            <v>Número de días cama disponible en el período / Estadística *100</v>
          </cell>
          <cell r="S300">
            <v>0</v>
          </cell>
          <cell r="T300" t="str">
            <v>proceso</v>
          </cell>
          <cell r="U300" t="str">
            <v>Creciente</v>
          </cell>
          <cell r="V300" t="str">
            <v>≥</v>
          </cell>
          <cell r="W300">
            <v>0.85</v>
          </cell>
          <cell r="X300" t="str">
            <v>&lt;</v>
          </cell>
          <cell r="Y300">
            <v>0.85</v>
          </cell>
        </row>
        <row r="301">
          <cell r="A301">
            <v>296</v>
          </cell>
          <cell r="B301" t="str">
            <v>Integralidad y efectividad en la prestación de servicios de salud</v>
          </cell>
          <cell r="C301" t="str">
            <v>Garantizar la accesibilidad, integralidad en los servicios, complementariedad y respaldo de las interdependencias</v>
          </cell>
          <cell r="D301" t="str">
            <v>Promedio de Egresos por cama - Giro Cama</v>
          </cell>
          <cell r="E301" t="str">
            <v>Críticos</v>
          </cell>
          <cell r="F301" t="str">
            <v>uci p</v>
          </cell>
          <cell r="G301" t="str">
            <v>x</v>
          </cell>
          <cell r="H301"/>
          <cell r="I301"/>
          <cell r="J301" t="str">
            <v>Medir el  numero de pacientes que hicieron uso de la cama hospitalaria basados en los días cama disponible dentro del servicio dentro de un periodo evaluado</v>
          </cell>
          <cell r="K301">
            <v>0</v>
          </cell>
          <cell r="L301" t="str">
            <v>Trimestral</v>
          </cell>
          <cell r="M301" t="str">
            <v>Número de egresos del período</v>
          </cell>
          <cell r="N301" t="str">
            <v>Número de camas disponible en el período</v>
          </cell>
          <cell r="O301" t="str">
            <v xml:space="preserve"> Estadística</v>
          </cell>
          <cell r="P301" t="str">
            <v xml:space="preserve"> Estadística</v>
          </cell>
          <cell r="Q301" t="str">
            <v>Egresos/Cama</v>
          </cell>
          <cell r="R301" t="str">
            <v>Número de camas disponible en el período /  Estadística</v>
          </cell>
          <cell r="S301">
            <v>0</v>
          </cell>
          <cell r="T301" t="str">
            <v>proceso</v>
          </cell>
          <cell r="U301" t="str">
            <v>Creciente</v>
          </cell>
          <cell r="V301" t="str">
            <v>≥</v>
          </cell>
          <cell r="W301">
            <v>5</v>
          </cell>
          <cell r="X301" t="str">
            <v>&lt;</v>
          </cell>
          <cell r="Y301">
            <v>5</v>
          </cell>
        </row>
        <row r="302">
          <cell r="A302">
            <v>297</v>
          </cell>
          <cell r="B302" t="str">
            <v>Integralidad y efectividad en la prestación de servicios de salud</v>
          </cell>
          <cell r="C302" t="str">
            <v>Garantizar la accesibilidad, integralidad en los servicios, complementariedad y respaldo de las interdependencias</v>
          </cell>
          <cell r="D302" t="str">
            <v>Promedio Días de Estancia</v>
          </cell>
          <cell r="E302" t="str">
            <v>Críticos</v>
          </cell>
          <cell r="F302" t="str">
            <v>uci p</v>
          </cell>
          <cell r="G302" t="str">
            <v>x</v>
          </cell>
          <cell r="H302"/>
          <cell r="I302"/>
          <cell r="J302" t="str">
            <v>Medir el promedio de días que los pacientes permanecen hospitalizados en el servicio en un periodo evaluado</v>
          </cell>
          <cell r="K302">
            <v>0</v>
          </cell>
          <cell r="L302" t="str">
            <v>Trimestral</v>
          </cell>
          <cell r="M302" t="str">
            <v>Número de días de estancia de los egresos del período</v>
          </cell>
          <cell r="N302" t="str">
            <v>Número de egresos del período</v>
          </cell>
          <cell r="O302" t="str">
            <v xml:space="preserve"> Estadística</v>
          </cell>
          <cell r="P302" t="str">
            <v xml:space="preserve"> Estadística</v>
          </cell>
          <cell r="Q302" t="str">
            <v>Días</v>
          </cell>
          <cell r="R302" t="str">
            <v>Número de egresos del período /  Estadística</v>
          </cell>
          <cell r="S302">
            <v>0</v>
          </cell>
          <cell r="T302" t="str">
            <v>proceso</v>
          </cell>
          <cell r="U302" t="str">
            <v>Decreciente</v>
          </cell>
          <cell r="V302" t="str">
            <v>≤</v>
          </cell>
          <cell r="W302">
            <v>5</v>
          </cell>
          <cell r="X302" t="str">
            <v>&gt;</v>
          </cell>
          <cell r="Y302">
            <v>5</v>
          </cell>
        </row>
        <row r="303">
          <cell r="A303">
            <v>298</v>
          </cell>
          <cell r="B303" t="str">
            <v>Integralidad y efectividad en la prestación de servicios de salud</v>
          </cell>
          <cell r="C303" t="str">
            <v>Garantizar la accesibilidad, integralidad en los servicios, complementariedad y respaldo de las interdependencias</v>
          </cell>
          <cell r="D303" t="str">
            <v>Porcentaje de adherencia a guias de practica clinica</v>
          </cell>
          <cell r="E303" t="str">
            <v>Críticos</v>
          </cell>
          <cell r="F303" t="str">
            <v>uci p</v>
          </cell>
          <cell r="G303" t="str">
            <v>x</v>
          </cell>
          <cell r="H303"/>
          <cell r="I303"/>
          <cell r="J303"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03">
            <v>0</v>
          </cell>
          <cell r="L303" t="str">
            <v>Trimestral</v>
          </cell>
          <cell r="M303" t="str">
            <v>Criterios evaluados que cumplen con la adherencia a guia</v>
          </cell>
          <cell r="N303" t="str">
            <v>Total de criterios evaluados en la adherencia a guia</v>
          </cell>
          <cell r="O303" t="str">
            <v>Consolidado Adherencia a Guías de Atención</v>
          </cell>
          <cell r="P303" t="str">
            <v>Consolidado Adherencia a Guías de Atención</v>
          </cell>
          <cell r="Q303" t="str">
            <v>%</v>
          </cell>
          <cell r="R303" t="str">
            <v>Total de criterios evaluados en la adherencia a guia / Consolidado Adherencia a Guías de Atención *100</v>
          </cell>
          <cell r="S303">
            <v>0</v>
          </cell>
          <cell r="T303" t="str">
            <v>proceso</v>
          </cell>
          <cell r="U303" t="str">
            <v>Creciente</v>
          </cell>
          <cell r="V303" t="str">
            <v>≥</v>
          </cell>
          <cell r="W303">
            <v>0.85</v>
          </cell>
          <cell r="X303" t="str">
            <v>&lt;</v>
          </cell>
          <cell r="Y303">
            <v>0.85</v>
          </cell>
        </row>
        <row r="304">
          <cell r="A304">
            <v>299</v>
          </cell>
          <cell r="B304" t="str">
            <v>Integralidad y efectividad en la prestación de servicios de salud</v>
          </cell>
          <cell r="C304" t="str">
            <v>Garantizar la accesibilidad, integralidad en los servicios, complementariedad y respaldo de las interdependencias</v>
          </cell>
          <cell r="D304" t="str">
            <v>Porcentaje de extubación fallida</v>
          </cell>
          <cell r="E304" t="str">
            <v>Críticos</v>
          </cell>
          <cell r="F304" t="str">
            <v>uci p</v>
          </cell>
          <cell r="G304" t="str">
            <v>x</v>
          </cell>
          <cell r="H304"/>
          <cell r="I304"/>
          <cell r="J304"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304">
            <v>0</v>
          </cell>
          <cell r="L304" t="str">
            <v>Trimestral</v>
          </cell>
          <cell r="M304" t="str">
            <v>Número de extubaciónes fallidas</v>
          </cell>
          <cell r="N304" t="str">
            <v>Número de pacientes en prueba de respiración expontanea</v>
          </cell>
          <cell r="O304" t="str">
            <v>Reporte eventos adversos</v>
          </cell>
          <cell r="P304" t="str">
            <v>Informe terapia respiratoria</v>
          </cell>
          <cell r="Q304" t="str">
            <v>%</v>
          </cell>
          <cell r="R304" t="str">
            <v>Número de pacientes en prueba de respiración expontanea / Reporte eventos adversos *100</v>
          </cell>
          <cell r="S304">
            <v>0</v>
          </cell>
          <cell r="T304" t="str">
            <v>proceso</v>
          </cell>
          <cell r="U304" t="str">
            <v>Creciente</v>
          </cell>
          <cell r="V304" t="str">
            <v>≤</v>
          </cell>
          <cell r="W304">
            <v>0.15</v>
          </cell>
          <cell r="X304" t="str">
            <v>&gt;</v>
          </cell>
          <cell r="Y304">
            <v>0.15</v>
          </cell>
        </row>
        <row r="305">
          <cell r="A305">
            <v>300</v>
          </cell>
          <cell r="B305" t="str">
            <v>Integralidad y efectividad en la prestación de servicios de salud</v>
          </cell>
          <cell r="C305" t="str">
            <v>Garantizar la accesibilidad, integralidad en los servicios, complementariedad y respaldo de las interdependencias</v>
          </cell>
          <cell r="D305" t="str">
            <v>Proporción de muertes menor a 48 horas</v>
          </cell>
          <cell r="E305" t="str">
            <v>Críticos</v>
          </cell>
          <cell r="F305" t="str">
            <v>uci p</v>
          </cell>
          <cell r="G305" t="str">
            <v>x</v>
          </cell>
          <cell r="H305"/>
          <cell r="I305"/>
          <cell r="J305" t="str">
            <v>Medir la proporción de muertes intrahospitalarias menor a 48 horas, la cual refleja la gravedad del estado de salud con el que el paciente ingresa al servicio dentro del periodo evaluado</v>
          </cell>
          <cell r="K305">
            <v>0</v>
          </cell>
          <cell r="L305" t="str">
            <v>Trimestral</v>
          </cell>
          <cell r="M305" t="str">
            <v>Número de muertes presentadas antes de 48 horas</v>
          </cell>
          <cell r="N305" t="str">
            <v>Total pacientes hospitalizados</v>
          </cell>
          <cell r="O305" t="str">
            <v>Estadística</v>
          </cell>
          <cell r="P305" t="str">
            <v>Estadística</v>
          </cell>
          <cell r="Q305" t="str">
            <v>%</v>
          </cell>
          <cell r="R305" t="str">
            <v>Total pacientes hospitalizados / Estadística *100</v>
          </cell>
          <cell r="S305">
            <v>0</v>
          </cell>
          <cell r="T305" t="str">
            <v>resultado</v>
          </cell>
          <cell r="U305" t="str">
            <v>Creciente</v>
          </cell>
          <cell r="V305" t="str">
            <v>≤</v>
          </cell>
          <cell r="W305">
            <v>0.01</v>
          </cell>
          <cell r="X305" t="str">
            <v>&gt;</v>
          </cell>
          <cell r="Y305">
            <v>0.01</v>
          </cell>
        </row>
        <row r="306">
          <cell r="A306">
            <v>301</v>
          </cell>
          <cell r="B306" t="str">
            <v>Integralidad y efectividad en la prestación de servicios de salud</v>
          </cell>
          <cell r="C306" t="str">
            <v>Garantizar la accesibilidad, integralidad en los servicios, complementariedad y respaldo de las interdependencias</v>
          </cell>
          <cell r="D306" t="str">
            <v>Demanda Insatisfecha</v>
          </cell>
          <cell r="E306" t="str">
            <v>Críticos</v>
          </cell>
          <cell r="F306" t="str">
            <v>uci p</v>
          </cell>
          <cell r="G306" t="str">
            <v>x</v>
          </cell>
          <cell r="H306"/>
          <cell r="I306">
            <v>0</v>
          </cell>
          <cell r="J306" t="str">
            <v>Medir las posibles causas que afecten la continuidad y oportunidad de atención inicial de los servicios con lo que es ofertado pero no logramos cumplir en el servicio de urgencias pediatria dentro del periodo evaluado</v>
          </cell>
          <cell r="K306">
            <v>0</v>
          </cell>
          <cell r="L306" t="str">
            <v>Trimestral</v>
          </cell>
          <cell r="M306" t="str">
            <v xml:space="preserve">Número de pacientes a los que no se les dio continuidad en la atención por un tratamiento definido *100 </v>
          </cell>
          <cell r="N306" t="str">
            <v>Número total de pacientes atendidos en consultorio de urgencias</v>
          </cell>
          <cell r="O306" t="str">
            <v>Referencia y contra referencia</v>
          </cell>
          <cell r="P306" t="str">
            <v xml:space="preserve">Dinámica Gerencial </v>
          </cell>
          <cell r="Q306" t="str">
            <v>%</v>
          </cell>
          <cell r="R306" t="str">
            <v>Número total de pacientes atendidos en consultorio de urgencias / Referencia y contra referencia *100</v>
          </cell>
          <cell r="S306">
            <v>0</v>
          </cell>
          <cell r="T306" t="str">
            <v>proceso</v>
          </cell>
          <cell r="U306" t="str">
            <v>Creciente</v>
          </cell>
          <cell r="V306" t="str">
            <v>≤</v>
          </cell>
          <cell r="W306">
            <v>0.05</v>
          </cell>
          <cell r="X306" t="str">
            <v>&gt;</v>
          </cell>
          <cell r="Y306">
            <v>0.05</v>
          </cell>
        </row>
        <row r="307">
          <cell r="A307">
            <v>302</v>
          </cell>
          <cell r="B307" t="str">
            <v>Integralidad y efectividad en la prestación de servicios de salud</v>
          </cell>
          <cell r="C307" t="str">
            <v>Garantizar la accesibilidad, integralidad en los servicios, complementariedad y respaldo de las interdependencias</v>
          </cell>
          <cell r="D307" t="str">
            <v>Tasa de reingreso de paciente hospitalizado antes de 15 días</v>
          </cell>
          <cell r="E307" t="str">
            <v>Críticos</v>
          </cell>
          <cell r="F307" t="str">
            <v>ucint</v>
          </cell>
          <cell r="G307" t="str">
            <v>x</v>
          </cell>
          <cell r="H307"/>
          <cell r="I307">
            <v>0</v>
          </cell>
          <cell r="J307"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307" t="str">
            <v>Resolución 256</v>
          </cell>
          <cell r="L307" t="str">
            <v>Trimestral</v>
          </cell>
          <cell r="M307" t="str">
            <v>Número total de pacientes que reingresan al servicio antes de quince (15) días por la misma causa en el periodo.</v>
          </cell>
          <cell r="N307" t="str">
            <v>Número total de egresos vivos en el periodo.</v>
          </cell>
          <cell r="O307" t="str">
            <v>Informe de reingresos coordinadores especialistas.</v>
          </cell>
          <cell r="P307" t="str">
            <v xml:space="preserve">Estadística. </v>
          </cell>
          <cell r="Q307" t="str">
            <v>Tasa</v>
          </cell>
          <cell r="R307" t="str">
            <v>Número total de egresos vivos en el periodo. / Informe de reingresos coordinadores especialistas. *1000</v>
          </cell>
          <cell r="S307">
            <v>0</v>
          </cell>
          <cell r="T307" t="str">
            <v>resultado</v>
          </cell>
          <cell r="U307" t="str">
            <v>Decreciente</v>
          </cell>
          <cell r="V307" t="str">
            <v>≤</v>
          </cell>
          <cell r="W307">
            <v>6</v>
          </cell>
          <cell r="X307" t="str">
            <v>&gt;</v>
          </cell>
          <cell r="Y307">
            <v>6</v>
          </cell>
        </row>
        <row r="308">
          <cell r="A308">
            <v>303</v>
          </cell>
          <cell r="B308" t="str">
            <v>Integralidad y efectividad en la prestación de servicios de salud</v>
          </cell>
          <cell r="C308" t="str">
            <v>Garantizar la accesibilidad, integralidad en los servicios, complementariedad y respaldo de las interdependencias</v>
          </cell>
          <cell r="D308" t="str">
            <v xml:space="preserve">Calidad de Registro en la Historia Clínica Médica </v>
          </cell>
          <cell r="E308" t="str">
            <v>Críticos</v>
          </cell>
          <cell r="F308" t="str">
            <v>ucint</v>
          </cell>
          <cell r="G308" t="str">
            <v>x</v>
          </cell>
          <cell r="H308"/>
          <cell r="I308"/>
          <cell r="J308" t="str">
            <v xml:space="preserve">Evaluar la adherencia del equipo de salud a las normas técnicas de obligatorio cumplimiento, así como la pertinencia y oportunidad en la toma de decisiones, según registros de las historias clínicas electrónicas. </v>
          </cell>
          <cell r="K308">
            <v>0</v>
          </cell>
          <cell r="L308" t="str">
            <v>Trimestral</v>
          </cell>
          <cell r="M308" t="str">
            <v>Criterios de calidad de historia clínica evaluados que cumplen</v>
          </cell>
          <cell r="N308" t="str">
            <v>Total de criterios de calidad de historia clínica evaluados</v>
          </cell>
          <cell r="O308" t="str">
            <v>Aplicativo de monitorización de historias clínicas</v>
          </cell>
          <cell r="P308" t="str">
            <v>Aplicativo de monitorización de historias clínicas</v>
          </cell>
          <cell r="Q308" t="str">
            <v>%</v>
          </cell>
          <cell r="R308" t="str">
            <v>Total de criterios de calidad de historia clínica evaluados / Aplicativo de monitorización de historias clínicas *100</v>
          </cell>
          <cell r="S308">
            <v>0</v>
          </cell>
          <cell r="T308" t="str">
            <v>proceso</v>
          </cell>
          <cell r="U308" t="str">
            <v>Creciente</v>
          </cell>
          <cell r="V308" t="str">
            <v>≥</v>
          </cell>
          <cell r="W308">
            <v>0.9</v>
          </cell>
          <cell r="X308" t="str">
            <v>&lt;</v>
          </cell>
          <cell r="Y308">
            <v>0.9</v>
          </cell>
        </row>
        <row r="309">
          <cell r="A309">
            <v>304</v>
          </cell>
          <cell r="B309" t="str">
            <v>Integralidad y efectividad en la prestación de servicios de salud</v>
          </cell>
          <cell r="C309" t="str">
            <v>Garantizar la accesibilidad, integralidad en los servicios, complementariedad y respaldo de las interdependencias</v>
          </cell>
          <cell r="D309" t="str">
            <v>Calidad de Registro en la Historia Clínica de Enfermería</v>
          </cell>
          <cell r="E309" t="str">
            <v>Críticos</v>
          </cell>
          <cell r="F309" t="str">
            <v>ucint</v>
          </cell>
          <cell r="G309" t="str">
            <v>x</v>
          </cell>
          <cell r="H309"/>
          <cell r="I309"/>
          <cell r="J309" t="str">
            <v xml:space="preserve">Evaluar la adherencia del equipo de salud a las normas técnicas de obligatorio cumplimiento, así como la pertinencia y oportunidad en la toma de decisiones, según registros de las historias clínicas electrónicas. </v>
          </cell>
          <cell r="K309">
            <v>0</v>
          </cell>
          <cell r="L309" t="str">
            <v>Trimestral</v>
          </cell>
          <cell r="M309" t="str">
            <v>Criterios de calidad de historia clínica evaluados que cumplen</v>
          </cell>
          <cell r="N309" t="str">
            <v>Total de criterios de calidad de historia clínica evaluados</v>
          </cell>
          <cell r="O309" t="str">
            <v>Aplicativo de monitorización de historias clínicas</v>
          </cell>
          <cell r="P309" t="str">
            <v>Aplicativo de monitorización de historias clínicas</v>
          </cell>
          <cell r="Q309" t="str">
            <v>%</v>
          </cell>
          <cell r="R309" t="str">
            <v>Total de criterios de calidad de historia clínica evaluados / Aplicativo de monitorización de historias clínicas *100</v>
          </cell>
          <cell r="S309">
            <v>0</v>
          </cell>
          <cell r="T309" t="str">
            <v>proceso</v>
          </cell>
          <cell r="U309" t="str">
            <v>Creciente</v>
          </cell>
          <cell r="V309" t="str">
            <v>≥</v>
          </cell>
          <cell r="W309">
            <v>0.9</v>
          </cell>
          <cell r="X309" t="str">
            <v>&lt;</v>
          </cell>
          <cell r="Y309">
            <v>0.9</v>
          </cell>
        </row>
        <row r="310">
          <cell r="A310">
            <v>305</v>
          </cell>
          <cell r="B310" t="str">
            <v>Integralidad y efectividad en la prestación de servicios de salud</v>
          </cell>
          <cell r="C310" t="str">
            <v>Garantizar la accesibilidad, integralidad en los servicios, complementariedad y respaldo de las interdependencias</v>
          </cell>
          <cell r="D310" t="str">
            <v>Adherencia a protocolos de enfermería</v>
          </cell>
          <cell r="E310" t="str">
            <v>Críticos</v>
          </cell>
          <cell r="F310" t="str">
            <v>ucint</v>
          </cell>
          <cell r="G310" t="str">
            <v>x</v>
          </cell>
          <cell r="H310"/>
          <cell r="I310"/>
          <cell r="J31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310">
            <v>0</v>
          </cell>
          <cell r="L310" t="str">
            <v>Trimestral</v>
          </cell>
          <cell r="M310" t="str">
            <v>Número de protocolos con cumplimiento mayor al estándar establecido</v>
          </cell>
          <cell r="N310" t="str">
            <v>Total protocolos evaluados</v>
          </cell>
          <cell r="O310" t="str">
            <v>Consolidado Adherencia a Protocolos</v>
          </cell>
          <cell r="P310" t="str">
            <v>Consolidado Adherencia a Protocolos</v>
          </cell>
          <cell r="Q310" t="str">
            <v>%</v>
          </cell>
          <cell r="R310" t="str">
            <v>Total protocolos evaluados / Consolidado Adherencia a Protocolos *100</v>
          </cell>
          <cell r="S310">
            <v>0</v>
          </cell>
          <cell r="T310" t="str">
            <v>proceso</v>
          </cell>
          <cell r="U310" t="str">
            <v>Creciente</v>
          </cell>
          <cell r="V310" t="str">
            <v>≥</v>
          </cell>
          <cell r="W310">
            <v>0.85</v>
          </cell>
          <cell r="X310" t="str">
            <v>&lt;</v>
          </cell>
          <cell r="Y310">
            <v>0.85</v>
          </cell>
        </row>
        <row r="311">
          <cell r="A311">
            <v>306</v>
          </cell>
          <cell r="B311" t="str">
            <v>Integralidad y efectividad en la prestación de servicios de salud</v>
          </cell>
          <cell r="C311" t="str">
            <v>Garantizar la accesibilidad, integralidad en los servicios, complementariedad y respaldo de las interdependencias</v>
          </cell>
          <cell r="D311" t="str">
            <v>Porcentaje de adherencia a guias de practica clinica</v>
          </cell>
          <cell r="E311" t="str">
            <v>Críticos</v>
          </cell>
          <cell r="F311" t="str">
            <v>ucint</v>
          </cell>
          <cell r="G311" t="str">
            <v>x</v>
          </cell>
          <cell r="H311"/>
          <cell r="I311"/>
          <cell r="J311"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11">
            <v>0</v>
          </cell>
          <cell r="L311" t="str">
            <v>Trimestral</v>
          </cell>
          <cell r="M311" t="str">
            <v>Criterios cumplidos en la adherencia a guias</v>
          </cell>
          <cell r="N311" t="str">
            <v>Total de guias cirterios evaluados en la adherencia a guia</v>
          </cell>
          <cell r="O311" t="str">
            <v>Consolidado Adherencia a Guías de Atención</v>
          </cell>
          <cell r="P311" t="str">
            <v>Consolidado Adherencia a Guías de Atención</v>
          </cell>
          <cell r="Q311" t="str">
            <v>%</v>
          </cell>
          <cell r="R311" t="str">
            <v>Total de guias cirterios evaluados en la adherencia a guia / Consolidado Adherencia a Guías de Atención *100</v>
          </cell>
          <cell r="S311">
            <v>0</v>
          </cell>
          <cell r="T311" t="str">
            <v>proceso</v>
          </cell>
          <cell r="U311" t="str">
            <v>Creciente</v>
          </cell>
          <cell r="V311" t="str">
            <v>≥</v>
          </cell>
          <cell r="W311">
            <v>0.85</v>
          </cell>
          <cell r="X311" t="str">
            <v>&lt;</v>
          </cell>
          <cell r="Y311">
            <v>0.85</v>
          </cell>
        </row>
        <row r="312">
          <cell r="A312">
            <v>307</v>
          </cell>
          <cell r="B312" t="str">
            <v>Integralidad y efectividad en la prestación de servicios de salud</v>
          </cell>
          <cell r="C312" t="str">
            <v>Garantizar la accesibilidad, integralidad en los servicios, complementariedad y respaldo de las interdependencias</v>
          </cell>
          <cell r="D312" t="str">
            <v>Tasa de incidencia de infeccion del torrente sanguineo asociada a catéter venoso central (CVC)</v>
          </cell>
          <cell r="E312" t="str">
            <v>Críticos</v>
          </cell>
          <cell r="F312" t="str">
            <v>ucint</v>
          </cell>
          <cell r="G312" t="str">
            <v>x</v>
          </cell>
          <cell r="H312"/>
          <cell r="I312"/>
          <cell r="J312" t="str">
            <v>Los cateteres vasculares son dispositivos que permiten un acceso al campartimento intravascular a nivel central, la infeccion es el principal evento asociado a su uso y esta relacionado con deficiencias en la adherencia al protocolo de lavado de manos, al uso de tecnica aseptica, en la implantacion y manipulacion del cateter. Su presencia prolonga la estancia y se asocia a un importante consumo de recursos.</v>
          </cell>
          <cell r="K312">
            <v>0</v>
          </cell>
          <cell r="L312" t="str">
            <v>Trimestral</v>
          </cell>
          <cell r="M312" t="str">
            <v>Sumatoria de casos nuevos de infeccion del torrente sanguineo asociada a cateter en un mes de seguimiento</v>
          </cell>
          <cell r="N312" t="str">
            <v>Numero de dias cateter central en un mes de seguimiento</v>
          </cell>
          <cell r="O312" t="str">
            <v>Reporte Infecciones</v>
          </cell>
          <cell r="P312" t="str">
            <v>Control de preveción de IAAS.</v>
          </cell>
          <cell r="Q312" t="str">
            <v>Tasa</v>
          </cell>
          <cell r="R312" t="str">
            <v>Numero de dias cateter central en un mes de seguimiento / Reporte Infecciones *1000</v>
          </cell>
          <cell r="S312">
            <v>0</v>
          </cell>
          <cell r="T312" t="str">
            <v>resultado</v>
          </cell>
          <cell r="U312" t="str">
            <v>Decreciente</v>
          </cell>
          <cell r="V312" t="str">
            <v>≤</v>
          </cell>
          <cell r="W312">
            <v>3</v>
          </cell>
          <cell r="X312" t="str">
            <v>&gt;</v>
          </cell>
          <cell r="Y312">
            <v>3</v>
          </cell>
        </row>
        <row r="313">
          <cell r="A313">
            <v>308</v>
          </cell>
          <cell r="B313" t="str">
            <v>Integralidad y efectividad en la prestación de servicios de salud</v>
          </cell>
          <cell r="C313" t="str">
            <v>Garantizar la accesibilidad, integralidad en los servicios, complementariedad y respaldo de las interdependencias</v>
          </cell>
          <cell r="D313" t="str">
            <v>Tasa de incidencia de infección del tracto urinario asociada a catéter (IVU)</v>
          </cell>
          <cell r="E313" t="str">
            <v>Críticos</v>
          </cell>
          <cell r="F313" t="str">
            <v>ucint</v>
          </cell>
          <cell r="G313" t="str">
            <v>x</v>
          </cell>
          <cell r="H313"/>
          <cell r="I313"/>
          <cell r="J313" t="str">
            <v>La infeccion de trato urinario relacionada con sondaje uretral, es una de las infecciones nosocomiales mas frecuentes. Su impacto sobre la mortalidad es menor que otras infecciones nosocomiales, pero genera un importante incremento de estancias hospitalarias y de costos.</v>
          </cell>
          <cell r="K313">
            <v>0</v>
          </cell>
          <cell r="L313" t="str">
            <v>Trimestral</v>
          </cell>
          <cell r="M313" t="str">
            <v>Sumatoria de los casos nuevos de infección del tracto urinario asociada a catéter en un mes de seguimiento</v>
          </cell>
          <cell r="N313" t="str">
            <v>Numero de días catéter urinario en un mes de seguimiento</v>
          </cell>
          <cell r="O313" t="str">
            <v>Reporte Infecciones</v>
          </cell>
          <cell r="P313" t="str">
            <v>Reporte Infecciones</v>
          </cell>
          <cell r="Q313" t="str">
            <v>Tasa</v>
          </cell>
          <cell r="R313" t="str">
            <v>Numero de días catéter urinario en un mes de seguimiento / Reporte Infecciones *1000</v>
          </cell>
          <cell r="S313">
            <v>0</v>
          </cell>
          <cell r="T313" t="str">
            <v>resultado</v>
          </cell>
          <cell r="U313" t="str">
            <v>Decreciente</v>
          </cell>
          <cell r="V313" t="str">
            <v>≤</v>
          </cell>
          <cell r="W313">
            <v>5</v>
          </cell>
          <cell r="X313" t="str">
            <v>&gt;</v>
          </cell>
          <cell r="Y313">
            <v>5</v>
          </cell>
        </row>
        <row r="314">
          <cell r="A314">
            <v>309</v>
          </cell>
          <cell r="B314" t="str">
            <v>Integralidad y efectividad en la prestación de servicios de salud</v>
          </cell>
          <cell r="C314" t="str">
            <v>Garantizar la accesibilidad, integralidad en los servicios, complementariedad y respaldo de las interdependencias</v>
          </cell>
          <cell r="D314" t="str">
            <v>Análisis de mortalidad intrahospitalaria</v>
          </cell>
          <cell r="E314" t="str">
            <v>Críticos</v>
          </cell>
          <cell r="F314" t="str">
            <v>ucint</v>
          </cell>
          <cell r="G314" t="str">
            <v>x</v>
          </cell>
          <cell r="H314"/>
          <cell r="I314"/>
          <cell r="J314" t="str">
            <v>Medir el número de análisis de muertes intrahospitalarias mayores a 48 horas del total de muertes presentadas en el periodo, con el fin de determinar planes de mejoramiento para contribuir a la disminución de los casos evitables</v>
          </cell>
          <cell r="K314">
            <v>0</v>
          </cell>
          <cell r="L314" t="str">
            <v>Trimestral</v>
          </cell>
          <cell r="M314" t="str">
            <v>Número de casos analizados</v>
          </cell>
          <cell r="N314" t="str">
            <v>Número total de muertes en el período</v>
          </cell>
          <cell r="O314" t="str">
            <v>Coordinador de cada Servicio</v>
          </cell>
          <cell r="P314" t="str">
            <v>Coordinador de Estadística</v>
          </cell>
          <cell r="Q314" t="str">
            <v>%</v>
          </cell>
          <cell r="R314" t="str">
            <v>Número total de muertes en el período / Coordinador de cada Servicio *100</v>
          </cell>
          <cell r="S314">
            <v>0</v>
          </cell>
          <cell r="T314" t="str">
            <v>proceso</v>
          </cell>
          <cell r="U314" t="str">
            <v>Igual</v>
          </cell>
          <cell r="V314" t="str">
            <v>=</v>
          </cell>
          <cell r="W314">
            <v>1</v>
          </cell>
          <cell r="X314" t="str">
            <v>&lt;</v>
          </cell>
          <cell r="Y314">
            <v>1</v>
          </cell>
        </row>
        <row r="315">
          <cell r="A315">
            <v>310</v>
          </cell>
          <cell r="B315" t="str">
            <v>Integralidad y efectividad en la prestación de servicios de salud</v>
          </cell>
          <cell r="C315" t="str">
            <v>Garantizar la accesibilidad, integralidad en los servicios, complementariedad y respaldo de las interdependencias</v>
          </cell>
          <cell r="D315" t="str">
            <v>Proporción de muertes menor a 48 horas</v>
          </cell>
          <cell r="E315" t="str">
            <v>Críticos</v>
          </cell>
          <cell r="F315" t="str">
            <v>ucint</v>
          </cell>
          <cell r="G315" t="str">
            <v>x</v>
          </cell>
          <cell r="H315"/>
          <cell r="I315"/>
          <cell r="J315" t="str">
            <v>Medir la proporción de muertes intrahospitalarias menor a 48 horas, la cual refleja la gravedad del estado de salud con el que el paciente ingresa al servicio dentro del periodo evaluado</v>
          </cell>
          <cell r="K315">
            <v>0</v>
          </cell>
          <cell r="L315" t="str">
            <v>Trimestral</v>
          </cell>
          <cell r="M315" t="str">
            <v>Número de muertes presentadas antes de 48 horas</v>
          </cell>
          <cell r="N315" t="str">
            <v>Total pacientes hospitalizados</v>
          </cell>
          <cell r="O315" t="str">
            <v>Estadística</v>
          </cell>
          <cell r="P315" t="str">
            <v>Estadística</v>
          </cell>
          <cell r="Q315" t="str">
            <v>%</v>
          </cell>
          <cell r="R315" t="str">
            <v>Total pacientes hospitalizados / Estadística *100</v>
          </cell>
          <cell r="S315">
            <v>0</v>
          </cell>
          <cell r="T315" t="str">
            <v>resultado</v>
          </cell>
          <cell r="U315" t="str">
            <v>Decreciente</v>
          </cell>
          <cell r="V315" t="str">
            <v>≤</v>
          </cell>
          <cell r="W315">
            <v>0.04</v>
          </cell>
          <cell r="X315" t="str">
            <v>&gt;</v>
          </cell>
          <cell r="Y315">
            <v>0.04</v>
          </cell>
        </row>
        <row r="316">
          <cell r="A316">
            <v>311</v>
          </cell>
          <cell r="B316" t="str">
            <v>Integralidad y efectividad en la prestación de servicios de salud</v>
          </cell>
          <cell r="C316" t="str">
            <v>Garantizar la accesibilidad, integralidad en los servicios, complementariedad y respaldo de las interdependencias</v>
          </cell>
          <cell r="D316" t="str">
            <v>Tasa de mortalidad Intrahospitalaria después de 48 horas</v>
          </cell>
          <cell r="E316" t="str">
            <v>Críticos</v>
          </cell>
          <cell r="F316" t="str">
            <v>ucint</v>
          </cell>
          <cell r="G316" t="str">
            <v>x</v>
          </cell>
          <cell r="H316"/>
          <cell r="I316"/>
          <cell r="J316" t="str">
            <v>Medir la tasa de mortalidad intrahospitalaria mayor a 48 horas la cual nos permite evaluar la efectividad de la intervención clínica que se le realiza a los pacientes en el servicio de urgencias pediatria dentro del periodo evaluado</v>
          </cell>
          <cell r="K316">
            <v>0</v>
          </cell>
          <cell r="L316" t="str">
            <v>Trimestral</v>
          </cell>
          <cell r="M316" t="str">
            <v>Número total de pacientes hospitalizados que fallecen después de 48 horas del ingreso</v>
          </cell>
          <cell r="N316" t="str">
            <v>Número total de pacientes hospitalizados</v>
          </cell>
          <cell r="O316" t="str">
            <v>Estadística / Coordinador Servicios</v>
          </cell>
          <cell r="P316" t="str">
            <v xml:space="preserve">Estadística. </v>
          </cell>
          <cell r="Q316" t="str">
            <v>%</v>
          </cell>
          <cell r="R316" t="str">
            <v>Número total de pacientes hospitalizados / Estadística / Coordinador Servicios *100</v>
          </cell>
          <cell r="S316">
            <v>0</v>
          </cell>
          <cell r="T316" t="str">
            <v>resultado</v>
          </cell>
          <cell r="U316" t="str">
            <v>Decreciente</v>
          </cell>
          <cell r="V316" t="str">
            <v>≤</v>
          </cell>
          <cell r="W316">
            <v>0.15</v>
          </cell>
          <cell r="X316" t="str">
            <v>&gt;</v>
          </cell>
          <cell r="Y316">
            <v>0.15</v>
          </cell>
        </row>
        <row r="317">
          <cell r="A317">
            <v>312</v>
          </cell>
          <cell r="B317" t="str">
            <v>Integralidad y efectividad en la prestación de servicios de salud</v>
          </cell>
          <cell r="C317" t="str">
            <v>Garantizar la accesibilidad, integralidad en los servicios, complementariedad y respaldo de las interdependencias</v>
          </cell>
          <cell r="D317" t="str">
            <v>Porcentaje ocupacional</v>
          </cell>
          <cell r="E317" t="str">
            <v>Críticos</v>
          </cell>
          <cell r="F317" t="str">
            <v>ucint</v>
          </cell>
          <cell r="G317" t="str">
            <v>x</v>
          </cell>
          <cell r="H317"/>
          <cell r="I317"/>
          <cell r="J317" t="str">
            <v>Medir el porcentaje de ocupación hospitalario con el fin de determinar el aprovechamiento de la cama hospitalaria y la demanda del servicio  en un periodo evaluado</v>
          </cell>
          <cell r="K317">
            <v>0</v>
          </cell>
          <cell r="L317" t="str">
            <v>Trimestral</v>
          </cell>
          <cell r="M317" t="str">
            <v>Número de días cama ocupada en el período</v>
          </cell>
          <cell r="N317" t="str">
            <v>Número de días cama disponible en el período</v>
          </cell>
          <cell r="O317" t="str">
            <v>Estadística</v>
          </cell>
          <cell r="P317" t="str">
            <v xml:space="preserve"> Estadística</v>
          </cell>
          <cell r="Q317" t="str">
            <v>%</v>
          </cell>
          <cell r="R317" t="str">
            <v>Número de días cama disponible en el período / Estadística *100</v>
          </cell>
          <cell r="S317">
            <v>0</v>
          </cell>
          <cell r="T317" t="str">
            <v>proceso</v>
          </cell>
          <cell r="U317" t="str">
            <v>Creciente</v>
          </cell>
          <cell r="V317" t="str">
            <v>≥</v>
          </cell>
          <cell r="W317">
            <v>0.85</v>
          </cell>
          <cell r="X317" t="str">
            <v>&lt;</v>
          </cell>
          <cell r="Y317">
            <v>0.85</v>
          </cell>
        </row>
        <row r="318">
          <cell r="A318">
            <v>313</v>
          </cell>
          <cell r="B318" t="str">
            <v>Integralidad y efectividad en la prestación de servicios de salud</v>
          </cell>
          <cell r="C318" t="str">
            <v>Garantizar la accesibilidad, integralidad en los servicios, complementariedad y respaldo de las interdependencias</v>
          </cell>
          <cell r="D318" t="str">
            <v>Promedio de Egresos por cama - Giro Cama</v>
          </cell>
          <cell r="E318" t="str">
            <v>Críticos</v>
          </cell>
          <cell r="F318" t="str">
            <v>ucint</v>
          </cell>
          <cell r="G318" t="str">
            <v>x</v>
          </cell>
          <cell r="H318"/>
          <cell r="I318"/>
          <cell r="J318" t="str">
            <v>Medir el  numero de pacientes que hicieron uso de la cama hospitalaria basados en los días cama disponible dentro del servicio dentro de un periodo evaluado</v>
          </cell>
          <cell r="K318">
            <v>0</v>
          </cell>
          <cell r="L318" t="str">
            <v>Trimestral</v>
          </cell>
          <cell r="M318" t="str">
            <v>Número de egresos del período</v>
          </cell>
          <cell r="N318" t="str">
            <v>Número de camas disponible en el período</v>
          </cell>
          <cell r="O318" t="str">
            <v xml:space="preserve"> Estadística</v>
          </cell>
          <cell r="P318" t="str">
            <v xml:space="preserve"> Estadística</v>
          </cell>
          <cell r="Q318" t="str">
            <v>Egresos/Cama</v>
          </cell>
          <cell r="R318" t="str">
            <v>Número de camas disponible en el período /  Estadística</v>
          </cell>
          <cell r="S318">
            <v>0</v>
          </cell>
          <cell r="T318" t="str">
            <v>proceso</v>
          </cell>
          <cell r="U318" t="str">
            <v>Creciente</v>
          </cell>
          <cell r="V318" t="str">
            <v>≥</v>
          </cell>
          <cell r="W318">
            <v>6</v>
          </cell>
          <cell r="X318" t="str">
            <v>&lt;</v>
          </cell>
          <cell r="Y318">
            <v>6</v>
          </cell>
        </row>
        <row r="319">
          <cell r="A319">
            <v>314</v>
          </cell>
          <cell r="B319" t="str">
            <v>Integralidad y efectividad en la prestación de servicios de salud</v>
          </cell>
          <cell r="C319" t="str">
            <v>Garantizar la accesibilidad, integralidad en los servicios, complementariedad y respaldo de las interdependencias</v>
          </cell>
          <cell r="D319" t="str">
            <v>Promedio Días de Estancia</v>
          </cell>
          <cell r="E319" t="str">
            <v>Críticos</v>
          </cell>
          <cell r="F319" t="str">
            <v>ucint</v>
          </cell>
          <cell r="G319" t="str">
            <v>x</v>
          </cell>
          <cell r="H319"/>
          <cell r="I319"/>
          <cell r="J319" t="str">
            <v>Medir el promedio de días que los pacientes permanecen hospitalizados en el servicio en un periodo evaluado</v>
          </cell>
          <cell r="K319">
            <v>0</v>
          </cell>
          <cell r="L319" t="str">
            <v>Trimestral</v>
          </cell>
          <cell r="M319" t="str">
            <v>Número de días de estancia de los egresos del período</v>
          </cell>
          <cell r="N319" t="str">
            <v>Número de egresos del período</v>
          </cell>
          <cell r="O319" t="str">
            <v xml:space="preserve"> Estadística</v>
          </cell>
          <cell r="P319" t="str">
            <v xml:space="preserve"> Estadística</v>
          </cell>
          <cell r="Q319" t="str">
            <v>Días</v>
          </cell>
          <cell r="R319" t="str">
            <v>Número de egresos del período /  Estadística</v>
          </cell>
          <cell r="S319">
            <v>0</v>
          </cell>
          <cell r="T319" t="str">
            <v>proceso</v>
          </cell>
          <cell r="U319" t="str">
            <v>Decreciente</v>
          </cell>
          <cell r="V319" t="str">
            <v>≤</v>
          </cell>
          <cell r="W319">
            <v>5</v>
          </cell>
          <cell r="X319" t="str">
            <v>&gt;</v>
          </cell>
          <cell r="Y319">
            <v>5</v>
          </cell>
        </row>
        <row r="320">
          <cell r="A320">
            <v>315</v>
          </cell>
          <cell r="B320" t="str">
            <v>Integralidad y efectividad en la prestación de servicios de salud</v>
          </cell>
          <cell r="C320" t="str">
            <v>Garantizar la accesibilidad, integralidad en los servicios, complementariedad y respaldo de las interdependencias</v>
          </cell>
          <cell r="D320" t="str">
            <v>Adherencia al protocolo de higiene de manos</v>
          </cell>
          <cell r="E320" t="str">
            <v>Críticos</v>
          </cell>
          <cell r="F320" t="str">
            <v>ucint</v>
          </cell>
          <cell r="G320" t="str">
            <v>x</v>
          </cell>
          <cell r="H320"/>
          <cell r="I320"/>
          <cell r="J320" t="str">
            <v xml:space="preserve">Es la estrategia número uno recomendada por el Centro de Control de Enfermedades (CDC) de Atlanta para contribuir a la dismunición de infecciones asociadas al cuidado de la salud (IACS)  </v>
          </cell>
          <cell r="K320">
            <v>0</v>
          </cell>
          <cell r="L320" t="str">
            <v>Trimestral</v>
          </cell>
          <cell r="M320" t="str">
            <v>Número de personas evaluadas que cumplen los 5 momentos de Higiene de manos y la técnica en el periodo</v>
          </cell>
          <cell r="N320" t="str">
            <v>Total de personas evaluadas por cargo y servicio en un periodo</v>
          </cell>
          <cell r="O320" t="str">
            <v>Informe de adherencia a Higiene de Manos</v>
          </cell>
          <cell r="P320" t="str">
            <v>Comité de Infecciones</v>
          </cell>
          <cell r="Q320" t="str">
            <v>%</v>
          </cell>
          <cell r="R320" t="str">
            <v>Total de personas evaluadas por cargo y servicio en un periodo / Informe de adherencia a Higiene de Manos *100</v>
          </cell>
          <cell r="S320">
            <v>0</v>
          </cell>
          <cell r="T320" t="str">
            <v>proceso</v>
          </cell>
          <cell r="U320" t="str">
            <v>Creciente</v>
          </cell>
          <cell r="V320" t="str">
            <v>≥</v>
          </cell>
          <cell r="W320">
            <v>0.8</v>
          </cell>
          <cell r="X320" t="str">
            <v>&lt;</v>
          </cell>
          <cell r="Y320">
            <v>0.8</v>
          </cell>
        </row>
        <row r="321">
          <cell r="A321">
            <v>316</v>
          </cell>
          <cell r="B321" t="str">
            <v>Integralidad y efectividad en la prestación de servicios de salud</v>
          </cell>
          <cell r="C321" t="str">
            <v>Garantizar la accesibilidad, integralidad en los servicios, complementariedad y respaldo de las interdependencias</v>
          </cell>
          <cell r="D321" t="str">
            <v>Adherencia a la técnica correcta de higiene de manos</v>
          </cell>
          <cell r="E321" t="str">
            <v>Críticos</v>
          </cell>
          <cell r="F321" t="str">
            <v>ucint</v>
          </cell>
          <cell r="G321" t="str">
            <v>x</v>
          </cell>
          <cell r="H321"/>
          <cell r="I321"/>
          <cell r="J321" t="str">
            <v xml:space="preserve">Es la estrategia número uno recomendada por el Centro de Control de Enfermedades (CDC) de Atlanta para contribuir a la dismunición de infecciones asociadas al cuidado de la salud (IACS)  </v>
          </cell>
          <cell r="K321">
            <v>0</v>
          </cell>
          <cell r="L321" t="str">
            <v>Trimestral</v>
          </cell>
          <cell r="M321" t="str">
            <v>Número de personas evaluadas que cumplen los 5 momentos de Higiene de manos y la técnica en el periodo</v>
          </cell>
          <cell r="N321" t="str">
            <v>Total de personas evaluadas por cargo y servicio en un periodo</v>
          </cell>
          <cell r="O321" t="str">
            <v>Informe de adherencia a Higiene de Manos</v>
          </cell>
          <cell r="P321" t="str">
            <v>Comité de Infecciones</v>
          </cell>
          <cell r="Q321" t="str">
            <v>%</v>
          </cell>
          <cell r="R321" t="str">
            <v>Informe de adherencia a Higiene de Manos / Comité de Infecciones *100</v>
          </cell>
          <cell r="S321">
            <v>0</v>
          </cell>
          <cell r="T321" t="str">
            <v>proceso</v>
          </cell>
          <cell r="U321" t="str">
            <v>Creciente</v>
          </cell>
          <cell r="V321" t="str">
            <v>≥</v>
          </cell>
          <cell r="W321">
            <v>0.4</v>
          </cell>
          <cell r="X321" t="str">
            <v>&lt;</v>
          </cell>
          <cell r="Y321">
            <v>0.4</v>
          </cell>
        </row>
        <row r="322">
          <cell r="A322">
            <v>317</v>
          </cell>
          <cell r="B322" t="str">
            <v>Integralidad y efectividad en la prestación de servicios de salud</v>
          </cell>
          <cell r="C322" t="str">
            <v>Garantizar la accesibilidad, integralidad en los servicios, complementariedad y respaldo de las interdependencias</v>
          </cell>
          <cell r="D322" t="str">
            <v>Oportunidad atención específica pacientes diagnóstico al egreso de Infarto Agudo del Miocardio 16</v>
          </cell>
          <cell r="E322" t="str">
            <v>Urgencias</v>
          </cell>
          <cell r="F322" t="str">
            <v>urg. adultos</v>
          </cell>
          <cell r="G322" t="str">
            <v>x</v>
          </cell>
          <cell r="H322"/>
          <cell r="I322"/>
          <cell r="J322" t="str">
            <v xml:space="preserve">La calidad de la atención  de casos de mayor complejidad que requieren de la intervención de médicos especialistas,  tiene impacto sobre la capacidad resolutiva de los casos por su detección y atención temprana disminuyendo los riesgos de incapacidad en tiempo, severidad, secuelas  en la atención prestada en los servicios de urgencias del Hospital. </v>
          </cell>
          <cell r="K322" t="str">
            <v>Resolución 408</v>
          </cell>
          <cell r="L322" t="str">
            <v>Anual</v>
          </cell>
          <cell r="M322" t="str">
            <v>Número de pacientes diagnóstico egreso de Infarto Agudo del Miocardio con inicio terapia específica primera hora posterior al diagnóstico</v>
          </cell>
          <cell r="N322" t="str">
            <v>Total pacientes diagnóstico egreso Infarto Agudo del Miocardio en la vigencia</v>
          </cell>
          <cell r="O322" t="str">
            <v>Informe por servicio</v>
          </cell>
          <cell r="P322" t="str">
            <v xml:space="preserve"> Estadística</v>
          </cell>
          <cell r="Q322" t="str">
            <v>%</v>
          </cell>
          <cell r="R322" t="str">
            <v>Número de pacientes diagnóstico egreso de Infarto Agudo del Miocardio con inicio terapia específica primera hora posterior al diagnóstico / Total pacientes diagnóstico egreso Infarto Agudo del Miocardio en la vigencia *100</v>
          </cell>
          <cell r="S322">
            <v>0</v>
          </cell>
          <cell r="T322" t="str">
            <v>resultado</v>
          </cell>
          <cell r="U322" t="str">
            <v>Creciente</v>
          </cell>
          <cell r="V322" t="str">
            <v>≥</v>
          </cell>
          <cell r="W322">
            <v>0.9</v>
          </cell>
          <cell r="X322" t="str">
            <v>&lt;</v>
          </cell>
          <cell r="Y322">
            <v>0.9</v>
          </cell>
        </row>
        <row r="323">
          <cell r="A323">
            <v>318</v>
          </cell>
          <cell r="B323" t="str">
            <v>Integralidad y efectividad en la prestación de servicios de salud</v>
          </cell>
          <cell r="C323" t="str">
            <v>Garantizar la accesibilidad, integralidad en los servicios, complementariedad y respaldo de las interdependencias</v>
          </cell>
          <cell r="D323" t="str">
            <v>Proporción de muertes menor a 48 horas</v>
          </cell>
          <cell r="E323" t="str">
            <v>Urgencias</v>
          </cell>
          <cell r="F323" t="str">
            <v>urg. adultos</v>
          </cell>
          <cell r="G323" t="str">
            <v>x</v>
          </cell>
          <cell r="J323" t="str">
            <v>Medir la proporción de muertes intrahospitalarias menor a 48 horas, la cual refleja la gravedad del estado de salud con el que el paciente ingresa al servicio dentro del periodo evaluado</v>
          </cell>
          <cell r="K323">
            <v>0</v>
          </cell>
          <cell r="L323" t="str">
            <v>Trimestral</v>
          </cell>
          <cell r="M323" t="str">
            <v>Número total de pacientes hospitalizados que fallecen antes de 48 horas del ingreso</v>
          </cell>
          <cell r="N323" t="str">
            <v>Número total de pacientes hospitalizados</v>
          </cell>
          <cell r="O323" t="str">
            <v>Estadística / Coordinador Servicios</v>
          </cell>
          <cell r="P323" t="str">
            <v xml:space="preserve"> Estadística</v>
          </cell>
          <cell r="Q323" t="str">
            <v>Tasa</v>
          </cell>
          <cell r="R323" t="str">
            <v>Número total de pacientes hospitalizados que fallecen antes de 48 horas del ingreso / Número total de pacientes hospitalizados *1000</v>
          </cell>
          <cell r="S323">
            <v>0</v>
          </cell>
          <cell r="T323" t="str">
            <v>resultado</v>
          </cell>
          <cell r="U323" t="str">
            <v>Decreciente</v>
          </cell>
          <cell r="V323" t="str">
            <v>≤</v>
          </cell>
          <cell r="W323">
            <v>13.1</v>
          </cell>
          <cell r="X323" t="str">
            <v>&gt;</v>
          </cell>
          <cell r="Y323">
            <v>13.1</v>
          </cell>
        </row>
        <row r="324">
          <cell r="A324">
            <v>319</v>
          </cell>
          <cell r="B324" t="str">
            <v>Integralidad y efectividad en la prestación de servicios de salud</v>
          </cell>
          <cell r="C324" t="str">
            <v>Garantizar la accesibilidad, integralidad en los servicios, complementariedad y respaldo de las interdependencias</v>
          </cell>
          <cell r="D324" t="str">
            <v>Tasa de mortalidad Intrahospitalaria después de 48 horas</v>
          </cell>
          <cell r="E324" t="str">
            <v>Urgencias</v>
          </cell>
          <cell r="F324" t="str">
            <v>urg. adultos</v>
          </cell>
          <cell r="G324" t="str">
            <v>x</v>
          </cell>
          <cell r="J324" t="str">
            <v>Medir la tasa de mortalidad intrahospitalaria mayor a 48 horas la cual nos permite evaluar la efectividad de la intervención clínica que se le realiza a los pacientes en el servicio de urgencias pediatria dentro del periodo evaluado</v>
          </cell>
          <cell r="K324">
            <v>0</v>
          </cell>
          <cell r="L324" t="str">
            <v>Trimestral</v>
          </cell>
          <cell r="M324" t="str">
            <v>Número total de pacientes hospitalizados que fallecen después de 48 horas del ingreso</v>
          </cell>
          <cell r="N324" t="str">
            <v>Número total de pacientes hospitalizados</v>
          </cell>
          <cell r="O324" t="str">
            <v>Estadística / Coordinador Servicios</v>
          </cell>
          <cell r="P324" t="str">
            <v xml:space="preserve"> Estadística</v>
          </cell>
          <cell r="Q324" t="str">
            <v>Tasa</v>
          </cell>
          <cell r="R324" t="str">
            <v>Número total de pacientes hospitalizados que fallecen después de 48 horas del ingreso / Número total de pacientes hospitalizados *1000</v>
          </cell>
          <cell r="S324">
            <v>0</v>
          </cell>
          <cell r="T324" t="str">
            <v>resultado</v>
          </cell>
          <cell r="U324" t="str">
            <v>Decreciente</v>
          </cell>
          <cell r="V324" t="str">
            <v>≤</v>
          </cell>
          <cell r="W324">
            <v>13.1</v>
          </cell>
          <cell r="X324" t="str">
            <v>&gt;</v>
          </cell>
          <cell r="Y324">
            <v>13.1</v>
          </cell>
        </row>
        <row r="325">
          <cell r="A325">
            <v>320</v>
          </cell>
          <cell r="B325" t="str">
            <v>Integralidad y efectividad en la prestación de servicios de salud</v>
          </cell>
          <cell r="C325" t="str">
            <v>Garantizar la accesibilidad, integralidad en los servicios, complementariedad y respaldo de las interdependencias</v>
          </cell>
          <cell r="D325" t="str">
            <v>Análisis de mortalidad intrahospitalaria</v>
          </cell>
          <cell r="E325" t="str">
            <v>Urgencias</v>
          </cell>
          <cell r="F325" t="str">
            <v>urg. adultos</v>
          </cell>
          <cell r="G325" t="str">
            <v>x</v>
          </cell>
          <cell r="J325" t="str">
            <v>Medir el número de análisis de muertes intrahospitalarias mayores a 48 horas del total de muertes presentadas en el periodo, con el fin de determinar planes de mejoramiento para contribuir a la disminución de los casos evitables</v>
          </cell>
          <cell r="K325">
            <v>0</v>
          </cell>
          <cell r="L325" t="str">
            <v>Trimestral</v>
          </cell>
          <cell r="M325" t="str">
            <v>Número de casos analizados</v>
          </cell>
          <cell r="N325" t="str">
            <v>Número total de muertes en el período</v>
          </cell>
          <cell r="O325" t="str">
            <v xml:space="preserve">Estadística </v>
          </cell>
          <cell r="P325" t="str">
            <v xml:space="preserve"> Estadística</v>
          </cell>
          <cell r="Q325" t="str">
            <v>%</v>
          </cell>
          <cell r="R325" t="str">
            <v>Número de casos analizados / Número total de muertes en el período *100</v>
          </cell>
          <cell r="S325">
            <v>0</v>
          </cell>
          <cell r="T325" t="str">
            <v>proceso</v>
          </cell>
          <cell r="U325" t="str">
            <v>Igual</v>
          </cell>
          <cell r="V325" t="str">
            <v>=</v>
          </cell>
          <cell r="W325">
            <v>1</v>
          </cell>
          <cell r="X325" t="str">
            <v>&lt;</v>
          </cell>
          <cell r="Y325">
            <v>1</v>
          </cell>
        </row>
        <row r="326">
          <cell r="A326">
            <v>321</v>
          </cell>
          <cell r="B326" t="str">
            <v>Integralidad y efectividad en la prestación de servicios de salud</v>
          </cell>
          <cell r="C326" t="str">
            <v>Garantizar la accesibilidad, integralidad en los servicios, complementariedad y respaldo de las interdependencias</v>
          </cell>
          <cell r="D326" t="str">
            <v xml:space="preserve">Calidad de Registro en la Historia Clínica Médica </v>
          </cell>
          <cell r="E326" t="str">
            <v>Urgencias</v>
          </cell>
          <cell r="F326" t="str">
            <v>urg. adultos</v>
          </cell>
          <cell r="G326" t="str">
            <v>x</v>
          </cell>
          <cell r="H326"/>
          <cell r="I326"/>
          <cell r="J32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26">
            <v>0</v>
          </cell>
          <cell r="L326" t="str">
            <v>Trimestral</v>
          </cell>
          <cell r="M326" t="str">
            <v>Criterios de calidad de historia clínica evaluados que cumplen</v>
          </cell>
          <cell r="N326" t="str">
            <v>Total de criterios de calidad de historia clínica evaluados</v>
          </cell>
          <cell r="O326" t="str">
            <v>Aplicativo de monitorización de historias clínicas</v>
          </cell>
          <cell r="P326" t="str">
            <v>Aplicativo de monitorización de historias clínicas</v>
          </cell>
          <cell r="Q326" t="str">
            <v>%</v>
          </cell>
          <cell r="R326" t="str">
            <v>Criterios de calidad de historia clínica evaluados que cumplen / Total de criterios de calidad de historia clínica evaluados *100</v>
          </cell>
          <cell r="S326">
            <v>0</v>
          </cell>
          <cell r="T326" t="str">
            <v>proceso</v>
          </cell>
          <cell r="U326" t="str">
            <v>Creciente</v>
          </cell>
          <cell r="V326" t="str">
            <v>≥</v>
          </cell>
          <cell r="W326">
            <v>0.9</v>
          </cell>
          <cell r="X326" t="str">
            <v>&lt;</v>
          </cell>
          <cell r="Y326">
            <v>0.9</v>
          </cell>
        </row>
        <row r="327">
          <cell r="A327">
            <v>322</v>
          </cell>
          <cell r="B327" t="str">
            <v>Integralidad y efectividad en la prestación de servicios de salud</v>
          </cell>
          <cell r="C327" t="str">
            <v>Garantizar la accesibilidad, integralidad en los servicios, complementariedad y respaldo de las interdependencias</v>
          </cell>
          <cell r="D327" t="str">
            <v>Porcentaje de pacientes que  reingresan al servicio de urgencias por la misma causa antes de 72 Horas</v>
          </cell>
          <cell r="E327" t="str">
            <v>Urgencias</v>
          </cell>
          <cell r="F327" t="str">
            <v>urg. adultos</v>
          </cell>
          <cell r="G327" t="str">
            <v>x</v>
          </cell>
          <cell r="H327"/>
          <cell r="I327"/>
          <cell r="J327" t="str">
            <v>Este indicador permite identificar los motivos por los cuales los pacientes pueden solicitar nuevamente asistencia al servico de urgencias en un período breve, posterior a la primera atención, incluye aquellos en los que no se ha instaurado un tratamiento efectivo o han presentado complicaciones.</v>
          </cell>
          <cell r="K327" t="str">
            <v>Resolución 256</v>
          </cell>
          <cell r="L327" t="str">
            <v>Trimestral</v>
          </cell>
          <cell r="M327" t="str">
            <v>Número de pacientes que reingresan al servicio de urgencias por la misma causa antes de 72 horas</v>
          </cell>
          <cell r="N327" t="str">
            <v>Número de pacientes que egresan vivos</v>
          </cell>
          <cell r="O327" t="str">
            <v>DGH/ Coordinador de Urgencias</v>
          </cell>
          <cell r="P327" t="str">
            <v xml:space="preserve"> Estadística</v>
          </cell>
          <cell r="Q327" t="str">
            <v>%</v>
          </cell>
          <cell r="R327" t="str">
            <v>Número de pacientes que reingresan al servicio de urgencias por la misma causa antes de 72 horas / Número de pacientes que egresan vivos *100</v>
          </cell>
          <cell r="S327">
            <v>0</v>
          </cell>
          <cell r="T327" t="str">
            <v>resultado</v>
          </cell>
          <cell r="U327" t="str">
            <v>Decreciente</v>
          </cell>
          <cell r="V327" t="str">
            <v>≤</v>
          </cell>
          <cell r="W327">
            <v>0.01</v>
          </cell>
          <cell r="X327" t="str">
            <v>&gt;</v>
          </cell>
          <cell r="Y327">
            <v>0.01</v>
          </cell>
        </row>
        <row r="328">
          <cell r="A328">
            <v>323</v>
          </cell>
          <cell r="B328" t="str">
            <v>Integralidad y efectividad en la prestación de servicios de salud</v>
          </cell>
          <cell r="C328" t="str">
            <v>Garantizar la accesibilidad, integralidad en los servicios, complementariedad y respaldo de las interdependencias</v>
          </cell>
          <cell r="D328" t="str">
            <v>Porcentaje de pacientes con demanda insatisfecha de los servicios de urgencias</v>
          </cell>
          <cell r="E328" t="str">
            <v>Urgencias</v>
          </cell>
          <cell r="F328" t="str">
            <v>urg. adultos</v>
          </cell>
          <cell r="G328" t="str">
            <v>x</v>
          </cell>
          <cell r="H328"/>
          <cell r="I328"/>
          <cell r="J328" t="str">
            <v>Se requiere la medicion de este indicador para evidenciar posibles causas que afecten la continuidad y oportunidad de atencion inicial en los servicios de urgencias del hospital.</v>
          </cell>
          <cell r="K328">
            <v>0</v>
          </cell>
          <cell r="L328" t="str">
            <v>Trimestral</v>
          </cell>
          <cell r="M328" t="str">
            <v xml:space="preserve">Número de pacientes remitidos por falta de la especialidad *100 </v>
          </cell>
          <cell r="N328" t="str">
            <v>Número total de pacientes atendidos en consultorio de urgencias</v>
          </cell>
          <cell r="O328" t="str">
            <v>Referencia y contrareferencia</v>
          </cell>
          <cell r="P328" t="str">
            <v xml:space="preserve">Dinamica Gerencial </v>
          </cell>
          <cell r="Q328" t="str">
            <v>%</v>
          </cell>
          <cell r="R328" t="str">
            <v>Número de pacientes remitidos por falta de la especialidad *100  / Número total de pacientes atendidos en consultorio de urgencias *100</v>
          </cell>
          <cell r="S328">
            <v>0</v>
          </cell>
          <cell r="T328" t="str">
            <v>proceso</v>
          </cell>
          <cell r="U328" t="str">
            <v>Decreciente</v>
          </cell>
          <cell r="V328" t="str">
            <v>≤</v>
          </cell>
          <cell r="W328">
            <v>0.05</v>
          </cell>
          <cell r="X328" t="str">
            <v>&gt;</v>
          </cell>
          <cell r="Y328">
            <v>0.05</v>
          </cell>
        </row>
        <row r="329">
          <cell r="A329">
            <v>324</v>
          </cell>
          <cell r="B329" t="str">
            <v>Integralidad y efectividad en la prestación de servicios de salud</v>
          </cell>
          <cell r="C329" t="str">
            <v>Garantizar la accesibilidad, integralidad en los servicios, complementariedad y respaldo de las interdependencias</v>
          </cell>
          <cell r="D329" t="str">
            <v>Oportunidad en la Atencion de triage</v>
          </cell>
          <cell r="E329" t="str">
            <v>Urgencias</v>
          </cell>
          <cell r="F329" t="str">
            <v>urg. adultos</v>
          </cell>
          <cell r="G329" t="str">
            <v>x</v>
          </cell>
          <cell r="H329"/>
          <cell r="I329"/>
          <cell r="J329" t="str">
            <v xml:space="preserve">Una evaluación oportuna facilita la identificación de los pacientes que precisan una atención </v>
          </cell>
          <cell r="K329">
            <v>0</v>
          </cell>
          <cell r="L329" t="str">
            <v>Trimestral</v>
          </cell>
          <cell r="M329" t="str">
            <v>Sumatoria de minutos transcurridos  entre el  ingreso del  paciente y el momento en el cual es atendido en triage.</v>
          </cell>
          <cell r="N329" t="str">
            <v>Número de pacientes atendidos en triage.</v>
          </cell>
          <cell r="O329" t="str">
            <v>DGH/ Coordinador de Urgencias</v>
          </cell>
          <cell r="P329" t="str">
            <v>DGH/ Coordinador de Urgencias</v>
          </cell>
          <cell r="Q329" t="str">
            <v>Minutos</v>
          </cell>
          <cell r="R329" t="str">
            <v>Sumatoria de minutos transcurridos  entre el  ingreso del  paciente y el momento en el cual es atendido en triage. / Número de pacientes atendidos en triage.</v>
          </cell>
          <cell r="S329">
            <v>0</v>
          </cell>
          <cell r="T329" t="str">
            <v>resultado</v>
          </cell>
          <cell r="U329" t="str">
            <v>Decreciente</v>
          </cell>
          <cell r="V329" t="str">
            <v>≤</v>
          </cell>
          <cell r="W329">
            <v>15</v>
          </cell>
          <cell r="X329" t="str">
            <v>&gt;</v>
          </cell>
          <cell r="Y329">
            <v>15</v>
          </cell>
        </row>
        <row r="330">
          <cell r="A330">
            <v>325</v>
          </cell>
          <cell r="B330" t="str">
            <v>Integralidad y efectividad en la prestación de servicios de salud</v>
          </cell>
          <cell r="C330" t="str">
            <v>Garantizar la accesibilidad, integralidad en los servicios, complementariedad y respaldo de las interdependencias</v>
          </cell>
          <cell r="D330" t="str">
            <v>Calidad de registro en la historia clinica Enfermeria</v>
          </cell>
          <cell r="E330" t="str">
            <v>Urgencias</v>
          </cell>
          <cell r="F330" t="str">
            <v>urg. adultos</v>
          </cell>
          <cell r="G330" t="str">
            <v>x</v>
          </cell>
          <cell r="H330"/>
          <cell r="I330"/>
          <cell r="J33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30">
            <v>0</v>
          </cell>
          <cell r="L330" t="str">
            <v>Trimestral</v>
          </cell>
          <cell r="M330" t="str">
            <v>Criterios de calidad de historia clínica evaluados que cumplen</v>
          </cell>
          <cell r="N330" t="str">
            <v>Total de criterios de calidad de historia clínica evaluados</v>
          </cell>
          <cell r="O330" t="str">
            <v>Aplicativo de monitorización de historias clínicas</v>
          </cell>
          <cell r="P330" t="str">
            <v>Aplicativo de monitorización de historias clínicas</v>
          </cell>
          <cell r="Q330" t="str">
            <v>%</v>
          </cell>
          <cell r="R330" t="str">
            <v>Criterios de calidad de historia clínica evaluados que cumplen / Total de criterios de calidad de historia clínica evaluados *100</v>
          </cell>
          <cell r="S330">
            <v>0</v>
          </cell>
          <cell r="T330" t="str">
            <v>proceso</v>
          </cell>
          <cell r="U330" t="str">
            <v>Creciente</v>
          </cell>
          <cell r="V330" t="str">
            <v>≥</v>
          </cell>
          <cell r="W330">
            <v>0.9</v>
          </cell>
          <cell r="X330" t="str">
            <v>&lt;</v>
          </cell>
          <cell r="Y330">
            <v>0.9</v>
          </cell>
        </row>
        <row r="331">
          <cell r="A331">
            <v>326</v>
          </cell>
          <cell r="B331" t="str">
            <v>Integralidad y efectividad en la prestación de servicios de salud</v>
          </cell>
          <cell r="C331" t="str">
            <v>Garantizar la accesibilidad, integralidad en los servicios, complementariedad y respaldo de las interdependencias</v>
          </cell>
          <cell r="D331" t="str">
            <v>Tiempo promedio de espera para la atención del paciente clasificado como Triage II en el servicio de urgencias</v>
          </cell>
          <cell r="E331" t="str">
            <v>Urgencias</v>
          </cell>
          <cell r="F331" t="str">
            <v>urg. adultos</v>
          </cell>
          <cell r="G331" t="str">
            <v>x</v>
          </cell>
          <cell r="H331"/>
          <cell r="I331"/>
          <cell r="J331" t="str">
            <v xml:space="preserve">La oportunidad de la atención  es directamente proporcional al acceso a los servicios ambulatorios y su resolutividad es vital para la seguridad y efectividad de la atención en salud a los usuarios. Una respuesta rápida en este nivel contribuye a la  disminución de la mortalidad,  la incapacidad, secuelas y riesgos inherentes al proceso patológico que origina la demanda de atención y disminuye la congestión en los servicios de urgencias. </v>
          </cell>
          <cell r="K331" t="str">
            <v>Resolución 256</v>
          </cell>
          <cell r="L331" t="str">
            <v>Trimestral</v>
          </cell>
          <cell r="M331" t="str">
            <v>Sumatoria del número de minutos transcurridos entre la clasificación del triaje  y el momento en el cual es atendido el paciente en consulta por parte del médico</v>
          </cell>
          <cell r="N331" t="str">
            <v>Total de usuarios atendidos en consulta de urgencias</v>
          </cell>
          <cell r="O331" t="str">
            <v>Informe Urgencias</v>
          </cell>
          <cell r="P331" t="str">
            <v>Estadística</v>
          </cell>
          <cell r="Q331" t="str">
            <v>Minutos</v>
          </cell>
          <cell r="R331" t="str">
            <v>Sumatoria del número de minutos transcurridos entre la clasificación del triaje  y el momento en el cual es atendido el paciente en consulta por parte del médico / Total de usuarios atendidos en consulta de urgencias</v>
          </cell>
          <cell r="S331">
            <v>0</v>
          </cell>
          <cell r="T331" t="str">
            <v>resultado</v>
          </cell>
          <cell r="U331" t="str">
            <v>Decreciente</v>
          </cell>
          <cell r="V331" t="str">
            <v>≤</v>
          </cell>
          <cell r="W331">
            <v>30</v>
          </cell>
          <cell r="X331" t="str">
            <v>&gt;</v>
          </cell>
          <cell r="Y331">
            <v>30</v>
          </cell>
        </row>
        <row r="332">
          <cell r="A332">
            <v>327</v>
          </cell>
          <cell r="B332" t="str">
            <v>Integralidad y efectividad en la prestación de servicios de salud</v>
          </cell>
          <cell r="C332" t="str">
            <v>Garantizar la accesibilidad, integralidad en los servicios, complementariedad y respaldo de las interdependencias</v>
          </cell>
          <cell r="D332" t="str">
            <v>Porcentaje de pacientes con demanda insatisfecha de los servicios de urgencias pediatría</v>
          </cell>
          <cell r="E332" t="str">
            <v>Urgencias</v>
          </cell>
          <cell r="F332" t="str">
            <v>urg. pediatria</v>
          </cell>
          <cell r="G332" t="str">
            <v>x</v>
          </cell>
          <cell r="H332"/>
          <cell r="I332"/>
          <cell r="J332" t="str">
            <v>Medir las posibles causas que afecten la continuidad y oportunidad de atención inicial de los servicios con lo que es ofertado pero no logramos cumplir en el servicio de urgencias pediatria dentro del periodo evaluado</v>
          </cell>
          <cell r="K332">
            <v>0</v>
          </cell>
          <cell r="L332" t="str">
            <v>Trimestral</v>
          </cell>
          <cell r="M332" t="str">
            <v xml:space="preserve">Número de pacientes a los que no se les dio continuidad en la atención por un tratamiento definido *100 </v>
          </cell>
          <cell r="N332" t="str">
            <v>Número total de pacientes atendidos en consultorio de urgencias</v>
          </cell>
          <cell r="O332" t="str">
            <v>Referencia y contra referencia</v>
          </cell>
          <cell r="P332" t="str">
            <v xml:space="preserve">Dinámica Gerencial </v>
          </cell>
          <cell r="Q332" t="str">
            <v>%</v>
          </cell>
          <cell r="R332" t="str">
            <v>Número de pacientes a los que no se les dio continuidad en la atención por un tratamiento definido *100  / Número total de pacientes atendidos en consultorio de urgencias *100</v>
          </cell>
          <cell r="S332">
            <v>0</v>
          </cell>
          <cell r="T332" t="str">
            <v>proceso</v>
          </cell>
          <cell r="U332" t="str">
            <v>Decreciente</v>
          </cell>
          <cell r="V332" t="str">
            <v>≤</v>
          </cell>
          <cell r="W332">
            <v>0.05</v>
          </cell>
          <cell r="X332" t="str">
            <v>&gt;</v>
          </cell>
          <cell r="Y332">
            <v>0.05</v>
          </cell>
        </row>
        <row r="333">
          <cell r="A333">
            <v>328</v>
          </cell>
          <cell r="B333" t="str">
            <v>Integralidad y efectividad en la prestación de servicios de salud</v>
          </cell>
          <cell r="C333" t="str">
            <v>Garantizar la accesibilidad, integralidad en los servicios, complementariedad y respaldo de las interdependencias</v>
          </cell>
          <cell r="D333" t="str">
            <v xml:space="preserve">Calidad de Registro en la Historia Clínica Médica </v>
          </cell>
          <cell r="E333" t="str">
            <v>Urgencias</v>
          </cell>
          <cell r="F333" t="str">
            <v>urg. pediatria</v>
          </cell>
          <cell r="G333" t="str">
            <v>x</v>
          </cell>
          <cell r="H333"/>
          <cell r="I333"/>
          <cell r="J33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33">
            <v>0</v>
          </cell>
          <cell r="L333" t="str">
            <v>Trimestral</v>
          </cell>
          <cell r="M333" t="str">
            <v>Criterios de calidad de historia clinica evaluados que cumplen</v>
          </cell>
          <cell r="N333" t="str">
            <v>Total de criterios de calidad de historia clinica evaluados</v>
          </cell>
          <cell r="O333" t="str">
            <v>aplicativo de monitorización de historias clínicas</v>
          </cell>
          <cell r="P333" t="str">
            <v>aplicativo de monitorización de historias clínicas</v>
          </cell>
          <cell r="Q333" t="str">
            <v>%</v>
          </cell>
          <cell r="R333" t="str">
            <v>Criterios de calidad de historia clinica evaluados que cumplen / Total de criterios de calidad de historia clinica evaluados *100</v>
          </cell>
          <cell r="S333">
            <v>0</v>
          </cell>
          <cell r="T333" t="str">
            <v>proceso</v>
          </cell>
          <cell r="U333" t="str">
            <v>Creciente</v>
          </cell>
          <cell r="V333" t="str">
            <v>≥</v>
          </cell>
          <cell r="W333">
            <v>0.9</v>
          </cell>
          <cell r="X333" t="str">
            <v>&lt;</v>
          </cell>
          <cell r="Y333">
            <v>0.9</v>
          </cell>
        </row>
        <row r="334">
          <cell r="A334">
            <v>329</v>
          </cell>
          <cell r="B334" t="str">
            <v>Integralidad y efectividad en la prestación de servicios de salud</v>
          </cell>
          <cell r="C334" t="str">
            <v>Garantizar la accesibilidad, integralidad en los servicios, complementariedad y respaldo de las interdependencias</v>
          </cell>
          <cell r="D334" t="str">
            <v>Calidad de Registro en la Historia Clínica de Enfermería</v>
          </cell>
          <cell r="E334" t="str">
            <v>Urgencias</v>
          </cell>
          <cell r="F334" t="str">
            <v>urg. pediatria</v>
          </cell>
          <cell r="G334" t="str">
            <v>x</v>
          </cell>
          <cell r="H334"/>
          <cell r="I334"/>
          <cell r="J33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34">
            <v>0</v>
          </cell>
          <cell r="L334" t="str">
            <v>Trimestral</v>
          </cell>
          <cell r="M334" t="str">
            <v>Criterios de calidad de historia clinica evaluados que cumplen</v>
          </cell>
          <cell r="N334" t="str">
            <v>Total de criterios de calidad de historia clinica evaluados</v>
          </cell>
          <cell r="O334" t="str">
            <v>aplicativo de monitorización de historias clínicas</v>
          </cell>
          <cell r="P334" t="str">
            <v>aplicativo de monitorización de historias clínicas</v>
          </cell>
          <cell r="Q334" t="str">
            <v>%</v>
          </cell>
          <cell r="R334" t="str">
            <v>Criterios de calidad de historia clinica evaluados que cumplen / Total de criterios de calidad de historia clinica evaluados *100</v>
          </cell>
          <cell r="S334">
            <v>0</v>
          </cell>
          <cell r="T334" t="str">
            <v>proceso</v>
          </cell>
          <cell r="U334" t="str">
            <v>Creciente</v>
          </cell>
          <cell r="V334" t="str">
            <v>≥</v>
          </cell>
          <cell r="W334">
            <v>0.9</v>
          </cell>
          <cell r="X334" t="str">
            <v>&lt;</v>
          </cell>
          <cell r="Y334">
            <v>0.9</v>
          </cell>
        </row>
        <row r="335">
          <cell r="A335">
            <v>330</v>
          </cell>
          <cell r="B335" t="str">
            <v>Integralidad y efectividad en la prestación de servicios de salud</v>
          </cell>
          <cell r="C335" t="str">
            <v>Garantizar la accesibilidad, integralidad en los servicios, complementariedad y respaldo de las interdependencias</v>
          </cell>
          <cell r="D335" t="str">
            <v>Porcentaje de adherencia a guias de practica clinica</v>
          </cell>
          <cell r="E335" t="str">
            <v>Urgencias</v>
          </cell>
          <cell r="F335" t="str">
            <v>urg. pediatria</v>
          </cell>
          <cell r="G335" t="str">
            <v>x</v>
          </cell>
          <cell r="H335"/>
          <cell r="I335"/>
          <cell r="J335"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35">
            <v>0</v>
          </cell>
          <cell r="L335" t="str">
            <v>Trimestral</v>
          </cell>
          <cell r="M335" t="str">
            <v>Criterios evaluados que cumplen con la adherencia a guia</v>
          </cell>
          <cell r="N335" t="str">
            <v>Total de criterios evaluados en la adherencia a guia</v>
          </cell>
          <cell r="O335" t="str">
            <v>Consolidado Adherencia a Guías de Atención</v>
          </cell>
          <cell r="P335" t="str">
            <v>Consolidado Adherencia a Guías de Atención</v>
          </cell>
          <cell r="Q335" t="str">
            <v>%</v>
          </cell>
          <cell r="R335" t="str">
            <v>Criterios evaluados que cumplen con la adherencia a guia / Total de criterios evaluados en la adherencia a guia *100</v>
          </cell>
          <cell r="S335">
            <v>0</v>
          </cell>
          <cell r="T335" t="str">
            <v>proceso</v>
          </cell>
          <cell r="U335" t="str">
            <v>Creciente</v>
          </cell>
          <cell r="V335" t="str">
            <v>≥</v>
          </cell>
          <cell r="W335">
            <v>0.85</v>
          </cell>
          <cell r="X335" t="str">
            <v>&lt;</v>
          </cell>
          <cell r="Y335">
            <v>0.85</v>
          </cell>
        </row>
        <row r="336">
          <cell r="A336">
            <v>331</v>
          </cell>
          <cell r="B336" t="str">
            <v>Integralidad y efectividad en la prestación de servicios de salud</v>
          </cell>
          <cell r="C336" t="str">
            <v>Garantizar la accesibilidad, integralidad en los servicios, complementariedad y respaldo de las interdependencias</v>
          </cell>
          <cell r="D336" t="str">
            <v>Porcentaje de adherencia a protocolos de enfermería</v>
          </cell>
          <cell r="E336" t="str">
            <v>Urgencias</v>
          </cell>
          <cell r="F336" t="str">
            <v>urg. pediatria</v>
          </cell>
          <cell r="G336" t="str">
            <v>x</v>
          </cell>
          <cell r="H336"/>
          <cell r="I336"/>
          <cell r="J336" t="str">
            <v>Medir la adherencia a los protocolos de enfermeria en la prestación de servicios de salud para apoyar las desiciones clínicas y asistir a profesionales o pacientes en lo referente a los cuidados de salud apropiados para ciertas circunstancias clínicas especiales en el servicio de urgencias pediatria dentro del periodo evaluado</v>
          </cell>
          <cell r="K336">
            <v>0</v>
          </cell>
          <cell r="L336" t="str">
            <v>Trimestral</v>
          </cell>
          <cell r="M336" t="str">
            <v>Número de criterios que cumplen con la verificación</v>
          </cell>
          <cell r="N336" t="str">
            <v>Total de criterios evaluados</v>
          </cell>
          <cell r="O336" t="str">
            <v>Consolidado Adherencia a Protocolos</v>
          </cell>
          <cell r="P336" t="str">
            <v>Consolidado Adherencia a Protocolos</v>
          </cell>
          <cell r="Q336" t="str">
            <v>%</v>
          </cell>
          <cell r="R336" t="str">
            <v>Número de criterios que cumplen con la verificación / Total de criterios evaluados *100</v>
          </cell>
          <cell r="S336">
            <v>0</v>
          </cell>
          <cell r="T336" t="str">
            <v>proceso</v>
          </cell>
          <cell r="U336" t="str">
            <v>Creciente</v>
          </cell>
          <cell r="V336" t="str">
            <v>≥</v>
          </cell>
          <cell r="W336">
            <v>0.85</v>
          </cell>
          <cell r="X336" t="str">
            <v>&lt;</v>
          </cell>
          <cell r="Y336">
            <v>0.85</v>
          </cell>
        </row>
        <row r="337">
          <cell r="A337">
            <v>332</v>
          </cell>
          <cell r="B337" t="str">
            <v>Integralidad y efectividad en la prestación de servicios de salud</v>
          </cell>
          <cell r="C337" t="str">
            <v>Garantizar la accesibilidad, integralidad en los servicios, complementariedad y respaldo de las interdependencias</v>
          </cell>
          <cell r="D337" t="str">
            <v>Proporción de muertes menor a 48 horas</v>
          </cell>
          <cell r="E337" t="str">
            <v>Urgencias</v>
          </cell>
          <cell r="F337" t="str">
            <v>urg. pediatria</v>
          </cell>
          <cell r="G337" t="str">
            <v>x</v>
          </cell>
          <cell r="J337" t="str">
            <v>Medir la proporción de muertes intrahospitalarias menor a 48 horas, la cual refleja la gravedad del estado de salud con el que el paciente ingresa al servicio dentro del periodo evaluado</v>
          </cell>
          <cell r="K337">
            <v>0</v>
          </cell>
          <cell r="L337" t="str">
            <v>Trimestral</v>
          </cell>
          <cell r="M337" t="str">
            <v>Número total de pacientes hospitalizados que fallecen después de 48 horas del ingreso</v>
          </cell>
          <cell r="N337" t="str">
            <v>Número total de pacientes hospitalizados</v>
          </cell>
          <cell r="O337" t="str">
            <v>Estadistica</v>
          </cell>
          <cell r="P337" t="str">
            <v>Estadistica</v>
          </cell>
          <cell r="Q337" t="str">
            <v>Tasa</v>
          </cell>
          <cell r="R337" t="str">
            <v>Número total de pacientes hospitalizados que fallecen después de 48 horas del ingreso / Número total de pacientes hospitalizados *1000</v>
          </cell>
          <cell r="S337">
            <v>0</v>
          </cell>
          <cell r="T337" t="str">
            <v>resultado</v>
          </cell>
          <cell r="U337" t="str">
            <v>Decreciente</v>
          </cell>
          <cell r="V337" t="str">
            <v>≤</v>
          </cell>
          <cell r="W337">
            <v>13.1</v>
          </cell>
          <cell r="X337" t="str">
            <v>&gt;</v>
          </cell>
          <cell r="Y337">
            <v>13.1</v>
          </cell>
        </row>
        <row r="338">
          <cell r="A338">
            <v>333</v>
          </cell>
          <cell r="B338" t="str">
            <v>Integralidad y efectividad en la prestación de servicios de salud</v>
          </cell>
          <cell r="C338" t="str">
            <v>Garantizar la accesibilidad, integralidad en los servicios, complementariedad y respaldo de las interdependencias</v>
          </cell>
          <cell r="D338" t="str">
            <v>Tasa de mortalidad Intrahospitalaria después de 48 horas</v>
          </cell>
          <cell r="E338" t="str">
            <v>Urgencias</v>
          </cell>
          <cell r="F338" t="str">
            <v>urg. pediatria</v>
          </cell>
          <cell r="G338" t="str">
            <v>x</v>
          </cell>
          <cell r="H338"/>
          <cell r="I338"/>
          <cell r="J338" t="str">
            <v>Medir la tasa de mortalidad intrahospitalaria mayor a 48 horas la cual nos permite evaluar la efectividad de la intervención clínica que se le realiza a los pacientes en el servicio de urgencias pediatria dentro del periodo evaluado</v>
          </cell>
          <cell r="K338">
            <v>0</v>
          </cell>
          <cell r="L338" t="str">
            <v>Trimestral</v>
          </cell>
          <cell r="M338" t="str">
            <v>Número total de pacientes hospitalizados que fallecen después de 48 horas del ingreso</v>
          </cell>
          <cell r="N338" t="str">
            <v>Número total de pacientes hospitalizados</v>
          </cell>
          <cell r="O338" t="str">
            <v>Estadistica</v>
          </cell>
          <cell r="P338" t="str">
            <v>Estadistica</v>
          </cell>
          <cell r="Q338" t="str">
            <v>Tasa</v>
          </cell>
          <cell r="R338" t="str">
            <v>Número total de pacientes hospitalizados que fallecen después de 48 horas del ingreso / Número total de pacientes hospitalizados *1000</v>
          </cell>
          <cell r="S338">
            <v>0</v>
          </cell>
          <cell r="T338" t="str">
            <v>resultado</v>
          </cell>
          <cell r="U338" t="str">
            <v>Decreciente</v>
          </cell>
          <cell r="V338" t="str">
            <v>≤</v>
          </cell>
          <cell r="W338">
            <v>13.1</v>
          </cell>
          <cell r="X338" t="str">
            <v>&gt;</v>
          </cell>
          <cell r="Y338">
            <v>13.1</v>
          </cell>
        </row>
        <row r="339">
          <cell r="A339">
            <v>334</v>
          </cell>
          <cell r="B339" t="str">
            <v>Integralidad y efectividad en la prestación de servicios de salud</v>
          </cell>
          <cell r="C339" t="str">
            <v>Garantizar la accesibilidad, integralidad en los servicios, complementariedad y respaldo de las interdependencias</v>
          </cell>
          <cell r="D339" t="str">
            <v xml:space="preserve">Proporcion de reingreso de pacientes al servicio de Urgencias menos de 72 horas </v>
          </cell>
          <cell r="E339" t="str">
            <v>Urgencias</v>
          </cell>
          <cell r="F339" t="str">
            <v>urg. pediatria</v>
          </cell>
          <cell r="G339" t="str">
            <v>x</v>
          </cell>
          <cell r="H339"/>
          <cell r="I339"/>
          <cell r="J339" t="str">
            <v>Medir la proporción de los pacientes que reingresan a urgencias como consecuencia de un deficiente abordaje y solución del problema que generó la consulta o fallas en la calidad de la información dada al usuario sobre la evolución de la patología dentro del servicio de urgencias pediatría en el periodo evaluado</v>
          </cell>
          <cell r="K339" t="str">
            <v>Resolución 256</v>
          </cell>
          <cell r="L339" t="str">
            <v>Trimestral</v>
          </cell>
          <cell r="M339" t="str">
            <v xml:space="preserve">Numero de pacientes que reingresan al servicio de Urgencias  en la misma institucion antes de 72 horas con el mismo diagnostico de egreso * 100  </v>
          </cell>
          <cell r="N339" t="str">
            <v>Numero total de egresos vivos atendidos en el servicio de urgencias durante el periodo definido.</v>
          </cell>
          <cell r="O339" t="str">
            <v>Informe de reingresos /Coordinadores Especialistas</v>
          </cell>
          <cell r="P339" t="str">
            <v xml:space="preserve"> Estadística</v>
          </cell>
          <cell r="Q339" t="str">
            <v>%</v>
          </cell>
          <cell r="R339" t="str">
            <v>Numero de pacientes que reingresan al servicio de Urgencias  en la misma institucion antes de 72 horas con el mismo diagnostico de egreso * 100   / Numero total de egresos vivos atendidos en el servicio de urgencias durante el periodo definido. *100</v>
          </cell>
          <cell r="S339">
            <v>0</v>
          </cell>
          <cell r="T339" t="str">
            <v>proceso</v>
          </cell>
          <cell r="U339" t="str">
            <v>Decreciente</v>
          </cell>
          <cell r="V339" t="str">
            <v>≤</v>
          </cell>
          <cell r="W339">
            <v>0.01</v>
          </cell>
          <cell r="X339" t="str">
            <v>&gt;</v>
          </cell>
          <cell r="Y339">
            <v>0.01</v>
          </cell>
        </row>
        <row r="340">
          <cell r="A340">
            <v>335</v>
          </cell>
          <cell r="B340" t="str">
            <v>Integralidad y efectividad en la prestación de servicios de salud</v>
          </cell>
          <cell r="C340" t="str">
            <v>Garantizar la accesibilidad, integralidad en los servicios, complementariedad y respaldo de las interdependencias</v>
          </cell>
          <cell r="D340" t="str">
            <v>Porcentaje Ocupacional</v>
          </cell>
          <cell r="E340" t="str">
            <v>Urgencias</v>
          </cell>
          <cell r="F340" t="str">
            <v>urg. pediatria</v>
          </cell>
          <cell r="G340" t="str">
            <v>x</v>
          </cell>
          <cell r="H340"/>
          <cell r="I340"/>
          <cell r="J340" t="str">
            <v>Medir el porcentaje de ocupación hospitalario con el fin de determinar el aprovechamiento de la cama hospitalaria y la demanda del servicio  en un periodo evaluado</v>
          </cell>
          <cell r="K340">
            <v>0</v>
          </cell>
          <cell r="L340" t="str">
            <v>Trimestral</v>
          </cell>
          <cell r="M340" t="str">
            <v>Número de días cama ocupada en el período</v>
          </cell>
          <cell r="N340" t="str">
            <v>Número de días cama disponible en el período</v>
          </cell>
          <cell r="O340" t="str">
            <v xml:space="preserve"> Estadística</v>
          </cell>
          <cell r="P340" t="str">
            <v xml:space="preserve"> Estadística</v>
          </cell>
          <cell r="Q340" t="str">
            <v>%</v>
          </cell>
          <cell r="R340" t="str">
            <v>Número de días cama ocupada en el período / Número de días cama disponible en el período *100</v>
          </cell>
          <cell r="S340">
            <v>0</v>
          </cell>
          <cell r="T340" t="str">
            <v>proceso</v>
          </cell>
          <cell r="U340" t="str">
            <v>Creciente</v>
          </cell>
          <cell r="V340" t="str">
            <v>≥</v>
          </cell>
          <cell r="W340">
            <v>0.85</v>
          </cell>
          <cell r="X340" t="str">
            <v>&lt;</v>
          </cell>
          <cell r="Y340">
            <v>0.85</v>
          </cell>
        </row>
        <row r="341">
          <cell r="A341">
            <v>336</v>
          </cell>
          <cell r="B341" t="str">
            <v>Integralidad y efectividad en la prestación de servicios de salud</v>
          </cell>
          <cell r="C341" t="str">
            <v>Garantizar la accesibilidad, integralidad en los servicios, complementariedad y respaldo de las interdependencias</v>
          </cell>
          <cell r="D341" t="str">
            <v>Tiempo promedio de espera para la atención del paciente clasificado como Triage 2 en el servicio de urgencias</v>
          </cell>
          <cell r="E341" t="str">
            <v>Urgencias</v>
          </cell>
          <cell r="F341" t="str">
            <v>urg. pediatria</v>
          </cell>
          <cell r="G341" t="str">
            <v>x</v>
          </cell>
          <cell r="H341"/>
          <cell r="I341"/>
          <cell r="J341" t="str">
            <v>Medir la oportunidad de la atención del paciente clasificado con TRIAGE II para contribuir a la  disminución de la mortalidad,  la incapacidad, secuelas y riesgos inherentes al proceso patológico que origina la demanda de atención y disminuye la congestión en los servicios de urgencias</v>
          </cell>
          <cell r="K341" t="str">
            <v>Resolución 256</v>
          </cell>
          <cell r="L341" t="str">
            <v>Trimestral</v>
          </cell>
          <cell r="M341" t="str">
            <v>Sumatoria del número de minutos transcurridos entre la clasificación del triaje  y el momento en el cual es atendido el paciente en consulta por parte del médico</v>
          </cell>
          <cell r="N341" t="str">
            <v>Total de usuarios atendidos en consulta de urgencias</v>
          </cell>
          <cell r="O341" t="str">
            <v>Informe Urgencias</v>
          </cell>
          <cell r="P341" t="str">
            <v>Estadística</v>
          </cell>
          <cell r="Q341" t="str">
            <v>Minutos</v>
          </cell>
          <cell r="R341" t="str">
            <v>Sumatoria del número de minutos transcurridos entre la clasificación del triaje  y el momento en el cual es atendido el paciente en consulta por parte del médico / Total de usuarios atendidos en consulta de urgencias</v>
          </cell>
          <cell r="S341">
            <v>0</v>
          </cell>
          <cell r="T341" t="str">
            <v>resultado</v>
          </cell>
          <cell r="U341" t="str">
            <v>Decreciente</v>
          </cell>
          <cell r="V341" t="str">
            <v>≤</v>
          </cell>
          <cell r="W341">
            <v>30</v>
          </cell>
          <cell r="X341" t="str">
            <v>&gt;</v>
          </cell>
          <cell r="Y341">
            <v>30</v>
          </cell>
        </row>
        <row r="342">
          <cell r="A342">
            <v>337</v>
          </cell>
          <cell r="B342" t="str">
            <v>Integralidad y efectividad en la prestación de servicios de salud</v>
          </cell>
          <cell r="C342" t="str">
            <v>Garantizar la accesibilidad, integralidad en los servicios, complementariedad y respaldo de las interdependencias</v>
          </cell>
          <cell r="D342" t="str">
            <v>Porcentaje de pacientes con demanda insatisfecha de los servicios de urgencias</v>
          </cell>
          <cell r="E342" t="str">
            <v>Urgencias</v>
          </cell>
          <cell r="F342" t="str">
            <v>urg. ginecologia</v>
          </cell>
          <cell r="G342" t="str">
            <v>x</v>
          </cell>
          <cell r="H342"/>
          <cell r="I342"/>
          <cell r="J342" t="str">
            <v>Se requiere la medicion de este indicador para evidenciar posibles causas que afecten la continuidad y oportunidad de atencion inicial en los servicios de urgencias del hospital.</v>
          </cell>
          <cell r="K342">
            <v>0</v>
          </cell>
          <cell r="L342" t="str">
            <v>Trimestral</v>
          </cell>
          <cell r="M342" t="str">
            <v>Número de pacientes remitidos por falta de capacidad</v>
          </cell>
          <cell r="N342" t="str">
            <v>Número total de ingresos de urgencias ginecologia</v>
          </cell>
          <cell r="O342" t="str">
            <v>Dinamica gerencial - historia clinica - informes - reportes generados - HC base de datos matriz de remisiones</v>
          </cell>
          <cell r="P342" t="str">
            <v xml:space="preserve">Dinamica Gerencial </v>
          </cell>
          <cell r="Q342" t="str">
            <v>%</v>
          </cell>
          <cell r="R342" t="str">
            <v>Número de pacientes remitidos por falta de capacidad / Número total de ingresos de urgencias ginecologia *100</v>
          </cell>
          <cell r="S342">
            <v>0</v>
          </cell>
          <cell r="T342" t="str">
            <v>proceso</v>
          </cell>
          <cell r="U342" t="str">
            <v>Decreciente</v>
          </cell>
          <cell r="V342" t="str">
            <v>≤</v>
          </cell>
          <cell r="W342">
            <v>0.02</v>
          </cell>
          <cell r="X342" t="str">
            <v>&gt;</v>
          </cell>
          <cell r="Y342">
            <v>0.02</v>
          </cell>
        </row>
        <row r="343">
          <cell r="A343">
            <v>338</v>
          </cell>
          <cell r="B343" t="str">
            <v>Integralidad y efectividad en la prestación de servicios de salud</v>
          </cell>
          <cell r="C343" t="str">
            <v>Garantizar la accesibilidad, integralidad en los servicios, complementariedad y respaldo de las interdependencias</v>
          </cell>
          <cell r="D343" t="str">
            <v>Tiempo promedio de espera para la atención del paciente clasificado como Triage 2 en el servicio de urgencias</v>
          </cell>
          <cell r="E343" t="str">
            <v>Urgencias</v>
          </cell>
          <cell r="F343" t="str">
            <v>urg. ginecologia</v>
          </cell>
          <cell r="G343" t="str">
            <v>x</v>
          </cell>
          <cell r="H343"/>
          <cell r="I343"/>
          <cell r="J343" t="str">
            <v xml:space="preserve">La oportunidad de la atención  es directamente proporcional al acceso a los servicios ambulatorios y su resolutividad es vital para la seguridad y efectividad de la atención en salud a los usuarios. Una respuesta rápida en este nivel contribuye a la  disminución de la mortalidad,  la incapacidad, secuelas y riesgos inherentes al proceso patológico que origina la demanda de atención y disminuye la congestión en los servicios de urgencias. </v>
          </cell>
          <cell r="K343" t="str">
            <v>Resolución 256</v>
          </cell>
          <cell r="L343" t="str">
            <v>Trimestral</v>
          </cell>
          <cell r="M343" t="str">
            <v>Sumatoria del número de minutos transcurridos entre la clasificación del triage  y el momento en el cual es atendido el paciente en consulta por parte del médico</v>
          </cell>
          <cell r="N343" t="str">
            <v>Total de usuarios atendidos en consulta de urgencias</v>
          </cell>
          <cell r="O343" t="str">
            <v>Dinamica</v>
          </cell>
          <cell r="P343" t="str">
            <v>Dinamica</v>
          </cell>
          <cell r="Q343" t="str">
            <v>Minutos</v>
          </cell>
          <cell r="R343" t="str">
            <v>Sumatoria del número de minutos transcurridos entre la clasificación del triage  y el momento en el cual es atendido el paciente en consulta por parte del médico / Total de usuarios atendidos en consulta de urgencias</v>
          </cell>
          <cell r="S343">
            <v>0</v>
          </cell>
          <cell r="T343" t="str">
            <v>resultado</v>
          </cell>
          <cell r="U343" t="str">
            <v>Decreciente</v>
          </cell>
          <cell r="V343" t="str">
            <v>≤</v>
          </cell>
          <cell r="W343">
            <v>30</v>
          </cell>
          <cell r="X343" t="str">
            <v>&gt;</v>
          </cell>
          <cell r="Y343">
            <v>30</v>
          </cell>
        </row>
        <row r="344">
          <cell r="A344">
            <v>339</v>
          </cell>
          <cell r="B344" t="str">
            <v>Integralidad y efectividad en la prestación de servicios de salud</v>
          </cell>
          <cell r="C344" t="str">
            <v>Garantizar la accesibilidad, integralidad en los servicios, complementariedad y respaldo de las interdependencias</v>
          </cell>
          <cell r="D344" t="str">
            <v>Porcentaje de pacientes que  reingresan al servicio de urgencias por la misma causa antes de 72 Horas</v>
          </cell>
          <cell r="E344" t="str">
            <v>Urgencias</v>
          </cell>
          <cell r="F344" t="str">
            <v>urg. ginecologia</v>
          </cell>
          <cell r="G344" t="str">
            <v>x</v>
          </cell>
          <cell r="H344"/>
          <cell r="I344"/>
          <cell r="J344" t="str">
            <v>Este indicador permite identificar los motivos por los cuales los pacientes pueden solicitar nuevamente asistencia al servico de urgencias en un período breve, posterior a la primera atención, incluye aquellos en los que no se ha instaurado un tratamiento efectivo o han presentado complicaciones.</v>
          </cell>
          <cell r="K344" t="str">
            <v>Resolución 256</v>
          </cell>
          <cell r="L344" t="str">
            <v>Trimestral</v>
          </cell>
          <cell r="M344" t="str">
            <v>Número de pacientes que reingresan al servicio de urgencias por la misma causa antes de 72 horas</v>
          </cell>
          <cell r="N344" t="str">
            <v>Número de pacientes que egresan vivos</v>
          </cell>
          <cell r="O344" t="str">
            <v>DGH/ Coordinador de Urgencias</v>
          </cell>
          <cell r="P344" t="str">
            <v xml:space="preserve"> Estadística</v>
          </cell>
          <cell r="Q344" t="str">
            <v>%</v>
          </cell>
          <cell r="R344" t="str">
            <v>Número de pacientes que reingresan al servicio de urgencias por la misma causa antes de 72 horas / Número de pacientes que egresan vivos *100</v>
          </cell>
          <cell r="S344">
            <v>0</v>
          </cell>
          <cell r="T344" t="str">
            <v>resultado</v>
          </cell>
          <cell r="U344" t="str">
            <v>Decreciente</v>
          </cell>
          <cell r="V344" t="str">
            <v>≤</v>
          </cell>
          <cell r="W344">
            <v>0.01</v>
          </cell>
          <cell r="X344" t="str">
            <v>&gt;</v>
          </cell>
          <cell r="Y344">
            <v>0.01</v>
          </cell>
        </row>
        <row r="345">
          <cell r="A345">
            <v>340</v>
          </cell>
          <cell r="B345" t="str">
            <v>Integralidad y efectividad en la prestación de servicios de salud</v>
          </cell>
          <cell r="C345" t="str">
            <v>Garantizar la accesibilidad, integralidad en los servicios, complementariedad y respaldo de las interdependencias</v>
          </cell>
          <cell r="D345" t="str">
            <v>Porcentaje de desgarros vaginales   tipo III y IV</v>
          </cell>
          <cell r="E345" t="str">
            <v>Urgencias</v>
          </cell>
          <cell r="F345" t="str">
            <v>urg. ginecologia</v>
          </cell>
          <cell r="G345" t="str">
            <v>x</v>
          </cell>
          <cell r="H345"/>
          <cell r="I345"/>
          <cell r="J345" t="str">
            <v>Los desgarros vaginales grado III y IV presentan alto riesgo de incontinencia anal y pueden detectarse una lesión de la mucosa rectal con integridad del esfínter anal interno y externo, que es importante reparar correctamente, ya que puede ocasionar complicaciones tales como fístulas recto-vaginales y  secuelas a largo plazo.  Los desgarros uterinos pueden ser una causa seria que produce hemorragia interna o externa, por lo tanto es necesario medir las causas de trauma en el canal del parto.</v>
          </cell>
          <cell r="K345">
            <v>0</v>
          </cell>
          <cell r="L345" t="str">
            <v>Trimestral</v>
          </cell>
          <cell r="M345" t="str">
            <v>Total de desgarros vaginales tipo III y IV</v>
          </cell>
          <cell r="N345" t="str">
            <v>Total de partos vaginales</v>
          </cell>
          <cell r="O345" t="str">
            <v>Dinamica Gerencial</v>
          </cell>
          <cell r="P345" t="str">
            <v>Rips</v>
          </cell>
          <cell r="Q345" t="str">
            <v>%</v>
          </cell>
          <cell r="R345" t="str">
            <v>Total de desgarros vaginales tipo III y IV / Total de partos vaginales *100</v>
          </cell>
          <cell r="S345">
            <v>0</v>
          </cell>
          <cell r="T345" t="str">
            <v>resultado</v>
          </cell>
          <cell r="U345" t="str">
            <v>Decreciente</v>
          </cell>
          <cell r="V345" t="str">
            <v>≤</v>
          </cell>
          <cell r="W345">
            <v>0</v>
          </cell>
          <cell r="X345" t="str">
            <v>&gt;</v>
          </cell>
          <cell r="Y345">
            <v>0</v>
          </cell>
        </row>
        <row r="346">
          <cell r="A346">
            <v>341</v>
          </cell>
          <cell r="B346" t="str">
            <v>Integralidad y efectividad en la prestación de servicios de salud</v>
          </cell>
          <cell r="C346" t="str">
            <v>Garantizar la accesibilidad, integralidad en los servicios, complementariedad y respaldo de las interdependencias</v>
          </cell>
          <cell r="D346" t="str">
            <v>Porcentaje de endometritis en partos institucionales.</v>
          </cell>
          <cell r="E346" t="str">
            <v>Urgencias</v>
          </cell>
          <cell r="F346" t="str">
            <v>urg. ginecologia</v>
          </cell>
          <cell r="G346" t="str">
            <v>x</v>
          </cell>
          <cell r="H346"/>
          <cell r="I346"/>
          <cell r="J346" t="str">
            <v xml:space="preserve">La Endometritis Puerperal, es un cuadro clínico provocado por la infección del endometrio, que se desencadena como producto de la invasión de microorganismos a la cavidad endometrial, capaces de reproducirse provocando reacciones adversas en el huésped. Es de comienzo brusco, se inicia generalmente entre el 2º y 8º día post parto, es caracterizado por fiebre &gt;38ºC, útero involucionado blando y doloroso a la palpación o movilización, loquios turbios, de mal olor y puede existir de acuerdo a la gravedad del cuadro compromiso del estado general. Es un indicador de no cumplimiento de normas de asepsia y antisepsia, orden y aseo, propias de salas de parto, pabellones quirúrgicos y salas de hospitalización. El conocimiento de la tasa de endometritis permite planificar medidas de intervención a fin de disminuir dicha tasa. </v>
          </cell>
          <cell r="K346">
            <v>0</v>
          </cell>
          <cell r="L346" t="str">
            <v>Trimestral</v>
          </cell>
          <cell r="M346" t="str">
            <v xml:space="preserve">Número de endometritis </v>
          </cell>
          <cell r="N346" t="str">
            <v>Total de partos vaginales</v>
          </cell>
          <cell r="O346" t="str">
            <v>Dinamica Gerencial</v>
          </cell>
          <cell r="P346" t="str">
            <v>Rips</v>
          </cell>
          <cell r="Q346" t="str">
            <v>%</v>
          </cell>
          <cell r="R346" t="str">
            <v>Número de endometritis  / Total de partos vaginales *100</v>
          </cell>
          <cell r="S346">
            <v>0</v>
          </cell>
          <cell r="T346" t="str">
            <v>resultado</v>
          </cell>
          <cell r="U346" t="str">
            <v>Decreciente</v>
          </cell>
          <cell r="V346" t="str">
            <v>≤</v>
          </cell>
          <cell r="W346">
            <v>0</v>
          </cell>
          <cell r="X346" t="str">
            <v>&gt;</v>
          </cell>
          <cell r="Y346">
            <v>0</v>
          </cell>
        </row>
        <row r="347">
          <cell r="A347">
            <v>342</v>
          </cell>
          <cell r="B347" t="str">
            <v>Integralidad y efectividad en la prestación de servicios de salud</v>
          </cell>
          <cell r="C347" t="str">
            <v>Garantizar la accesibilidad, integralidad en los servicios, complementariedad y respaldo de las interdependencias</v>
          </cell>
          <cell r="D347" t="str">
            <v>Parto instrumentado (excepción: indicación única es perdida de bienestar fetal en desprendimiento</v>
          </cell>
          <cell r="E347" t="str">
            <v>Urgencias</v>
          </cell>
          <cell r="F347" t="str">
            <v>urg. ginecologia</v>
          </cell>
          <cell r="G347" t="str">
            <v>x</v>
          </cell>
          <cell r="H347"/>
          <cell r="I347"/>
          <cell r="J347" t="str">
            <v>Durante el manejo del parto deben realizarse las medidas que han demostrado útiles para reducir el número de partos instrumentados: favorecer el acompañamiento durante el parto, utilizar oxitócicos cuando la dinámica uterina no es adecuada, diligenciar el partográma y tener en cuenta las indicaciones en los casos de pérdida de bienestar fetal. Teniendo en cuenta las indicaciones de su uso, se hace necesario evitar este tipo de procedimiento para evitar su uso en los casos que no este indicado, debido a la alta incidencia de eventos adversos que se pueden provocar a la madre y su recién nacido.</v>
          </cell>
          <cell r="K347">
            <v>0</v>
          </cell>
          <cell r="L347" t="str">
            <v>Trimestral</v>
          </cell>
          <cell r="M347" t="str">
            <v>Número de partos instrumentados</v>
          </cell>
          <cell r="N347" t="str">
            <v>Total de partos vaginales</v>
          </cell>
          <cell r="O347" t="str">
            <v>Dinamica Gerencial</v>
          </cell>
          <cell r="P347" t="str">
            <v>Dinamica Gerencial</v>
          </cell>
          <cell r="Q347" t="str">
            <v>%</v>
          </cell>
          <cell r="R347" t="str">
            <v>Número de partos instrumentados / Total de partos vaginales *100</v>
          </cell>
          <cell r="S347">
            <v>0</v>
          </cell>
          <cell r="T347" t="str">
            <v>resultado</v>
          </cell>
          <cell r="U347" t="str">
            <v>Igual</v>
          </cell>
          <cell r="V347" t="str">
            <v>=</v>
          </cell>
          <cell r="W347">
            <v>0</v>
          </cell>
          <cell r="X347" t="str">
            <v>&gt;</v>
          </cell>
          <cell r="Y347">
            <v>0</v>
          </cell>
        </row>
        <row r="348">
          <cell r="A348">
            <v>343</v>
          </cell>
          <cell r="B348" t="str">
            <v>Integralidad y efectividad en la prestación de servicios de salud</v>
          </cell>
          <cell r="C348" t="str">
            <v>Garantizar la accesibilidad, integralidad en los servicios, complementariedad y respaldo de las interdependencias</v>
          </cell>
          <cell r="D348" t="str">
            <v>Oportunidad en la atención en servicios de Imagenología (Ecografia Obstetrica)</v>
          </cell>
          <cell r="E348" t="str">
            <v>Urgencias</v>
          </cell>
          <cell r="F348" t="str">
            <v>urg. ginecologia</v>
          </cell>
          <cell r="G348" t="str">
            <v>x</v>
          </cell>
          <cell r="J348" t="str">
            <v>La oportunidad de la atención en el servicio de imagenología  es vital para la seguridad y efectividad de la atención en salud a los usuarios.  La monitorización por parte de  las instituciones de este indicador debe incentivar las acciones de mejoramiento que incrementen la posibilidad del usuario de obtener los servicios que requiere, sin que se presenten retrasos que pongan en riesgo su vida o su salud, reducir las fallas relacionadas con la organización de la oferta de servicios en relación con la demanda, y con el nivel de coordinación institucional para gestionar el acceso a los servicios.</v>
          </cell>
          <cell r="K348">
            <v>0</v>
          </cell>
          <cell r="L348" t="str">
            <v>Trimestral</v>
          </cell>
          <cell r="M348" t="str">
            <v>Sumatoria del número de horas transcurridos entre la solicitud del servicio de imagenología y el momento en el cual es prestado el servicio</v>
          </cell>
          <cell r="N348" t="str">
            <v xml:space="preserve">Total de atenciónes en servicios de imagenología </v>
          </cell>
          <cell r="O348" t="str">
            <v>Dinamica Gerencial</v>
          </cell>
          <cell r="P348" t="str">
            <v>Dinamica Gerencial</v>
          </cell>
          <cell r="Q348" t="str">
            <v>Horas</v>
          </cell>
          <cell r="R348" t="str">
            <v xml:space="preserve">Sumatoria del número de horas transcurridos entre la solicitud del servicio de imagenología y el momento en el cual es prestado el servicio / Total de atenciónes en servicios de imagenología </v>
          </cell>
          <cell r="S348">
            <v>0</v>
          </cell>
          <cell r="T348" t="str">
            <v>resultado</v>
          </cell>
          <cell r="U348" t="str">
            <v>Decreciente</v>
          </cell>
          <cell r="V348" t="str">
            <v>≤</v>
          </cell>
          <cell r="W348">
            <v>5</v>
          </cell>
          <cell r="X348" t="str">
            <v>&gt;</v>
          </cell>
          <cell r="Y348">
            <v>5</v>
          </cell>
        </row>
        <row r="349">
          <cell r="A349">
            <v>344</v>
          </cell>
          <cell r="B349" t="str">
            <v>Integralidad y efectividad en la prestación de servicios de salud</v>
          </cell>
          <cell r="C349" t="str">
            <v>Garantizar la accesibilidad, integralidad en los servicios, complementariedad y respaldo de las interdependencias</v>
          </cell>
          <cell r="D349" t="str">
            <v>Calidad de registro en la historia clinica Enfermeria</v>
          </cell>
          <cell r="E349" t="str">
            <v>Urgencias</v>
          </cell>
          <cell r="F349" t="str">
            <v>urg. ginecologia</v>
          </cell>
          <cell r="G349" t="str">
            <v>x</v>
          </cell>
          <cell r="H349"/>
          <cell r="I349"/>
          <cell r="J34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49">
            <v>0</v>
          </cell>
          <cell r="L349" t="str">
            <v>Trimestral</v>
          </cell>
          <cell r="M349" t="str">
            <v>Criterios de calidad de historia clinica evaluados que cumplen</v>
          </cell>
          <cell r="N349" t="str">
            <v>Total de criterios de calidad de historia clinica evaluados</v>
          </cell>
          <cell r="O349" t="str">
            <v>aplicativo de monitorización de historias clínicas</v>
          </cell>
          <cell r="P349" t="str">
            <v>aplicativo de monitorización de historias clínicas</v>
          </cell>
          <cell r="Q349" t="str">
            <v>%</v>
          </cell>
          <cell r="R349" t="str">
            <v>Criterios de calidad de historia clinica evaluados que cumplen / Total de criterios de calidad de historia clinica evaluados *100</v>
          </cell>
          <cell r="S349">
            <v>0</v>
          </cell>
          <cell r="T349" t="str">
            <v>proceso</v>
          </cell>
          <cell r="U349" t="str">
            <v>Creciente</v>
          </cell>
          <cell r="V349" t="str">
            <v>≥</v>
          </cell>
          <cell r="W349">
            <v>0.9</v>
          </cell>
          <cell r="X349" t="str">
            <v>&lt;</v>
          </cell>
          <cell r="Y349">
            <v>0.9</v>
          </cell>
        </row>
        <row r="350">
          <cell r="A350">
            <v>345</v>
          </cell>
          <cell r="B350" t="str">
            <v>Integralidad y efectividad en la prestación de servicios de salud</v>
          </cell>
          <cell r="C350" t="str">
            <v>Garantizar la accesibilidad, integralidad en los servicios, complementariedad y respaldo de las interdependencias</v>
          </cell>
          <cell r="D350" t="str">
            <v>Evaluación de aplicación de guía de manejo específica: Hemorragias III trimestre 12</v>
          </cell>
          <cell r="E350" t="str">
            <v>Urgencias</v>
          </cell>
          <cell r="F350" t="str">
            <v>urg. ginecologia</v>
          </cell>
          <cell r="G350" t="str">
            <v>x</v>
          </cell>
          <cell r="H350"/>
          <cell r="I350"/>
          <cell r="J350" t="str">
            <v xml:space="preserve">La seguridad de la paciente obstétrica es fundamental para impactar la morbi mortalidad del binomio madre e hijo, dentro de la causalidad de las patologías se evidencia un gran componente prevenible que a través de diferentes estrategias  interdisciplinarias e intersectoriales pueden lograr disminuir las complicaciones y aparición de eventos adversos. Como parte de las estrategias es importante la gestión permanente del conocimiento de los equipos asistenciales  enfocado a las principales enfermedades obstétricas, especialmente a las hemorragias del tercer trimestre y los trastornos hipertensivos en la gestación. </v>
          </cell>
          <cell r="K350" t="str">
            <v>Resolución 408</v>
          </cell>
          <cell r="L350" t="str">
            <v>Anual</v>
          </cell>
          <cell r="M350" t="str">
            <v xml:space="preserve">Número de Historias Clínicas auditadas, que hacen parte de la muestra representativa con aplicación estricta de la guía de manejo hemorragias III trimestre </v>
          </cell>
          <cell r="N350" t="str">
            <v xml:space="preserve">Total Historias Clínicas auditadas de la muestra representativa de pacientes con edad gestacional &gt; 27 semanas diagnóstico hemorragia III trimestre </v>
          </cell>
          <cell r="O350" t="str">
            <v xml:space="preserve">Listas de verificación de adherencia a guías clínicas de obstetricia </v>
          </cell>
          <cell r="P350" t="str">
            <v xml:space="preserve">Listas de verificación de adherencia a guías clínicas de obstetricia </v>
          </cell>
          <cell r="Q350" t="str">
            <v>%</v>
          </cell>
          <cell r="R350" t="str">
            <v>Número de Historias Clínicas auditadas, que hacen parte de la muestra representativa con aplicación estricta de la guía de manejo hemorragias III trimestre  / Total Historias Clínicas auditadas de la muestra representativa de pacientes con edad gestacional &gt; 27 semanas diagnóstico hemorragia III trimestre  *100</v>
          </cell>
          <cell r="S350">
            <v>0</v>
          </cell>
          <cell r="T350" t="str">
            <v>resultado</v>
          </cell>
          <cell r="U350" t="str">
            <v>Creciente</v>
          </cell>
          <cell r="V350" t="str">
            <v>≥</v>
          </cell>
          <cell r="W350">
            <v>0.9</v>
          </cell>
          <cell r="X350" t="str">
            <v>&lt;</v>
          </cell>
          <cell r="Y350">
            <v>0.9</v>
          </cell>
        </row>
        <row r="351">
          <cell r="A351">
            <v>346</v>
          </cell>
          <cell r="B351" t="str">
            <v>Integralidad y efectividad en la prestación de servicios de salud</v>
          </cell>
          <cell r="C351" t="str">
            <v>Garantizar la accesibilidad, integralidad en los servicios, complementariedad y respaldo de las interdependencias</v>
          </cell>
          <cell r="D351" t="str">
            <v>Evaluación de aplicación de guía de manejo específica: trastornos hipertensivos en la gestación 12</v>
          </cell>
          <cell r="E351" t="str">
            <v>Urgencias</v>
          </cell>
          <cell r="F351" t="str">
            <v>urg. ginecologia</v>
          </cell>
          <cell r="G351" t="str">
            <v>x</v>
          </cell>
          <cell r="H351"/>
          <cell r="I351"/>
          <cell r="J351" t="str">
            <v xml:space="preserve">La seguridad de la paciente obstétrica es fundamental para impactar la morbi mortalidad del binomio madre e hijo, dentro de la causalidad de las patologías se evidencia un gran componente prevenible que a través de diferentes estrategias  interdisciplinarias e intersectoriales pueden lograr disminuir las complicaciones y aparición de eventos adversos. Como parte de las estrategias es importante la gestión permanente del conocimiento de los equipos asistenciales  enfocado a las principales enfermedades obstétricas, especialmente a las hemorragias del tercer trimestre y los trastornos hipertensivos en la gestación. </v>
          </cell>
          <cell r="K351" t="str">
            <v>Resolución 408</v>
          </cell>
          <cell r="L351" t="str">
            <v>Anual</v>
          </cell>
          <cell r="M351" t="str">
            <v>Número de Historias Clínicas auditadas, que hacen parte de la muestra representativa con aplicación estricta de la guía de  trastornos hipertensivos en la gestación</v>
          </cell>
          <cell r="N351" t="str">
            <v xml:space="preserve"> Total Historias Clínicas auditadas de la muestra representativa de pacientes con  trastornos hipertensivos en la  gestación</v>
          </cell>
          <cell r="O351" t="str">
            <v xml:space="preserve">Listas de verificación de adherencia a guías clínicas de obstetricia </v>
          </cell>
          <cell r="P351" t="str">
            <v xml:space="preserve">Listas de verificación de adherencia a guías clínicas de obstetricia </v>
          </cell>
          <cell r="Q351" t="str">
            <v>%</v>
          </cell>
          <cell r="R351" t="str">
            <v>Número de Historias Clínicas auditadas, que hacen parte de la muestra representativa con aplicación estricta de la guía de  trastornos hipertensivos en la gestación /  Total Historias Clínicas auditadas de la muestra representativa de pacientes con  trastornos hipertensivos en la  gestación *100</v>
          </cell>
          <cell r="S351">
            <v>0</v>
          </cell>
          <cell r="T351" t="str">
            <v>resultado</v>
          </cell>
          <cell r="U351" t="str">
            <v>Creciente</v>
          </cell>
          <cell r="V351" t="str">
            <v>≥</v>
          </cell>
          <cell r="W351">
            <v>0.9</v>
          </cell>
          <cell r="X351" t="str">
            <v>&lt;</v>
          </cell>
          <cell r="Y351">
            <v>0.9</v>
          </cell>
        </row>
        <row r="352">
          <cell r="A352">
            <v>347</v>
          </cell>
          <cell r="B352" t="str">
            <v>Integralidad y efectividad en la prestación de servicios de salud</v>
          </cell>
          <cell r="C352" t="str">
            <v>Garantizar la accesibilidad, integralidad en los servicios, complementariedad y respaldo de las interdependencias</v>
          </cell>
          <cell r="D352" t="str">
            <v xml:space="preserve">Calidad de Registro en la Historia Clínica Médica </v>
          </cell>
          <cell r="E352" t="str">
            <v>Urgencias</v>
          </cell>
          <cell r="F352" t="str">
            <v>urg. ginecologia</v>
          </cell>
          <cell r="G352" t="str">
            <v>x</v>
          </cell>
          <cell r="H352"/>
          <cell r="I352"/>
          <cell r="J352"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52">
            <v>0</v>
          </cell>
          <cell r="L352" t="str">
            <v>Trimestral</v>
          </cell>
          <cell r="M352" t="str">
            <v>Criterios de calidad de historia clinica evaluados que cumplen</v>
          </cell>
          <cell r="N352" t="str">
            <v>Total de criterios de calidad de historia clinica evaluados</v>
          </cell>
          <cell r="O352" t="str">
            <v>aplicativo de monitorización de historias clínicas</v>
          </cell>
          <cell r="P352" t="str">
            <v>aplicativo de monitorización de historias clínicas</v>
          </cell>
          <cell r="Q352" t="str">
            <v>%</v>
          </cell>
          <cell r="R352" t="str">
            <v>Criterios de calidad de historia clinica evaluados que cumplen / Total de criterios de calidad de historia clinica evaluados *100</v>
          </cell>
          <cell r="S352">
            <v>0</v>
          </cell>
          <cell r="T352" t="str">
            <v>proceso</v>
          </cell>
          <cell r="U352" t="str">
            <v>Creciente</v>
          </cell>
          <cell r="V352" t="str">
            <v>≥</v>
          </cell>
          <cell r="W352">
            <v>0.9</v>
          </cell>
          <cell r="X352" t="str">
            <v>&lt;</v>
          </cell>
          <cell r="Y352">
            <v>0.9</v>
          </cell>
        </row>
        <row r="353">
          <cell r="A353">
            <v>348</v>
          </cell>
          <cell r="B353" t="str">
            <v>Integralidad y efectividad en la prestación de servicios de salud</v>
          </cell>
          <cell r="C353" t="str">
            <v>Garantizar la accesibilidad, integralidad en los servicios, complementariedad y respaldo de las interdependencias</v>
          </cell>
          <cell r="D353" t="str">
            <v>Promedio  horas de estancia en Urgencias Ginecologicas</v>
          </cell>
          <cell r="E353" t="str">
            <v>Urgencias</v>
          </cell>
          <cell r="F353" t="str">
            <v>urg. ginecologia</v>
          </cell>
          <cell r="G353" t="str">
            <v>x</v>
          </cell>
          <cell r="H353"/>
          <cell r="I353"/>
          <cell r="J353">
            <v>0</v>
          </cell>
          <cell r="K353">
            <v>0</v>
          </cell>
          <cell r="L353" t="str">
            <v>Trimestral</v>
          </cell>
          <cell r="M353" t="str">
            <v>Sumatoria del numero de horas transcurridos desde el ingreso del paciente a urgencias y el momento en el cual el paciente es egresado o trasladado a otro servicio</v>
          </cell>
          <cell r="N353" t="str">
            <v xml:space="preserve"> Numero total de egresos y traslados a otros servicios</v>
          </cell>
          <cell r="O353" t="str">
            <v>Dinamica</v>
          </cell>
          <cell r="P353" t="str">
            <v>Dinamica</v>
          </cell>
          <cell r="Q353" t="str">
            <v>Minutos</v>
          </cell>
          <cell r="R353" t="str">
            <v>Sumatoria del numero de horas transcurridos desde el ingreso del paciente a urgencias y el momento en el cual el paciente es egresado o trasladado a otro servicio /  Numero total de egresos y traslados a otros servicios</v>
          </cell>
          <cell r="S353">
            <v>0</v>
          </cell>
          <cell r="T353" t="str">
            <v>proceso</v>
          </cell>
          <cell r="U353" t="str">
            <v>Decreciente</v>
          </cell>
          <cell r="V353" t="str">
            <v>≤</v>
          </cell>
          <cell r="W353">
            <v>12</v>
          </cell>
          <cell r="X353" t="str">
            <v>&gt;</v>
          </cell>
          <cell r="Y353">
            <v>12</v>
          </cell>
        </row>
        <row r="354">
          <cell r="A354">
            <v>349</v>
          </cell>
          <cell r="B354" t="str">
            <v>Integralidad y efectividad en la prestación de servicios de salud</v>
          </cell>
          <cell r="C354" t="str">
            <v>Garantizar la accesibilidad, integralidad en los servicios, complementariedad y respaldo de las interdependencias</v>
          </cell>
          <cell r="D354" t="str">
            <v>OPORTUNIDAD DE CESAREAS tipo 1</v>
          </cell>
          <cell r="E354" t="str">
            <v>Urgencias</v>
          </cell>
          <cell r="F354" t="str">
            <v>urg. ginecologia</v>
          </cell>
          <cell r="G354" t="str">
            <v>x</v>
          </cell>
          <cell r="J354" t="str">
            <v>Se requiere la medicion del indicador de OPORTUNIDAD DE CESAREAS tipo I teniendo en cuenta que el riesgo para el bonomio madre e hijo de presentar complicaciones es alto.</v>
          </cell>
          <cell r="K354">
            <v>0</v>
          </cell>
          <cell r="L354" t="str">
            <v>Trimestral</v>
          </cell>
          <cell r="M354" t="str">
            <v xml:space="preserve">Minutos transcurridos desde el momento en el que se solicita el turno quirurgico </v>
          </cell>
          <cell r="N354" t="str">
            <v xml:space="preserve"> Total de cesareas solicitadas por urgencia</v>
          </cell>
          <cell r="O354" t="str">
            <v>aplicativo de monitorización de historias clínicas</v>
          </cell>
          <cell r="P354" t="str">
            <v>aplicativo de monitorización de historias clínicas</v>
          </cell>
          <cell r="Q354" t="str">
            <v>Minutos</v>
          </cell>
          <cell r="R354" t="str">
            <v>Minutos transcurridos desde el momento en el que se solicita el turno quirurgico  /  Total de cesareas solicitadas por urgencia</v>
          </cell>
          <cell r="S354">
            <v>0</v>
          </cell>
          <cell r="T354" t="str">
            <v>resultado</v>
          </cell>
          <cell r="U354" t="str">
            <v>Decreciente</v>
          </cell>
          <cell r="V354" t="str">
            <v>≤</v>
          </cell>
          <cell r="W354">
            <v>30</v>
          </cell>
          <cell r="X354" t="str">
            <v>&gt;</v>
          </cell>
          <cell r="Y354">
            <v>30</v>
          </cell>
        </row>
        <row r="355">
          <cell r="A355">
            <v>350</v>
          </cell>
          <cell r="B355" t="str">
            <v>Integralidad y efectividad en la prestación de servicios de salud</v>
          </cell>
          <cell r="C355" t="str">
            <v>Garantizar la accesibilidad, integralidad en los servicios, complementariedad y respaldo de las interdependencias</v>
          </cell>
          <cell r="D355" t="str">
            <v>Relacion MME / MM</v>
          </cell>
          <cell r="E355" t="str">
            <v>Urgencias</v>
          </cell>
          <cell r="F355" t="str">
            <v>urg. ginecologia</v>
          </cell>
          <cell r="G355" t="str">
            <v>x</v>
          </cell>
          <cell r="H355"/>
          <cell r="I355"/>
          <cell r="J355" t="str">
            <v>Expresa la relacion de Mortalidad Materna Extrema / Mortalidad Materna  indica el numero de casos de Morbilidad Materna Extrema po cada caso de Muerte Materna Temprana</v>
          </cell>
          <cell r="K355">
            <v>0</v>
          </cell>
          <cell r="L355" t="str">
            <v>Trimestral</v>
          </cell>
          <cell r="M355" t="str">
            <v>Número de casos de Morbilidad Materna Extrema (MME)</v>
          </cell>
          <cell r="N355" t="str">
            <v xml:space="preserve"> Número de casos de muerte materna (42 dias)</v>
          </cell>
          <cell r="O355" t="str">
            <v>Estadistica</v>
          </cell>
          <cell r="P355" t="str">
            <v>Estadistica</v>
          </cell>
          <cell r="Q355" t="str">
            <v>Proporción</v>
          </cell>
          <cell r="R355" t="str">
            <v>Número de casos de Morbilidad Materna Extrema (MME) /  Número de casos de muerte materna (42 dias)</v>
          </cell>
          <cell r="S355">
            <v>0</v>
          </cell>
          <cell r="T355" t="str">
            <v>resultado</v>
          </cell>
          <cell r="U355" t="str">
            <v>Igual</v>
          </cell>
          <cell r="V355" t="str">
            <v>=</v>
          </cell>
          <cell r="W355">
            <v>0</v>
          </cell>
          <cell r="X355" t="str">
            <v>&gt;</v>
          </cell>
          <cell r="Y355">
            <v>0</v>
          </cell>
        </row>
        <row r="356">
          <cell r="A356">
            <v>351</v>
          </cell>
          <cell r="B356" t="str">
            <v>Integralidad y efectividad en la prestación de servicios de salud</v>
          </cell>
          <cell r="C356" t="str">
            <v>Garantizar la accesibilidad, integralidad en los servicios, complementariedad y respaldo de las interdependencias</v>
          </cell>
          <cell r="D356" t="str">
            <v>Indice de letalidad materna extrema</v>
          </cell>
          <cell r="E356" t="str">
            <v>Urgencias</v>
          </cell>
          <cell r="F356" t="str">
            <v>urg. ginecologia</v>
          </cell>
          <cell r="G356" t="str">
            <v>x</v>
          </cell>
          <cell r="H356"/>
          <cell r="I356"/>
          <cell r="J356" t="str">
            <v>La muerte materna es un evento de notificación obligatoria como parte del sistema de vigilancia epidemiológica en salud pública, pues se considera la maternidad uno de los sucesos significativos
en la vida de la mujer</v>
          </cell>
          <cell r="K356">
            <v>0</v>
          </cell>
          <cell r="L356" t="str">
            <v>Trimestral</v>
          </cell>
          <cell r="M356" t="str">
            <v>Número casos de muertes maternas tempranas</v>
          </cell>
          <cell r="N356" t="str">
            <v xml:space="preserve"> Número casos de muerte
materna temprana más número de MME </v>
          </cell>
          <cell r="O356" t="str">
            <v>Estadistica</v>
          </cell>
          <cell r="P356" t="str">
            <v>Estadistica</v>
          </cell>
          <cell r="Q356" t="str">
            <v>Proporción</v>
          </cell>
          <cell r="R356" t="str">
            <v xml:space="preserve">Número casos de muertes maternas tempranas /  Número casos de muerte
materna temprana más número de MME </v>
          </cell>
          <cell r="S356">
            <v>0</v>
          </cell>
          <cell r="T356" t="str">
            <v>resultado</v>
          </cell>
          <cell r="U356" t="str">
            <v>Decreciente</v>
          </cell>
          <cell r="V356" t="str">
            <v>≤</v>
          </cell>
          <cell r="W356">
            <v>3</v>
          </cell>
          <cell r="X356" t="str">
            <v>&gt;</v>
          </cell>
          <cell r="Y356">
            <v>3</v>
          </cell>
        </row>
        <row r="357">
          <cell r="A357">
            <v>352</v>
          </cell>
          <cell r="B357" t="str">
            <v>Integralidad y efectividad en la prestación de servicios de salud</v>
          </cell>
          <cell r="C357" t="str">
            <v>Garantizar la accesibilidad, integralidad en los servicios, complementariedad y respaldo de las interdependencias</v>
          </cell>
          <cell r="D357" t="str">
            <v>Calidad de registro en la historia clinica Enfermeria</v>
          </cell>
          <cell r="E357" t="str">
            <v>Apoyo diagnóstico y complementación terapeutica</v>
          </cell>
          <cell r="F357" t="str">
            <v>Quimioterapia</v>
          </cell>
          <cell r="G357" t="str">
            <v>x</v>
          </cell>
          <cell r="J357"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57">
            <v>0</v>
          </cell>
          <cell r="L357" t="str">
            <v>Trimestral</v>
          </cell>
          <cell r="M357" t="str">
            <v>Criterios de calidad de historia clinica evaluados que cumplen</v>
          </cell>
          <cell r="N357" t="str">
            <v>Total de criterios de calidad de historia clinica evaluados</v>
          </cell>
          <cell r="O357" t="str">
            <v>aplicativo de monitorización de historias clínicas</v>
          </cell>
          <cell r="P357" t="str">
            <v>aplicativo de monitorización de historias clínicas</v>
          </cell>
          <cell r="Q357" t="str">
            <v>%</v>
          </cell>
          <cell r="R357" t="str">
            <v>Criterios de calidad de historia clinica evaluados que cumplen / Total de criterios de calidad de historia clinica evaluados *100</v>
          </cell>
          <cell r="S357">
            <v>0</v>
          </cell>
          <cell r="T357" t="str">
            <v>proceso</v>
          </cell>
          <cell r="U357" t="str">
            <v>Creciente</v>
          </cell>
          <cell r="V357" t="str">
            <v>≥</v>
          </cell>
          <cell r="W357">
            <v>0.9</v>
          </cell>
          <cell r="X357" t="str">
            <v>&lt;</v>
          </cell>
          <cell r="Y357">
            <v>0.9</v>
          </cell>
        </row>
        <row r="358">
          <cell r="A358">
            <v>353</v>
          </cell>
          <cell r="B358" t="str">
            <v>Integralidad y efectividad en la prestación de servicios de salud</v>
          </cell>
          <cell r="C358" t="str">
            <v>Garantizar la accesibilidad, integralidad en los servicios, complementariedad y respaldo de las interdependencias</v>
          </cell>
          <cell r="D358" t="str">
            <v>Porcentaje de adherencia a protocolos de enfermeria</v>
          </cell>
          <cell r="E358" t="str">
            <v>Apoyo diagnóstico y complementación terapeutica</v>
          </cell>
          <cell r="F358" t="str">
            <v>Quimioterapia</v>
          </cell>
          <cell r="G358" t="str">
            <v>x</v>
          </cell>
          <cell r="J358"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358">
            <v>0</v>
          </cell>
          <cell r="L358" t="str">
            <v>Trimestral</v>
          </cell>
          <cell r="M358" t="str">
            <v>Número de criterios que cumplen con la verificación</v>
          </cell>
          <cell r="N358" t="str">
            <v>Total de criterios evaluados</v>
          </cell>
          <cell r="O358" t="str">
            <v>Consolidado Adherencia a Protocolos</v>
          </cell>
          <cell r="P358" t="str">
            <v>Consolidado Adherencia a Protocolos</v>
          </cell>
          <cell r="Q358" t="str">
            <v>%</v>
          </cell>
          <cell r="R358" t="str">
            <v>Número de criterios que cumplen con la verificación / Total de criterios evaluados *100</v>
          </cell>
          <cell r="S358">
            <v>0</v>
          </cell>
          <cell r="T358" t="str">
            <v>proceso</v>
          </cell>
          <cell r="U358" t="str">
            <v>Creciente</v>
          </cell>
          <cell r="V358" t="str">
            <v>≥</v>
          </cell>
          <cell r="W358">
            <v>0.9</v>
          </cell>
          <cell r="X358" t="str">
            <v>&lt;</v>
          </cell>
          <cell r="Y358">
            <v>0.9</v>
          </cell>
        </row>
        <row r="359">
          <cell r="A359">
            <v>354</v>
          </cell>
          <cell r="B359" t="str">
            <v>Integralidad y efectividad en la prestación de servicios de salud</v>
          </cell>
          <cell r="C359" t="str">
            <v>Garantizar la accesibilidad, integralidad en los servicios, complementariedad y respaldo de las interdependencias</v>
          </cell>
          <cell r="D359" t="str">
            <v>Cobertura de vacunación con BCG en nacidos vivos.</v>
          </cell>
          <cell r="E359" t="str">
            <v>Apoyo diagnóstico y complementación terapeutica</v>
          </cell>
          <cell r="F359" t="str">
            <v>Vacunación</v>
          </cell>
          <cell r="G359" t="str">
            <v>x</v>
          </cell>
          <cell r="J359" t="str">
            <v>Es el porcentaje de nacidos vivos que han recibido dosis única de vacuna contra tuberculosis.</v>
          </cell>
          <cell r="K359">
            <v>0</v>
          </cell>
          <cell r="L359" t="str">
            <v>Trimestral</v>
          </cell>
          <cell r="M359" t="str">
            <v>Número de Recién Nacidos vacunados con BCG</v>
          </cell>
          <cell r="N359" t="str">
            <v>Total de niños Nacidos</v>
          </cell>
          <cell r="O359" t="str">
            <v>Dinamica Gerencial</v>
          </cell>
          <cell r="P359" t="str">
            <v>Dinamica Gerencial</v>
          </cell>
          <cell r="Q359" t="str">
            <v>%</v>
          </cell>
          <cell r="R359" t="str">
            <v>Número de Recién Nacidos vacunados con BCG / Total de niños Nacidos *100</v>
          </cell>
          <cell r="S359">
            <v>0</v>
          </cell>
          <cell r="T359" t="str">
            <v>resultado</v>
          </cell>
          <cell r="U359" t="str">
            <v>Creciente</v>
          </cell>
          <cell r="V359" t="str">
            <v>≥</v>
          </cell>
          <cell r="W359">
            <v>0.9</v>
          </cell>
          <cell r="X359" t="str">
            <v>&lt;</v>
          </cell>
          <cell r="Y359">
            <v>0.9</v>
          </cell>
        </row>
        <row r="360">
          <cell r="A360">
            <v>355</v>
          </cell>
          <cell r="B360" t="str">
            <v>Integralidad y efectividad en la prestación de servicios de salud</v>
          </cell>
          <cell r="C360" t="str">
            <v>Garantizar la accesibilidad, integralidad en los servicios, complementariedad y respaldo de las interdependencias</v>
          </cell>
          <cell r="D360" t="str">
            <v>Cobertura de vacunación con HB en nacidos vivos</v>
          </cell>
          <cell r="E360" t="str">
            <v>Apoyo diagnóstico y complementación terapeutica</v>
          </cell>
          <cell r="F360" t="str">
            <v>Vacunación</v>
          </cell>
          <cell r="G360" t="str">
            <v>x</v>
          </cell>
          <cell r="J360" t="str">
            <v>Es el porcentaje de nacidos vivos que han recibido dosis única de vacuna contra HB.</v>
          </cell>
          <cell r="K360">
            <v>0</v>
          </cell>
          <cell r="L360" t="str">
            <v>Trimestral</v>
          </cell>
          <cell r="M360" t="str">
            <v>Numero de Recién Nacidos vacunados con HB</v>
          </cell>
          <cell r="N360" t="str">
            <v>Total de Recién Nacidos</v>
          </cell>
          <cell r="O360" t="str">
            <v>Dinamica Gerencial</v>
          </cell>
          <cell r="P360" t="str">
            <v>Dinamica Gerencial</v>
          </cell>
          <cell r="Q360" t="str">
            <v>%</v>
          </cell>
          <cell r="R360" t="str">
            <v>Numero de Recién Nacidos vacunados con HB / Total de Recién Nacidos *100</v>
          </cell>
          <cell r="S360">
            <v>0</v>
          </cell>
          <cell r="T360" t="str">
            <v>resultado</v>
          </cell>
          <cell r="U360" t="str">
            <v>Creciente</v>
          </cell>
          <cell r="V360" t="str">
            <v>≥</v>
          </cell>
          <cell r="W360">
            <v>0.9</v>
          </cell>
          <cell r="X360" t="str">
            <v>&lt;</v>
          </cell>
          <cell r="Y360">
            <v>0.9</v>
          </cell>
        </row>
        <row r="361">
          <cell r="A361">
            <v>356</v>
          </cell>
          <cell r="B361" t="str">
            <v>Integralidad y efectividad en la prestación de servicios de salud</v>
          </cell>
          <cell r="C361" t="str">
            <v>Garantizar la accesibilidad, integralidad en los servicios, complementariedad y respaldo de las interdependencias</v>
          </cell>
          <cell r="D361" t="str">
            <v xml:space="preserve"> Indicador de Oportunidad en la vacunación con HB en el Recién Nacido</v>
          </cell>
          <cell r="E361" t="str">
            <v>Apoyo diagnóstico y complementación terapeutica</v>
          </cell>
          <cell r="F361" t="str">
            <v>Vacunación</v>
          </cell>
          <cell r="G361" t="str">
            <v>x</v>
          </cell>
          <cell r="J361" t="str">
            <v>Es el porcentaje de Recién Nacidos que han recibido oportunamente la vacuna de HB</v>
          </cell>
          <cell r="K361">
            <v>0</v>
          </cell>
          <cell r="L361" t="str">
            <v>Trimestral</v>
          </cell>
          <cell r="M361" t="str">
            <v xml:space="preserve">Número de Recién Nacidos vacunados con HB en las primeras 12 horas </v>
          </cell>
          <cell r="N361" t="str">
            <v>Total de niños Nacidos</v>
          </cell>
          <cell r="O361" t="str">
            <v>Dinamica Gerencial</v>
          </cell>
          <cell r="P361" t="str">
            <v>Dinamica Gerencial</v>
          </cell>
          <cell r="Q361" t="str">
            <v>%</v>
          </cell>
          <cell r="R361" t="str">
            <v>Número de Recién Nacidos vacunados con HB en las primeras 12 horas  / Total de niños Nacidos *100</v>
          </cell>
          <cell r="S361">
            <v>0</v>
          </cell>
          <cell r="T361" t="str">
            <v>resultado</v>
          </cell>
          <cell r="U361" t="str">
            <v>Creciente</v>
          </cell>
          <cell r="V361" t="str">
            <v>≥</v>
          </cell>
          <cell r="W361">
            <v>0.9</v>
          </cell>
          <cell r="X361" t="str">
            <v>&lt;</v>
          </cell>
          <cell r="Y361">
            <v>0.9</v>
          </cell>
        </row>
        <row r="362">
          <cell r="A362">
            <v>357</v>
          </cell>
          <cell r="B362" t="str">
            <v>Integralidad y efectividad en la prestación de servicios de salud</v>
          </cell>
          <cell r="C362" t="str">
            <v>Garantizar la accesibilidad, integralidad en los servicios, complementariedad y respaldo de las interdependencias</v>
          </cell>
          <cell r="D362" t="str">
            <v>Porcentaje de  ESAVI presentados en el mes.</v>
          </cell>
          <cell r="E362" t="str">
            <v>Apoyo diagnóstico y complementación terapeutica</v>
          </cell>
          <cell r="F362" t="str">
            <v>Vacunación</v>
          </cell>
          <cell r="G362" t="str">
            <v>x</v>
          </cell>
          <cell r="J362" t="str">
            <v>Es el número de eventos adversos relacionados con la aplicación del biológico</v>
          </cell>
          <cell r="K362">
            <v>0</v>
          </cell>
          <cell r="L362" t="str">
            <v>Trimestral</v>
          </cell>
          <cell r="M362" t="str">
            <v xml:space="preserve">Número de ESAVI presentados </v>
          </cell>
          <cell r="N362" t="str">
            <v xml:space="preserve"> Número de Recién Nacidos vacunados.</v>
          </cell>
          <cell r="O362" t="str">
            <v>Dinamica Gerencial</v>
          </cell>
          <cell r="P362" t="str">
            <v>Dinamica Gerencial</v>
          </cell>
          <cell r="Q362" t="str">
            <v>%</v>
          </cell>
          <cell r="R362" t="str">
            <v>Número de ESAVI presentados  /  Número de Recién Nacidos vacunados. *100</v>
          </cell>
          <cell r="S362">
            <v>0</v>
          </cell>
          <cell r="T362" t="str">
            <v>resultado</v>
          </cell>
          <cell r="U362" t="str">
            <v>Creciente</v>
          </cell>
          <cell r="V362" t="str">
            <v>≥</v>
          </cell>
          <cell r="W362">
            <v>0.9</v>
          </cell>
          <cell r="X362" t="str">
            <v>&lt;</v>
          </cell>
          <cell r="Y362">
            <v>0.9</v>
          </cell>
        </row>
        <row r="363">
          <cell r="A363">
            <v>358</v>
          </cell>
          <cell r="B363" t="str">
            <v>Integralidad y efectividad en la prestación de servicios de salud</v>
          </cell>
          <cell r="C363" t="str">
            <v>Garantizar la accesibilidad, integralidad en los servicios, complementariedad y respaldo de las interdependencias</v>
          </cell>
          <cell r="D363" t="str">
            <v>Tasa de mortalidad Intrahospitalaria después de 48 horas</v>
          </cell>
          <cell r="E363" t="str">
            <v>Apoyo diagnóstico y complementación terapeutica</v>
          </cell>
          <cell r="F363" t="str">
            <v>Hemodinamia</v>
          </cell>
          <cell r="G363" t="str">
            <v>x</v>
          </cell>
          <cell r="H363"/>
          <cell r="I363"/>
          <cell r="J363" t="str">
            <v>Medir la tasa de mortalidad intrahospitalaria mayor a 48 horas la cual nos permite evaluar la efectividad de la intervención clínica que se le realiza a los pacientes en el servicio de urgencias pediatria dentro del periodo evaluado</v>
          </cell>
          <cell r="K363">
            <v>0</v>
          </cell>
          <cell r="L363" t="str">
            <v>Trimestral</v>
          </cell>
          <cell r="M363" t="str">
            <v>Número total de pacientes hospitalizados que fallecen después de 48 horas del ingreso</v>
          </cell>
          <cell r="N363" t="str">
            <v>Número total de pacientes hospitalizados</v>
          </cell>
          <cell r="O363" t="str">
            <v>Estadística / Coordinador Servicios</v>
          </cell>
          <cell r="P363" t="str">
            <v xml:space="preserve">Estadística. </v>
          </cell>
          <cell r="Q363" t="str">
            <v>Tasa</v>
          </cell>
          <cell r="R363" t="str">
            <v>Número total de pacientes hospitalizados que fallecen después de 48 horas del ingreso / Número total de pacientes hospitalizados *1000</v>
          </cell>
          <cell r="S363">
            <v>0</v>
          </cell>
          <cell r="T363" t="str">
            <v>resultado</v>
          </cell>
          <cell r="U363" t="str">
            <v>Decreciente</v>
          </cell>
          <cell r="V363"/>
          <cell r="W363">
            <v>0</v>
          </cell>
          <cell r="X363">
            <v>0</v>
          </cell>
          <cell r="Y363">
            <v>0</v>
          </cell>
        </row>
        <row r="364">
          <cell r="A364">
            <v>359</v>
          </cell>
          <cell r="B364" t="str">
            <v>Integralidad y efectividad en la prestación de servicios de salud</v>
          </cell>
          <cell r="C364" t="str">
            <v>Garantizar la accesibilidad, integralidad en los servicios, complementariedad y respaldo de las interdependencias</v>
          </cell>
          <cell r="D364" t="str">
            <v>Tasa infecciones infeccion en sitio operatorio (ISO)</v>
          </cell>
          <cell r="E364" t="str">
            <v>Apoyo diagnóstico y complementación terapeutica</v>
          </cell>
          <cell r="F364" t="str">
            <v>Hemodinamia</v>
          </cell>
          <cell r="G364" t="str">
            <v>x</v>
          </cell>
          <cell r="H364"/>
          <cell r="I364"/>
          <cell r="J364" t="str">
            <v>Medir la incidencia de los casos reportador de infecciones en el sitio operatorio del total de procedimientos realizados dentro de un periodo evaluado en el servicio</v>
          </cell>
          <cell r="K364">
            <v>0</v>
          </cell>
          <cell r="L364" t="str">
            <v>Trimestral</v>
          </cell>
          <cell r="M364" t="str">
            <v xml:space="preserve">Pacientes con infecciónes de sitio operatorio detectadas durante el seguimiento en el postquirúrgico intrahospitalario en el período   </v>
          </cell>
          <cell r="N364" t="str">
            <v>Total de procedimientos realizados</v>
          </cell>
          <cell r="O364" t="str">
            <v>Reporte Infecciones</v>
          </cell>
          <cell r="P364" t="str">
            <v>Estadistica</v>
          </cell>
          <cell r="Q364" t="str">
            <v>Tasa</v>
          </cell>
          <cell r="R364" t="str">
            <v>Pacientes con infecciónes de sitio operatorio detectadas durante el seguimiento en el postquirúrgico intrahospitalario en el período    / Total de procedimientos realizados *1000</v>
          </cell>
          <cell r="S364">
            <v>0</v>
          </cell>
          <cell r="T364" t="str">
            <v>resultado</v>
          </cell>
          <cell r="U364" t="str">
            <v>Decreciente</v>
          </cell>
          <cell r="V364" t="str">
            <v>≤</v>
          </cell>
          <cell r="W364">
            <v>1</v>
          </cell>
          <cell r="X364" t="str">
            <v>&gt;</v>
          </cell>
          <cell r="Y364">
            <v>1</v>
          </cell>
        </row>
        <row r="365">
          <cell r="A365">
            <v>360</v>
          </cell>
          <cell r="B365" t="str">
            <v>Integralidad y efectividad en la prestación de servicios de salud</v>
          </cell>
          <cell r="C365" t="str">
            <v>Garantizar la accesibilidad, integralidad en los servicios, complementariedad y respaldo de las interdependencias</v>
          </cell>
          <cell r="D365" t="str">
            <v>Calidad de Registro en la Historia Clínica Especialista</v>
          </cell>
          <cell r="E365" t="str">
            <v>Apoyo diagnóstico y complementación terapeutica</v>
          </cell>
          <cell r="F365" t="str">
            <v>Hemodinamia</v>
          </cell>
          <cell r="G365" t="str">
            <v>x</v>
          </cell>
          <cell r="H365"/>
          <cell r="I365"/>
          <cell r="J365" t="str">
            <v xml:space="preserve">Evaluar la adherencia del equipo de salud a las normas técnicas de obligatorio cumplimiento, así como la pertinencia y oportunidad en la toma de decisiones, según registros de las historias clínicas electrónicas. </v>
          </cell>
          <cell r="K365">
            <v>0</v>
          </cell>
          <cell r="L365" t="str">
            <v>Trimestral</v>
          </cell>
          <cell r="M365" t="str">
            <v>Criterios de calidad de historia clínica evaluados que cumplen</v>
          </cell>
          <cell r="N365" t="str">
            <v>Total de criterios de calidad de historia clínica evaluados</v>
          </cell>
          <cell r="O365" t="str">
            <v>Aplicativo de monitorización de historias clínicas</v>
          </cell>
          <cell r="P365" t="str">
            <v>Aplicativo de monitorización de historias clínicas</v>
          </cell>
          <cell r="Q365" t="str">
            <v>%</v>
          </cell>
          <cell r="R365" t="str">
            <v>Criterios de calidad de historia clínica evaluados que cumplen / Total de criterios de calidad de historia clínica evaluados *100</v>
          </cell>
          <cell r="S365">
            <v>0</v>
          </cell>
          <cell r="T365" t="str">
            <v>resultado</v>
          </cell>
          <cell r="U365" t="str">
            <v>Creciente</v>
          </cell>
          <cell r="V365" t="str">
            <v>≥</v>
          </cell>
          <cell r="W365">
            <v>0.9</v>
          </cell>
          <cell r="X365" t="str">
            <v>&lt;</v>
          </cell>
          <cell r="Y365">
            <v>0.9</v>
          </cell>
        </row>
        <row r="366">
          <cell r="A366">
            <v>361</v>
          </cell>
          <cell r="B366" t="str">
            <v>Integralidad y efectividad en la prestación de servicios de salud</v>
          </cell>
          <cell r="C366" t="str">
            <v>Garantizar la accesibilidad, integralidad en los servicios, complementariedad y respaldo de las interdependencias</v>
          </cell>
          <cell r="D366" t="str">
            <v>Calidad de Registro en la Historia Clínica de Enfermería</v>
          </cell>
          <cell r="E366" t="str">
            <v>Apoyo diagnóstico y complementación terapeutica</v>
          </cell>
          <cell r="F366" t="str">
            <v>Hemodinamia</v>
          </cell>
          <cell r="G366" t="str">
            <v>x</v>
          </cell>
          <cell r="H366"/>
          <cell r="I366"/>
          <cell r="J36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66">
            <v>0</v>
          </cell>
          <cell r="L366" t="str">
            <v>Trimestral</v>
          </cell>
          <cell r="M366" t="str">
            <v>Criterios de calidad de historia clínica evaluados que cumplen</v>
          </cell>
          <cell r="N366" t="str">
            <v>Total de criterios de calidad de historia clínica evaluados</v>
          </cell>
          <cell r="O366" t="str">
            <v>Aplicativo de monitorización de historias clínicas</v>
          </cell>
          <cell r="P366" t="str">
            <v>Aplicativo de monitorización de historias clínicas</v>
          </cell>
          <cell r="Q366" t="str">
            <v>%</v>
          </cell>
          <cell r="R366" t="str">
            <v>Criterios de calidad de historia clínica evaluados que cumplen / Total de criterios de calidad de historia clínica evaluados *100</v>
          </cell>
          <cell r="S366">
            <v>0</v>
          </cell>
          <cell r="T366" t="str">
            <v>resultado</v>
          </cell>
          <cell r="U366" t="str">
            <v>Creciente</v>
          </cell>
          <cell r="V366" t="str">
            <v>≥</v>
          </cell>
          <cell r="W366">
            <v>0.9</v>
          </cell>
          <cell r="X366" t="str">
            <v>&lt;</v>
          </cell>
          <cell r="Y366">
            <v>0.9</v>
          </cell>
        </row>
        <row r="367">
          <cell r="A367">
            <v>362</v>
          </cell>
          <cell r="B367" t="str">
            <v>Integralidad y efectividad en la prestación de servicios de salud</v>
          </cell>
          <cell r="C367" t="str">
            <v>Garantizar la accesibilidad, integralidad en los servicios, complementariedad y respaldo de las interdependencias</v>
          </cell>
          <cell r="D367" t="str">
            <v xml:space="preserve"> Porcentaje de Complicaciones en procedimientos</v>
          </cell>
          <cell r="E367" t="str">
            <v>Apoyo diagnóstico y complementación terapeutica</v>
          </cell>
          <cell r="F367" t="str">
            <v>Hemodinamia</v>
          </cell>
          <cell r="G367" t="str">
            <v>x</v>
          </cell>
          <cell r="H367"/>
          <cell r="I367"/>
          <cell r="J367" t="str">
            <v>Las complicaciones por procedimiento quirúrgico se definen como la incidencia de afecciones o alteraciones físicas o psicológicas transitorias o permanentes no presentes al momento del ingreso y que su aparición se relaciona con el proceso quirúrgico y anestésico a los cuales fue sometido al paciente. La utilización de este indicador como medida de calidad se ha expandido con el desarrollo de los servicios de salud, pues se considera que los riesgos quirúrgicos y anestésicos pueden ser sujetos de control y prevención en una alta proporción, mediante un proceso asistencial cuidadoso.</v>
          </cell>
          <cell r="K367">
            <v>0</v>
          </cell>
          <cell r="L367" t="str">
            <v>Trimestral</v>
          </cell>
          <cell r="M367" t="str">
            <v>número pacientes que presentaron complicaciónes derivadas de los procedimientos en angiografía en el período</v>
          </cell>
          <cell r="N367" t="str">
            <v xml:space="preserve">Total de pacientes sometidos a intervenciónes en Angiografía durante el período </v>
          </cell>
          <cell r="O367" t="str">
            <v>GES Asistencial</v>
          </cell>
          <cell r="P367" t="str">
            <v>GES Asistencial</v>
          </cell>
          <cell r="Q367" t="str">
            <v>%</v>
          </cell>
          <cell r="R367" t="str">
            <v>número pacientes que presentaron complicaciónes derivadas de los procedimientos en angiografía en el período / Total de pacientes sometidos a intervenciónes en Angiografía durante el período  *100</v>
          </cell>
          <cell r="S367">
            <v>0</v>
          </cell>
          <cell r="T367" t="str">
            <v>resultado</v>
          </cell>
          <cell r="U367" t="str">
            <v>Decreciente</v>
          </cell>
          <cell r="V367" t="str">
            <v>≤</v>
          </cell>
          <cell r="W367">
            <v>0.03</v>
          </cell>
          <cell r="X367" t="str">
            <v>&gt;</v>
          </cell>
          <cell r="Y367">
            <v>0.03</v>
          </cell>
        </row>
        <row r="368">
          <cell r="A368">
            <v>363</v>
          </cell>
          <cell r="B368" t="str">
            <v>Integralidad y efectividad en la prestación de servicios de salud</v>
          </cell>
          <cell r="C368" t="str">
            <v>Garantizar la accesibilidad, integralidad en los servicios, complementariedad y respaldo de las interdependencias</v>
          </cell>
          <cell r="D368" t="str">
            <v>Porcentaje de Complicaciones Anestesicas</v>
          </cell>
          <cell r="E368" t="str">
            <v>Apoyo diagnóstico y complementación terapeutica</v>
          </cell>
          <cell r="F368" t="str">
            <v>Hemodinamia</v>
          </cell>
          <cell r="G368" t="str">
            <v>x</v>
          </cell>
          <cell r="H368"/>
          <cell r="I368"/>
          <cell r="J368" t="str">
            <v>Es la ocurrencia de afecciones o alteraciones físicas o psicológicas transitorias o permanentes no presentes al momento del ingreso a cirugía y cuya aparición se relaciona con el suministro de anestésicos al paciente</v>
          </cell>
          <cell r="K368">
            <v>0</v>
          </cell>
          <cell r="L368" t="str">
            <v>Trimestral</v>
          </cell>
          <cell r="M368" t="str">
            <v>número pacientes que presentaron complicaciónes derivadas de los procedimientos quirúrgicos en el período</v>
          </cell>
          <cell r="N368" t="str">
            <v xml:space="preserve">Total de pacientes sometidos a intervenciónes quirúrgicas en la institución durante el período </v>
          </cell>
          <cell r="O368" t="str">
            <v>GES Asistencial</v>
          </cell>
          <cell r="P368" t="str">
            <v>GES Asistencial</v>
          </cell>
          <cell r="Q368" t="str">
            <v>%</v>
          </cell>
          <cell r="R368" t="str">
            <v>número pacientes que presentaron complicaciónes derivadas de los procedimientos quirúrgicos en el período / Total de pacientes sometidos a intervenciónes quirúrgicas en la institución durante el período  *100</v>
          </cell>
          <cell r="S368">
            <v>0</v>
          </cell>
          <cell r="T368" t="str">
            <v>resultado</v>
          </cell>
          <cell r="U368" t="str">
            <v>Decreciente</v>
          </cell>
          <cell r="V368" t="str">
            <v>≤</v>
          </cell>
          <cell r="W368">
            <v>0.03</v>
          </cell>
          <cell r="X368" t="str">
            <v>&gt;</v>
          </cell>
          <cell r="Y368">
            <v>0.03</v>
          </cell>
        </row>
        <row r="369">
          <cell r="A369">
            <v>364</v>
          </cell>
          <cell r="B369" t="str">
            <v>Integralidad y efectividad en la prestación de servicios de salud</v>
          </cell>
          <cell r="C369" t="str">
            <v>Garantizar la accesibilidad, integralidad en los servicios, complementariedad y respaldo de las interdependencias</v>
          </cell>
          <cell r="D369" t="str">
            <v>Porcentaje de adherencia a guias de practica clinica</v>
          </cell>
          <cell r="E369" t="str">
            <v>Apoyo diagnóstico y complementación terapeutica</v>
          </cell>
          <cell r="F369" t="str">
            <v>Hemodinamia</v>
          </cell>
          <cell r="G369" t="str">
            <v>x</v>
          </cell>
          <cell r="H369"/>
          <cell r="I369"/>
          <cell r="J369"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69">
            <v>0</v>
          </cell>
          <cell r="L369" t="str">
            <v>Trimestral</v>
          </cell>
          <cell r="M369" t="str">
            <v>Criterios evaluados que cumplen con la adherencia a guia</v>
          </cell>
          <cell r="N369" t="str">
            <v>Total de criterios evaluados en la adherencia a guia</v>
          </cell>
          <cell r="O369" t="str">
            <v>Consolidado Adherencia a Guías de Atención</v>
          </cell>
          <cell r="P369" t="str">
            <v>Consolidado Adherencia a Guías de Atención</v>
          </cell>
          <cell r="Q369" t="str">
            <v>%</v>
          </cell>
          <cell r="R369" t="str">
            <v>Criterios evaluados que cumplen con la adherencia a guia / Total de criterios evaluados en la adherencia a guia *100</v>
          </cell>
          <cell r="S369">
            <v>0</v>
          </cell>
          <cell r="T369" t="str">
            <v>proceso</v>
          </cell>
          <cell r="U369" t="str">
            <v>Creciente</v>
          </cell>
          <cell r="V369" t="str">
            <v>≥</v>
          </cell>
          <cell r="W369">
            <v>0.85</v>
          </cell>
          <cell r="X369" t="str">
            <v>&lt;</v>
          </cell>
          <cell r="Y369">
            <v>0.85</v>
          </cell>
        </row>
        <row r="370">
          <cell r="A370">
            <v>365</v>
          </cell>
          <cell r="B370" t="str">
            <v>Integralidad y efectividad en la prestación de servicios de salud</v>
          </cell>
          <cell r="C370" t="str">
            <v>Garantizar la accesibilidad, integralidad en los servicios, complementariedad y respaldo de las interdependencias</v>
          </cell>
          <cell r="D370" t="str">
            <v>Porcentaje de adherencia a Protocolos de enfermeria</v>
          </cell>
          <cell r="E370" t="str">
            <v>Apoyo diagnóstico y complementación terapeutica</v>
          </cell>
          <cell r="F370" t="str">
            <v>Hemodinamia</v>
          </cell>
          <cell r="G370" t="str">
            <v>x</v>
          </cell>
          <cell r="H370"/>
          <cell r="I370"/>
          <cell r="J37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370">
            <v>0</v>
          </cell>
          <cell r="L370" t="str">
            <v>Trimestral</v>
          </cell>
          <cell r="M370" t="str">
            <v xml:space="preserve">Número de protocolos con cumplimiento mayor al estándar establecido X 100 </v>
          </cell>
          <cell r="N370" t="str">
            <v xml:space="preserve"> Total protocolos evaluados</v>
          </cell>
          <cell r="O370" t="str">
            <v>Consolidado Adherencia a protocolos de enfermeria</v>
          </cell>
          <cell r="P370" t="str">
            <v>Consolidado Adherencia a Protocolos de enfermeria</v>
          </cell>
          <cell r="Q370" t="str">
            <v>%</v>
          </cell>
          <cell r="R370" t="str">
            <v>Número de protocolos con cumplimiento mayor al estándar establecido X 100  /  Total protocolos evaluados *100</v>
          </cell>
          <cell r="S370">
            <v>0</v>
          </cell>
          <cell r="T370" t="str">
            <v>proceso</v>
          </cell>
          <cell r="U370" t="str">
            <v>Creciente</v>
          </cell>
          <cell r="V370" t="str">
            <v>≥</v>
          </cell>
          <cell r="W370">
            <v>0.85</v>
          </cell>
          <cell r="X370" t="str">
            <v>&lt;</v>
          </cell>
          <cell r="Y370">
            <v>0.85</v>
          </cell>
        </row>
        <row r="371">
          <cell r="A371">
            <v>366</v>
          </cell>
          <cell r="B371" t="str">
            <v>Integralidad y efectividad en la prestación de servicios de salud</v>
          </cell>
          <cell r="C371" t="str">
            <v>Garantizar la accesibilidad, integralidad en los servicios, complementariedad y respaldo de las interdependencias</v>
          </cell>
          <cell r="D371" t="str">
            <v>Oportunidad procedimientos programados en hospitalizado</v>
          </cell>
          <cell r="E371" t="str">
            <v>Apoyo diagnóstico y complementación terapeutica</v>
          </cell>
          <cell r="F371" t="str">
            <v>Hemodinamia</v>
          </cell>
          <cell r="G371" t="str">
            <v>x</v>
          </cell>
          <cell r="H371"/>
          <cell r="I371"/>
          <cell r="J371" t="str">
            <v>La oportunidad en la respuesta a la necesidad de realización de procedimientos quirúrgicos tiene impacto sobre la capacidad resolutiva de los casos por su detección y atención temprana disminuyendo los riesgos de incapacidad en tiempo y severidad.</v>
          </cell>
          <cell r="K371">
            <v>0</v>
          </cell>
          <cell r="L371" t="str">
            <v>Trimestral</v>
          </cell>
          <cell r="M371" t="str">
            <v xml:space="preserve">Sumatoria de días transcurridos entre la fecha de solicitud de la Cirugía y la fecha en la cual es realizada la cirugía </v>
          </cell>
          <cell r="N371" t="str">
            <v>Total de usuarios programados</v>
          </cell>
          <cell r="O371" t="str">
            <v>Solicitud de turno quirúrgico, Aplicativo de programación de cirugia y Base de datos Cirugias realizadas</v>
          </cell>
          <cell r="P371" t="str">
            <v>Programación de cirugías</v>
          </cell>
          <cell r="Q371" t="str">
            <v>Días</v>
          </cell>
          <cell r="R371" t="str">
            <v>Sumatoria de días transcurridos entre la fecha de solicitud de la Cirugía y la fecha en la cual es realizada la cirugía  / Total de usuarios programados</v>
          </cell>
          <cell r="S371">
            <v>0</v>
          </cell>
          <cell r="T371" t="str">
            <v>resultado</v>
          </cell>
          <cell r="U371" t="str">
            <v>Decreciente</v>
          </cell>
          <cell r="V371" t="str">
            <v>≤</v>
          </cell>
          <cell r="W371">
            <v>3</v>
          </cell>
          <cell r="X371" t="str">
            <v>&gt;</v>
          </cell>
          <cell r="Y371">
            <v>3</v>
          </cell>
        </row>
        <row r="372">
          <cell r="A372">
            <v>367</v>
          </cell>
          <cell r="B372" t="str">
            <v>Integralidad y efectividad en la prestación de servicios de salud</v>
          </cell>
          <cell r="C372" t="str">
            <v>Garantizar la accesibilidad, integralidad en los servicios, complementariedad y respaldo de las interdependencias</v>
          </cell>
          <cell r="D372" t="str">
            <v>Oportunidad procedimientos programada ambulatorios</v>
          </cell>
          <cell r="E372" t="str">
            <v>Apoyo diagnóstico y complementación terapeutica</v>
          </cell>
          <cell r="F372" t="str">
            <v>Hemodinamia</v>
          </cell>
          <cell r="G372" t="str">
            <v>x</v>
          </cell>
          <cell r="H372"/>
          <cell r="I372"/>
          <cell r="J372" t="str">
            <v>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El tiempo de respuesta en los prestadores puede resultar útil para medir la suficiencia institucional para atender la demanda de servicios que genera su población, orientando decisiones de mejoramiento.  Igualmente es útil para el usuario en su decisión de elegir IPS en la cual desea ser atendido.</v>
          </cell>
          <cell r="K372">
            <v>0</v>
          </cell>
          <cell r="L372" t="str">
            <v>Trimestral</v>
          </cell>
          <cell r="M372" t="str">
            <v xml:space="preserve">Sumatoria de número de días transcurridos entre la fecha de solicitud de cirugia ambulatoria y la cirugía </v>
          </cell>
          <cell r="N372" t="str">
            <v>Total de usuarios programados</v>
          </cell>
          <cell r="O372" t="str">
            <v>Solictud de turno quirurgico, Aplciativo de progtamación de cirugía y GES asistencial</v>
          </cell>
          <cell r="P372" t="str">
            <v>Aplicativo de programación de cirugía</v>
          </cell>
          <cell r="Q372" t="str">
            <v>Días</v>
          </cell>
          <cell r="R372" t="str">
            <v>Sumatoria de número de días transcurridos entre la fecha de solicitud de cirugia ambulatoria y la cirugía  / Total de usuarios programados</v>
          </cell>
          <cell r="S372">
            <v>0</v>
          </cell>
          <cell r="T372" t="str">
            <v>resultado</v>
          </cell>
          <cell r="U372" t="str">
            <v>Decreciente</v>
          </cell>
          <cell r="V372" t="str">
            <v>≤</v>
          </cell>
          <cell r="W372">
            <v>15</v>
          </cell>
          <cell r="X372" t="str">
            <v>&gt;</v>
          </cell>
          <cell r="Y372">
            <v>15</v>
          </cell>
        </row>
        <row r="373">
          <cell r="A373">
            <v>368</v>
          </cell>
          <cell r="B373" t="str">
            <v>Integralidad y efectividad en la prestación de servicios de salud</v>
          </cell>
          <cell r="C373" t="str">
            <v>Garantizar la accesibilidad, integralidad en los servicios, complementariedad y respaldo de las interdependencias</v>
          </cell>
          <cell r="D373" t="str">
            <v>Proporción de cancelación de procedimientos programados por causas atribuibles a la institución</v>
          </cell>
          <cell r="E373" t="str">
            <v>Apoyo diagnóstico y complementación terapeutica</v>
          </cell>
          <cell r="F373" t="str">
            <v>Hemodinamia</v>
          </cell>
          <cell r="G373" t="str">
            <v>x</v>
          </cell>
          <cell r="H373"/>
          <cell r="I373"/>
          <cell r="J373" t="str">
            <v>La cancelación de cirugías programadas puede estar relacionada con ineficiencia en los procesos de programación o asignación de recursos, planificación de la atención al paciente, y son un fenómeno de frecuente ocurrencia en nuestras instituciones. 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v>
          </cell>
          <cell r="K373">
            <v>0</v>
          </cell>
          <cell r="L373" t="str">
            <v>Trimestral</v>
          </cell>
          <cell r="M373" t="str">
            <v>Número Total de cirugías canceladas por causas atribuibles a la institucion en el período</v>
          </cell>
          <cell r="N373" t="str">
            <v xml:space="preserve">Total de cirugías programadas en el período </v>
          </cell>
          <cell r="O373" t="str">
            <v>Porgramación de cirugía y registro de cancelación</v>
          </cell>
          <cell r="P373" t="str">
            <v>Programación de cirugías</v>
          </cell>
          <cell r="Q373" t="str">
            <v>%</v>
          </cell>
          <cell r="R373" t="str">
            <v>Número Total de cirugías canceladas por causas atribuibles a la institucion en el período / Total de cirugías programadas en el período  *100</v>
          </cell>
          <cell r="S373">
            <v>0</v>
          </cell>
          <cell r="T373" t="str">
            <v>proceso</v>
          </cell>
          <cell r="U373" t="str">
            <v>Decreciente</v>
          </cell>
          <cell r="V373" t="str">
            <v>≤</v>
          </cell>
          <cell r="W373">
            <v>0.04</v>
          </cell>
          <cell r="X373" t="str">
            <v>&gt;</v>
          </cell>
          <cell r="Y373">
            <v>0.04</v>
          </cell>
        </row>
        <row r="374">
          <cell r="A374">
            <v>369</v>
          </cell>
          <cell r="B374" t="str">
            <v>Integralidad y efectividad en la prestación de servicios de salud</v>
          </cell>
          <cell r="C374" t="str">
            <v>Garantizar la accesibilidad, integralidad en los servicios, complementariedad y respaldo de las interdependencias</v>
          </cell>
          <cell r="D374" t="str">
            <v>Demanda insatisfecha en hospitalización</v>
          </cell>
          <cell r="E374" t="str">
            <v>Apoyo diagnóstico y complementación terapeutica</v>
          </cell>
          <cell r="F374" t="str">
            <v>Hemodinamia</v>
          </cell>
          <cell r="G374" t="str">
            <v>x</v>
          </cell>
          <cell r="H374"/>
          <cell r="I374"/>
          <cell r="J374" t="str">
            <v>Permite la medición de la proporción de pacientes con acceso al proceso de hospitalización. Para luego identificar las principales barreras de acceso en la proporción que no tuvo acceso a la hospitalización.</v>
          </cell>
          <cell r="K374">
            <v>0</v>
          </cell>
          <cell r="L374" t="str">
            <v>Trimestral</v>
          </cell>
          <cell r="M374" t="str">
            <v>numero total de procedimientos solicitados que no se realizaron</v>
          </cell>
          <cell r="N374" t="str">
            <v>Total de procedimientos programados</v>
          </cell>
          <cell r="O374">
            <v>0</v>
          </cell>
          <cell r="P374">
            <v>0</v>
          </cell>
          <cell r="Q374" t="str">
            <v>%</v>
          </cell>
          <cell r="R374" t="str">
            <v>numero total de procedimientos solicitados que no se realizaron / Total de procedimientos programados *100</v>
          </cell>
          <cell r="S374">
            <v>0</v>
          </cell>
          <cell r="T374" t="str">
            <v>proceso</v>
          </cell>
          <cell r="U374" t="str">
            <v>Decreciente</v>
          </cell>
          <cell r="V374" t="str">
            <v>≤</v>
          </cell>
          <cell r="W374">
            <v>0.1</v>
          </cell>
          <cell r="X374" t="str">
            <v>&gt;</v>
          </cell>
          <cell r="Y374">
            <v>0.1</v>
          </cell>
        </row>
        <row r="375">
          <cell r="A375">
            <v>370</v>
          </cell>
          <cell r="B375" t="str">
            <v>Integralidad y efectividad en la prestación de servicios de salud</v>
          </cell>
          <cell r="C375" t="str">
            <v>Garantizar la accesibilidad, integralidad en los servicios, complementariedad y respaldo de las interdependencias</v>
          </cell>
          <cell r="D375" t="str">
            <v>Porcentaje de infusiones canceladas por falta de asignación de medicamentos</v>
          </cell>
          <cell r="E375" t="str">
            <v>Apoyo diagnóstico y complementación terapeutica</v>
          </cell>
          <cell r="F375" t="str">
            <v>Centro de infusión</v>
          </cell>
          <cell r="G375" t="str">
            <v>x</v>
          </cell>
          <cell r="J375" t="str">
            <v>Nos permite conocer el porcentaje de infusiones canceladas por falta de asignación de medicamentos para los tratamientos incluyendo.</v>
          </cell>
          <cell r="K375">
            <v>0</v>
          </cell>
          <cell r="L375" t="str">
            <v>Trimestral</v>
          </cell>
          <cell r="M375" t="str">
            <v>Sumatoria de infusiones cancelas por falta de medicamentos en el periodo</v>
          </cell>
          <cell r="N375" t="str">
            <v>total de infusiones realizadas en el periodo</v>
          </cell>
          <cell r="O375" t="str">
            <v>Base de Datos registrados en excel de total de infusiones del año</v>
          </cell>
          <cell r="P375" t="str">
            <v>Base de Datos registrados en Excel de total de infusiones del año</v>
          </cell>
          <cell r="Q375" t="str">
            <v>%</v>
          </cell>
          <cell r="R375" t="str">
            <v>Sumatoria de infusiones cancelas por falta de medicamentos en el periodo / total de infusiones realizadas en el periodo *100</v>
          </cell>
          <cell r="S375">
            <v>0</v>
          </cell>
          <cell r="T375" t="str">
            <v>proceso</v>
          </cell>
          <cell r="U375" t="str">
            <v>Decreciente</v>
          </cell>
          <cell r="V375" t="str">
            <v>≤</v>
          </cell>
          <cell r="W375">
            <v>0.05</v>
          </cell>
          <cell r="X375" t="str">
            <v>&gt;</v>
          </cell>
          <cell r="Y375">
            <v>0.05</v>
          </cell>
        </row>
        <row r="376">
          <cell r="A376">
            <v>371</v>
          </cell>
          <cell r="B376" t="str">
            <v>Integralidad y efectividad en la prestación de servicios de salud</v>
          </cell>
          <cell r="C376" t="str">
            <v>Garantizar la accesibilidad, integralidad en los servicios, complementariedad y respaldo de las interdependencias</v>
          </cell>
          <cell r="D376" t="str">
            <v>porcentaje de infusiones canceladas por estado critico del paciente</v>
          </cell>
          <cell r="E376" t="str">
            <v>Apoyo diagnóstico y complementación terapeutica</v>
          </cell>
          <cell r="F376" t="str">
            <v>Centro de infusión</v>
          </cell>
          <cell r="G376" t="str">
            <v>x</v>
          </cell>
          <cell r="J376" t="str">
            <v>Nos permite conocer el porcentaje de infusiones canceladas por el estado de los signos vitales del paciente.</v>
          </cell>
          <cell r="K376">
            <v>0</v>
          </cell>
          <cell r="L376" t="str">
            <v>Trimestral</v>
          </cell>
          <cell r="M376" t="str">
            <v>Sumatoria infusiones canceladas por estado critico del paciente</v>
          </cell>
          <cell r="N376" t="str">
            <v>total de infusiones realizadas en el periodo</v>
          </cell>
          <cell r="O376" t="str">
            <v>libro de centro de infusión pediatrica</v>
          </cell>
          <cell r="P376" t="str">
            <v>libro de centro de infusión pediatrica</v>
          </cell>
          <cell r="Q376" t="str">
            <v>%</v>
          </cell>
          <cell r="R376" t="str">
            <v>Sumatoria infusiones canceladas por estado critico del paciente / total de infusiones realizadas en el periodo *100</v>
          </cell>
          <cell r="S376">
            <v>0</v>
          </cell>
          <cell r="T376" t="str">
            <v>proceso</v>
          </cell>
          <cell r="U376" t="str">
            <v>Decreciente</v>
          </cell>
          <cell r="V376" t="str">
            <v>≤</v>
          </cell>
          <cell r="W376">
            <v>0.03</v>
          </cell>
          <cell r="X376" t="str">
            <v>&gt;</v>
          </cell>
          <cell r="Y376">
            <v>0.03</v>
          </cell>
        </row>
        <row r="377">
          <cell r="A377">
            <v>372</v>
          </cell>
          <cell r="B377" t="str">
            <v>Integralidad y efectividad en la prestación de servicios de salud</v>
          </cell>
          <cell r="C377" t="str">
            <v>Garantizar la accesibilidad, integralidad en los servicios, complementariedad y respaldo de las interdependencias</v>
          </cell>
          <cell r="D377" t="str">
            <v>Porcentaje de quejas y observaciones reportadas por el cliente interno y externo</v>
          </cell>
          <cell r="E377" t="str">
            <v>Central de Esterilizacion</v>
          </cell>
          <cell r="F377" t="str">
            <v>Central de Esterilización</v>
          </cell>
          <cell r="G377" t="str">
            <v>x</v>
          </cell>
          <cell r="J377" t="str">
            <v>La queja de un cliente no tiene que ser necesariamente algo malo, cuando la recibimos nos da la oportunidad de corregir un error y de brindarle un mejor servicio en el futuro. Sin embargo, la posibilidad de convertir este evento aparentemente desafortunado en algo positivo para la imagen de nuestro servicio depende, en gran medida, de la forma en que respondemos esa queja.</v>
          </cell>
          <cell r="K377">
            <v>0</v>
          </cell>
          <cell r="L377" t="str">
            <v>Trimestral</v>
          </cell>
          <cell r="M377" t="str">
            <v>Número de quejas por retraso deterioro o pérdidas reportadas a la central de esterilización</v>
          </cell>
          <cell r="N377" t="str">
            <v xml:space="preserve">Total de cargas de esterilización realizadas al mes  </v>
          </cell>
          <cell r="O377" t="str">
            <v>Reporte de inconformidades de la central de esterilización o reporte de eventos adversos</v>
          </cell>
          <cell r="P377" t="str">
            <v>Registro de cargas de esterilización</v>
          </cell>
          <cell r="Q377" t="str">
            <v>%</v>
          </cell>
          <cell r="R377" t="str">
            <v>Número de quejas por retraso deterioro o pérdidas reportadas a la central de esterilización / Total de cargas de esterilización realizadas al mes   *100</v>
          </cell>
          <cell r="S377">
            <v>0</v>
          </cell>
          <cell r="T377" t="str">
            <v>proceso</v>
          </cell>
          <cell r="U377" t="str">
            <v>Decreciente</v>
          </cell>
          <cell r="V377" t="str">
            <v>≤</v>
          </cell>
          <cell r="W377">
            <v>0.01</v>
          </cell>
          <cell r="X377" t="str">
            <v>&gt;</v>
          </cell>
          <cell r="Y377">
            <v>0.01</v>
          </cell>
        </row>
        <row r="378">
          <cell r="A378">
            <v>373</v>
          </cell>
          <cell r="B378" t="str">
            <v>Integralidad y efectividad en la prestación de servicios de salud</v>
          </cell>
          <cell r="C378" t="str">
            <v>Garantizar la accesibilidad, integralidad en los servicios, complementariedad y respaldo de las interdependencias</v>
          </cell>
          <cell r="D378" t="str">
            <v>Porcentaje de Indicadores Biológicos Positivos</v>
          </cell>
          <cell r="E378" t="str">
            <v>Central de Esterilizacion</v>
          </cell>
          <cell r="F378" t="str">
            <v>Central de Esterilización</v>
          </cell>
          <cell r="G378" t="str">
            <v>x</v>
          </cell>
          <cell r="J378" t="str">
            <v xml:space="preserve">Realizar procesos de esterilización con el fin de suministrar dispositivos médicos estériles seguros  y con calidad para el proceso de atención en salud.  </v>
          </cell>
          <cell r="K378">
            <v>0</v>
          </cell>
          <cell r="L378" t="str">
            <v>Trimestral</v>
          </cell>
          <cell r="M378" t="str">
            <v>Número de cargas con control Biológico Positivo</v>
          </cell>
          <cell r="N378" t="str">
            <v>Total de cargas con Control Biológico</v>
          </cell>
          <cell r="O378" t="str">
            <v>Registro de Indicadores Biológicos</v>
          </cell>
          <cell r="P378" t="str">
            <v>Registro de Cargas</v>
          </cell>
          <cell r="Q378" t="str">
            <v>%</v>
          </cell>
          <cell r="R378" t="str">
            <v>Número de cargas con control Biológico Positivo / Total de cargas con Control Biológico *100</v>
          </cell>
          <cell r="S378">
            <v>0</v>
          </cell>
          <cell r="T378" t="str">
            <v>proceso</v>
          </cell>
          <cell r="U378" t="str">
            <v>Decreciente</v>
          </cell>
          <cell r="V378" t="str">
            <v>≤</v>
          </cell>
          <cell r="W378">
            <v>5.0000000000000001E-3</v>
          </cell>
          <cell r="X378" t="str">
            <v>&gt;</v>
          </cell>
          <cell r="Y378">
            <v>5.0000000000000001E-3</v>
          </cell>
        </row>
        <row r="379">
          <cell r="A379">
            <v>374</v>
          </cell>
          <cell r="B379" t="str">
            <v>Integralidad y efectividad en la prestación de servicios de salud</v>
          </cell>
          <cell r="C379" t="str">
            <v>Garantizar la accesibilidad, integralidad en los servicios, complementariedad y respaldo de las interdependencias</v>
          </cell>
          <cell r="D379" t="str">
            <v xml:space="preserve">Porcentaje de Adherencia protocolos de Central de Esterilización </v>
          </cell>
          <cell r="E379" t="str">
            <v>Central de Esterilizacion</v>
          </cell>
          <cell r="F379" t="str">
            <v>Central de Esterilización</v>
          </cell>
          <cell r="G379" t="str">
            <v>x</v>
          </cell>
          <cell r="J379" t="str">
            <v>Los protocolos de Central de Esterilización permiten minimizar las diferencias en la secuencia de actividades para desarrollar un procedimiento, en beneficio del paciente y del personal del proceso. Son útiles para evitar errores, especialmente en el marco actual de constantes avances y aparición de nuevos recursos que hacen complejo la ejecución de los procedimientos; por ello es importante evaluar el grado de cumplimiento a los protocolos y analizar las causas por las que el personal no lo adopta en sus pautas de actuación</v>
          </cell>
          <cell r="K379">
            <v>0</v>
          </cell>
          <cell r="L379" t="str">
            <v>Trimestral</v>
          </cell>
          <cell r="M379" t="str">
            <v>Total criterios que cumple</v>
          </cell>
          <cell r="N379" t="str">
            <v>100%  criterios evaluados</v>
          </cell>
          <cell r="O379" t="str">
            <v>Consolidado Adherencia a Protocolos</v>
          </cell>
          <cell r="P379" t="str">
            <v>Consolidado Adherencia a Protocolos</v>
          </cell>
          <cell r="Q379" t="str">
            <v>%</v>
          </cell>
          <cell r="R379" t="str">
            <v>Total criterios que cumple / 100%  criterios evaluados *100</v>
          </cell>
          <cell r="S379">
            <v>0</v>
          </cell>
          <cell r="T379" t="str">
            <v>proceso</v>
          </cell>
          <cell r="U379" t="str">
            <v>Creciente</v>
          </cell>
          <cell r="V379" t="str">
            <v>≥</v>
          </cell>
          <cell r="W379">
            <v>0.8</v>
          </cell>
          <cell r="X379" t="str">
            <v>&lt;</v>
          </cell>
          <cell r="Y379">
            <v>0.8</v>
          </cell>
        </row>
        <row r="380">
          <cell r="A380">
            <v>375</v>
          </cell>
          <cell r="B380" t="str">
            <v>Integralidad y efectividad en la prestación de servicios de salud</v>
          </cell>
          <cell r="C380" t="str">
            <v>Garantizar la accesibilidad, integralidad en los servicios, complementariedad y respaldo de las interdependencias</v>
          </cell>
          <cell r="D380" t="str">
            <v>Porcentaje de cargas canceladas de los diferentes métodos de esterilización</v>
          </cell>
          <cell r="E380" t="str">
            <v>Central de Esterilizacion</v>
          </cell>
          <cell r="F380" t="str">
            <v>Central de Esterilización</v>
          </cell>
          <cell r="G380" t="str">
            <v>x</v>
          </cell>
          <cell r="J380" t="str">
            <v>Mejorar la prestación del servicio para no generar retrasos en la oportunidad de entrega del material esteril  y optimizar recursos.</v>
          </cell>
          <cell r="K380">
            <v>0</v>
          </cell>
          <cell r="L380" t="str">
            <v>Trimestral</v>
          </cell>
          <cell r="M380" t="str">
            <v>Numero de cargas canceladas de vapor, oxido de etileno y peroxido de hidrogeno</v>
          </cell>
          <cell r="N380" t="str">
            <v>Número de cargas enviadas de vapor, oxido de etileno y peroxido de hidrogeno</v>
          </cell>
          <cell r="O380" t="str">
            <v>Registros de carga de cada método de esterilización</v>
          </cell>
          <cell r="P380" t="str">
            <v>Registros de carga de cada método de esterilización</v>
          </cell>
          <cell r="Q380" t="str">
            <v>%</v>
          </cell>
          <cell r="R380" t="str">
            <v>Numero de cargas canceladas de vapor, oxido de etileno y peroxido de hidrogeno / Número de cargas enviadas de vapor, oxido de etileno y peroxido de hidrogeno *100</v>
          </cell>
          <cell r="S380">
            <v>0</v>
          </cell>
          <cell r="T380" t="str">
            <v>proceso</v>
          </cell>
          <cell r="U380" t="str">
            <v>Decreciente</v>
          </cell>
          <cell r="V380" t="str">
            <v>≤</v>
          </cell>
          <cell r="W380">
            <v>0.03</v>
          </cell>
          <cell r="X380" t="str">
            <v>&gt;</v>
          </cell>
          <cell r="Y380">
            <v>0.03</v>
          </cell>
        </row>
        <row r="381">
          <cell r="A381">
            <v>376</v>
          </cell>
          <cell r="B381" t="str">
            <v>Integralidad y efectividad en la prestación de servicios de salud</v>
          </cell>
          <cell r="C381" t="str">
            <v>Garantizar la accesibilidad, integralidad en los servicios, complementariedad y respaldo de las interdependencias</v>
          </cell>
          <cell r="D381" t="str">
            <v>Porcentaje de ejecución de investigaciones programadas</v>
          </cell>
          <cell r="E381" t="str">
            <v>Ética</v>
          </cell>
          <cell r="F381" t="str">
            <v>Ética</v>
          </cell>
          <cell r="G381" t="str">
            <v>x</v>
          </cell>
          <cell r="J381" t="str">
            <v>El Hospital San José tiene carácter Universitario y dentro de los convenios docentes asistenciales tiene  establecido que sirva de escenario de práctica para investigaciones de personal de salud en formación, los cuales deben ser aprobados por el Comité de Etica e Investigaciones de la Institución. Se evidencia que no todos las investigaciones aprobadas contribuyen al mejoramiento institucional, lo que se debe verificar cuantas de todas ellas si lo hacen y fomentarlas.</v>
          </cell>
          <cell r="K381">
            <v>0</v>
          </cell>
          <cell r="L381" t="str">
            <v>Trimestral</v>
          </cell>
          <cell r="M381" t="str">
            <v>Total de investigaciones que contribuyeron al mejoramiento institucional</v>
          </cell>
          <cell r="N381" t="str">
            <v>Total de investigaciones</v>
          </cell>
          <cell r="O381" t="str">
            <v>Formato de consolidado de investigaciones</v>
          </cell>
          <cell r="P381" t="str">
            <v>Total de investigaciones</v>
          </cell>
          <cell r="Q381" t="str">
            <v>%</v>
          </cell>
          <cell r="R381" t="str">
            <v>Total de investigaciones que contribuyeron al mejoramiento institucional / Total de investigaciones *100</v>
          </cell>
          <cell r="S381">
            <v>0</v>
          </cell>
          <cell r="T381" t="str">
            <v>proceso</v>
          </cell>
          <cell r="U381" t="str">
            <v>Creciente</v>
          </cell>
          <cell r="V381" t="str">
            <v>≥</v>
          </cell>
          <cell r="W381">
            <v>0.2</v>
          </cell>
          <cell r="X381" t="str">
            <v>&lt;</v>
          </cell>
          <cell r="Y381">
            <v>0.2</v>
          </cell>
        </row>
        <row r="382">
          <cell r="A382">
            <v>377</v>
          </cell>
          <cell r="B382" t="str">
            <v>Integralidad y efectividad en la prestación de servicios de salud</v>
          </cell>
          <cell r="C382" t="str">
            <v>Garantizar la accesibilidad, integralidad en los servicios, complementariedad y respaldo de las interdependencias</v>
          </cell>
          <cell r="D382" t="str">
            <v>Porcentaje de asesorias eticolegales realizadas</v>
          </cell>
          <cell r="E382" t="str">
            <v>Ética</v>
          </cell>
          <cell r="F382" t="str">
            <v>Ética</v>
          </cell>
          <cell r="G382" t="str">
            <v>x</v>
          </cell>
          <cell r="J382" t="str">
            <v xml:space="preserve">Medir la proporcion de interconsultas realizadas para toma de decisiones oportunas buscando lo mejor para los pacientes. </v>
          </cell>
          <cell r="K382">
            <v>0</v>
          </cell>
          <cell r="L382" t="str">
            <v>Trimestral</v>
          </cell>
          <cell r="M382" t="str">
            <v>N° de asesorias etico legal realizadas</v>
          </cell>
          <cell r="N382" t="str">
            <v xml:space="preserve">Total solicitudes etico legales </v>
          </cell>
          <cell r="O382" t="str">
            <v>Dinamica Gerencial</v>
          </cell>
          <cell r="P382" t="str">
            <v>Dinamica Gerencial</v>
          </cell>
          <cell r="Q382" t="str">
            <v>%</v>
          </cell>
          <cell r="R382" t="str">
            <v>N° de asesorias etico legal realizadas / Total solicitudes etico legales  *100</v>
          </cell>
          <cell r="S382">
            <v>0</v>
          </cell>
          <cell r="T382" t="str">
            <v>proceso</v>
          </cell>
          <cell r="U382" t="str">
            <v>Creciente</v>
          </cell>
          <cell r="V382" t="str">
            <v>≥</v>
          </cell>
          <cell r="W382">
            <v>0.9</v>
          </cell>
          <cell r="X382" t="str">
            <v>&lt;</v>
          </cell>
          <cell r="Y382">
            <v>0.9</v>
          </cell>
        </row>
        <row r="383">
          <cell r="A383">
            <v>378</v>
          </cell>
          <cell r="B383" t="str">
            <v>Integralidad y efectividad en la prestación de servicios de salud</v>
          </cell>
          <cell r="C383" t="str">
            <v>Garantizar la accesibilidad, integralidad en los servicios, complementariedad y respaldo de las interdependencias</v>
          </cell>
          <cell r="D383" t="str">
            <v>Porcentaje de capacitaciones realizadas</v>
          </cell>
          <cell r="E383" t="str">
            <v>Ética</v>
          </cell>
          <cell r="F383" t="str">
            <v>Ética</v>
          </cell>
          <cell r="G383" t="str">
            <v>x</v>
          </cell>
          <cell r="J383" t="str">
            <v xml:space="preserve">
Los acuerdos, compromisos o protocolos éticos establecen las declaraciones explicitas que en
relación con las conductas de los servidores públicos del Hospital, son acordados en
forma participativa para la consecución de los propósitos de la entidad.</v>
          </cell>
          <cell r="K383">
            <v>0</v>
          </cell>
          <cell r="L383" t="str">
            <v>Trimestral</v>
          </cell>
          <cell r="M383" t="str">
            <v>Total capacitaciones realiazadas</v>
          </cell>
          <cell r="N383" t="str">
            <v>Total capacitaciones solicitadas</v>
          </cell>
          <cell r="O383">
            <v>0</v>
          </cell>
          <cell r="P383">
            <v>0</v>
          </cell>
          <cell r="Q383" t="str">
            <v>%</v>
          </cell>
          <cell r="R383" t="str">
            <v>Total capacitaciones realiazadas / Total capacitaciones solicitadas *100</v>
          </cell>
          <cell r="S383">
            <v>0</v>
          </cell>
          <cell r="T383" t="str">
            <v>proceso</v>
          </cell>
          <cell r="U383" t="str">
            <v>Creciente</v>
          </cell>
          <cell r="V383" t="str">
            <v>≥</v>
          </cell>
          <cell r="W383">
            <v>0.2</v>
          </cell>
          <cell r="X383" t="str">
            <v>&lt;</v>
          </cell>
          <cell r="Y383">
            <v>0.2</v>
          </cell>
        </row>
        <row r="384">
          <cell r="A384">
            <v>379</v>
          </cell>
          <cell r="B384" t="str">
            <v>Integralidad y efectividad en la prestación de servicios de salud</v>
          </cell>
          <cell r="C384" t="str">
            <v>Garantizar la accesibilidad, integralidad en los servicios, complementariedad y respaldo de las interdependencias</v>
          </cell>
          <cell r="D384" t="str">
            <v>Tasa de infecciones intrahospitalarias</v>
          </cell>
          <cell r="E384" t="str">
            <v>Prevención y Control de Infecciónes</v>
          </cell>
          <cell r="F384" t="str">
            <v>Comité de infecciones</v>
          </cell>
          <cell r="G384" t="str">
            <v>x</v>
          </cell>
          <cell r="H384"/>
          <cell r="I384"/>
          <cell r="J384" t="str">
            <v xml:space="preserve">Se define como la incidencia de infecciónes que aparecen dentro del ámbito hospitalario o asistencial, como complicación de un proceso de atención ambulatorio o con internación. A través de él puede monitorizarse la eficiencia de los procesos de asepsia y antisepsia utilizados para el control de microorganismos patógenos en el personal asistencial, las áreas físicas, los equipos y materiales de la institución. Su incidencia es importante en la medida en que puede indicar fallas en los procesos asistenciales y su utilización como medida de la calidad en las instituciónes prestadoras de servicios de salud es universal. </v>
          </cell>
          <cell r="K384">
            <v>0</v>
          </cell>
          <cell r="L384" t="str">
            <v>Trimestral</v>
          </cell>
          <cell r="M384" t="str">
            <v>Número de pacientes con infecciónes asociada a la atención de la salud (IAAS)</v>
          </cell>
          <cell r="N384" t="str">
            <v>Número total de pacientes hospitalizados</v>
          </cell>
          <cell r="O384" t="str">
            <v>Informe comité de infecciónes/ Coordinador de comité de infecciónes.</v>
          </cell>
          <cell r="P384" t="str">
            <v>Estadistica</v>
          </cell>
          <cell r="Q384" t="str">
            <v>Tasa</v>
          </cell>
          <cell r="R384" t="str">
            <v>Número de pacientes con infecciónes asociada a la atención de la salud (IAAS) / Número total de pacientes hospitalizados *1000</v>
          </cell>
          <cell r="S384">
            <v>0</v>
          </cell>
          <cell r="T384" t="str">
            <v>resultado</v>
          </cell>
          <cell r="U384" t="str">
            <v>Decreciente</v>
          </cell>
          <cell r="V384" t="str">
            <v>≤</v>
          </cell>
          <cell r="W384">
            <v>5</v>
          </cell>
          <cell r="X384" t="str">
            <v>&gt;</v>
          </cell>
          <cell r="Y384">
            <v>5</v>
          </cell>
        </row>
        <row r="385">
          <cell r="A385">
            <v>380</v>
          </cell>
          <cell r="B385" t="str">
            <v>Integralidad y efectividad en la prestación de servicios de salud</v>
          </cell>
          <cell r="C385" t="str">
            <v>Garantizar la accesibilidad, integralidad en los servicios, complementariedad y respaldo de las interdependencias</v>
          </cell>
          <cell r="D385" t="str">
            <v xml:space="preserve">Tasa de infeccion intrahospitalaria sin UCIS </v>
          </cell>
          <cell r="E385" t="str">
            <v>Prevención y Control de Infecciónes</v>
          </cell>
          <cell r="F385" t="str">
            <v>Comité de infecciones</v>
          </cell>
          <cell r="G385" t="str">
            <v>x</v>
          </cell>
          <cell r="H385"/>
          <cell r="I385"/>
          <cell r="J385" t="str">
            <v xml:space="preserve">Se define como la incidencia de infecciónes que aparecen dentro del ámbito hospitalario o asistencial, como complicación de un proceso de atención ambulatorio o con internación. A través de él puede monitorizarse la eficiencia de los procesos de asepsia y antisepsia utilizados para el control de microorganismos patógenos en el personal asistencial, las áreas físicas, los equipos y materiales de la institución. Su incidencia es importante en la medida en que puede indicar fallas en los procesos asistenciales y su utilización como medida de la calidad en las instituciónes prestadoras de servicios de salud es universal. </v>
          </cell>
          <cell r="K385">
            <v>0</v>
          </cell>
          <cell r="L385" t="str">
            <v>Trimestral</v>
          </cell>
          <cell r="M385" t="str">
            <v>Número de pacientes con infecciónes asociada a la atención de la salus(IAAS)</v>
          </cell>
          <cell r="N385" t="str">
            <v>Número total de pacientes hospitalizados</v>
          </cell>
          <cell r="O385" t="str">
            <v>Informe comité de infecciónes/ Coordinador de comité de infecciónes.</v>
          </cell>
          <cell r="P385" t="str">
            <v>Estadistica</v>
          </cell>
          <cell r="Q385" t="str">
            <v>Tasa</v>
          </cell>
          <cell r="R385" t="str">
            <v>Número de pacientes con infecciónes asociada a la atención de la salus(IAAS) / Número total de pacientes hospitalizados *1000</v>
          </cell>
          <cell r="S385">
            <v>0</v>
          </cell>
          <cell r="T385" t="str">
            <v>resultado</v>
          </cell>
          <cell r="U385" t="str">
            <v>Decreciente</v>
          </cell>
          <cell r="V385" t="str">
            <v>≤</v>
          </cell>
          <cell r="W385">
            <v>4</v>
          </cell>
          <cell r="X385" t="str">
            <v>&gt;</v>
          </cell>
          <cell r="Y385">
            <v>4</v>
          </cell>
        </row>
        <row r="386">
          <cell r="A386">
            <v>381</v>
          </cell>
          <cell r="B386" t="str">
            <v>Integralidad y efectividad en la prestación de servicios de salud</v>
          </cell>
          <cell r="C386" t="str">
            <v>Garantizar la accesibilidad, integralidad en los servicios, complementariedad y respaldo de las interdependencias</v>
          </cell>
          <cell r="D386" t="str">
            <v>Tasa de incidencia de infeccion del torrente sanguineo asociada a catéter venoso central (CVC)</v>
          </cell>
          <cell r="E386" t="str">
            <v>Prevención y Control de Infecciónes</v>
          </cell>
          <cell r="F386" t="str">
            <v>Comité de infecciones</v>
          </cell>
          <cell r="G386" t="str">
            <v>x</v>
          </cell>
          <cell r="H386"/>
          <cell r="I386"/>
          <cell r="J386" t="str">
            <v>Medir la incidencia de los casos reportador de infeccion del torrente sanguineo asociado a cateter venoso central por cada 1000 días de cateter venoso central dentro de un periodo evaluado en el servicio</v>
          </cell>
          <cell r="K386">
            <v>0</v>
          </cell>
          <cell r="L386" t="str">
            <v>Trimestral</v>
          </cell>
          <cell r="M386" t="str">
            <v>Sumatoria de casos nuevos de infeccion del torrente sanguineo asociada a cateter en un mes de seguimiento</v>
          </cell>
          <cell r="N386" t="str">
            <v>Numero de dias cateter central en un mes de seguimiento</v>
          </cell>
          <cell r="O386" t="str">
            <v>Reporte Infecciones</v>
          </cell>
          <cell r="P386" t="str">
            <v>Control de preveción de IAAS.</v>
          </cell>
          <cell r="Q386" t="str">
            <v>Tasa</v>
          </cell>
          <cell r="R386" t="str">
            <v>Sumatoria de casos nuevos de infeccion del torrente sanguineo asociada a cateter en un mes de seguimiento / Numero de dias cateter central en un mes de seguimiento *1000</v>
          </cell>
          <cell r="S386">
            <v>0</v>
          </cell>
          <cell r="T386" t="str">
            <v>resultado</v>
          </cell>
          <cell r="U386" t="str">
            <v>Decreciente</v>
          </cell>
          <cell r="V386" t="str">
            <v>≤</v>
          </cell>
          <cell r="W386">
            <v>5</v>
          </cell>
          <cell r="X386" t="str">
            <v>&gt;</v>
          </cell>
          <cell r="Y386">
            <v>5</v>
          </cell>
        </row>
        <row r="387">
          <cell r="A387">
            <v>382</v>
          </cell>
          <cell r="B387" t="str">
            <v>Integralidad y efectividad en la prestación de servicios de salud</v>
          </cell>
          <cell r="C387" t="str">
            <v>Garantizar la accesibilidad, integralidad en los servicios, complementariedad y respaldo de las interdependencias</v>
          </cell>
          <cell r="D387" t="str">
            <v>Tasa de incidencia de infección del tracto urinario asociada a catéter (IVU)</v>
          </cell>
          <cell r="E387" t="str">
            <v>Prevención y Control de Infecciónes</v>
          </cell>
          <cell r="F387" t="str">
            <v>Comité de infecciones</v>
          </cell>
          <cell r="G387" t="str">
            <v>x</v>
          </cell>
          <cell r="H387"/>
          <cell r="I387"/>
          <cell r="J387" t="str">
            <v>Medir la incidencia de los casos reportador de infecciones asociadas a la inserción y mantenimiento de sondas vesicales por cada 1000 días de sonda  vesical dentro de un periodo evaluado en el servicio</v>
          </cell>
          <cell r="K387">
            <v>0</v>
          </cell>
          <cell r="L387" t="str">
            <v>Trimestral</v>
          </cell>
          <cell r="M387" t="str">
            <v>Sumatoria de los casos nuevos de infección del tracto urinario asociada a catéter en un mes de seguimiento</v>
          </cell>
          <cell r="N387" t="str">
            <v>Numero de días catéter urinario en un mes de seguimiento</v>
          </cell>
          <cell r="O387" t="str">
            <v>Reporte Infecciones</v>
          </cell>
          <cell r="P387" t="str">
            <v>Reporte Infecciones</v>
          </cell>
          <cell r="Q387" t="str">
            <v>Tasa</v>
          </cell>
          <cell r="R387" t="str">
            <v>Sumatoria de los casos nuevos de infección del tracto urinario asociada a catéter en un mes de seguimiento / Numero de días catéter urinario en un mes de seguimiento *1000</v>
          </cell>
          <cell r="S387">
            <v>0</v>
          </cell>
          <cell r="T387" t="str">
            <v>resultado</v>
          </cell>
          <cell r="U387" t="str">
            <v>Decreciente</v>
          </cell>
          <cell r="V387" t="str">
            <v>≤</v>
          </cell>
          <cell r="W387">
            <v>5</v>
          </cell>
          <cell r="X387" t="str">
            <v>&gt;</v>
          </cell>
          <cell r="Y387">
            <v>5</v>
          </cell>
        </row>
        <row r="388">
          <cell r="A388">
            <v>383</v>
          </cell>
          <cell r="B388" t="str">
            <v>Integralidad y efectividad en la prestación de servicios de salud</v>
          </cell>
          <cell r="C388" t="str">
            <v>Garantizar la accesibilidad, integralidad en los servicios, complementariedad y respaldo de las interdependencias</v>
          </cell>
          <cell r="D388" t="str">
            <v>Tasa de incidencia de neumonia asociada a ventilador mecanico (NAV)</v>
          </cell>
          <cell r="E388" t="str">
            <v>Prevención y Control de Infecciónes</v>
          </cell>
          <cell r="F388" t="str">
            <v>Comité de infecciones</v>
          </cell>
          <cell r="G388" t="str">
            <v>x</v>
          </cell>
          <cell r="H388"/>
          <cell r="I388"/>
          <cell r="J388" t="str">
            <v>Medir la incidencia de los casos reportador de infecciones asociadas al uso de ventilador por cada 1000 días de ventilación dentro de un periodo evaluado en el servicio</v>
          </cell>
          <cell r="K388">
            <v>0</v>
          </cell>
          <cell r="L388" t="str">
            <v>Trimestral</v>
          </cell>
          <cell r="M388" t="str">
            <v>Numero de neumonias asociadas a ventilador nuevas en la uci</v>
          </cell>
          <cell r="N388" t="str">
            <v>Numero de dias ventilador mecanico en uci</v>
          </cell>
          <cell r="O388" t="str">
            <v>Reporte Infecciones</v>
          </cell>
          <cell r="P388" t="str">
            <v>Reporte Infecciones</v>
          </cell>
          <cell r="Q388" t="str">
            <v>Tasa</v>
          </cell>
          <cell r="R388" t="str">
            <v>Numero de neumonias asociadas a ventilador nuevas en la uci / Numero de dias ventilador mecanico en uci *1000</v>
          </cell>
          <cell r="S388">
            <v>0</v>
          </cell>
          <cell r="T388" t="str">
            <v>resultado</v>
          </cell>
          <cell r="U388" t="str">
            <v>Decreciente</v>
          </cell>
          <cell r="V388" t="str">
            <v>≤</v>
          </cell>
          <cell r="W388">
            <v>7</v>
          </cell>
          <cell r="X388" t="str">
            <v>&gt;</v>
          </cell>
          <cell r="Y388">
            <v>7</v>
          </cell>
        </row>
        <row r="389">
          <cell r="A389">
            <v>384</v>
          </cell>
          <cell r="B389" t="str">
            <v>Integralidad y efectividad en la prestación de servicios de salud</v>
          </cell>
          <cell r="C389" t="str">
            <v>Garantizar la accesibilidad, integralidad en los servicios, complementariedad y respaldo de las interdependencias</v>
          </cell>
          <cell r="D389" t="str">
            <v>Tasa infecciones infeccion en sitio operatorio (ISO)</v>
          </cell>
          <cell r="E389" t="str">
            <v>Prevención y Control de Infecciónes</v>
          </cell>
          <cell r="F389" t="str">
            <v>Comité de infecciones</v>
          </cell>
          <cell r="G389" t="str">
            <v>x</v>
          </cell>
          <cell r="J389" t="str">
            <v>Medir la incidencia de los casos reportador de infecciones en el sitio operatorio del total de procedimientos realizados dentro de un periodo evaluado en el servicio</v>
          </cell>
          <cell r="K389">
            <v>0</v>
          </cell>
          <cell r="L389" t="str">
            <v>Trimestral</v>
          </cell>
          <cell r="M389" t="str">
            <v xml:space="preserve">Pacientes con infecciónes de sitio operatorio detectadas durante el seguimiento en el postquirúrgico intrahospitalario en el período   </v>
          </cell>
          <cell r="N389" t="str">
            <v>Total de procedimientos realizados</v>
          </cell>
          <cell r="O389" t="str">
            <v>Reporte Infecciones</v>
          </cell>
          <cell r="P389" t="str">
            <v>Estadistica</v>
          </cell>
          <cell r="Q389" t="str">
            <v>Tasa</v>
          </cell>
          <cell r="R389" t="str">
            <v>Pacientes con infecciónes de sitio operatorio detectadas durante el seguimiento en el postquirúrgico intrahospitalario en el período    / Total de procedimientos realizados *1000</v>
          </cell>
          <cell r="S389">
            <v>0</v>
          </cell>
          <cell r="T389" t="str">
            <v>resultado</v>
          </cell>
          <cell r="U389" t="str">
            <v>Decreciente</v>
          </cell>
          <cell r="V389" t="str">
            <v>≤</v>
          </cell>
          <cell r="W389">
            <v>1</v>
          </cell>
          <cell r="X389" t="str">
            <v>&gt;</v>
          </cell>
          <cell r="Y389">
            <v>1</v>
          </cell>
        </row>
        <row r="390">
          <cell r="A390">
            <v>385</v>
          </cell>
          <cell r="B390" t="str">
            <v>Integralidad y efectividad en la prestación de servicios de salud</v>
          </cell>
          <cell r="C390" t="str">
            <v>Garantizar la accesibilidad, integralidad en los servicios, complementariedad y respaldo de las interdependencias</v>
          </cell>
          <cell r="D390" t="str">
            <v>Adherencia al protocolo de higiene de manos</v>
          </cell>
          <cell r="E390" t="str">
            <v>Prevención y Control de Infecciónes</v>
          </cell>
          <cell r="F390" t="str">
            <v>Comité de infecciones</v>
          </cell>
          <cell r="G390" t="str">
            <v>x</v>
          </cell>
          <cell r="H390"/>
          <cell r="I390"/>
          <cell r="J390" t="str">
            <v xml:space="preserve">Es la estrategia número uno recomendada por el Centro de Control de Enfermedades (CDC) de Atlanta para contribuir a la dismunición de infecciones asociadas al cuidado de la salud (IACS)  </v>
          </cell>
          <cell r="K390">
            <v>0</v>
          </cell>
          <cell r="L390" t="str">
            <v>Trimestral</v>
          </cell>
          <cell r="M390" t="str">
            <v>Número de personas evaluadas que cumplen los 5 momentos de Higiene de manos y la técnica en el periodo</v>
          </cell>
          <cell r="N390" t="str">
            <v>Total de personas evaluadas por cargo y servicio en un periodo</v>
          </cell>
          <cell r="O390" t="str">
            <v>Informe de adherencia a Higiene de Manos</v>
          </cell>
          <cell r="P390" t="str">
            <v>Comité de Infecciones</v>
          </cell>
          <cell r="Q390" t="str">
            <v>%</v>
          </cell>
          <cell r="R390" t="str">
            <v>Número de personas evaluadas que cumplen los 5 momentos de Higiene de manos y la técnica en el periodo / Total de personas evaluadas por cargo y servicio en un periodo *100</v>
          </cell>
          <cell r="S390">
            <v>0</v>
          </cell>
          <cell r="T390" t="str">
            <v>proceso</v>
          </cell>
          <cell r="U390" t="str">
            <v>Creciente</v>
          </cell>
          <cell r="V390" t="str">
            <v>≥</v>
          </cell>
          <cell r="W390">
            <v>0.8</v>
          </cell>
          <cell r="X390" t="str">
            <v>&lt;</v>
          </cell>
          <cell r="Y390">
            <v>0.8</v>
          </cell>
        </row>
        <row r="391">
          <cell r="A391">
            <v>386</v>
          </cell>
          <cell r="B391" t="str">
            <v>Integralidad y efectividad en la prestación de servicios de salud</v>
          </cell>
          <cell r="C391" t="str">
            <v>Garantizar la accesibilidad, integralidad en los servicios, complementariedad y respaldo de las interdependencias</v>
          </cell>
          <cell r="D391" t="str">
            <v>Adherencia a la técnica correcta de higiene de manos</v>
          </cell>
          <cell r="E391" t="str">
            <v>Prevención y Control de Infecciónes</v>
          </cell>
          <cell r="F391" t="str">
            <v>Comité de infecciones</v>
          </cell>
          <cell r="G391" t="str">
            <v>x</v>
          </cell>
          <cell r="H391"/>
          <cell r="I391"/>
          <cell r="J391" t="str">
            <v xml:space="preserve">Es la estrategia número uno recomendada por el Centro de Control de Enfermedades (CDC) de Atlanta para contribuir a la dismunición de infecciones asociadas al cuidado de la salud (IACS)  </v>
          </cell>
          <cell r="K391">
            <v>0</v>
          </cell>
          <cell r="L391" t="str">
            <v>Trimestral</v>
          </cell>
          <cell r="M391" t="str">
            <v>Número de personas evaluadas que cumplen los 5 momentos de Higiene de manos y la técnica en el periodo</v>
          </cell>
          <cell r="N391" t="str">
            <v>Total de personas evaluadas por cargo y servicio en un periodo</v>
          </cell>
          <cell r="O391" t="str">
            <v>Informe de adherencia a Higiene de Manos</v>
          </cell>
          <cell r="P391" t="str">
            <v>Comité de Infecciones</v>
          </cell>
          <cell r="Q391" t="str">
            <v>%</v>
          </cell>
          <cell r="R391" t="str">
            <v>Número de personas evaluadas que cumplen los 5 momentos de Higiene de manos y la técnica en el periodo / Total de personas evaluadas por cargo y servicio en un periodo *100</v>
          </cell>
          <cell r="S391">
            <v>0</v>
          </cell>
          <cell r="T391" t="str">
            <v>proceso</v>
          </cell>
          <cell r="U391" t="str">
            <v>Creciente</v>
          </cell>
          <cell r="V391" t="str">
            <v>≥</v>
          </cell>
          <cell r="W391">
            <v>0.4</v>
          </cell>
          <cell r="X391" t="str">
            <v>&lt;</v>
          </cell>
          <cell r="Y391">
            <v>0.4</v>
          </cell>
        </row>
        <row r="392">
          <cell r="A392">
            <v>387</v>
          </cell>
          <cell r="B392" t="str">
            <v>Integralidad y efectividad en la prestación de servicios de salud</v>
          </cell>
          <cell r="C392" t="str">
            <v>Garantizar la accesibilidad, integralidad en los servicios, complementariedad y respaldo de las interdependencias</v>
          </cell>
          <cell r="D392" t="str">
            <v>Lactancia materna exclusiva a las 40 semamas</v>
          </cell>
          <cell r="E392" t="str">
            <v>Apoyo diagnóstico y complementación terapeutica</v>
          </cell>
          <cell r="F392" t="str">
            <v>Madre canguro</v>
          </cell>
          <cell r="G392" t="str">
            <v>x</v>
          </cell>
          <cell r="J392" t="str">
            <v>La leche materna es el mejor alimento para los niños menores de dos años.</v>
          </cell>
          <cell r="K392">
            <v>0</v>
          </cell>
          <cell r="L392" t="str">
            <v>Trimestral</v>
          </cell>
          <cell r="M392" t="str">
            <v xml:space="preserve">Numero de niños alimentados con lactancia materna exclusiva a las 40 semanas </v>
          </cell>
          <cell r="N392" t="str">
            <v xml:space="preserve"> Numero de niños que culminaron la fase I del programa madre canguro</v>
          </cell>
          <cell r="O392" t="str">
            <v>Historia clínica programa madre canguro</v>
          </cell>
          <cell r="P392" t="str">
            <v>Estadísticas mensuales del programa madre canguro</v>
          </cell>
          <cell r="Q392" t="str">
            <v>%</v>
          </cell>
          <cell r="R392" t="str">
            <v>Numero de niños alimentados con lactancia materna exclusiva a las 40 semanas  /  Numero de niños que culminaron la fase I del programa madre canguro *100</v>
          </cell>
          <cell r="S392">
            <v>0</v>
          </cell>
          <cell r="T392" t="str">
            <v>proceso</v>
          </cell>
          <cell r="U392" t="str">
            <v>Creciente</v>
          </cell>
          <cell r="V392" t="str">
            <v>≥</v>
          </cell>
          <cell r="W392">
            <v>0.7</v>
          </cell>
          <cell r="X392" t="str">
            <v>&lt;</v>
          </cell>
          <cell r="Y392">
            <v>0.7</v>
          </cell>
        </row>
        <row r="393">
          <cell r="A393">
            <v>388</v>
          </cell>
          <cell r="B393" t="str">
            <v>Integralidad y efectividad en la prestación de servicios de salud</v>
          </cell>
          <cell r="C393" t="str">
            <v>Garantizar la accesibilidad, integralidad en los servicios, complementariedad y respaldo de las interdependencias</v>
          </cell>
          <cell r="D393" t="str">
            <v>Rehospitalizacion a las 40 semamas</v>
          </cell>
          <cell r="E393" t="str">
            <v>Apoyo diagnóstico y complementación terapeutica</v>
          </cell>
          <cell r="F393" t="str">
            <v>Madre canguro</v>
          </cell>
          <cell r="G393" t="str">
            <v>x</v>
          </cell>
          <cell r="J393" t="str">
            <v>Es importante conocer cuantas hospitalizaciones en menos de 40 semanas ocurren y cuantas de esas son debias a hipoglicemia, broncoaspiraciones, falla en el crecimiento, apneas, anemia e infecciones, reflejando la fragilidad de estos menores, el respecto de los criterios de salida y la practica correcta de la consulta canguro</v>
          </cell>
          <cell r="K393">
            <v>0</v>
          </cell>
          <cell r="L393" t="str">
            <v>Trimestral</v>
          </cell>
          <cell r="M393" t="str">
            <v xml:space="preserve">Numero de niños que requirieron rehospitalización por alguna causa antes de cumplir las 40 semanas </v>
          </cell>
          <cell r="N393" t="str">
            <v xml:space="preserve"> Numero de niños que culminaron la fase I del programa madre canguro</v>
          </cell>
          <cell r="O393" t="str">
            <v>Historia clínica canguro Estadística de ingreso programa madre canguro</v>
          </cell>
          <cell r="P393" t="str">
            <v>Estadística ingresos mensuales del programa madre canguro</v>
          </cell>
          <cell r="Q393" t="str">
            <v>%</v>
          </cell>
          <cell r="R393" t="str">
            <v>Numero de niños que requirieron rehospitalización por alguna causa antes de cumplir las 40 semanas  /  Numero de niños que culminaron la fase I del programa madre canguro *100</v>
          </cell>
          <cell r="S393">
            <v>0</v>
          </cell>
          <cell r="T393" t="str">
            <v>proceso</v>
          </cell>
          <cell r="U393" t="str">
            <v>Decreciente</v>
          </cell>
          <cell r="V393" t="str">
            <v>≤</v>
          </cell>
          <cell r="W393">
            <v>0.08</v>
          </cell>
          <cell r="X393" t="str">
            <v>&gt;</v>
          </cell>
          <cell r="Y393">
            <v>0.08</v>
          </cell>
        </row>
        <row r="394">
          <cell r="A394">
            <v>389</v>
          </cell>
          <cell r="B394" t="str">
            <v>Integralidad y efectividad en la prestación de servicios de salud</v>
          </cell>
          <cell r="C394" t="str">
            <v>Garantizar la accesibilidad, integralidad en los servicios, complementariedad y respaldo de las interdependencias</v>
          </cell>
          <cell r="D394" t="str">
            <v>Mortalidad a las 40 semamas</v>
          </cell>
          <cell r="E394" t="str">
            <v>Apoyo diagnóstico y complementación terapeutica</v>
          </cell>
          <cell r="F394" t="str">
            <v>Madre canguro</v>
          </cell>
          <cell r="G394" t="str">
            <v>x</v>
          </cell>
          <cell r="J394" t="str">
            <v>El metodo madre canguro pretende mejorar la calidad de vida de los bebes prematuros y por tanto es necesario saber las causas del fallecimiento de dichos niños y si esta causa era prevenible.</v>
          </cell>
          <cell r="K394">
            <v>0</v>
          </cell>
          <cell r="L394" t="str">
            <v>Trimestral</v>
          </cell>
          <cell r="M394" t="str">
            <v>Numero de niños que fallecen por alguna causa antes de cumplir las 40 semanas de edad corregida</v>
          </cell>
          <cell r="N394" t="str">
            <v xml:space="preserve"> Numero de niños que iniciaron la fase I del programa madre canguro</v>
          </cell>
          <cell r="O394" t="str">
            <v>Historias clínicas de los pacientes del programa canguro</v>
          </cell>
          <cell r="P394" t="str">
            <v>Estadísticas mensuales del programa madre canguro</v>
          </cell>
          <cell r="Q394" t="str">
            <v>%</v>
          </cell>
          <cell r="R394" t="str">
            <v>Numero de niños que fallecen por alguna causa antes de cumplir las 40 semanas de edad corregida /  Numero de niños que iniciaron la fase I del programa madre canguro *100</v>
          </cell>
          <cell r="S394">
            <v>0</v>
          </cell>
          <cell r="T394" t="str">
            <v>proceso</v>
          </cell>
          <cell r="U394" t="str">
            <v>Decreciente</v>
          </cell>
          <cell r="V394" t="str">
            <v>≤</v>
          </cell>
          <cell r="W394">
            <v>0.01</v>
          </cell>
          <cell r="X394" t="str">
            <v>&gt;</v>
          </cell>
          <cell r="Y394">
            <v>0.01</v>
          </cell>
        </row>
        <row r="395">
          <cell r="A395">
            <v>390</v>
          </cell>
          <cell r="B395" t="str">
            <v>Integralidad y efectividad en la prestación de servicios de salud</v>
          </cell>
          <cell r="C395" t="str">
            <v>Garantizar la accesibilidad, integralidad en los servicios, complementariedad y respaldo de las interdependencias</v>
          </cell>
          <cell r="D395" t="str">
            <v>Deserción a las 40 semamas</v>
          </cell>
          <cell r="E395" t="str">
            <v>Apoyo diagnóstico y complementación terapeutica</v>
          </cell>
          <cell r="F395" t="str">
            <v>Madre canguro</v>
          </cell>
          <cell r="G395" t="str">
            <v>x</v>
          </cell>
          <cell r="J395" t="str">
            <v>Conocer los motivos por los cuales los pacientes no continúen el programa canguro, dada la fragilidad de estos menores</v>
          </cell>
          <cell r="K395">
            <v>0</v>
          </cell>
          <cell r="L395" t="str">
            <v>Trimestral</v>
          </cell>
          <cell r="M395" t="str">
            <v xml:space="preserve">Numero de niños alimentados que desertaron antes de cumplir las 40 semanas </v>
          </cell>
          <cell r="N395" t="str">
            <v xml:space="preserve"> Numero de niños que ingresaron a  la fase I del programa madre canguro</v>
          </cell>
          <cell r="O395" t="str">
            <v>historia clínica, estadistica mensual del programa</v>
          </cell>
          <cell r="P395" t="str">
            <v>estadisticas mensuales del programa madre canguro</v>
          </cell>
          <cell r="Q395" t="str">
            <v>%</v>
          </cell>
          <cell r="R395" t="str">
            <v>Numero de niños alimentados que desertaron antes de cumplir las 40 semanas  /  Numero de niños que ingresaron a  la fase I del programa madre canguro *100</v>
          </cell>
          <cell r="S395">
            <v>0</v>
          </cell>
          <cell r="T395" t="str">
            <v>proceso</v>
          </cell>
          <cell r="U395" t="str">
            <v>Decreciente</v>
          </cell>
          <cell r="V395" t="str">
            <v>≤</v>
          </cell>
          <cell r="W395">
            <v>0.1</v>
          </cell>
          <cell r="X395" t="str">
            <v>&gt;</v>
          </cell>
          <cell r="Y395">
            <v>0.1</v>
          </cell>
        </row>
        <row r="396">
          <cell r="A396">
            <v>391</v>
          </cell>
          <cell r="B396" t="str">
            <v>Integralidad y efectividad en la prestación de servicios de salud</v>
          </cell>
          <cell r="C396" t="str">
            <v>Garantizar la accesibilidad, integralidad en los servicios, complementariedad y respaldo de las interdependencias</v>
          </cell>
          <cell r="D396" t="str">
            <v>Deserción 1 año</v>
          </cell>
          <cell r="E396" t="str">
            <v>Apoyo diagnóstico y complementación terapeutica</v>
          </cell>
          <cell r="F396" t="str">
            <v>Madre canguro</v>
          </cell>
          <cell r="G396" t="str">
            <v>x</v>
          </cell>
          <cell r="J396" t="str">
            <v xml:space="preserve">Indicador de adherencia al programa, no se incluyen los pacientes que se pierden por problemas de autorizacion de las aseguradoras (si se están incluyendo) </v>
          </cell>
          <cell r="K396">
            <v>0</v>
          </cell>
          <cell r="L396" t="str">
            <v>Trimestral</v>
          </cell>
          <cell r="M396" t="str">
            <v xml:space="preserve">Número de pacientes que desertaron del programa madre canguro en fase II </v>
          </cell>
          <cell r="N396" t="str">
            <v>Número de pacientes que ingresaron al programa madre canguro fase II</v>
          </cell>
          <cell r="O396" t="str">
            <v>Historia clínica de los pacientes del programa</v>
          </cell>
          <cell r="P396" t="str">
            <v>Estadistica mensual del programa madre canguro</v>
          </cell>
          <cell r="Q396" t="str">
            <v>%</v>
          </cell>
          <cell r="R396" t="str">
            <v>Número de pacientes que desertaron del programa madre canguro en fase II  / Número de pacientes que ingresaron al programa madre canguro fase II *100</v>
          </cell>
          <cell r="S396">
            <v>0</v>
          </cell>
          <cell r="T396" t="str">
            <v>proceso</v>
          </cell>
          <cell r="U396" t="str">
            <v>Decreciente</v>
          </cell>
          <cell r="V396" t="str">
            <v>≤</v>
          </cell>
          <cell r="W396">
            <v>0.01</v>
          </cell>
          <cell r="X396" t="str">
            <v>&gt;</v>
          </cell>
          <cell r="Y396">
            <v>0.01</v>
          </cell>
        </row>
        <row r="397">
          <cell r="A397">
            <v>392</v>
          </cell>
          <cell r="B397" t="str">
            <v>Integralidad y efectividad en la prestación de servicios de salud</v>
          </cell>
          <cell r="C397" t="str">
            <v>Garantizar la accesibilidad, integralidad en los servicios, complementariedad y respaldo de las interdependencias</v>
          </cell>
          <cell r="D397" t="str">
            <v>Rehospitalizacion 1 año</v>
          </cell>
          <cell r="E397" t="str">
            <v>Apoyo diagnóstico y complementación terapeutica</v>
          </cell>
          <cell r="F397" t="str">
            <v>Madre canguro</v>
          </cell>
          <cell r="G397" t="str">
            <v>x</v>
          </cell>
          <cell r="J397" t="str">
            <v>Es necesario conocer las causas que llevaron a rehospitalizacion a la poblacion canguro de alto riesgo</v>
          </cell>
          <cell r="K397">
            <v>0</v>
          </cell>
          <cell r="L397" t="str">
            <v>Trimestral</v>
          </cell>
          <cell r="M397" t="str">
            <v>Numero de niños rehospitalizados durante la segunda etapa del programa canguro</v>
          </cell>
          <cell r="N397" t="str">
            <v xml:space="preserve"> Numero de niños que culminaron la fase II del programa madre canguro</v>
          </cell>
          <cell r="O397" t="str">
            <v>Historias clínicas de los pacientes programa canguro</v>
          </cell>
          <cell r="P397" t="str">
            <v>Estadistica mensual programa canguro</v>
          </cell>
          <cell r="Q397" t="str">
            <v>%</v>
          </cell>
          <cell r="R397" t="str">
            <v>Numero de niños rehospitalizados durante la segunda etapa del programa canguro /  Numero de niños que culminaron la fase II del programa madre canguro *100</v>
          </cell>
          <cell r="S397">
            <v>0</v>
          </cell>
          <cell r="T397" t="str">
            <v>proceso</v>
          </cell>
          <cell r="U397" t="str">
            <v>Decreciente</v>
          </cell>
          <cell r="V397" t="str">
            <v>≤</v>
          </cell>
          <cell r="W397">
            <v>0.2</v>
          </cell>
          <cell r="X397" t="str">
            <v>&gt;</v>
          </cell>
          <cell r="Y397">
            <v>0.2</v>
          </cell>
        </row>
        <row r="398">
          <cell r="A398">
            <v>393</v>
          </cell>
          <cell r="B398" t="str">
            <v>Integralidad y efectividad en la prestación de servicios de salud</v>
          </cell>
          <cell r="C398" t="str">
            <v>Garantizar la accesibilidad, integralidad en los servicios, complementariedad y respaldo de las interdependencias</v>
          </cell>
          <cell r="D398" t="str">
            <v>Mortalidad 1 año</v>
          </cell>
          <cell r="E398" t="str">
            <v>Apoyo diagnóstico y complementación terapeutica</v>
          </cell>
          <cell r="F398" t="str">
            <v>Madre canguro</v>
          </cell>
          <cell r="G398" t="str">
            <v>x</v>
          </cell>
          <cell r="J398" t="str">
            <v>Conocer las causas de mortalidad para realizar intervenciones necesarias</v>
          </cell>
          <cell r="K398">
            <v>0</v>
          </cell>
          <cell r="L398" t="str">
            <v>Trimestral</v>
          </cell>
          <cell r="M398" t="str">
            <v xml:space="preserve">Número de niños que asisten al programa de madre canguro fase II que fallecen </v>
          </cell>
          <cell r="N398" t="str">
            <v>Numero total de niños que ingresan al programa madre canguro fase II</v>
          </cell>
          <cell r="O398" t="str">
            <v>Historia clínica de los pacientes que asisten al programa canguro</v>
          </cell>
          <cell r="P398" t="str">
            <v>estadística mensual del programa canguro</v>
          </cell>
          <cell r="Q398" t="str">
            <v>%</v>
          </cell>
          <cell r="R398" t="str">
            <v>Número de niños que asisten al programa de madre canguro fase II que fallecen  / Numero total de niños que ingresan al programa madre canguro fase II *100</v>
          </cell>
          <cell r="S398">
            <v>0</v>
          </cell>
          <cell r="T398" t="str">
            <v>proceso</v>
          </cell>
          <cell r="U398" t="str">
            <v>Decreciente</v>
          </cell>
          <cell r="V398" t="str">
            <v>≤</v>
          </cell>
          <cell r="W398">
            <v>0.02</v>
          </cell>
          <cell r="X398" t="str">
            <v>&gt;</v>
          </cell>
          <cell r="Y398">
            <v>0.02</v>
          </cell>
        </row>
        <row r="399">
          <cell r="A399">
            <v>394</v>
          </cell>
          <cell r="B399" t="str">
            <v>Integralidad y efectividad en la prestación de servicios de salud</v>
          </cell>
          <cell r="C399" t="str">
            <v>Garantizar la accesibilidad, integralidad en los servicios, complementariedad y respaldo de las interdependencias</v>
          </cell>
          <cell r="D399" t="str">
            <v xml:space="preserve">Continuidad de terapia nutricional en casa </v>
          </cell>
          <cell r="E399" t="str">
            <v>Apoyo diagnóstico y complementación terapeutica</v>
          </cell>
          <cell r="F399" t="str">
            <v>Nutrición y dietética</v>
          </cell>
          <cell r="G399" t="str">
            <v>x</v>
          </cell>
          <cell r="J399" t="str">
            <v>La continuidad del soporte nutricional en casa tiene como objetivo remplazar al hospital en enfermedades prolongadas, acortar la estancia hospitalaria, disminuir costos y prevenir complicaciones.   Los pacientes , familiares ó cuidadores deben recibir las indicaciones nutricionales para el manejo en casa (tipo de nutricion, cantidad, via, equipos) por 8 dias post-egreso,  despues el  profesional en nutrición del cuidado en casa debe evaluar y realizar un nuevo plan de manejo.</v>
          </cell>
          <cell r="K399">
            <v>0</v>
          </cell>
          <cell r="L399" t="str">
            <v>Trimestral</v>
          </cell>
          <cell r="M399" t="str">
            <v xml:space="preserve">Numero de pacientes egresados con soporte nutricional por sonda y plan nutricional </v>
          </cell>
          <cell r="N399" t="str">
            <v>Total de pacientes con soporte nutricional enteral por sonda.</v>
          </cell>
          <cell r="O399" t="str">
            <v xml:space="preserve">Dinámica Gerencial </v>
          </cell>
          <cell r="P399" t="str">
            <v xml:space="preserve">Dinámica Gerencial </v>
          </cell>
          <cell r="Q399" t="str">
            <v>%</v>
          </cell>
          <cell r="R399" t="str">
            <v>Numero de pacientes egresados con soporte nutricional por sonda y plan nutricional  / Total de pacientes con soporte nutricional enteral por sonda. *100</v>
          </cell>
          <cell r="S399">
            <v>0</v>
          </cell>
          <cell r="T399" t="str">
            <v>proceso</v>
          </cell>
          <cell r="U399" t="str">
            <v>Creciente</v>
          </cell>
          <cell r="V399" t="str">
            <v>≥</v>
          </cell>
          <cell r="W399">
            <v>0.9</v>
          </cell>
          <cell r="X399" t="str">
            <v>&lt;</v>
          </cell>
          <cell r="Y399">
            <v>0.9</v>
          </cell>
        </row>
        <row r="400">
          <cell r="A400">
            <v>395</v>
          </cell>
          <cell r="B400" t="str">
            <v>Integralidad y efectividad en la prestación de servicios de salud</v>
          </cell>
          <cell r="C400" t="str">
            <v>Garantizar la accesibilidad, integralidad en los servicios, complementariedad y respaldo de las interdependencias</v>
          </cell>
          <cell r="D400" t="str">
            <v>Posición semiincorporada en pacientes con nutrición enteral (NE) por sonda gástrica</v>
          </cell>
          <cell r="E400" t="str">
            <v>Apoyo diagnóstico y complementación terapeutica</v>
          </cell>
          <cell r="F400" t="str">
            <v>Nutrición y dietética</v>
          </cell>
          <cell r="G400" t="str">
            <v>x</v>
          </cell>
          <cell r="J400" t="str">
            <v>La posición de semiincorporación disminuye la incidencia de regurgitación, vómitos, aspiración y neumonía aspirativa en los pacientes con alimentación enteral por sonda</v>
          </cell>
          <cell r="K400">
            <v>0</v>
          </cell>
          <cell r="L400" t="str">
            <v>Trimestral</v>
          </cell>
          <cell r="M400" t="str">
            <v>Numero de pacientes con nutricion enteral por sonda naso enteral en pisicion semiincorporada</v>
          </cell>
          <cell r="N400" t="str">
            <v xml:space="preserve">Numero total de pacientes con nutricion nasoenteral. </v>
          </cell>
          <cell r="O400" t="str">
            <v xml:space="preserve">Dinámica Gerencial </v>
          </cell>
          <cell r="P400" t="str">
            <v xml:space="preserve">Dinámica Gerencial </v>
          </cell>
          <cell r="Q400" t="str">
            <v>%</v>
          </cell>
          <cell r="R400" t="str">
            <v>Numero de pacientes con nutricion enteral por sonda naso enteral en pisicion semiincorporada / Numero total de pacientes con nutricion nasoenteral.  *100</v>
          </cell>
          <cell r="S400">
            <v>0</v>
          </cell>
          <cell r="T400" t="str">
            <v>proceso</v>
          </cell>
          <cell r="U400" t="str">
            <v>Creciente</v>
          </cell>
          <cell r="V400" t="str">
            <v>≥</v>
          </cell>
          <cell r="W400">
            <v>0.9</v>
          </cell>
          <cell r="X400" t="str">
            <v>&lt;</v>
          </cell>
          <cell r="Y400">
            <v>0.9</v>
          </cell>
        </row>
        <row r="401">
          <cell r="A401">
            <v>396</v>
          </cell>
          <cell r="B401" t="str">
            <v>Integralidad y efectividad en la prestación de servicios de salud</v>
          </cell>
          <cell r="C401" t="str">
            <v>Garantizar la accesibilidad, integralidad en los servicios, complementariedad y respaldo de las interdependencias</v>
          </cell>
          <cell r="D401" t="str">
            <v>Monitorización de la nutrición enteral (NE)</v>
          </cell>
          <cell r="E401" t="str">
            <v>Apoyo diagnóstico y complementación terapeutica</v>
          </cell>
          <cell r="F401" t="str">
            <v>Nutrición y dietética</v>
          </cell>
          <cell r="G401" t="str">
            <v>x</v>
          </cell>
          <cell r="J401" t="str">
            <v>El seguimiento de los pacientes que reciben Nutrición Enteral es imprescindibles para detectar si el aporte de los requerimientos calóricos es el adecuado y si se presentan complicaciones que puedan incidir sobre la eficacia en el aporte nutricional o sobre la evolución de los pacientes.</v>
          </cell>
          <cell r="K401">
            <v>0</v>
          </cell>
          <cell r="L401" t="str">
            <v>Trimestral</v>
          </cell>
          <cell r="M401" t="str">
            <v xml:space="preserve">Numero de incidentes relacionados con la administracion de nutricion enteral </v>
          </cell>
          <cell r="N401" t="str">
            <v>Número total de pacientes que reciben nutricion Enteral por sonda</v>
          </cell>
          <cell r="O401" t="str">
            <v xml:space="preserve">Dinámica Gerencial </v>
          </cell>
          <cell r="P401" t="str">
            <v xml:space="preserve">Dinámica Gerencial </v>
          </cell>
          <cell r="Q401" t="str">
            <v>%</v>
          </cell>
          <cell r="R401" t="str">
            <v>Numero de incidentes relacionados con la administracion de nutricion enteral  / Número total de pacientes que reciben nutricion Enteral por sonda *100</v>
          </cell>
          <cell r="S401">
            <v>0</v>
          </cell>
          <cell r="T401" t="str">
            <v>proceso</v>
          </cell>
          <cell r="U401" t="str">
            <v>Decreciente</v>
          </cell>
          <cell r="V401" t="str">
            <v>≤</v>
          </cell>
          <cell r="W401">
            <v>0.05</v>
          </cell>
          <cell r="X401" t="str">
            <v>&gt;</v>
          </cell>
          <cell r="Y401">
            <v>0.05</v>
          </cell>
        </row>
        <row r="402">
          <cell r="A402">
            <v>397</v>
          </cell>
          <cell r="B402" t="str">
            <v>Integralidad y efectividad en la prestación de servicios de salud</v>
          </cell>
          <cell r="C402" t="str">
            <v>Garantizar la accesibilidad, integralidad en los servicios, complementariedad y respaldo de las interdependencias</v>
          </cell>
          <cell r="D402" t="str">
            <v>Monitorización de la nutrición parenteral (NP)</v>
          </cell>
          <cell r="E402" t="str">
            <v>Apoyo diagnóstico y complementación terapeutica</v>
          </cell>
          <cell r="F402" t="str">
            <v>Nutrición y dietética</v>
          </cell>
          <cell r="G402" t="str">
            <v>x</v>
          </cell>
          <cell r="J402" t="str">
            <v>El seguimiento de los pacientes que reciben Nutrición parenteral es imprescindible para detectar si el aporte de los requerimientos calóricos es el adecuado y si se presentan complicaciones (colocación y mantenimiento del catéter, a infección asociada a catéter,  metabólicas) que puedan incidir sobre la eficacia en el aporte de la formula de NP  o sobre la evolución de los pacientes.</v>
          </cell>
          <cell r="K402">
            <v>0</v>
          </cell>
          <cell r="L402" t="str">
            <v>Trimestral</v>
          </cell>
          <cell r="M402" t="str">
            <v>Numero de incidentes relacionados con la administracion de nutricion parenteral</v>
          </cell>
          <cell r="N402" t="str">
            <v xml:space="preserve"> Número total de pacientes que reciben nutricion parenteral</v>
          </cell>
          <cell r="O402" t="str">
            <v xml:space="preserve">Dinámica Gerencial </v>
          </cell>
          <cell r="P402" t="str">
            <v xml:space="preserve">Dinámica Gerencial </v>
          </cell>
          <cell r="Q402" t="str">
            <v>%</v>
          </cell>
          <cell r="R402" t="str">
            <v>Numero de incidentes relacionados con la administracion de nutricion parenteral /  Número total de pacientes que reciben nutricion parenteral *100</v>
          </cell>
          <cell r="S402">
            <v>0</v>
          </cell>
          <cell r="T402" t="str">
            <v>proceso</v>
          </cell>
          <cell r="U402" t="str">
            <v>Decreciente</v>
          </cell>
          <cell r="V402" t="str">
            <v>≤</v>
          </cell>
          <cell r="W402">
            <v>0.25</v>
          </cell>
          <cell r="X402" t="str">
            <v>&gt;</v>
          </cell>
          <cell r="Y402">
            <v>0.25</v>
          </cell>
        </row>
        <row r="403">
          <cell r="A403">
            <v>398</v>
          </cell>
          <cell r="B403" t="str">
            <v>Integralidad y efectividad en la prestación de servicios de salud</v>
          </cell>
          <cell r="C403" t="str">
            <v>Garantizar la accesibilidad, integralidad en los servicios, complementariedad y respaldo de las interdependencias</v>
          </cell>
          <cell r="D403" t="str">
            <v>Pacientes con tamizaje nutricional</v>
          </cell>
          <cell r="E403" t="str">
            <v>Apoyo diagnóstico y complementación terapeutica</v>
          </cell>
          <cell r="F403" t="str">
            <v>Nutrición y dietética</v>
          </cell>
          <cell r="G403" t="str">
            <v>x</v>
          </cell>
          <cell r="J403" t="str">
            <v>Permite identificar y categorizar los pacientes malnutridos o en riesgo de desnutrición, con el fin de planificar una asistencia nutricional precoz y eficiente, de acuerdo a las necesidades de la población asistida</v>
          </cell>
          <cell r="K403">
            <v>0</v>
          </cell>
          <cell r="L403" t="str">
            <v>Trimestral</v>
          </cell>
          <cell r="M403" t="str">
            <v xml:space="preserve">Numero de pacientes con tamizaje nutricional </v>
          </cell>
          <cell r="N403" t="str">
            <v>Número total de pacientes adultos egresados de la institución</v>
          </cell>
          <cell r="O403" t="str">
            <v xml:space="preserve">Dinámica Gerencial </v>
          </cell>
          <cell r="P403" t="str">
            <v xml:space="preserve">Dinámica Gerencial </v>
          </cell>
          <cell r="Q403" t="str">
            <v>%</v>
          </cell>
          <cell r="R403" t="str">
            <v>Numero de pacientes con tamizaje nutricional  / Número total de pacientes adultos egresados de la institución *100</v>
          </cell>
          <cell r="S403">
            <v>0</v>
          </cell>
          <cell r="T403" t="str">
            <v>proceso</v>
          </cell>
          <cell r="U403" t="str">
            <v>Creciente</v>
          </cell>
          <cell r="V403" t="str">
            <v>=</v>
          </cell>
          <cell r="W403">
            <v>1</v>
          </cell>
          <cell r="X403" t="str">
            <v>&lt;</v>
          </cell>
          <cell r="Y403">
            <v>1</v>
          </cell>
        </row>
        <row r="404">
          <cell r="A404">
            <v>399</v>
          </cell>
          <cell r="B404" t="str">
            <v>Integralidad y efectividad en la prestación de servicios de salud</v>
          </cell>
          <cell r="C404" t="str">
            <v>Garantizar la accesibilidad, integralidad en los servicios, complementariedad y respaldo de las interdependencias</v>
          </cell>
          <cell r="D404" t="str">
            <v>Pacientes que reciben terapia nutricional</v>
          </cell>
          <cell r="E404" t="str">
            <v>Apoyo diagnóstico y complementación terapeutica</v>
          </cell>
          <cell r="F404" t="str">
            <v>Nutrición y dietética</v>
          </cell>
          <cell r="G404" t="str">
            <v>x</v>
          </cell>
          <cell r="H404">
            <v>0</v>
          </cell>
          <cell r="I404">
            <v>0</v>
          </cell>
          <cell r="J404">
            <v>0</v>
          </cell>
          <cell r="K404">
            <v>0</v>
          </cell>
          <cell r="L404" t="str">
            <v>Trimestral</v>
          </cell>
          <cell r="M404" t="str">
            <v xml:space="preserve">Numero de pacientes con tamizaje nutricional </v>
          </cell>
          <cell r="N404" t="str">
            <v xml:space="preserve"> Numero total de pacientes ingresados a la institucion</v>
          </cell>
          <cell r="O404" t="str">
            <v xml:space="preserve">Dinámica Gerencial </v>
          </cell>
          <cell r="P404" t="str">
            <v xml:space="preserve">Dinámica Gerencial </v>
          </cell>
          <cell r="Q404" t="str">
            <v>%</v>
          </cell>
          <cell r="R404" t="str">
            <v>Numero de pacientes con tamizaje nutricional  /  Numero total de pacientes ingresados a la institucion *100</v>
          </cell>
          <cell r="S404">
            <v>0</v>
          </cell>
          <cell r="T404" t="str">
            <v>proceso</v>
          </cell>
          <cell r="U404" t="str">
            <v>Creciente</v>
          </cell>
          <cell r="V404">
            <v>0</v>
          </cell>
          <cell r="W404">
            <v>0</v>
          </cell>
          <cell r="X404">
            <v>0</v>
          </cell>
          <cell r="Y404">
            <v>0</v>
          </cell>
        </row>
        <row r="405">
          <cell r="A405">
            <v>400</v>
          </cell>
          <cell r="B405" t="str">
            <v>Integralidad y efectividad en la prestación de servicios de salud</v>
          </cell>
          <cell r="C405" t="str">
            <v>Garantizar la accesibilidad, integralidad en los servicios, complementariedad y respaldo de las interdependencias</v>
          </cell>
          <cell r="D405" t="str">
            <v>Errores en la formulacion en pacientes con soporte nutricional especializado</v>
          </cell>
          <cell r="E405" t="str">
            <v>Apoyo diagnóstico y complementación terapeutica</v>
          </cell>
          <cell r="F405" t="str">
            <v>Nutrición y dietética</v>
          </cell>
          <cell r="G405" t="str">
            <v>x</v>
          </cell>
          <cell r="H405">
            <v>0</v>
          </cell>
          <cell r="I405">
            <v>0</v>
          </cell>
          <cell r="J405">
            <v>0</v>
          </cell>
          <cell r="K405">
            <v>0</v>
          </cell>
          <cell r="L405" t="str">
            <v>Trimestral</v>
          </cell>
          <cell r="M405" t="str">
            <v xml:space="preserve">Numero de errores en la formulacion de pacientes con soporte nutricional especializado </v>
          </cell>
          <cell r="N405" t="str">
            <v>Total de pacientes formulados con soporte nutricional especializado * 100</v>
          </cell>
          <cell r="O405" t="str">
            <v xml:space="preserve">Dinámica Gerencial </v>
          </cell>
          <cell r="P405" t="str">
            <v xml:space="preserve">Dinámica Gerencial </v>
          </cell>
          <cell r="Q405" t="str">
            <v>Horas</v>
          </cell>
          <cell r="R405" t="str">
            <v>Numero de errores en la formulacion de pacientes con soporte nutricional especializado  / Total de pacientes formulados con soporte nutricional especializado * 100</v>
          </cell>
          <cell r="S405">
            <v>0</v>
          </cell>
          <cell r="T405" t="str">
            <v>proceso</v>
          </cell>
          <cell r="U405" t="str">
            <v>Decreciente</v>
          </cell>
          <cell r="V405" t="str">
            <v>≤</v>
          </cell>
          <cell r="W405">
            <v>0.05</v>
          </cell>
          <cell r="X405" t="str">
            <v>&gt;</v>
          </cell>
          <cell r="Y405">
            <v>0.05</v>
          </cell>
        </row>
        <row r="406">
          <cell r="A406">
            <v>401</v>
          </cell>
          <cell r="B406" t="str">
            <v>Integralidad y efectividad en la prestación de servicios de salud</v>
          </cell>
          <cell r="C406" t="str">
            <v>Garantizar la accesibilidad, integralidad en los servicios, complementariedad y respaldo de las interdependencias</v>
          </cell>
          <cell r="D406" t="str">
            <v>Oportunidad de respuesta a interconsultas Regular/Prioritaria
 - Nutrición</v>
          </cell>
          <cell r="E406" t="str">
            <v>Apoyo diagnóstico y complementación terapeutica</v>
          </cell>
          <cell r="F406" t="str">
            <v>Nutrición y dietética</v>
          </cell>
          <cell r="G406" t="str">
            <v>x</v>
          </cell>
          <cell r="J406" t="str">
            <v>El Hospital requiere definir los indicadores y estándares de oportunidad para los servicios ambulatorios
y de respuesta hospitalaria con los que cuenta y se encuentran dentro de o supera los umbrales
definidos en el Sistema de Información para la Calidad.</v>
          </cell>
          <cell r="K406">
            <v>0</v>
          </cell>
          <cell r="L406" t="str">
            <v>Trimestral</v>
          </cell>
          <cell r="M406" t="str">
            <v>Sumatoria de las horas transcurridas desde que se solicita la interconsulta hasta el momento en se responde</v>
          </cell>
          <cell r="N406" t="str">
            <v>Número de interconsultas solicitadas</v>
          </cell>
          <cell r="O406" t="str">
            <v>Dinamica Gerencial</v>
          </cell>
          <cell r="P406" t="str">
            <v>Dinamica Gerencial</v>
          </cell>
          <cell r="Q406" t="str">
            <v>Horas</v>
          </cell>
          <cell r="R406" t="str">
            <v>Sumatoria de las horas transcurridas desde que se solicita la interconsulta hasta el momento en se responde / Número de interconsultas solicitadas</v>
          </cell>
          <cell r="S406">
            <v>0</v>
          </cell>
          <cell r="T406" t="str">
            <v>proceso</v>
          </cell>
          <cell r="U406" t="str">
            <v>Decreciente</v>
          </cell>
          <cell r="V406" t="str">
            <v>≤</v>
          </cell>
          <cell r="W406">
            <v>24</v>
          </cell>
          <cell r="X406" t="str">
            <v>&gt;</v>
          </cell>
          <cell r="Y406">
            <v>24</v>
          </cell>
        </row>
        <row r="407">
          <cell r="A407">
            <v>402</v>
          </cell>
          <cell r="B407" t="str">
            <v>Integralidad y efectividad en la prestación de servicios de salud</v>
          </cell>
          <cell r="C407" t="str">
            <v>Garantizar la accesibilidad, integralidad en los servicios, complementariedad y respaldo de las interdependencias</v>
          </cell>
          <cell r="D407" t="str">
            <v>Oportunidad de respuesta a interconsultas Urgente - Nutrición</v>
          </cell>
          <cell r="E407" t="str">
            <v>Apoyo diagnóstico y complementación terapeutica</v>
          </cell>
          <cell r="F407" t="str">
            <v>Nutrición y dietética</v>
          </cell>
          <cell r="G407" t="str">
            <v>x</v>
          </cell>
          <cell r="H407">
            <v>0</v>
          </cell>
          <cell r="I407">
            <v>0</v>
          </cell>
          <cell r="J407" t="str">
            <v>El Hospital requiere definir los indicadores y estándares de oportunidad para los servicios ambulatorios
y de respuesta hospitalaria con los que cuenta y se encuentran dentro de o supera los umbrales
definidos en el Sistema de Información para la Calidad.</v>
          </cell>
          <cell r="K407">
            <v>0</v>
          </cell>
          <cell r="L407" t="str">
            <v>Trimestral</v>
          </cell>
          <cell r="M407" t="str">
            <v>Sumatoria de las horas transcurridas desde que se solicita la interconsulta hasta el momento en se responde</v>
          </cell>
          <cell r="N407" t="str">
            <v>Número de interconsultas solicitadas</v>
          </cell>
          <cell r="O407" t="str">
            <v>Dinamica Gerencial</v>
          </cell>
          <cell r="P407" t="str">
            <v>Dinamica Gerencial</v>
          </cell>
          <cell r="Q407" t="str">
            <v>Horas</v>
          </cell>
          <cell r="R407" t="str">
            <v>Sumatoria de las horas transcurridas desde que se solicita la interconsulta hasta el momento en se responde / Número de interconsultas solicitadas</v>
          </cell>
          <cell r="S407">
            <v>0</v>
          </cell>
          <cell r="T407" t="str">
            <v>proceso</v>
          </cell>
          <cell r="U407" t="str">
            <v>Decreciente</v>
          </cell>
          <cell r="V407" t="str">
            <v>≤</v>
          </cell>
          <cell r="W407">
            <v>2</v>
          </cell>
          <cell r="X407" t="str">
            <v>&gt;</v>
          </cell>
          <cell r="Y407">
            <v>2</v>
          </cell>
        </row>
        <row r="408">
          <cell r="A408">
            <v>403</v>
          </cell>
          <cell r="B408" t="str">
            <v>Calidad de los servicios es nuestro compromiso</v>
          </cell>
          <cell r="C408" t="str">
            <v>Prestar servicios de salud con altos estándares de calidad, seguridad y humanización en la atención de los pacientes</v>
          </cell>
          <cell r="D408" t="str">
            <v>Planes de mejora</v>
          </cell>
          <cell r="E408" t="str">
            <v>Aseguramiento de la Calidad</v>
          </cell>
          <cell r="F408" t="str">
            <v>Aseguramiento de la calidad</v>
          </cell>
          <cell r="H408" t="str">
            <v>x</v>
          </cell>
          <cell r="J408" t="str">
            <v>Se necesita priorizar los hallazgos administrados por planes de mejora</v>
          </cell>
          <cell r="K408">
            <v>0</v>
          </cell>
          <cell r="L408" t="str">
            <v>Trimestral</v>
          </cell>
          <cell r="M408" t="str">
            <v>Total de hallazgos cerrados</v>
          </cell>
          <cell r="N408" t="str">
            <v>Total de hallazgos administrados por plan de mejora</v>
          </cell>
          <cell r="O408" t="str">
            <v>Matriz de plan de mejora</v>
          </cell>
          <cell r="P408" t="str">
            <v>Matriz de plan de mejora</v>
          </cell>
          <cell r="Q408" t="str">
            <v>%</v>
          </cell>
          <cell r="R408" t="str">
            <v>Total de hallazgos cerrados / Total de hallazgos administrados por plan de mejora *100</v>
          </cell>
          <cell r="S408">
            <v>0</v>
          </cell>
          <cell r="T408" t="str">
            <v>proceso</v>
          </cell>
          <cell r="U408" t="str">
            <v>Creciente</v>
          </cell>
          <cell r="V408" t="str">
            <v>≥</v>
          </cell>
          <cell r="W408">
            <v>0.7</v>
          </cell>
          <cell r="X408" t="str">
            <v>&lt;</v>
          </cell>
          <cell r="Y408">
            <v>0.7</v>
          </cell>
        </row>
        <row r="409">
          <cell r="A409">
            <v>404</v>
          </cell>
          <cell r="B409" t="str">
            <v>Calidad de los servicios es nuestro compromiso</v>
          </cell>
          <cell r="C409" t="str">
            <v>Prestar servicios de salud con altos estándares de calidad, seguridad y humanización en la atención de los pacientes</v>
          </cell>
          <cell r="D409" t="str">
            <v>Resultado de paciente trazador</v>
          </cell>
          <cell r="E409" t="str">
            <v>Aseguramiento de la Calidad</v>
          </cell>
          <cell r="F409" t="str">
            <v>Aseguramiento de la calidad</v>
          </cell>
          <cell r="H409" t="str">
            <v>x</v>
          </cell>
          <cell r="J409" t="str">
            <v>identificar los logros del mejoramiento de la calidad mediante la metodologia de paciente trazador, que evalua, la seguridad, humanizacion, y el ciclo AREPEES-R, los grupos de estandares de acreditación y los lineamientos instruccionales de seguridad del paciente</v>
          </cell>
          <cell r="K409">
            <v>0</v>
          </cell>
          <cell r="L409" t="str">
            <v>Trimestral</v>
          </cell>
          <cell r="M409" t="str">
            <v>Ponderado de paciente trazador</v>
          </cell>
          <cell r="N409" t="str">
            <v>Puntuación mas alta posible de paciente trazador</v>
          </cell>
          <cell r="O409" t="str">
            <v>Seguridad del Paciente</v>
          </cell>
          <cell r="P409" t="str">
            <v>Seguridad del Paciente</v>
          </cell>
          <cell r="Q409" t="str">
            <v>%</v>
          </cell>
          <cell r="R409" t="str">
            <v>Ponderado de paciente trazador / Puntuación mas alta posible de paciente trazador *100</v>
          </cell>
          <cell r="S409">
            <v>0</v>
          </cell>
          <cell r="T409" t="str">
            <v>proceso</v>
          </cell>
          <cell r="U409" t="str">
            <v>Creciente</v>
          </cell>
          <cell r="V409" t="str">
            <v>≥</v>
          </cell>
          <cell r="W409">
            <v>0.64</v>
          </cell>
          <cell r="X409" t="str">
            <v>&lt;</v>
          </cell>
          <cell r="Y409">
            <v>0.64</v>
          </cell>
        </row>
        <row r="410">
          <cell r="A410">
            <v>405</v>
          </cell>
          <cell r="B410" t="str">
            <v>Calidad de los servicios es nuestro compromiso</v>
          </cell>
          <cell r="C410" t="str">
            <v>Prestar servicios de salud con altos estándares de calidad, seguridad y humanización en la atención de los pacientes</v>
          </cell>
          <cell r="D410" t="str">
            <v>Porcentaje de adherencia a protocolos de enfermeria</v>
          </cell>
          <cell r="E410" t="str">
            <v>Aseguramiento de la Calidad</v>
          </cell>
          <cell r="F410" t="str">
            <v>Aseguramiento de la calidad</v>
          </cell>
          <cell r="H410" t="str">
            <v>x</v>
          </cell>
          <cell r="J41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410">
            <v>0</v>
          </cell>
          <cell r="L410" t="str">
            <v>Trimestral</v>
          </cell>
          <cell r="M410" t="str">
            <v>Número de protocolos con cumplimiento mayor al estándar establecido</v>
          </cell>
          <cell r="N410" t="str">
            <v>Total protocolos evaluados</v>
          </cell>
          <cell r="O410" t="str">
            <v>Consolidado Adherencia a Protocolos</v>
          </cell>
          <cell r="P410" t="str">
            <v>Consolidado Adherencia a Protocolos</v>
          </cell>
          <cell r="Q410" t="str">
            <v>%</v>
          </cell>
          <cell r="R410" t="str">
            <v>Número de protocolos con cumplimiento mayor al estándar establecido / Total protocolos evaluados *100</v>
          </cell>
          <cell r="S410">
            <v>0</v>
          </cell>
          <cell r="T410" t="str">
            <v>proceso</v>
          </cell>
          <cell r="U410" t="str">
            <v>Creciente</v>
          </cell>
          <cell r="V410" t="str">
            <v>≥</v>
          </cell>
          <cell r="W410">
            <v>0.9</v>
          </cell>
          <cell r="X410" t="str">
            <v>&lt;</v>
          </cell>
          <cell r="Y410">
            <v>0.9</v>
          </cell>
        </row>
        <row r="411">
          <cell r="A411">
            <v>406</v>
          </cell>
          <cell r="B411" t="str">
            <v>Calidad de los servicios es nuestro compromiso</v>
          </cell>
          <cell r="C411" t="str">
            <v>Prestar servicios de salud con altos estándares de calidad, seguridad y humanización en la atención de los pacientes</v>
          </cell>
          <cell r="D411" t="str">
            <v>Proporción de vigilancia de eventos adversos</v>
          </cell>
          <cell r="E411" t="str">
            <v>Aseguramiento de la Calidad</v>
          </cell>
          <cell r="F411" t="str">
            <v>Aseguramiento de la calidad</v>
          </cell>
          <cell r="H411" t="str">
            <v>x</v>
          </cell>
          <cell r="J411" t="str">
            <v>Los Eventos Adversos son lesiones o complicaciones involuntarias que son causadas con mayor probabilidad por la atención en salud,  que por la enfermedad subyacente del paciente, y que conducen a la muerte, la inhabilidad a la hora del alta o a la hospitalización prolongada. Muchos de estos eventos pueden ser prevenibles. Existe evidencia que demuestra la asociación entre la calidad de la atención y la ocurrencia de eventos adversos. La monitorización de este indicador debe impactar en la eficiencia y efectividad clínica.</v>
          </cell>
          <cell r="K411">
            <v>0</v>
          </cell>
          <cell r="L411" t="str">
            <v>Trimestral</v>
          </cell>
          <cell r="M411" t="str">
            <v>Número total de eventos adversos detectados y gestionados</v>
          </cell>
          <cell r="N411" t="str">
            <v>Número total de eventos adversos detectados</v>
          </cell>
          <cell r="O411" t="str">
            <v>Informe de Seguridad del Paciente / Líder Seguridad del Paciente</v>
          </cell>
          <cell r="P411" t="str">
            <v>Informe de Seguridad del Paciente / Líder Seguridad del Paciente</v>
          </cell>
          <cell r="Q411" t="str">
            <v>%</v>
          </cell>
          <cell r="R411" t="str">
            <v>Número total de eventos adversos detectados y gestionados / Número total de eventos adversos detectados *100</v>
          </cell>
          <cell r="S411">
            <v>0</v>
          </cell>
          <cell r="T411" t="str">
            <v>proceso</v>
          </cell>
          <cell r="U411" t="str">
            <v>Creciente</v>
          </cell>
          <cell r="V411" t="str">
            <v>≥</v>
          </cell>
          <cell r="W411">
            <v>0.9</v>
          </cell>
          <cell r="X411" t="str">
            <v>&lt;</v>
          </cell>
          <cell r="Y411">
            <v>0.9</v>
          </cell>
        </row>
        <row r="412">
          <cell r="A412">
            <v>407</v>
          </cell>
          <cell r="B412" t="str">
            <v>Calidad de los servicios es nuestro compromiso</v>
          </cell>
          <cell r="C412" t="str">
            <v>Prestar servicios de salud con altos estándares de calidad, seguridad y humanización en la atención de los pacientes</v>
          </cell>
          <cell r="D412" t="str">
            <v>Porcentaje de servicios certificados</v>
          </cell>
          <cell r="E412" t="str">
            <v>Aseguramiento de la Calidad</v>
          </cell>
          <cell r="F412" t="str">
            <v>Aseguramiento de la calidad</v>
          </cell>
          <cell r="H412" t="str">
            <v>x</v>
          </cell>
          <cell r="J412" t="str">
            <v>Cumplir con los estándares mínimos de habilitación con el fin de prestar un servicio seguro a la comunidad</v>
          </cell>
          <cell r="K412">
            <v>0</v>
          </cell>
          <cell r="L412" t="str">
            <v>Trimestral</v>
          </cell>
          <cell r="M412" t="str">
            <v>Servicios certificados en habilitación</v>
          </cell>
          <cell r="N412" t="str">
            <v>Servicios Inscritos en REPS</v>
          </cell>
          <cell r="O412" t="str">
            <v>Certificación de habiitación por parte de la Secretaría Departamental de Salud del Cauca</v>
          </cell>
          <cell r="P412" t="str">
            <v>Registro Especial de Prestadores de Servicios de Salud</v>
          </cell>
          <cell r="Q412" t="str">
            <v>%</v>
          </cell>
          <cell r="R412" t="str">
            <v>Servicios certificados en habilitación / Servicios Inscritos en REPS *100</v>
          </cell>
          <cell r="S412">
            <v>0</v>
          </cell>
          <cell r="T412" t="str">
            <v>proceso</v>
          </cell>
          <cell r="U412" t="str">
            <v>Creciente</v>
          </cell>
          <cell r="V412" t="str">
            <v>≥</v>
          </cell>
          <cell r="W412">
            <v>0.9</v>
          </cell>
          <cell r="X412" t="str">
            <v>&lt;</v>
          </cell>
          <cell r="Y412">
            <v>0.9</v>
          </cell>
        </row>
        <row r="413">
          <cell r="A413">
            <v>408</v>
          </cell>
          <cell r="B413" t="str">
            <v>Calidad de los servicios es nuestro compromiso</v>
          </cell>
          <cell r="C413" t="str">
            <v>Prestar servicios de salud con altos estándares de calidad, seguridad y humanización en la atención de los pacientes</v>
          </cell>
          <cell r="D413" t="str">
            <v>Porcentaje de Auditorias para el Mejoramiento de la Calidad</v>
          </cell>
          <cell r="E413" t="str">
            <v>Aseguramiento de la Calidad</v>
          </cell>
          <cell r="F413" t="str">
            <v>Aseguramiento de la calidad</v>
          </cell>
          <cell r="H413" t="str">
            <v>x</v>
          </cell>
          <cell r="J413" t="str">
            <v>identificar los logros del mejoramiento de la calidad</v>
          </cell>
          <cell r="K413">
            <v>0</v>
          </cell>
          <cell r="L413" t="str">
            <v>Anual</v>
          </cell>
          <cell r="M413" t="str">
            <v>Total de servicios Auditados</v>
          </cell>
          <cell r="N413" t="str">
            <v>Total de Servicios</v>
          </cell>
          <cell r="O413" t="str">
            <v>Aseguramiento de la Calidad</v>
          </cell>
          <cell r="P413" t="str">
            <v>Aseguramiento de la Calidad</v>
          </cell>
          <cell r="Q413" t="str">
            <v>%</v>
          </cell>
          <cell r="R413" t="str">
            <v>Total de servicios Auditados / Total de Servicios *100</v>
          </cell>
          <cell r="S413">
            <v>0</v>
          </cell>
          <cell r="T413" t="str">
            <v>proceso</v>
          </cell>
          <cell r="U413" t="str">
            <v>Creciente</v>
          </cell>
          <cell r="V413" t="str">
            <v>≥</v>
          </cell>
          <cell r="W413">
            <v>0.9</v>
          </cell>
          <cell r="X413" t="str">
            <v>&lt;</v>
          </cell>
          <cell r="Y413">
            <v>0.9</v>
          </cell>
        </row>
        <row r="414">
          <cell r="A414">
            <v>409</v>
          </cell>
          <cell r="B414" t="str">
            <v>Calidad de los servicios es nuestro compromiso</v>
          </cell>
          <cell r="C414" t="str">
            <v>Prestar servicios de salud con altos estándares de calidad, seguridad y humanización en la atención de los pacientes</v>
          </cell>
          <cell r="D414" t="str">
            <v>cumplimiento de las actividades programadas en el PAMEC</v>
          </cell>
          <cell r="E414" t="str">
            <v>Aseguramiento de la Calidad</v>
          </cell>
          <cell r="F414" t="str">
            <v>Aseguramiento de la calidad</v>
          </cell>
          <cell r="H414" t="str">
            <v>x</v>
          </cell>
          <cell r="J414" t="str">
            <v>Evaluar el avance en la implementación de las oportunidades de mejora detectadas y tomar acciones frente a las desviaciones.</v>
          </cell>
          <cell r="K414">
            <v>0</v>
          </cell>
          <cell r="L414" t="str">
            <v>Semestral</v>
          </cell>
          <cell r="M414" t="str">
            <v>total de actividades cumplidas</v>
          </cell>
          <cell r="N414" t="str">
            <v>total de actividades programadas</v>
          </cell>
          <cell r="O414" t="str">
            <v>Certificación de la oficina de aseguramiento de la calidad</v>
          </cell>
          <cell r="P414" t="str">
            <v>Programa de auditoría para el mejoramiento de la calidad</v>
          </cell>
          <cell r="Q414" t="str">
            <v>%</v>
          </cell>
          <cell r="R414" t="str">
            <v>total de actividades cumplidas / total de actividades programadas *100</v>
          </cell>
          <cell r="S414">
            <v>0</v>
          </cell>
          <cell r="T414" t="str">
            <v>proceso</v>
          </cell>
          <cell r="U414" t="str">
            <v>Creciente</v>
          </cell>
          <cell r="V414" t="str">
            <v>≥</v>
          </cell>
          <cell r="W414">
            <v>0.9</v>
          </cell>
          <cell r="X414" t="str">
            <v>&lt;</v>
          </cell>
          <cell r="Y414">
            <v>0.9</v>
          </cell>
        </row>
        <row r="415">
          <cell r="A415">
            <v>410</v>
          </cell>
          <cell r="B415" t="str">
            <v>Calidad de los servicios es nuestro compromiso</v>
          </cell>
          <cell r="C415" t="str">
            <v>Prestar servicios de salud con altos estándares de calidad, seguridad y humanización en la atención de los pacientes</v>
          </cell>
          <cell r="D415" t="str">
            <v>porcentaje de satisfacción en la politica de humanización</v>
          </cell>
          <cell r="E415" t="str">
            <v>Aseguramiento de la Calidad</v>
          </cell>
          <cell r="F415" t="str">
            <v>Aseguramiento de la calidad</v>
          </cell>
          <cell r="H415" t="str">
            <v>x</v>
          </cell>
          <cell r="J415" t="str">
            <v>identificar la satisfacción de los usuarios en cuanto a la implementación de la politica institucional de humanización que acceden al servicio de salud en la institución</v>
          </cell>
          <cell r="K415">
            <v>0</v>
          </cell>
          <cell r="L415" t="str">
            <v>Trimestral</v>
          </cell>
          <cell r="M415" t="str">
            <v>sumatoria de los usuarios que respondieron “muy buena” o “buena” a los items de trato digno, información y hoteleria y confort</v>
          </cell>
          <cell r="N415" t="str">
            <v>Número de usuarios que respondieron la pregunta</v>
          </cell>
          <cell r="O415" t="str">
            <v>Encuestas de Satisfacción</v>
          </cell>
          <cell r="P415" t="str">
            <v>Encuestas de Satisfacción</v>
          </cell>
          <cell r="Q415" t="str">
            <v>%</v>
          </cell>
          <cell r="R415" t="str">
            <v>sumatoria de los usuarios que respondieron “muy buena” o “buena” a los items de trato digno, información y hoteleria y confort / Número de usuarios que respondieron la pregunta *100</v>
          </cell>
          <cell r="S415">
            <v>0</v>
          </cell>
          <cell r="T415" t="str">
            <v>proceso</v>
          </cell>
          <cell r="U415" t="str">
            <v>Creciente</v>
          </cell>
          <cell r="V415" t="str">
            <v>≥</v>
          </cell>
          <cell r="W415">
            <v>0.9</v>
          </cell>
          <cell r="X415" t="str">
            <v>&lt;</v>
          </cell>
          <cell r="Y415">
            <v>0.9</v>
          </cell>
        </row>
        <row r="416">
          <cell r="A416">
            <v>411</v>
          </cell>
          <cell r="B416" t="str">
            <v>Calidad de los servicios es nuestro compromiso</v>
          </cell>
          <cell r="C416" t="str">
            <v>Prestar servicios de salud con altos estándares de calidad, seguridad y humanización en la atención de los pacientes</v>
          </cell>
          <cell r="D416" t="str">
            <v>porcentaje de necesidades identificadas del paciente y su familia</v>
          </cell>
          <cell r="E416" t="str">
            <v>Aseguramiento de la Calidad</v>
          </cell>
          <cell r="F416" t="str">
            <v>Aseguramiento de la calidad</v>
          </cell>
          <cell r="H416" t="str">
            <v>x</v>
          </cell>
          <cell r="J416" t="str">
            <v xml:space="preserve">Dado que se realiza actividades para identificacion de necesidades del paciente y su familia , es importante tener informacion sobre las necesidades que se les puede dar respuesta y  las que no  para realizar planes de mejora que contribuyan al mejoramiento de la atencion y a la satisfaccion del usuario </v>
          </cell>
          <cell r="K416">
            <v>0</v>
          </cell>
          <cell r="L416" t="str">
            <v>Trimestral</v>
          </cell>
          <cell r="M416" t="str">
            <v xml:space="preserve">Numero de necesidades resueltas </v>
          </cell>
          <cell r="N416" t="str">
            <v>Numero de necesidades identificadas</v>
          </cell>
          <cell r="O416" t="str">
            <v xml:space="preserve">rondas de identificacion de necesidades </v>
          </cell>
          <cell r="P416" t="str">
            <v xml:space="preserve">Rondas de identificacion de necesidades </v>
          </cell>
          <cell r="Q416" t="str">
            <v>%</v>
          </cell>
          <cell r="R416" t="str">
            <v>Numero de necesidades resueltas  / Numero de necesidades identificadas *100</v>
          </cell>
          <cell r="S416">
            <v>0</v>
          </cell>
          <cell r="T416" t="str">
            <v>proceso</v>
          </cell>
          <cell r="U416" t="str">
            <v>Creciente</v>
          </cell>
          <cell r="V416" t="str">
            <v>≥</v>
          </cell>
          <cell r="W416">
            <v>0.8</v>
          </cell>
          <cell r="X416" t="str">
            <v>&lt;</v>
          </cell>
          <cell r="Y416">
            <v>0.8</v>
          </cell>
        </row>
        <row r="417">
          <cell r="A417">
            <v>412</v>
          </cell>
          <cell r="B417" t="str">
            <v>Calidad de los servicios es nuestro compromiso</v>
          </cell>
          <cell r="C417" t="str">
            <v>Prestar servicios de salud con altos estándares de calidad, seguridad y humanización en la atención de los pacientes</v>
          </cell>
          <cell r="D417" t="str">
            <v>Porcentaje de consultadores crónicos</v>
          </cell>
          <cell r="E417" t="str">
            <v>Aseguramiento de la Calidad</v>
          </cell>
          <cell r="F417" t="str">
            <v>Aseguramiento de la calidad</v>
          </cell>
          <cell r="H417" t="str">
            <v>x</v>
          </cell>
          <cell r="J417" t="str">
            <v>Este indicador permite medir la proporción de pacientes clasificados como consultadores crónicos que saturan el servicio y aumentan la oportunidad en la atención, comparados con una población atendida en el servicio de urgencias dentro del mismo grupo etario y dentro de un periodo establecido, con el fin de generar acciones encaminadas a evaluar y controlar tal situación.</v>
          </cell>
          <cell r="K417">
            <v>0</v>
          </cell>
          <cell r="L417" t="str">
            <v>Anual</v>
          </cell>
          <cell r="M417" t="str">
            <v xml:space="preserve">Numero de necesidades resueltas </v>
          </cell>
          <cell r="N417" t="str">
            <v>Numero de necesidades identificadas</v>
          </cell>
          <cell r="O417" t="str">
            <v>Consulta en Dinamica gerencial</v>
          </cell>
          <cell r="P417" t="str">
            <v>Estadistica</v>
          </cell>
          <cell r="Q417" t="str">
            <v>%</v>
          </cell>
          <cell r="R417" t="str">
            <v>Numero de necesidades resueltas  / Numero de necesidades identificadas *100</v>
          </cell>
          <cell r="S417">
            <v>0</v>
          </cell>
          <cell r="T417" t="str">
            <v>proceso</v>
          </cell>
          <cell r="U417" t="str">
            <v>Decreciente</v>
          </cell>
          <cell r="V417" t="str">
            <v>≤</v>
          </cell>
          <cell r="W417">
            <v>0.2</v>
          </cell>
          <cell r="X417" t="str">
            <v>&gt;</v>
          </cell>
          <cell r="Y417">
            <v>0.2</v>
          </cell>
        </row>
        <row r="418">
          <cell r="A418">
            <v>413</v>
          </cell>
          <cell r="B418" t="str">
            <v>Calidad de los servicios es nuestro compromiso</v>
          </cell>
          <cell r="C418" t="str">
            <v>Prestar servicios de salud con altos estándares de calidad, seguridad y humanización en la atención de los pacientes</v>
          </cell>
          <cell r="D418" t="str">
            <v>Porcentaje de implementación de ruta promocion y mantenimiento de la salud  y materno perinatal</v>
          </cell>
          <cell r="E418" t="str">
            <v>Aseguramiento de la Calidad</v>
          </cell>
          <cell r="F418" t="str">
            <v>Aseguramiento de la calidad</v>
          </cell>
          <cell r="H418" t="str">
            <v>x</v>
          </cell>
          <cell r="J418" t="str">
            <v>Medir el avance en la implementación de las rutas integrales de atención en salud</v>
          </cell>
          <cell r="K418">
            <v>0</v>
          </cell>
          <cell r="L418" t="str">
            <v>Cuatrimestral</v>
          </cell>
          <cell r="M418" t="str">
            <v>total de acciones realizadas en las rutas</v>
          </cell>
          <cell r="N418" t="str">
            <v>Acciones propuestas</v>
          </cell>
          <cell r="O418" t="str">
            <v>Grupos de trabajo de la RIAMP - Referente de RIAS</v>
          </cell>
          <cell r="P418" t="str">
            <v>Referente de RIAS</v>
          </cell>
          <cell r="Q418" t="str">
            <v>%</v>
          </cell>
          <cell r="R418" t="str">
            <v>total de acciones realizadas en las rutas / Acciones propuestas *100</v>
          </cell>
          <cell r="S418">
            <v>0</v>
          </cell>
          <cell r="T418" t="str">
            <v>proceso</v>
          </cell>
          <cell r="U418" t="str">
            <v>Creciente</v>
          </cell>
          <cell r="V418" t="str">
            <v>≥</v>
          </cell>
          <cell r="W418">
            <v>0.3</v>
          </cell>
          <cell r="X418" t="str">
            <v>&lt;</v>
          </cell>
          <cell r="Y418">
            <v>0.3</v>
          </cell>
        </row>
        <row r="419">
          <cell r="A419">
            <v>414</v>
          </cell>
          <cell r="B419" t="str">
            <v>Calidad de los servicios es nuestro compromiso</v>
          </cell>
          <cell r="C419" t="str">
            <v>Prestar servicios de salud con altos estándares de calidad, seguridad y humanización en la atención de los pacientes</v>
          </cell>
          <cell r="D419" t="str">
            <v>Porcentaje de implementación de ruta de Cáncer, cerebro-cardio-pulmonar, enfermedades huerfanas y salud mental</v>
          </cell>
          <cell r="E419" t="str">
            <v>Aseguramiento de la Calidad</v>
          </cell>
          <cell r="F419" t="str">
            <v>Aseguramiento de la calidad</v>
          </cell>
          <cell r="H419" t="str">
            <v>x</v>
          </cell>
          <cell r="J419" t="str">
            <v>Medir el avance en la implementación de las rutas integrales de atención en salud</v>
          </cell>
          <cell r="K419">
            <v>0</v>
          </cell>
          <cell r="L419" t="str">
            <v>Cuatrimestral</v>
          </cell>
          <cell r="M419" t="str">
            <v>total de acciones realizadas en las rutas</v>
          </cell>
          <cell r="N419" t="str">
            <v>Acciones propuestas</v>
          </cell>
          <cell r="O419" t="str">
            <v>Grupos de trabajo de la RIAMP - Referente de RIAS</v>
          </cell>
          <cell r="P419" t="str">
            <v>Referente de RIAS</v>
          </cell>
          <cell r="Q419" t="str">
            <v>%</v>
          </cell>
          <cell r="R419" t="str">
            <v>total de acciones realizadas en las rutas / Acciones propuestas *100</v>
          </cell>
          <cell r="S419">
            <v>0</v>
          </cell>
          <cell r="T419" t="str">
            <v>proceso</v>
          </cell>
          <cell r="U419" t="str">
            <v>Creciente</v>
          </cell>
          <cell r="V419" t="str">
            <v>≥</v>
          </cell>
          <cell r="W419">
            <v>0.2</v>
          </cell>
          <cell r="X419" t="str">
            <v>&lt;</v>
          </cell>
          <cell r="Y419">
            <v>0.2</v>
          </cell>
        </row>
        <row r="420">
          <cell r="A420">
            <v>415</v>
          </cell>
          <cell r="B420" t="str">
            <v>Investigación, conocimiento e innovación, la mejor inversión</v>
          </cell>
          <cell r="C420" t="str">
            <v>Incrementar la generación de conocimiento y la innovación aplicadas al proceso de atención en salud</v>
          </cell>
          <cell r="D420" t="str">
            <v>Porcentaje de convenios con Instituciones  Educativas  Acreditadas.</v>
          </cell>
          <cell r="E420" t="str">
            <v>Gestión de Innovación e investigación</v>
          </cell>
          <cell r="F420" t="str">
            <v>Docencia Servicio</v>
          </cell>
          <cell r="H420" t="str">
            <v>x</v>
          </cell>
          <cell r="J420" t="str">
            <v>Para lograr la acreditación como Hospital Universitario, las Instituciones Educativas, deben estar acreditados en los cinco años anteriores a la evaluacion de la relación.</v>
          </cell>
          <cell r="K420">
            <v>0</v>
          </cell>
          <cell r="L420" t="str">
            <v>Trimestral</v>
          </cell>
          <cell r="M420" t="str">
            <v>Número de instituciones Educativas Acreditadas</v>
          </cell>
          <cell r="N420" t="str">
            <v>Total de instituciones</v>
          </cell>
          <cell r="O420" t="str">
            <v>Certificación  de Calidad</v>
          </cell>
          <cell r="P420" t="str">
            <v>Número de convenios activos.</v>
          </cell>
          <cell r="Q420" t="str">
            <v>%</v>
          </cell>
          <cell r="R420" t="str">
            <v>Número de instituciones Educativas Acreditadas / Total de instituciones *100</v>
          </cell>
          <cell r="S420">
            <v>0</v>
          </cell>
          <cell r="T420" t="str">
            <v>proceso</v>
          </cell>
          <cell r="U420" t="str">
            <v>Creciente</v>
          </cell>
          <cell r="V420" t="str">
            <v>=</v>
          </cell>
          <cell r="W420">
            <v>1</v>
          </cell>
          <cell r="X420" t="str">
            <v>&lt;</v>
          </cell>
          <cell r="Y420">
            <v>1</v>
          </cell>
        </row>
        <row r="421">
          <cell r="A421">
            <v>416</v>
          </cell>
          <cell r="B421" t="str">
            <v>Investigación, conocimiento e innovación, la mejor inversión</v>
          </cell>
          <cell r="C421" t="str">
            <v>Incrementar la generación de conocimiento y la innovación aplicadas al proceso de atención en salud</v>
          </cell>
          <cell r="D421" t="str">
            <v>Porcentaje de eventos Adversos relacionados con estudiantes</v>
          </cell>
          <cell r="E421" t="str">
            <v>Gestión de Innovación e investigación</v>
          </cell>
          <cell r="F421" t="str">
            <v>Docencia Servicio</v>
          </cell>
          <cell r="H421" t="str">
            <v>x</v>
          </cell>
          <cell r="J421" t="str">
            <v>La ocurrencia trazadora de eventos adversos, es un indicador de la ejecución y supervision de la práctica formativa.</v>
          </cell>
          <cell r="K421">
            <v>0</v>
          </cell>
          <cell r="L421" t="str">
            <v>Trimestral</v>
          </cell>
          <cell r="M421" t="str">
            <v>Número de Eventos Adversos relacionados con estudiantes de convenio</v>
          </cell>
          <cell r="N421" t="str">
            <v>N/A</v>
          </cell>
          <cell r="O421" t="str">
            <v>Seguridad del Paciente</v>
          </cell>
          <cell r="P421" t="str">
            <v>N/A</v>
          </cell>
          <cell r="Q421" t="str">
            <v>%</v>
          </cell>
          <cell r="R421" t="str">
            <v>Número de Eventos Adversos relacionados con estudiantes de convenio / N/A *100</v>
          </cell>
          <cell r="S421">
            <v>0</v>
          </cell>
          <cell r="T421" t="str">
            <v>proceso</v>
          </cell>
          <cell r="U421" t="str">
            <v>Decreciente</v>
          </cell>
          <cell r="V421" t="str">
            <v>=</v>
          </cell>
          <cell r="W421">
            <v>0</v>
          </cell>
          <cell r="X421" t="str">
            <v>&gt;</v>
          </cell>
          <cell r="Y421">
            <v>0</v>
          </cell>
        </row>
        <row r="422">
          <cell r="A422">
            <v>417</v>
          </cell>
          <cell r="B422" t="str">
            <v>Investigación, conocimiento e innovación, la mejor inversión</v>
          </cell>
          <cell r="C422" t="str">
            <v>Incrementar la generación de conocimiento y la innovación aplicadas al proceso de atención en salud</v>
          </cell>
          <cell r="D422" t="str">
            <v>Satisfacción de los estudiantes y  docentes, con el escenario de práctica.</v>
          </cell>
          <cell r="E422" t="str">
            <v>Gestión de Innovación e investigación</v>
          </cell>
          <cell r="F422" t="str">
            <v>Docencia Servicio</v>
          </cell>
          <cell r="H422" t="str">
            <v>x</v>
          </cell>
          <cell r="J422" t="str">
            <v xml:space="preserve"> Referente del grado de satisfaccion de estudiantes y docentes, con el escenario de practica, para elaborar planes de mejora.</v>
          </cell>
          <cell r="K422">
            <v>0</v>
          </cell>
          <cell r="L422" t="str">
            <v>Trimestral</v>
          </cell>
          <cell r="M422" t="str">
            <v>Número de estudiantes y docentes  que se consideran satisfechos con el escenario de  práctica</v>
          </cell>
          <cell r="N422" t="str">
            <v>Total de estudiantes encuestados.</v>
          </cell>
          <cell r="O422" t="str">
            <v>Resultados de encuesta</v>
          </cell>
          <cell r="P422" t="str">
            <v>Resultados de encuesta</v>
          </cell>
          <cell r="Q422" t="str">
            <v>%</v>
          </cell>
          <cell r="R422" t="str">
            <v>Número de estudiantes y docentes  que se consideran satisfechos con el escenario de  práctica / Total de estudiantes encuestados. *100</v>
          </cell>
          <cell r="S422">
            <v>0</v>
          </cell>
          <cell r="T422" t="str">
            <v>proceso</v>
          </cell>
          <cell r="U422" t="str">
            <v>Creciente</v>
          </cell>
          <cell r="V422" t="str">
            <v>≥</v>
          </cell>
          <cell r="W422">
            <v>0.95</v>
          </cell>
          <cell r="X422" t="str">
            <v>&lt;</v>
          </cell>
          <cell r="Y422">
            <v>0.95</v>
          </cell>
        </row>
        <row r="423">
          <cell r="A423">
            <v>418</v>
          </cell>
          <cell r="B423" t="str">
            <v>Investigación, conocimiento e innovación, la mejor inversión</v>
          </cell>
          <cell r="C423" t="str">
            <v>Incrementar la generación de conocimiento y la innovación aplicadas al proceso de atención en salud</v>
          </cell>
          <cell r="D423" t="str">
            <v>Porcentaje de cumplimiento del plan de costo y beneficios docencia servicio</v>
          </cell>
          <cell r="E423" t="str">
            <v>Gestión de Innovación e investigación</v>
          </cell>
          <cell r="F423" t="str">
            <v>Docencia Servicio</v>
          </cell>
          <cell r="H423" t="str">
            <v>x</v>
          </cell>
          <cell r="J423" t="str">
            <v>Hacer seguimiento de los compromisos adquiridos entre el Hospital y las instituciones edcucativas que generen beneficios retributivos a las partes.</v>
          </cell>
          <cell r="K423">
            <v>0</v>
          </cell>
          <cell r="L423" t="str">
            <v>Trimestral</v>
          </cell>
          <cell r="M423" t="str">
            <v>Número de beneficios alcanzados</v>
          </cell>
          <cell r="N423" t="str">
            <v>Total de compromisos definidos en el convenio</v>
          </cell>
          <cell r="O423" t="str">
            <v>Convenio de cada institución educativa-contraprestación</v>
          </cell>
          <cell r="P423" t="str">
            <v>Convenio de cada institución educativa-contraprestación</v>
          </cell>
          <cell r="Q423" t="str">
            <v>%</v>
          </cell>
          <cell r="R423" t="str">
            <v>Número de beneficios alcanzados / Total de compromisos definidos en el convenio *100</v>
          </cell>
          <cell r="S423">
            <v>0</v>
          </cell>
          <cell r="T423" t="str">
            <v>proceso</v>
          </cell>
          <cell r="U423" t="str">
            <v>Creciente</v>
          </cell>
          <cell r="V423" t="str">
            <v>=</v>
          </cell>
          <cell r="W423">
            <v>1</v>
          </cell>
          <cell r="X423" t="str">
            <v>&lt;</v>
          </cell>
          <cell r="Y423">
            <v>1</v>
          </cell>
        </row>
        <row r="424">
          <cell r="A424">
            <v>419</v>
          </cell>
          <cell r="B424" t="str">
            <v>Investigación, conocimiento e innovación, la mejor inversión</v>
          </cell>
          <cell r="C424" t="str">
            <v>Incrementar la generación de conocimiento y la innovación aplicadas al proceso de atención en salud</v>
          </cell>
          <cell r="D424" t="str">
            <v>Porcentaje de programas con registro calificado</v>
          </cell>
          <cell r="E424" t="str">
            <v>Gestión de Innovación e investigación</v>
          </cell>
          <cell r="F424" t="str">
            <v>Docencia Servicio</v>
          </cell>
          <cell r="H424" t="str">
            <v>x</v>
          </cell>
          <cell r="J424" t="str">
            <v>Para lograr la acreditación como Hospital Universitario, las Instituciones Educativas, deben tener registro calificado ante el Ministerio de Educacion Nacional</v>
          </cell>
          <cell r="K424">
            <v>0</v>
          </cell>
          <cell r="L424" t="str">
            <v>Trimestral</v>
          </cell>
          <cell r="M424" t="str">
            <v>Número de Programas con registro calificado</v>
          </cell>
          <cell r="N424" t="str">
            <v>Total de Programas</v>
          </cell>
          <cell r="O424" t="str">
            <v>Certificación  de Calidad</v>
          </cell>
          <cell r="P424" t="str">
            <v>Número de convenios activos.</v>
          </cell>
          <cell r="Q424" t="str">
            <v>%</v>
          </cell>
          <cell r="R424" t="str">
            <v>Número de Programas con registro calificado / Total de Programas *100</v>
          </cell>
          <cell r="S424">
            <v>0</v>
          </cell>
          <cell r="T424" t="str">
            <v>proceso</v>
          </cell>
          <cell r="U424" t="str">
            <v>Creciente</v>
          </cell>
          <cell r="V424" t="str">
            <v>=</v>
          </cell>
          <cell r="W424">
            <v>1</v>
          </cell>
          <cell r="X424" t="str">
            <v>&lt;</v>
          </cell>
          <cell r="Y424">
            <v>1</v>
          </cell>
        </row>
        <row r="425">
          <cell r="A425">
            <v>420</v>
          </cell>
          <cell r="B425" t="str">
            <v>Investigación, conocimiento e innovación, la mejor inversión</v>
          </cell>
          <cell r="C425" t="str">
            <v>Incrementar la generación de conocimiento y la innovación aplicadas al proceso de atención en salud</v>
          </cell>
          <cell r="D425" t="str">
            <v>Porcentaje de cumplimiento requisitos de practica</v>
          </cell>
          <cell r="E425" t="str">
            <v>Gestión de Innovación e investigación</v>
          </cell>
          <cell r="F425" t="str">
            <v>Docencia Servicio</v>
          </cell>
          <cell r="H425" t="str">
            <v>x</v>
          </cell>
          <cell r="J425" t="str">
            <v>Para lograr la acreditación como Hospital Universitario, las Instituciones Educativas, deben cumplir con requisitos de practica y prerrogativas necesarias para ingreso a  practicas formativas</v>
          </cell>
          <cell r="K425">
            <v>0</v>
          </cell>
          <cell r="L425" t="str">
            <v>Trimestral</v>
          </cell>
          <cell r="M425" t="str">
            <v>Número de programas activos, que cumplen con los requisitos de practica</v>
          </cell>
          <cell r="N425" t="str">
            <v>Total de programas activos</v>
          </cell>
          <cell r="O425" t="str">
            <v>Certificación  de Calidad</v>
          </cell>
          <cell r="P425" t="str">
            <v>Número de convenios activos.</v>
          </cell>
          <cell r="Q425" t="str">
            <v>%</v>
          </cell>
          <cell r="R425" t="str">
            <v>Número de programas activos, que cumplen con los requisitos de practica / Total de programas activos *100</v>
          </cell>
          <cell r="S425">
            <v>0</v>
          </cell>
          <cell r="T425" t="str">
            <v>proceso</v>
          </cell>
          <cell r="U425" t="str">
            <v>Creciente</v>
          </cell>
          <cell r="V425" t="str">
            <v>=</v>
          </cell>
          <cell r="W425">
            <v>1</v>
          </cell>
          <cell r="X425" t="str">
            <v>&lt;</v>
          </cell>
          <cell r="Y425">
            <v>1</v>
          </cell>
        </row>
        <row r="426">
          <cell r="A426">
            <v>421</v>
          </cell>
          <cell r="B426" t="str">
            <v>Investigación, conocimiento e innovación, la mejor inversión</v>
          </cell>
          <cell r="C426" t="str">
            <v>Incrementar la generación de conocimiento y la innovación aplicadas al proceso de atención en salud</v>
          </cell>
          <cell r="D426" t="str">
            <v>Porcentaje de accidentes de laborales de estudiantes</v>
          </cell>
          <cell r="E426" t="str">
            <v>Gestión de Innovación e investigación</v>
          </cell>
          <cell r="F426" t="str">
            <v>Docencia Servicio</v>
          </cell>
          <cell r="H426" t="str">
            <v>x</v>
          </cell>
          <cell r="J426" t="str">
            <v xml:space="preserve">El seguimiento a los accidentes laborales de estudiantes y docentes, nos permiten conocer los riesgos de exposicion y la manera de prevenirlos </v>
          </cell>
          <cell r="K426">
            <v>0</v>
          </cell>
          <cell r="L426" t="str">
            <v>Trimestral</v>
          </cell>
          <cell r="M426" t="str">
            <v>Número de accidentes laborales  reportados por mes</v>
          </cell>
          <cell r="N426" t="str">
            <v>Total  de estudiantes en el periodo academico</v>
          </cell>
          <cell r="O426" t="str">
            <v>Certificación  de Calidad</v>
          </cell>
          <cell r="P426" t="str">
            <v>Número de convenios activos.</v>
          </cell>
          <cell r="Q426" t="str">
            <v>Cantidad</v>
          </cell>
          <cell r="R426" t="str">
            <v>Número de accidentes laborales  reportados por mes / Total  de estudiantes en el periodo academico</v>
          </cell>
          <cell r="S426">
            <v>0</v>
          </cell>
          <cell r="T426" t="str">
            <v>proceso</v>
          </cell>
          <cell r="U426" t="str">
            <v>Decreciente</v>
          </cell>
          <cell r="V426" t="str">
            <v>=</v>
          </cell>
          <cell r="W426">
            <v>0</v>
          </cell>
          <cell r="X426" t="str">
            <v>&gt;</v>
          </cell>
          <cell r="Y426">
            <v>0</v>
          </cell>
        </row>
        <row r="427">
          <cell r="A427">
            <v>422</v>
          </cell>
          <cell r="B427" t="str">
            <v>Integralidad y efectividad en la prestación de servicios de salud</v>
          </cell>
          <cell r="C427" t="str">
            <v>Garantizar la accesibilidad, integralidad en los servicios, complementariedad y respaldo de las interdependencias</v>
          </cell>
          <cell r="D427" t="str">
            <v>Gestión para la ejecución de proyectos</v>
          </cell>
          <cell r="E427" t="str">
            <v>Oficina asesora de planeación</v>
          </cell>
          <cell r="F427" t="str">
            <v>Planeación</v>
          </cell>
          <cell r="H427" t="str">
            <v>x</v>
          </cell>
          <cell r="J427" t="str">
            <v>Hacer seguimientoo a la gestión realizada para acceder a recursos del sistema general de regalías u otros para la financiación  de proyectos en pro del desarrollo institucional.</v>
          </cell>
          <cell r="K427">
            <v>0</v>
          </cell>
          <cell r="L427" t="str">
            <v>Trimestral</v>
          </cell>
          <cell r="M427" t="str">
            <v>Número de actividades de gestión ejecutadas</v>
          </cell>
          <cell r="N427" t="str">
            <v>Número de actividades de gestión programadas</v>
          </cell>
          <cell r="O427" t="str">
            <v>Oficina Asesora de Planeación</v>
          </cell>
          <cell r="P427" t="str">
            <v>Oficina Asesora de Planeación</v>
          </cell>
          <cell r="Q427" t="str">
            <v>%</v>
          </cell>
          <cell r="R427" t="str">
            <v>Número de actividades de gestión ejecutadas / Número de actividades de gestión programadas *100</v>
          </cell>
          <cell r="S427">
            <v>0</v>
          </cell>
          <cell r="T427" t="str">
            <v>proceso</v>
          </cell>
          <cell r="U427" t="str">
            <v>Creciente</v>
          </cell>
          <cell r="V427" t="str">
            <v>=</v>
          </cell>
          <cell r="W427">
            <v>1</v>
          </cell>
          <cell r="X427" t="str">
            <v>&lt;</v>
          </cell>
          <cell r="Y427">
            <v>1</v>
          </cell>
        </row>
        <row r="428">
          <cell r="A428">
            <v>423</v>
          </cell>
          <cell r="B428" t="str">
            <v>Integralidad y efectividad en la prestación de servicios de salud</v>
          </cell>
          <cell r="C428" t="str">
            <v>Garantizar la accesibilidad, integralidad en los servicios, complementariedad y respaldo de las interdependencias</v>
          </cell>
          <cell r="D428" t="str">
            <v>Utilización de información de Registro individual de prestaciones - RIPS</v>
          </cell>
          <cell r="E428" t="str">
            <v>Oficina asesora de planeación</v>
          </cell>
          <cell r="F428" t="str">
            <v>Planeación</v>
          </cell>
          <cell r="H428" t="str">
            <v>x</v>
          </cell>
          <cell r="J428" t="str">
            <v>La resolucion 743 de 2013 estableció la metodología para la evaluación del plan de gestión de los Gerentes de las ESE. La Junta Directiva de la ESE debe conocer y analizar periodicamente la producción realizada por la empresa, para definir lineamientos estratégicos como ente directivo de la institución.</v>
          </cell>
          <cell r="K428">
            <v>0</v>
          </cell>
          <cell r="L428" t="str">
            <v>Trimestral</v>
          </cell>
          <cell r="M428" t="str">
            <v>Número de informes del análisis de la prestación de servicios de la ESE a la Junta Directiva con base en RIPS en la vigencia</v>
          </cell>
          <cell r="N428" t="str">
            <v>Número de informes programados a realizar en el año</v>
          </cell>
          <cell r="O428" t="str">
            <v>Oficina Asesora de Planeación</v>
          </cell>
          <cell r="P428" t="str">
            <v>Oficina Asesora de Planeación</v>
          </cell>
          <cell r="Q428" t="str">
            <v>Cantidad</v>
          </cell>
          <cell r="R428" t="str">
            <v>Número de informes del análisis de la prestación de servicios de la ESE a la Junta Directiva con base en RIPS en la vigencia / Número de informes programados a realizar en el año</v>
          </cell>
          <cell r="S428">
            <v>0</v>
          </cell>
          <cell r="T428" t="str">
            <v>proceso</v>
          </cell>
          <cell r="U428" t="str">
            <v>Creciente</v>
          </cell>
          <cell r="V428" t="str">
            <v>=</v>
          </cell>
          <cell r="W428">
            <v>4</v>
          </cell>
          <cell r="X428" t="str">
            <v>&lt;</v>
          </cell>
          <cell r="Y428">
            <v>4</v>
          </cell>
        </row>
        <row r="429">
          <cell r="A429">
            <v>424</v>
          </cell>
          <cell r="B429" t="str">
            <v>Integralidad y efectividad en la prestación de servicios de salud</v>
          </cell>
          <cell r="C429" t="str">
            <v>Garantizar la accesibilidad, integralidad en los servicios, complementariedad y respaldo de las interdependencias</v>
          </cell>
          <cell r="D429" t="str">
            <v>Porcentaje de notificaciones de mala calidad en el producto entregado</v>
          </cell>
          <cell r="E429" t="str">
            <v>Oficina asesora de planeación</v>
          </cell>
          <cell r="F429" t="str">
            <v>Planeación</v>
          </cell>
          <cell r="H429" t="str">
            <v>x</v>
          </cell>
          <cell r="J429" t="str">
            <v>Busca determinar que porcentaje de los procesos (clientes) de la institución muestran inconformidad frente a los productos recibidos.El seguimiento al indicador permitirá adoptar medidas para que cada proveedor cumpla con los requerimientos del producto a entregar y facilite el flujo en la operación de la Institución</v>
          </cell>
          <cell r="K429">
            <v>0</v>
          </cell>
          <cell r="L429" t="str">
            <v>Trimestral</v>
          </cell>
          <cell r="M429" t="str">
            <v>Numero de procesos que reportan mala calidad en el producto entregado en el periodo</v>
          </cell>
          <cell r="N429" t="str">
            <v>Numero de procesos de la institución</v>
          </cell>
          <cell r="O429" t="str">
            <v>Procesos que reportan mala calidad en los productos(insumos) recibidos para el desarrollo de su actividad</v>
          </cell>
          <cell r="P429" t="str">
            <v>Oficina de planecaion</v>
          </cell>
          <cell r="Q429" t="str">
            <v>%</v>
          </cell>
          <cell r="R429" t="str">
            <v>Numero de procesos que reportan mala calidad en el producto entregado en el periodo / Numero de procesos de la institución *100</v>
          </cell>
          <cell r="S429">
            <v>0</v>
          </cell>
          <cell r="T429" t="str">
            <v>resultado</v>
          </cell>
          <cell r="U429" t="str">
            <v>Decreciente</v>
          </cell>
          <cell r="V429" t="str">
            <v>≤</v>
          </cell>
          <cell r="W429">
            <v>0.1</v>
          </cell>
          <cell r="X429" t="str">
            <v>&gt;</v>
          </cell>
          <cell r="Y429">
            <v>0.1</v>
          </cell>
        </row>
        <row r="430">
          <cell r="A430">
            <v>425</v>
          </cell>
          <cell r="B430" t="str">
            <v>Integralidad y efectividad en la prestación de servicios de salud</v>
          </cell>
          <cell r="C430" t="str">
            <v>Garantizar la accesibilidad, integralidad en los servicios, complementariedad y respaldo de las interdependencias</v>
          </cell>
          <cell r="D430" t="str">
            <v>Adopción de buenas prácticas de referenciación (I)</v>
          </cell>
          <cell r="E430" t="str">
            <v>Oficina asesora de planeación</v>
          </cell>
          <cell r="F430" t="str">
            <v>Planeación</v>
          </cell>
          <cell r="H430" t="str">
            <v>x</v>
          </cell>
          <cell r="J430" t="str">
            <v>Hacer seguimiento a la gestión realizada por el procesos que solicitó la referenciación, para adoptar las buenas prácticas adelantadas en otro proceso al interior de la organización</v>
          </cell>
          <cell r="K430">
            <v>0</v>
          </cell>
          <cell r="L430" t="str">
            <v>Trimestral</v>
          </cell>
          <cell r="M430" t="str">
            <v>No. Buenas prácticas de referenciación intrahospitalaria adoptadas</v>
          </cell>
          <cell r="N430" t="str">
            <v>No. Buenas prácticas de referenciación intrahospitalaria por adoptar</v>
          </cell>
          <cell r="O430" t="str">
            <v>Proceso que solicitó referenciación interna</v>
          </cell>
          <cell r="P430" t="str">
            <v>Proceso interno que recibió la referenciación</v>
          </cell>
          <cell r="Q430" t="str">
            <v>Cantidad</v>
          </cell>
          <cell r="R430" t="str">
            <v>No. Buenas prácticas de referenciación intrahospitalaria adoptadas / No. Buenas prácticas de referenciación intrahospitalaria por adoptar</v>
          </cell>
          <cell r="S430">
            <v>0</v>
          </cell>
          <cell r="T430" t="str">
            <v>proceso</v>
          </cell>
          <cell r="U430" t="str">
            <v>Creciente</v>
          </cell>
          <cell r="V430" t="str">
            <v>≥</v>
          </cell>
          <cell r="W430">
            <v>1</v>
          </cell>
          <cell r="X430" t="str">
            <v>&lt;</v>
          </cell>
          <cell r="Y430">
            <v>1</v>
          </cell>
        </row>
        <row r="431">
          <cell r="A431">
            <v>426</v>
          </cell>
          <cell r="B431" t="str">
            <v>Integralidad y efectividad en la prestación de servicios de salud</v>
          </cell>
          <cell r="C431" t="str">
            <v>Garantizar la accesibilidad, integralidad en los servicios, complementariedad y respaldo de las interdependencias</v>
          </cell>
          <cell r="D431" t="str">
            <v>Adopción de buenas prácticas de referenciación (E)</v>
          </cell>
          <cell r="E431" t="str">
            <v>Oficina asesora de planeación</v>
          </cell>
          <cell r="F431" t="str">
            <v>Planeación</v>
          </cell>
          <cell r="H431" t="str">
            <v>x</v>
          </cell>
          <cell r="J431" t="str">
            <v>Hacer seguimiento a la gestión realizada por el procesos que solicitó la referenciación, para adoptar las buenas prácticas adelantadas en instituciones externas</v>
          </cell>
          <cell r="K431">
            <v>0</v>
          </cell>
          <cell r="L431" t="str">
            <v>Trimestral</v>
          </cell>
          <cell r="M431" t="str">
            <v>No. Buenas prácticas de referenciación comparativa y/o competitiva externa adoptadas</v>
          </cell>
          <cell r="N431" t="str">
            <v xml:space="preserve">No. Buenas prácticas de referenciación externas por adoptar </v>
          </cell>
          <cell r="O431" t="str">
            <v>Proceso que solicitó referenciación interna</v>
          </cell>
          <cell r="P431" t="str">
            <v>Proceso interno que recibió la referenciación</v>
          </cell>
          <cell r="Q431" t="str">
            <v>Cantidad</v>
          </cell>
          <cell r="R431" t="str">
            <v xml:space="preserve">No. Buenas prácticas de referenciación comparativa y/o competitiva externa adoptadas / No. Buenas prácticas de referenciación externas por adoptar </v>
          </cell>
          <cell r="S431">
            <v>0</v>
          </cell>
          <cell r="T431" t="str">
            <v>proceso</v>
          </cell>
          <cell r="U431" t="str">
            <v>Creciente</v>
          </cell>
          <cell r="V431" t="str">
            <v>≥</v>
          </cell>
          <cell r="W431">
            <v>1</v>
          </cell>
          <cell r="X431" t="str">
            <v>&lt;</v>
          </cell>
          <cell r="Y431">
            <v>1</v>
          </cell>
        </row>
        <row r="432">
          <cell r="A432">
            <v>427</v>
          </cell>
          <cell r="B432" t="str">
            <v>Integralidad y efectividad en la prestación de servicios de salud</v>
          </cell>
          <cell r="C432" t="str">
            <v>Garantizar la accesibilidad, integralidad en los servicios, complementariedad y respaldo de las interdependencias</v>
          </cell>
          <cell r="D432" t="str">
            <v>Hospital Universitario San José, partner de la referenciación</v>
          </cell>
          <cell r="E432" t="str">
            <v>Oficina asesora de planeación</v>
          </cell>
          <cell r="F432" t="str">
            <v>Planeación</v>
          </cell>
          <cell r="H432" t="str">
            <v>x</v>
          </cell>
          <cell r="J432" t="str">
            <v>Hacer seguimiento a la respuesta que da el Hospital Universitario San José ante las solicitudes de referenciación comparativa y/o competitiva por parte de instituciones y/o entidades externas</v>
          </cell>
          <cell r="K432">
            <v>0</v>
          </cell>
          <cell r="L432" t="str">
            <v>Trimestral</v>
          </cell>
          <cell r="M432" t="str">
            <v>No. visitas de referenciación atendidas</v>
          </cell>
          <cell r="N432" t="str">
            <v>No. visitas de referenciación solicitadas al Hospital Universitario San José</v>
          </cell>
          <cell r="O432" t="str">
            <v xml:space="preserve">Informe consolidado de las visitas realizadas de referenciación </v>
          </cell>
          <cell r="P432" t="str">
            <v xml:space="preserve">Informe consolidado de las visitas realizadas de referenciación </v>
          </cell>
          <cell r="Q432" t="str">
            <v>Cantidad</v>
          </cell>
          <cell r="R432" t="str">
            <v>No. visitas de referenciación atendidas / No. visitas de referenciación solicitadas al Hospital Universitario San José</v>
          </cell>
          <cell r="S432">
            <v>0</v>
          </cell>
          <cell r="T432" t="str">
            <v>proceso</v>
          </cell>
          <cell r="U432" t="str">
            <v>Creciente</v>
          </cell>
          <cell r="V432" t="str">
            <v>≥</v>
          </cell>
          <cell r="W432">
            <v>1</v>
          </cell>
          <cell r="X432" t="str">
            <v>&lt;</v>
          </cell>
          <cell r="Y432">
            <v>1</v>
          </cell>
        </row>
        <row r="433">
          <cell r="A433">
            <v>428</v>
          </cell>
          <cell r="B433" t="str">
            <v>Integralidad y efectividad en la prestación de servicios de salud</v>
          </cell>
          <cell r="C433" t="str">
            <v>Garantizar la accesibilidad, integralidad en los servicios, complementariedad y respaldo de las interdependencias</v>
          </cell>
          <cell r="D433" t="str">
            <v>Indice de Transparencia y Acceso  a la información Pública</v>
          </cell>
          <cell r="E433" t="str">
            <v>Oficina asesora de planeación</v>
          </cell>
          <cell r="F433" t="str">
            <v>Planeación</v>
          </cell>
          <cell r="H433" t="str">
            <v>x</v>
          </cell>
          <cell r="J433" t="str">
            <v xml:space="preserve">Es un indicador sintético de pesos preestablecidos que se alimenta de un formulario de autodiligenciamiento, compuesto de una serie de preguntas agrupadas por Niveles, Secciones y Anexos, que a su vez se discriminan por las temáticas descritas en la Resolución 1519 de 2020 y los anexos 1, 2, 3 y 4 emitidas por MINTIC,  las cuales describen el cumplimiento del sujeto frente a las obligaciones de Ley; por lo tanto, estas opciones establecen el nivel de observancia de cada pregunta agregada y que constituyen la Matriz de Cumplimiento de la Ley 1712 de 2014, diseñada por la Procuraduría General de la Nación. Según lo anterior, el cálculo del indicador se genera a partir del porcentaje de cumplimiento que resulta del autodiligenciamiento del formulario por parte de los sujetos obligados. Este indicador sintético se establece en una escala ordinal de 0 a 100 puntos, donde a mayor valor se obtenga, mayor será el nivel de cumplimiento de la Ley.  </v>
          </cell>
          <cell r="K433">
            <v>0</v>
          </cell>
          <cell r="L433" t="str">
            <v>Trimestral</v>
          </cell>
          <cell r="M433" t="str">
            <v>Puntos aprobados en la encuesta</v>
          </cell>
          <cell r="N433" t="str">
            <v>total de puntos en la encuesta</v>
          </cell>
          <cell r="O433" t="str">
            <v>Informe de ITA</v>
          </cell>
          <cell r="P433" t="str">
            <v>Informe de ITA</v>
          </cell>
          <cell r="Q433" t="str">
            <v>%</v>
          </cell>
          <cell r="R433" t="str">
            <v>Puntos aprobados en la encuesta / total de puntos en la encuesta *100</v>
          </cell>
          <cell r="S433">
            <v>0</v>
          </cell>
          <cell r="T433" t="str">
            <v>proceso</v>
          </cell>
          <cell r="U433" t="str">
            <v>Creciente</v>
          </cell>
          <cell r="V433" t="str">
            <v>≥</v>
          </cell>
          <cell r="W433">
            <v>0.9</v>
          </cell>
          <cell r="X433" t="str">
            <v>&lt;</v>
          </cell>
          <cell r="Y433">
            <v>0.9</v>
          </cell>
        </row>
        <row r="434">
          <cell r="A434">
            <v>429</v>
          </cell>
          <cell r="B434" t="str">
            <v>Hospital líder en buenas prácticas de gobierno corporativo y de gestión pública</v>
          </cell>
          <cell r="C434" t="str">
            <v>Garantizar rentabilidad, competitividad y sostenibilidad financiera</v>
          </cell>
          <cell r="D434" t="str">
            <v>Porcentaje de control de vencimiento en elementos de consumo</v>
          </cell>
          <cell r="E434" t="str">
            <v>Gestión del recursos físico</v>
          </cell>
          <cell r="F434" t="str">
            <v>Almacén</v>
          </cell>
          <cell r="H434" t="str">
            <v>x</v>
          </cell>
          <cell r="J434" t="str">
            <v>Es necesario para el Hospital el monitoreo y la intervención oportuna en los casos de existencia de insumos en stock y su rotación, que evite la disponibilidad de los recursos financieros por deficiencias en los mecanismos de control y redistribución de los stock.</v>
          </cell>
          <cell r="K434">
            <v>0</v>
          </cell>
          <cell r="L434" t="str">
            <v>Trimestral</v>
          </cell>
          <cell r="M434" t="str">
            <v>Número de productos vencidos en el mes</v>
          </cell>
          <cell r="N434" t="str">
            <v>Total de productos en inventario</v>
          </cell>
          <cell r="O434" t="str">
            <v>DGH</v>
          </cell>
          <cell r="P434" t="str">
            <v>DGH</v>
          </cell>
          <cell r="Q434" t="str">
            <v>%</v>
          </cell>
          <cell r="R434" t="str">
            <v>Número de productos vencidos en el mes / Total de productos en inventario *100</v>
          </cell>
          <cell r="S434">
            <v>0</v>
          </cell>
          <cell r="T434" t="str">
            <v>resultado</v>
          </cell>
          <cell r="U434" t="str">
            <v>Decreciente</v>
          </cell>
          <cell r="V434" t="str">
            <v>≤</v>
          </cell>
          <cell r="W434">
            <v>1</v>
          </cell>
          <cell r="X434" t="str">
            <v>&gt;</v>
          </cell>
          <cell r="Y434">
            <v>1</v>
          </cell>
        </row>
        <row r="435">
          <cell r="A435">
            <v>430</v>
          </cell>
          <cell r="B435" t="str">
            <v>Hospital líder en buenas prácticas de gobierno corporativo y de gestión pública</v>
          </cell>
          <cell r="C435" t="str">
            <v>Garantizar rentabilidad, competitividad y sostenibilidad financiera</v>
          </cell>
          <cell r="D435" t="str">
            <v>Tiempo promedio de inventario en existencia</v>
          </cell>
          <cell r="E435" t="str">
            <v>Gestión del recursos físico</v>
          </cell>
          <cell r="F435" t="str">
            <v>Almacén</v>
          </cell>
          <cell r="H435" t="str">
            <v>x</v>
          </cell>
          <cell r="J435" t="str">
            <v>El Hospital debe determinar que se esta garantizando que el suministro oportuno de los bienes y servicios que requieren las distintas dependencias  para que el desarrollo de sus operaciones se realice bajo parámetros de eficacia, eficiencia, calidad, oportunidad y transparencia con el fin de corregir desviaciones y garantizar el aprovechamiento de los recursos.</v>
          </cell>
          <cell r="K435">
            <v>0</v>
          </cell>
          <cell r="L435" t="str">
            <v>Trimestral</v>
          </cell>
          <cell r="M435" t="str">
            <v>Costo Inventario Hospitalario promedio
Sugerencia: Costo inventario Hospitalario TOTAL</v>
          </cell>
          <cell r="N435" t="str">
            <v>Costo Total Ordenes de Despacho por MES</v>
          </cell>
          <cell r="O435" t="str">
            <v>Dinamica Gerencial</v>
          </cell>
          <cell r="P435" t="str">
            <v>Dinamica Gerencial</v>
          </cell>
          <cell r="Q435" t="str">
            <v>Cantidad</v>
          </cell>
          <cell r="R435" t="str">
            <v>Costo Inventario Hospitalario promedio
Sugerencia: Costo inventario Hospitalario TOTAL / Costo Total Ordenes de Despacho por MES</v>
          </cell>
          <cell r="S435">
            <v>0</v>
          </cell>
          <cell r="T435" t="str">
            <v>resultado</v>
          </cell>
          <cell r="U435" t="str">
            <v>Decreciente</v>
          </cell>
          <cell r="V435" t="str">
            <v>≤</v>
          </cell>
          <cell r="W435">
            <v>2</v>
          </cell>
          <cell r="X435" t="str">
            <v>&gt;</v>
          </cell>
          <cell r="Y435">
            <v>1</v>
          </cell>
        </row>
        <row r="436">
          <cell r="A436">
            <v>431</v>
          </cell>
          <cell r="B436" t="str">
            <v>Hospital líder en buenas prácticas de gobierno corporativo y de gestión pública</v>
          </cell>
          <cell r="C436" t="str">
            <v>Garantizar rentabilidad, competitividad y sostenibilidad financiera</v>
          </cell>
          <cell r="D436" t="str">
            <v>Porcentaje de cumplimiento al plan anual de adquisiciones</v>
          </cell>
          <cell r="E436" t="str">
            <v>Gestión del recursos físico</v>
          </cell>
          <cell r="F436" t="str">
            <v>Almacén</v>
          </cell>
          <cell r="H436" t="str">
            <v>x</v>
          </cell>
          <cell r="J436" t="str">
            <v>El Hospital debe determinar que se esta garantizando que el suministro oportuno de los bienes y servicios que requieren las distintas dependencias  para que el desarrollo de sus operaciones se realice bajo parámetros de eficacia, eficiencia, calidad, oportunidad y transparencia con el fin de corregir desviaciones y garantizar el aprovechamiento de los recursos.</v>
          </cell>
          <cell r="K436">
            <v>0</v>
          </cell>
          <cell r="L436" t="str">
            <v>Trimestral</v>
          </cell>
          <cell r="M436" t="str">
            <v xml:space="preserve">compras realizadas del plan anual de adquisiciones </v>
          </cell>
          <cell r="N436" t="str">
            <v>TOTAL DE PAA APROBADO</v>
          </cell>
          <cell r="O436" t="str">
            <v>Documento Plan Anual de Adquisiciones</v>
          </cell>
          <cell r="P436" t="str">
            <v>Documento Plan Anual de Adquisiciones</v>
          </cell>
          <cell r="Q436" t="str">
            <v>%</v>
          </cell>
          <cell r="R436" t="str">
            <v>compras realizadas del plan anual de adquisiciones  / TOTAL DE PAA APROBADO *100</v>
          </cell>
          <cell r="S436">
            <v>0</v>
          </cell>
          <cell r="T436" t="str">
            <v>proceso</v>
          </cell>
          <cell r="U436" t="str">
            <v>Creciente</v>
          </cell>
          <cell r="V436" t="str">
            <v>=</v>
          </cell>
          <cell r="W436">
            <v>1</v>
          </cell>
          <cell r="X436" t="str">
            <v>&lt;</v>
          </cell>
          <cell r="Y436">
            <v>1</v>
          </cell>
        </row>
        <row r="437">
          <cell r="A437">
            <v>432</v>
          </cell>
          <cell r="B437" t="str">
            <v>Hospital líder en buenas prácticas de gobierno corporativo y de gestión pública</v>
          </cell>
          <cell r="C437" t="str">
            <v>Garantizar rentabilidad, competitividad y sostenibilidad financiera</v>
          </cell>
          <cell r="D437" t="str">
            <v xml:space="preserve">Estudios previos realizados por fuera del plan anual de adquisiciones </v>
          </cell>
          <cell r="E437" t="str">
            <v>Gestión del recursos físico</v>
          </cell>
          <cell r="F437" t="str">
            <v>Almacén</v>
          </cell>
          <cell r="H437" t="str">
            <v>x</v>
          </cell>
          <cell r="J437" t="str">
            <v>Este indicador presenta los estuduios previos realizados por fuera del plan de adquisicion garantizando que el suministro oportuno de los bienes y servicios que requieren las distintas dependencias  para que el desarrollo de sus operaciones.</v>
          </cell>
          <cell r="K437">
            <v>0</v>
          </cell>
          <cell r="L437" t="str">
            <v>Trimestral</v>
          </cell>
          <cell r="M437" t="str">
            <v>Compras realizadas por fuera del PAA</v>
          </cell>
          <cell r="N437" t="str">
            <v>Total del PAA aprobado</v>
          </cell>
          <cell r="O437" t="str">
            <v>Documento Plan Anual de Adquisiciones</v>
          </cell>
          <cell r="P437" t="str">
            <v>Documento Plan Anual de Adquisiciones</v>
          </cell>
          <cell r="Q437" t="str">
            <v>%</v>
          </cell>
          <cell r="R437" t="str">
            <v>Compras realizadas por fuera del PAA / Total del PAA aprobado *100</v>
          </cell>
          <cell r="S437">
            <v>0</v>
          </cell>
          <cell r="T437" t="str">
            <v>resultado</v>
          </cell>
          <cell r="U437" t="str">
            <v>Creciente</v>
          </cell>
          <cell r="V437" t="str">
            <v>=</v>
          </cell>
          <cell r="W437">
            <v>100</v>
          </cell>
          <cell r="X437" t="str">
            <v>&lt;</v>
          </cell>
          <cell r="Y437">
            <v>1</v>
          </cell>
        </row>
        <row r="438">
          <cell r="A438">
            <v>433</v>
          </cell>
          <cell r="B438" t="str">
            <v>Hospital líder en buenas prácticas de gobierno corporativo y de gestión pública</v>
          </cell>
          <cell r="C438" t="str">
            <v>Garantizar rentabilidad, competitividad y sostenibilidad financiera</v>
          </cell>
          <cell r="D438" t="str">
            <v>Cumplimiento  a la revison de inventario fisico por centro de costo</v>
          </cell>
          <cell r="E438" t="str">
            <v>Gestión del recursos físico</v>
          </cell>
          <cell r="F438" t="str">
            <v>Almacén</v>
          </cell>
          <cell r="H438" t="str">
            <v>x</v>
          </cell>
          <cell r="J438" t="str">
            <v>Este indicador permite mostrar el avance de los inventarios realizados por el area del almacen a todos los servicios asistenciales y administrativos de la institucion</v>
          </cell>
          <cell r="K438">
            <v>0</v>
          </cell>
          <cell r="L438" t="str">
            <v>Trimestral</v>
          </cell>
          <cell r="M438" t="str">
            <v>N° de inventarios fisicos realizados</v>
          </cell>
          <cell r="N438" t="str">
            <v>N° de inventarios fisicos programados por centro de costo</v>
          </cell>
          <cell r="O438" t="str">
            <v>Dinamica Gerencial</v>
          </cell>
          <cell r="P438" t="str">
            <v>Dinamica Gerencial</v>
          </cell>
          <cell r="Q438" t="str">
            <v>%</v>
          </cell>
          <cell r="R438" t="str">
            <v>N° de inventarios fisicos realizados / N° de inventarios fisicos programados por centro de costo *100</v>
          </cell>
          <cell r="S438">
            <v>0</v>
          </cell>
          <cell r="T438" t="str">
            <v>resultado</v>
          </cell>
          <cell r="U438" t="str">
            <v>Creciente</v>
          </cell>
          <cell r="V438" t="str">
            <v>=</v>
          </cell>
          <cell r="W438">
            <v>100</v>
          </cell>
          <cell r="X438" t="str">
            <v>&lt;</v>
          </cell>
          <cell r="Y438">
            <v>1</v>
          </cell>
        </row>
        <row r="439">
          <cell r="A439">
            <v>434</v>
          </cell>
          <cell r="B439" t="str">
            <v>Hospital líder en buenas prácticas de gobierno corporativo y de gestión pública</v>
          </cell>
          <cell r="C439" t="str">
            <v>Garantizar rentabilidad, competitividad y sostenibilidad financiera</v>
          </cell>
          <cell r="D439" t="str">
            <v>Inventario de bienes obsoletos de propiedad planta y equipo</v>
          </cell>
          <cell r="E439" t="str">
            <v>Gestión del recursos físico</v>
          </cell>
          <cell r="F439" t="str">
            <v>Almacén</v>
          </cell>
          <cell r="H439" t="str">
            <v>x</v>
          </cell>
          <cell r="J439" t="str">
            <v xml:space="preserve">este indicador permite dar cumplimiento a lo establecido al manual de bienes de almacen general teniendo encuenta que se debe establecer el valor de los inventarios de bienes obsoletos dañados y/o dados de baja </v>
          </cell>
          <cell r="K439">
            <v>0</v>
          </cell>
          <cell r="L439" t="str">
            <v>Trimestral</v>
          </cell>
          <cell r="M439" t="str">
            <v>valor inventarios de bienes obsoletos, dañados, irreparables, inservibles e innecesarios</v>
          </cell>
          <cell r="N439" t="str">
            <v>valor de inventario propiedad planta y equipo total</v>
          </cell>
          <cell r="O439" t="str">
            <v>DGH</v>
          </cell>
          <cell r="P439" t="str">
            <v>DGH</v>
          </cell>
          <cell r="Q439" t="str">
            <v>%</v>
          </cell>
          <cell r="R439" t="str">
            <v>valor inventarios de bienes obsoletos, dañados, irreparables, inservibles e innecesarios / valor de inventario propiedad planta y equipo total *100</v>
          </cell>
          <cell r="S439">
            <v>0</v>
          </cell>
          <cell r="T439" t="str">
            <v>proceso</v>
          </cell>
          <cell r="U439" t="str">
            <v>Decreciente</v>
          </cell>
          <cell r="V439" t="str">
            <v>≤</v>
          </cell>
          <cell r="W439">
            <v>1.4999999999999999E-2</v>
          </cell>
          <cell r="X439" t="str">
            <v>&gt;</v>
          </cell>
          <cell r="Y439">
            <v>1.4999999999999999E-2</v>
          </cell>
        </row>
        <row r="440">
          <cell r="A440">
            <v>435</v>
          </cell>
          <cell r="B440" t="str">
            <v>Hospital líder en buenas prácticas de gobierno corporativo y de gestión pública</v>
          </cell>
          <cell r="C440" t="str">
            <v>Garantizar rentabilidad, competitividad y sostenibilidad financiera</v>
          </cell>
          <cell r="D440" t="str">
            <v>porcentaje de facturas radicadas</v>
          </cell>
          <cell r="E440" t="str">
            <v>Gestión del recursos físico</v>
          </cell>
          <cell r="F440" t="str">
            <v>Almacén</v>
          </cell>
          <cell r="H440" t="str">
            <v>x</v>
          </cell>
          <cell r="J440" t="str">
            <v>Este indicador permite establecer el numero de cuentas por pagar  que esten pendientes de radicar al area de vigilacia y control de contratos</v>
          </cell>
          <cell r="K440">
            <v>0</v>
          </cell>
          <cell r="L440" t="str">
            <v>Trimestral</v>
          </cell>
          <cell r="M440" t="str">
            <v>Numero de facturas radicadas en supervision de contratos</v>
          </cell>
          <cell r="N440" t="str">
            <v xml:space="preserve">Total de facturas radicas en el area de almacen </v>
          </cell>
          <cell r="O440" t="str">
            <v>Dinamica Gerencial</v>
          </cell>
          <cell r="P440" t="str">
            <v>Dinamica Gerencial</v>
          </cell>
          <cell r="Q440" t="str">
            <v>%</v>
          </cell>
          <cell r="R440" t="str">
            <v>Numero de facturas radicadas en supervision de contratos / Total de facturas radicas en el area de almacen  *100</v>
          </cell>
          <cell r="S440">
            <v>0</v>
          </cell>
          <cell r="T440" t="str">
            <v>proceso</v>
          </cell>
          <cell r="U440" t="str">
            <v>Creciente</v>
          </cell>
          <cell r="V440" t="str">
            <v>=</v>
          </cell>
          <cell r="W440">
            <v>1</v>
          </cell>
          <cell r="X440" t="str">
            <v>&lt;</v>
          </cell>
          <cell r="Y440">
            <v>1</v>
          </cell>
        </row>
        <row r="441">
          <cell r="A441">
            <v>436</v>
          </cell>
          <cell r="B441" t="str">
            <v>Hospital líder en buenas prácticas de gobierno corporativo y de gestión pública</v>
          </cell>
          <cell r="C441" t="str">
            <v>Garantizar rentabilidad, competitividad y sostenibilidad financiera</v>
          </cell>
          <cell r="D441" t="str">
            <v>Oportunidad para presentar la Cuenta contable de almacen general</v>
          </cell>
          <cell r="E441" t="str">
            <v>Gestión del recursos físico</v>
          </cell>
          <cell r="F441" t="str">
            <v>Almacén</v>
          </cell>
          <cell r="H441" t="str">
            <v>x</v>
          </cell>
          <cell r="J441" t="str">
            <v xml:space="preserve">Este indicador permite dar cumplimiento a lo establecido en las politicas contables de la insititucion  </v>
          </cell>
          <cell r="K441">
            <v>0</v>
          </cell>
          <cell r="L441" t="str">
            <v>Trimestral</v>
          </cell>
          <cell r="M441" t="str">
            <v xml:space="preserve">Sumatoria de los dias transcurridos entre el momento del cierre de mes y el dia en que se presenta la cuenta contable </v>
          </cell>
          <cell r="N441" t="str">
            <v>Numero de dias establecidos para la presentacion de la cuenta contable</v>
          </cell>
          <cell r="O441" t="str">
            <v xml:space="preserve">Libro Radicador u oficio remisorio </v>
          </cell>
          <cell r="P441" t="str">
            <v xml:space="preserve">Comité financiero </v>
          </cell>
          <cell r="Q441" t="str">
            <v>Días</v>
          </cell>
          <cell r="R441" t="str">
            <v>Sumatoria de los dias transcurridos entre el momento del cierre de mes y el dia en que se presenta la cuenta contable  / Numero de dias establecidos para la presentacion de la cuenta contable</v>
          </cell>
          <cell r="S441">
            <v>0</v>
          </cell>
          <cell r="T441" t="str">
            <v>resultado</v>
          </cell>
          <cell r="U441" t="str">
            <v>Decreciente</v>
          </cell>
          <cell r="V441" t="str">
            <v>≤</v>
          </cell>
          <cell r="W441">
            <v>1</v>
          </cell>
          <cell r="X441" t="str">
            <v>&gt;</v>
          </cell>
          <cell r="Y441">
            <v>1</v>
          </cell>
        </row>
        <row r="442">
          <cell r="A442">
            <v>437</v>
          </cell>
          <cell r="B442" t="str">
            <v>Hospital líder en buenas prácticas de gobierno corporativo y de gestión pública</v>
          </cell>
          <cell r="C442" t="str">
            <v>Garantizar rentabilidad, competitividad y sostenibilidad financiera</v>
          </cell>
          <cell r="D442" t="str">
            <v xml:space="preserve">Porcentaje de cumpliento de la ordenes de compra </v>
          </cell>
          <cell r="E442" t="str">
            <v>Gestión del recursos físico</v>
          </cell>
          <cell r="F442" t="str">
            <v>Almacén</v>
          </cell>
          <cell r="H442" t="str">
            <v>x</v>
          </cell>
          <cell r="J442" t="str">
            <v xml:space="preserve">este indicador permite hacer seguimiento a las ordenes de compra que se realizan mensualmente </v>
          </cell>
          <cell r="K442">
            <v>0</v>
          </cell>
          <cell r="L442" t="str">
            <v>Trimestral</v>
          </cell>
          <cell r="M442" t="str">
            <v>Numero de ordenes de compra que cumplen con los requisitos</v>
          </cell>
          <cell r="N442" t="str">
            <v xml:space="preserve">Total de solicitudes de compra </v>
          </cell>
          <cell r="O442" t="str">
            <v>Dinamica Gerencial</v>
          </cell>
          <cell r="P442" t="str">
            <v>Dinamica Gerencial</v>
          </cell>
          <cell r="Q442" t="str">
            <v>%</v>
          </cell>
          <cell r="R442" t="str">
            <v>Numero de ordenes de compra que cumplen con los requisitos / Total de solicitudes de compra  *100</v>
          </cell>
          <cell r="S442">
            <v>0</v>
          </cell>
          <cell r="T442" t="str">
            <v>proceso</v>
          </cell>
          <cell r="U442" t="str">
            <v>Creciente</v>
          </cell>
          <cell r="V442" t="str">
            <v>=</v>
          </cell>
          <cell r="W442">
            <v>1</v>
          </cell>
          <cell r="X442" t="str">
            <v>&lt;</v>
          </cell>
          <cell r="Y442">
            <v>1</v>
          </cell>
        </row>
        <row r="443">
          <cell r="A443">
            <v>438</v>
          </cell>
          <cell r="B443" t="str">
            <v>Hospital líder en buenas prácticas de gobierno corporativo y de gestión pública</v>
          </cell>
          <cell r="C443" t="str">
            <v>Garantizar rentabilidad, competitividad y sostenibilidad financiera</v>
          </cell>
          <cell r="D443" t="str">
            <v>Porcentaje del presupuesto asignado para las necesidades no priorizadas</v>
          </cell>
          <cell r="E443" t="str">
            <v>Gestión del recursos físico</v>
          </cell>
          <cell r="F443" t="str">
            <v>Almacén</v>
          </cell>
          <cell r="H443" t="str">
            <v>x</v>
          </cell>
          <cell r="J443" t="str">
            <v xml:space="preserve">Este indicador permite medir el presupuesto asignado para la atencion de las necesidades no priorizadas de los servicios asistenciales y administrativos </v>
          </cell>
          <cell r="K443">
            <v>0</v>
          </cell>
          <cell r="L443" t="str">
            <v>Trimestral</v>
          </cell>
          <cell r="M443" t="str">
            <v>total de necesidades no priorizadas (no ejecutadas)</v>
          </cell>
          <cell r="N443" t="str">
            <v>total de necesidades proyectadas en el PAA en la vigencia</v>
          </cell>
          <cell r="O443" t="str">
            <v>PAA</v>
          </cell>
          <cell r="P443" t="str">
            <v>PAA</v>
          </cell>
          <cell r="Q443" t="str">
            <v>%</v>
          </cell>
          <cell r="R443" t="str">
            <v>total de necesidades no priorizadas (no ejecutadas) / total de necesidades proyectadas en el PAA en la vigencia *100</v>
          </cell>
          <cell r="S443">
            <v>0</v>
          </cell>
          <cell r="T443" t="str">
            <v>proceso</v>
          </cell>
          <cell r="U443" t="str">
            <v>Decreciente</v>
          </cell>
          <cell r="V443" t="str">
            <v>≤</v>
          </cell>
          <cell r="W443">
            <v>0.2</v>
          </cell>
          <cell r="X443" t="str">
            <v>&gt;</v>
          </cell>
          <cell r="Y443">
            <v>0.2</v>
          </cell>
        </row>
        <row r="444">
          <cell r="A444">
            <v>439</v>
          </cell>
          <cell r="B444" t="str">
            <v>Investigación, conocimiento e innovación, la mejor inversión</v>
          </cell>
          <cell r="C444" t="str">
            <v>Incrementar la generación de conocimiento y la innovación aplicadas al proceso de atención en salud</v>
          </cell>
          <cell r="D444" t="str">
            <v>Porcentaje de cumplimiento plan de acción</v>
          </cell>
          <cell r="E444" t="str">
            <v>Gestión de Innovación e investigación</v>
          </cell>
          <cell r="F444" t="str">
            <v>Innovación</v>
          </cell>
          <cell r="H444" t="str">
            <v>x</v>
          </cell>
          <cell r="J444" t="str">
            <v>La implementación del proceso de innovación e investigación requiere del cumplimiento de actividades misionales y normativas, definidas como política institucional en la caracterización del proceso y las demás que se definan para el cumplimiento de la visión de la ESE, por lo cual se considera necesario el seguimiento del cumplimiento periódico.</v>
          </cell>
          <cell r="K444">
            <v>0</v>
          </cell>
          <cell r="L444" t="str">
            <v>Trimestral</v>
          </cell>
          <cell r="M444" t="str">
            <v>Número de actividades del PAI ejecutadas</v>
          </cell>
          <cell r="N444" t="str">
            <v>Número de actividades del PAI programadas</v>
          </cell>
          <cell r="O444" t="str">
            <v>Oficina de Innovación e Investigación</v>
          </cell>
          <cell r="P444" t="str">
            <v>Oficina de Innovación e Investigación</v>
          </cell>
          <cell r="Q444" t="str">
            <v>%</v>
          </cell>
          <cell r="R444" t="str">
            <v>Número de actividades del PAI ejecutadas / Número de actividades del PAI programadas *100</v>
          </cell>
          <cell r="S444">
            <v>0</v>
          </cell>
          <cell r="T444" t="str">
            <v>resultado</v>
          </cell>
          <cell r="U444" t="str">
            <v>Creciente</v>
          </cell>
          <cell r="V444" t="str">
            <v>≥</v>
          </cell>
          <cell r="W444">
            <v>0.6</v>
          </cell>
          <cell r="X444" t="str">
            <v>&lt;</v>
          </cell>
          <cell r="Y444">
            <v>0.6</v>
          </cell>
        </row>
        <row r="445">
          <cell r="A445">
            <v>440</v>
          </cell>
          <cell r="B445" t="str">
            <v>Investigación, conocimiento e innovación, la mejor inversión</v>
          </cell>
          <cell r="C445" t="str">
            <v>Incrementar la generación de conocimiento y la innovación aplicadas al proceso de atención en salud</v>
          </cell>
          <cell r="D445" t="str">
            <v>Número de publicaciones realizadas en revistas cientificas</v>
          </cell>
          <cell r="E445" t="str">
            <v>Gestión de Innovación e investigación</v>
          </cell>
          <cell r="F445" t="str">
            <v>Innovación</v>
          </cell>
          <cell r="H445" t="str">
            <v>x</v>
          </cell>
          <cell r="J445" t="str">
            <v>En las actividades de gestión del conocimiento y las exigidas para la certificación de la institución como hospital universitario se incluye la de gestionar, apropiar y difundir el conocimiento mediante la publicación de documentos científicos de alto nivel, de manera que las actividades de investigación que se desarrollen en el Hospital cumplan con la rigurosidad científica y se proyecten con un alto impacto a la sociedad.</v>
          </cell>
          <cell r="K445">
            <v>0</v>
          </cell>
          <cell r="L445" t="str">
            <v>Trimestral</v>
          </cell>
          <cell r="M445" t="str">
            <v>Número de publicaciones realizadas en revistas cientificas</v>
          </cell>
          <cell r="N445" t="str">
            <v>N/A</v>
          </cell>
          <cell r="O445" t="str">
            <v>Oficina de Innovación e Investigación</v>
          </cell>
          <cell r="P445" t="str">
            <v>N/A</v>
          </cell>
          <cell r="Q445" t="str">
            <v>Cantidad</v>
          </cell>
          <cell r="R445" t="str">
            <v>Número de publicaciones realizadas en revistas cientificas / N/A</v>
          </cell>
          <cell r="S445">
            <v>0</v>
          </cell>
          <cell r="T445" t="str">
            <v>resultado</v>
          </cell>
          <cell r="U445" t="str">
            <v>Creciente</v>
          </cell>
          <cell r="V445" t="str">
            <v>≥</v>
          </cell>
          <cell r="W445">
            <v>2</v>
          </cell>
          <cell r="X445" t="str">
            <v>&lt;</v>
          </cell>
          <cell r="Y445">
            <v>2</v>
          </cell>
        </row>
        <row r="446">
          <cell r="A446">
            <v>441</v>
          </cell>
          <cell r="B446" t="str">
            <v>Investigación, conocimiento e innovación, la mejor inversión</v>
          </cell>
          <cell r="C446" t="str">
            <v>Incrementar la generación de conocimiento y la innovación aplicadas al proceso de atención en salud</v>
          </cell>
          <cell r="D446" t="str">
            <v xml:space="preserve">Porcentaje de cumplimiento de las condiciones de calidad para proyección como hospital universitario </v>
          </cell>
          <cell r="E446" t="str">
            <v>Gestión de Innovación e investigación</v>
          </cell>
          <cell r="F446" t="str">
            <v>Innovación</v>
          </cell>
          <cell r="H446" t="str">
            <v>x</v>
          </cell>
          <cell r="J446" t="str">
            <v>En Colombia se expidió la Resolución 3409 de 2012, por la cual se definen las condiciones necesarias para la certificación de las instituciones de salud como Hospitales Universitarios, razón por la cual en cumplimiento del plan de desarrollo, misión y visión definidas por la actual Gerencia, se considera pertinente el desarrollo y cumplimiento de los 7 requisitos que permitan la certificación en el mediano plazo.</v>
          </cell>
          <cell r="K446">
            <v>0</v>
          </cell>
          <cell r="L446" t="str">
            <v>Trimestral</v>
          </cell>
          <cell r="M446" t="str">
            <v>Número de condiciones ejecutadas</v>
          </cell>
          <cell r="N446" t="str">
            <v>Número de condiciones exigidas</v>
          </cell>
          <cell r="O446" t="str">
            <v>Oficina de Innovación e Investigación</v>
          </cell>
          <cell r="P446" t="str">
            <v>Oficina de Innovación e Investigación</v>
          </cell>
          <cell r="Q446" t="str">
            <v>%</v>
          </cell>
          <cell r="R446" t="str">
            <v>Número de condiciones ejecutadas / Número de condiciones exigidas *100</v>
          </cell>
          <cell r="S446">
            <v>0</v>
          </cell>
          <cell r="T446" t="str">
            <v>resultado</v>
          </cell>
          <cell r="U446" t="str">
            <v>Creciente</v>
          </cell>
          <cell r="V446" t="str">
            <v>≥</v>
          </cell>
          <cell r="W446">
            <v>0.5</v>
          </cell>
          <cell r="X446" t="str">
            <v>&lt;</v>
          </cell>
          <cell r="Y446">
            <v>0.5</v>
          </cell>
        </row>
        <row r="447">
          <cell r="A447">
            <v>442</v>
          </cell>
          <cell r="B447" t="str">
            <v>Investigación, conocimiento e innovación, la mejor inversión</v>
          </cell>
          <cell r="C447" t="str">
            <v>Incrementar la generación de conocimiento y la innovación aplicadas al proceso de atención en salud</v>
          </cell>
          <cell r="D447" t="str">
            <v>Número de redes de investigación a las que se vincula el HUSJ</v>
          </cell>
          <cell r="E447" t="str">
            <v>Gestión de Innovación e investigación</v>
          </cell>
          <cell r="F447" t="str">
            <v>Innovación</v>
          </cell>
          <cell r="H447" t="str">
            <v>x</v>
          </cell>
          <cell r="J447" t="str">
            <v>La participación en espacios de conocimiento y participación local, regional, nacional e internacional permitirá al Hospital garantizar un posicionamiento en el desarrollo de la gestión del conocimiento y el aporte al desarrollo de políticas públicas, procedimientos o referenciación de expertos para la búsqueda de las soluciones a las oportunidades de mejora identificadas institucionalmente y su proyección a la red de servicios de salud.</v>
          </cell>
          <cell r="K447">
            <v>0</v>
          </cell>
          <cell r="L447" t="str">
            <v>Trimestral</v>
          </cell>
          <cell r="M447" t="str">
            <v>Número de redes a las que se encuentra vinculado el HUSJ</v>
          </cell>
          <cell r="N447" t="str">
            <v>N/A</v>
          </cell>
          <cell r="O447" t="str">
            <v>Oficina de Innovación e Investigación</v>
          </cell>
          <cell r="P447" t="str">
            <v>N/A</v>
          </cell>
          <cell r="Q447" t="str">
            <v>Cantidad</v>
          </cell>
          <cell r="R447" t="str">
            <v>Número de redes a las que se encuentra vinculado el HUSJ / N/A</v>
          </cell>
          <cell r="S447">
            <v>0</v>
          </cell>
          <cell r="T447" t="str">
            <v>proceso</v>
          </cell>
          <cell r="U447" t="str">
            <v>Creciente</v>
          </cell>
          <cell r="V447" t="str">
            <v>≥</v>
          </cell>
          <cell r="W447">
            <v>1</v>
          </cell>
          <cell r="X447" t="str">
            <v>&lt;</v>
          </cell>
          <cell r="Y447">
            <v>1</v>
          </cell>
        </row>
        <row r="448">
          <cell r="A448">
            <v>443</v>
          </cell>
          <cell r="B448" t="str">
            <v>Investigación, conocimiento e innovación, la mejor inversión</v>
          </cell>
          <cell r="C448" t="str">
            <v>Incrementar la generación de conocimiento y la innovación aplicadas al proceso de atención en salud</v>
          </cell>
          <cell r="D448" t="str">
            <v xml:space="preserve">Número de asesorias de innovación e investigación </v>
          </cell>
          <cell r="E448" t="str">
            <v>Gestión de Innovación e investigación</v>
          </cell>
          <cell r="F448" t="str">
            <v>Innovación</v>
          </cell>
          <cell r="H448" t="str">
            <v>x</v>
          </cell>
          <cell r="J448" t="str">
            <v>La gestión del conocimiento y la innovación surge a partir del interés y la disposición de los equipos de trabajo en las  áreas misionales y de apoyo del Hospital, de manera que en el marco de las actividades proyectadas por el proceso de Innovación e Investigación se considera pertinente mantener un diálogo con el recurso humano dispuesto a presentar su inquietudes y proyección de servicios desde la innovación para mejorar la atención o la inclusión de nuevas maneras o rutas de atención del paciente, asi como la motivación en la ideación de propuestas para el desarrollo de los procesos de investigación que permitan alcanzar la meta de innovar para aplicar el conocimiento de manera local y su proyección global hasta la posibilidad del generar patentes de alto impacto social y economico.</v>
          </cell>
          <cell r="K448">
            <v>0</v>
          </cell>
          <cell r="L448" t="str">
            <v>Trimestral</v>
          </cell>
          <cell r="M448" t="str">
            <v>Número de asesorias registradas en el proceso de innovación e investigación</v>
          </cell>
          <cell r="N448" t="str">
            <v>N/A</v>
          </cell>
          <cell r="O448" t="str">
            <v>Oficina de Innovación e Investigación</v>
          </cell>
          <cell r="P448" t="str">
            <v>N/A</v>
          </cell>
          <cell r="Q448" t="str">
            <v>Cantidad</v>
          </cell>
          <cell r="R448" t="str">
            <v>Número de asesorias registradas en el proceso de innovación e investigación / N/A</v>
          </cell>
          <cell r="S448">
            <v>0</v>
          </cell>
          <cell r="T448" t="str">
            <v>proceso</v>
          </cell>
          <cell r="U448" t="str">
            <v>Creciente</v>
          </cell>
          <cell r="V448" t="str">
            <v>≥</v>
          </cell>
          <cell r="W448">
            <v>2</v>
          </cell>
          <cell r="X448" t="str">
            <v>&lt;</v>
          </cell>
          <cell r="Y448">
            <v>2</v>
          </cell>
        </row>
        <row r="449">
          <cell r="A449">
            <v>444</v>
          </cell>
          <cell r="B449" t="str">
            <v>Hospital líder en buenas prácticas de gobierno corporativo y de gestión pública</v>
          </cell>
          <cell r="C449" t="str">
            <v>Ser social y ambientalmente responsables</v>
          </cell>
          <cell r="D449" t="str">
            <v>Consumo de agua por persona</v>
          </cell>
          <cell r="E449" t="str">
            <v>Gestión del recursos físico</v>
          </cell>
          <cell r="F449" t="str">
            <v>Gestión Ambiental</v>
          </cell>
          <cell r="H449" t="str">
            <v>x</v>
          </cell>
          <cell r="J449" t="str">
            <v>Optimizar el consumo de agua</v>
          </cell>
          <cell r="K449">
            <v>0</v>
          </cell>
          <cell r="L449" t="str">
            <v>Trimestral</v>
          </cell>
          <cell r="M449" t="str">
            <v>Total de m3 de agua mensual</v>
          </cell>
          <cell r="N449" t="str">
            <v>N/A</v>
          </cell>
          <cell r="O449" t="str">
            <v xml:space="preserve">Factura de servicio de agua </v>
          </cell>
          <cell r="P449" t="str">
            <v>N/A</v>
          </cell>
          <cell r="Q449" t="str">
            <v>m3</v>
          </cell>
          <cell r="R449" t="str">
            <v>Total de m3 de agua mensual / N/A</v>
          </cell>
          <cell r="S449">
            <v>0</v>
          </cell>
          <cell r="T449" t="str">
            <v>resultado</v>
          </cell>
          <cell r="U449" t="str">
            <v>Decreciente</v>
          </cell>
          <cell r="V449" t="str">
            <v>≤</v>
          </cell>
          <cell r="W449">
            <v>7700</v>
          </cell>
          <cell r="X449" t="str">
            <v>&gt;</v>
          </cell>
          <cell r="Y449">
            <v>7700</v>
          </cell>
        </row>
        <row r="450">
          <cell r="A450">
            <v>445</v>
          </cell>
          <cell r="B450" t="str">
            <v>Hospital líder en buenas prácticas de gobierno corporativo y de gestión pública</v>
          </cell>
          <cell r="C450" t="str">
            <v>Ser social y ambientalmente responsables</v>
          </cell>
          <cell r="D450" t="str">
            <v>Consumo de energía por persona</v>
          </cell>
          <cell r="E450" t="str">
            <v>Gestión del recursos físico</v>
          </cell>
          <cell r="F450" t="str">
            <v>Gestión Ambiental</v>
          </cell>
          <cell r="H450" t="str">
            <v>x</v>
          </cell>
          <cell r="J450" t="str">
            <v>Optimizar el consumo de energía</v>
          </cell>
          <cell r="K450">
            <v>0</v>
          </cell>
          <cell r="L450" t="str">
            <v>Trimestral</v>
          </cell>
          <cell r="M450" t="str">
            <v>Total de KW de energía mensual</v>
          </cell>
          <cell r="N450" t="str">
            <v>N/A</v>
          </cell>
          <cell r="O450" t="str">
            <v xml:space="preserve">Factura de servicio de energía </v>
          </cell>
          <cell r="P450" t="str">
            <v>N/A</v>
          </cell>
          <cell r="Q450" t="str">
            <v>KW</v>
          </cell>
          <cell r="R450" t="str">
            <v>Total de KW de energía mensual / N/A</v>
          </cell>
          <cell r="S450">
            <v>0</v>
          </cell>
          <cell r="T450" t="str">
            <v>resultado</v>
          </cell>
          <cell r="U450" t="str">
            <v>Decreciente</v>
          </cell>
          <cell r="V450" t="str">
            <v>≤</v>
          </cell>
          <cell r="W450">
            <v>216000</v>
          </cell>
          <cell r="X450" t="str">
            <v>&gt;</v>
          </cell>
          <cell r="Y450">
            <v>216000</v>
          </cell>
        </row>
        <row r="451">
          <cell r="A451">
            <v>446</v>
          </cell>
          <cell r="B451" t="str">
            <v>Hospital líder en buenas prácticas de gobierno corporativo y de gestión pública</v>
          </cell>
          <cell r="C451" t="str">
            <v>Ser social y ambientalmente responsables</v>
          </cell>
          <cell r="D451" t="str">
            <v>Destinación de residuos para incineración</v>
          </cell>
          <cell r="E451" t="str">
            <v>Gestión del recursos físico</v>
          </cell>
          <cell r="F451" t="str">
            <v>Gestión Ambiental</v>
          </cell>
          <cell r="H451" t="str">
            <v>x</v>
          </cell>
          <cell r="J451" t="str">
            <v>Llevar un control adecuado de la generación de residuos peligrosos en la institución, para mitigar impactos ambientales y disminuir su generación.</v>
          </cell>
          <cell r="K451">
            <v>0</v>
          </cell>
          <cell r="L451" t="str">
            <v>Trimestral</v>
          </cell>
          <cell r="M451" t="str">
            <v xml:space="preserve">Kg residuos peligrosos generados </v>
          </cell>
          <cell r="N451" t="str">
            <v>Cantidad total de residuos producidos por el hospital en Kg/mes</v>
          </cell>
          <cell r="O451" t="str">
            <v>Formato mensual de pesaje consolidado de los residuos peligrosos por servicios o áreas.</v>
          </cell>
          <cell r="P451" t="str">
            <v>Formato RH1 - Gestión Ambiental</v>
          </cell>
          <cell r="Q451" t="str">
            <v>%</v>
          </cell>
          <cell r="R451" t="str">
            <v>Kg residuos peligrosos generados  / Cantidad total de residuos producidos por el hospital en Kg/mes *100</v>
          </cell>
          <cell r="S451">
            <v>0</v>
          </cell>
          <cell r="T451" t="str">
            <v>resultado</v>
          </cell>
          <cell r="U451" t="str">
            <v>Decreciente</v>
          </cell>
          <cell r="V451" t="str">
            <v>≤</v>
          </cell>
          <cell r="W451">
            <v>0.5</v>
          </cell>
          <cell r="X451" t="str">
            <v>&gt;</v>
          </cell>
          <cell r="Y451">
            <v>0.5</v>
          </cell>
        </row>
        <row r="452">
          <cell r="A452">
            <v>447</v>
          </cell>
          <cell r="B452" t="str">
            <v>Hospital líder en buenas prácticas de gobierno corporativo y de gestión pública</v>
          </cell>
          <cell r="C452" t="str">
            <v>Ser social y ambientalmente responsables</v>
          </cell>
          <cell r="D452" t="str">
            <v>Destinación de residuos para relleno sanitario</v>
          </cell>
          <cell r="E452" t="str">
            <v>Gestión del recursos físico</v>
          </cell>
          <cell r="F452" t="str">
            <v>Gestión Ambiental</v>
          </cell>
          <cell r="H452" t="str">
            <v>x</v>
          </cell>
          <cell r="J452" t="str">
            <v>Llevar un control adecuado de la generación de residuos ordinarios  en la institución, para mitigar impactos ambientales y disminuir su generación.</v>
          </cell>
          <cell r="K452">
            <v>0</v>
          </cell>
          <cell r="L452" t="str">
            <v>Trimestral</v>
          </cell>
          <cell r="M452" t="str">
            <v xml:space="preserve">Kg residuos ordinarios generados </v>
          </cell>
          <cell r="N452" t="str">
            <v>Cantidad total de residuos producidos por el hospital en Kg/mes</v>
          </cell>
          <cell r="O452" t="str">
            <v>Formato mensual de pesaje consolidado de los residuos no peligrosos por servicios o áreas.</v>
          </cell>
          <cell r="P452" t="str">
            <v>Formato RH1 - Gestión Ambiental</v>
          </cell>
          <cell r="Q452" t="str">
            <v>%</v>
          </cell>
          <cell r="R452" t="str">
            <v>Kg residuos ordinarios generados  / Cantidad total de residuos producidos por el hospital en Kg/mes *100</v>
          </cell>
          <cell r="S452">
            <v>0</v>
          </cell>
          <cell r="T452" t="str">
            <v>resultado</v>
          </cell>
          <cell r="U452" t="str">
            <v>Creciente</v>
          </cell>
          <cell r="V452" t="str">
            <v>≥</v>
          </cell>
          <cell r="W452">
            <v>0.45</v>
          </cell>
          <cell r="X452" t="str">
            <v>&gt;</v>
          </cell>
          <cell r="Y452">
            <v>0.45</v>
          </cell>
        </row>
        <row r="453">
          <cell r="A453">
            <v>448</v>
          </cell>
          <cell r="B453" t="str">
            <v>Hospital líder en buenas prácticas de gobierno corporativo y de gestión pública</v>
          </cell>
          <cell r="C453" t="str">
            <v>Ser social y ambientalmente responsables</v>
          </cell>
          <cell r="D453" t="str">
            <v>Destinación de residuos para reciclaje</v>
          </cell>
          <cell r="E453" t="str">
            <v>Gestión del recursos físico</v>
          </cell>
          <cell r="F453" t="str">
            <v>Gestión Ambiental</v>
          </cell>
          <cell r="H453" t="str">
            <v>x</v>
          </cell>
          <cell r="J453" t="str">
            <v>Llevar un control adecuado de la generación de residuos reciclables  en la institución, para mitigar impactos ambientales y garantizar su aprovechamiento.</v>
          </cell>
          <cell r="K453">
            <v>0</v>
          </cell>
          <cell r="L453" t="str">
            <v>Trimestral</v>
          </cell>
          <cell r="M453" t="str">
            <v>Kg residuos aprovechables generados</v>
          </cell>
          <cell r="N453" t="str">
            <v>Cantidad total de residuos producidos por el hospital en Kg/mes</v>
          </cell>
          <cell r="O453" t="str">
            <v>Formato mensual de pesaje consolidado de los residuos no peligrosos por servicios o áreas.</v>
          </cell>
          <cell r="P453" t="str">
            <v>Formato RH1 - Gestión Ambiental</v>
          </cell>
          <cell r="Q453" t="str">
            <v>%</v>
          </cell>
          <cell r="R453" t="str">
            <v>Kg residuos aprovechables generados / Cantidad total de residuos producidos por el hospital en Kg/mes *100</v>
          </cell>
          <cell r="S453">
            <v>0</v>
          </cell>
          <cell r="T453" t="str">
            <v>resultado</v>
          </cell>
          <cell r="U453" t="str">
            <v>Creciente</v>
          </cell>
          <cell r="V453" t="str">
            <v>≥</v>
          </cell>
          <cell r="W453">
            <v>0.05</v>
          </cell>
          <cell r="X453" t="str">
            <v>&lt;</v>
          </cell>
          <cell r="Y453">
            <v>0.05</v>
          </cell>
        </row>
        <row r="454">
          <cell r="A454">
            <v>449</v>
          </cell>
          <cell r="B454" t="str">
            <v>Hospital líder en buenas prácticas de gobierno corporativo y de gestión pública</v>
          </cell>
          <cell r="C454" t="str">
            <v>Ser social y ambientalmente responsables</v>
          </cell>
          <cell r="D454" t="str">
            <v>Consumo de gas</v>
          </cell>
          <cell r="E454" t="str">
            <v>Gestión del recursos físico</v>
          </cell>
          <cell r="F454" t="str">
            <v>Gestión Ambiental</v>
          </cell>
          <cell r="H454" t="str">
            <v>x</v>
          </cell>
          <cell r="J454" t="str">
            <v>Llevar un control adecuado del consumo de gas</v>
          </cell>
          <cell r="K454">
            <v>0</v>
          </cell>
          <cell r="L454" t="str">
            <v>Trimestral</v>
          </cell>
          <cell r="M454" t="str">
            <v xml:space="preserve">M3 consumidos </v>
          </cell>
          <cell r="N454" t="str">
            <v>N/A</v>
          </cell>
          <cell r="O454" t="str">
            <v>Certificación del gasto discriminado por servicio</v>
          </cell>
          <cell r="P454" t="str">
            <v>N/A</v>
          </cell>
          <cell r="Q454" t="str">
            <v>m3</v>
          </cell>
          <cell r="R454" t="str">
            <v>M3 consumidos  / N/A</v>
          </cell>
          <cell r="S454">
            <v>0</v>
          </cell>
          <cell r="T454" t="str">
            <v>resultado</v>
          </cell>
          <cell r="U454" t="str">
            <v>Decreciente</v>
          </cell>
          <cell r="V454" t="str">
            <v>≤</v>
          </cell>
          <cell r="W454">
            <v>17500</v>
          </cell>
          <cell r="X454" t="str">
            <v>&gt;</v>
          </cell>
          <cell r="Y454">
            <v>17500</v>
          </cell>
        </row>
        <row r="455">
          <cell r="A455">
            <v>450</v>
          </cell>
          <cell r="B455" t="str">
            <v>Hospital líder en buenas prácticas de gobierno corporativo y de gestión pública</v>
          </cell>
          <cell r="C455" t="str">
            <v>Ser social y ambientalmente responsables</v>
          </cell>
          <cell r="D455" t="str">
            <v>Consumo de gas en Lavandería</v>
          </cell>
          <cell r="E455" t="str">
            <v>Gestión del recursos físico</v>
          </cell>
          <cell r="F455" t="str">
            <v>Gestión Ambiental</v>
          </cell>
          <cell r="G455">
            <v>0</v>
          </cell>
          <cell r="H455" t="str">
            <v>x</v>
          </cell>
          <cell r="I455">
            <v>0</v>
          </cell>
          <cell r="J455" t="str">
            <v>Llevar un control adecuado del consumo de gas en el servicio</v>
          </cell>
          <cell r="K455">
            <v>0</v>
          </cell>
          <cell r="L455" t="str">
            <v>Trimestral</v>
          </cell>
          <cell r="M455" t="str">
            <v xml:space="preserve">M3 consumidos </v>
          </cell>
          <cell r="N455" t="str">
            <v>N/A</v>
          </cell>
          <cell r="O455" t="str">
            <v>Certificación del gasto discriminado por servicio</v>
          </cell>
          <cell r="P455" t="str">
            <v>N/A</v>
          </cell>
          <cell r="Q455" t="str">
            <v>m3</v>
          </cell>
          <cell r="R455" t="str">
            <v>M3 consumidos  / N/A</v>
          </cell>
          <cell r="S455">
            <v>0</v>
          </cell>
          <cell r="T455" t="str">
            <v>resultado</v>
          </cell>
          <cell r="U455" t="str">
            <v>Decreciente</v>
          </cell>
          <cell r="V455" t="str">
            <v>≤</v>
          </cell>
          <cell r="W455">
            <v>15500</v>
          </cell>
          <cell r="X455" t="str">
            <v>&gt;</v>
          </cell>
          <cell r="Y455">
            <v>15500</v>
          </cell>
        </row>
        <row r="456">
          <cell r="A456">
            <v>451</v>
          </cell>
          <cell r="B456" t="str">
            <v>Hospital líder en buenas prácticas de gobierno corporativo y de gestión pública</v>
          </cell>
          <cell r="C456" t="str">
            <v>Garantizar rentabilidad, competitividad y sostenibilidad financiera</v>
          </cell>
          <cell r="D456" t="str">
            <v>Porcentaje de seguimiento a los mapas de riesgo administrativos (31 procesos administrativos con seguimiento semestral)</v>
          </cell>
          <cell r="E456" t="str">
            <v>Control interno</v>
          </cell>
          <cell r="F456" t="str">
            <v>Control interno</v>
          </cell>
          <cell r="H456" t="str">
            <v>x</v>
          </cell>
          <cell r="J456" t="str">
            <v xml:space="preserve">Para el Hospital Universitario San José de Popayán E.S.E. es necesario conocer los Riesgos en el desarrollo de la prestación del servicio como  herramienta que permite organizar la información  sobre los riesgos de las empresas y visualizar su magnitud, con el fin de establecer las estrategias adecuadas para su manejo. </v>
          </cell>
          <cell r="K456">
            <v>0</v>
          </cell>
          <cell r="L456" t="str">
            <v>Trimestral</v>
          </cell>
          <cell r="M456" t="str">
            <v>Número de evaluaciones realizadas a los mapas de riesgo</v>
          </cell>
          <cell r="N456" t="str">
            <v xml:space="preserve">Número de evaluaciones a realizar  </v>
          </cell>
          <cell r="O456" t="str">
            <v>Actas</v>
          </cell>
          <cell r="P456" t="str">
            <v>Mapas de Riesgos Elaborados.</v>
          </cell>
          <cell r="Q456" t="str">
            <v>%</v>
          </cell>
          <cell r="R456" t="str">
            <v>Número de evaluaciones realizadas a los mapas de riesgo / Número de evaluaciones a realizar   *100</v>
          </cell>
          <cell r="S456">
            <v>0</v>
          </cell>
          <cell r="T456" t="str">
            <v>resultado</v>
          </cell>
          <cell r="U456" t="str">
            <v>Creciente</v>
          </cell>
          <cell r="V456" t="str">
            <v>=</v>
          </cell>
          <cell r="W456">
            <v>1</v>
          </cell>
          <cell r="X456" t="str">
            <v>&lt;</v>
          </cell>
          <cell r="Y456">
            <v>1</v>
          </cell>
        </row>
        <row r="457">
          <cell r="A457">
            <v>452</v>
          </cell>
          <cell r="B457" t="str">
            <v>Hospital líder en buenas prácticas de gobierno corporativo y de gestión pública</v>
          </cell>
          <cell r="C457" t="str">
            <v>Garantizar rentabilidad, competitividad y sostenibilidad financiera</v>
          </cell>
          <cell r="D457" t="str">
            <v>Porcentaje de auditorias realizadas (para la vigencia 2022 dentro del PGA quedaron seleccionados los procesos de Urgencias, Facturacion, Consulta extena y Sistemas de informacion)</v>
          </cell>
          <cell r="E457" t="str">
            <v>Control interno</v>
          </cell>
          <cell r="F457" t="str">
            <v>Control interno</v>
          </cell>
          <cell r="H457" t="str">
            <v>x</v>
          </cell>
          <cell r="J457" t="str">
            <v>Se requiere verificar que el plan general de auditorias sea conocido por todos los responsables de los diferentes procesos para que cumplan con las evaluaciones periódicas y seguimientos a la gestión de los procesos del Hospital y así generar recomendaciones para orientar las acciones de mejoramiento de la entidad, en las fechas definidas.</v>
          </cell>
          <cell r="K457">
            <v>0</v>
          </cell>
          <cell r="L457" t="str">
            <v>Trimestral</v>
          </cell>
          <cell r="M457" t="str">
            <v>Número de auditoria realizadas</v>
          </cell>
          <cell r="N457" t="str">
            <v xml:space="preserve"> Número de auditorias a realizar  </v>
          </cell>
          <cell r="O457" t="str">
            <v>Actas</v>
          </cell>
          <cell r="P457" t="str">
            <v>Cronograma Plan General de Auditorias.</v>
          </cell>
          <cell r="Q457" t="str">
            <v>%</v>
          </cell>
          <cell r="R457" t="str">
            <v>Número de auditoria realizadas /  Número de auditorias a realizar   *100</v>
          </cell>
          <cell r="S457">
            <v>0</v>
          </cell>
          <cell r="T457" t="str">
            <v>resultado</v>
          </cell>
          <cell r="U457" t="str">
            <v>Creciente</v>
          </cell>
          <cell r="V457" t="str">
            <v>=</v>
          </cell>
          <cell r="W457">
            <v>1</v>
          </cell>
          <cell r="X457" t="str">
            <v>&lt;</v>
          </cell>
          <cell r="Y457">
            <v>1</v>
          </cell>
        </row>
        <row r="458">
          <cell r="A458">
            <v>453</v>
          </cell>
          <cell r="B458" t="str">
            <v>Hospital líder en buenas prácticas de gobierno corporativo y de gestión pública</v>
          </cell>
          <cell r="C458" t="str">
            <v>Garantizar rentabilidad, competitividad y sostenibilidad financiera</v>
          </cell>
          <cell r="D458" t="str">
            <v>Seguimiento y evaluacion a los planes de mejoramiento suscritos (En el marco del PGA 2022 se programo y aprobo el seguimiento dentro de toda la vigencia a 5 planes de mejora suscritos)</v>
          </cell>
          <cell r="E458" t="str">
            <v>Control interno</v>
          </cell>
          <cell r="F458" t="str">
            <v>Control interno</v>
          </cell>
          <cell r="H458" t="str">
            <v>x</v>
          </cell>
          <cell r="J458" t="str">
            <v xml:space="preserve">La Oficina  Asesora de Control Interno  tiene a su cargo la  Ejecución del procedimiento de Seguimiento a los  Planes  Institucionales, en cumplimiento a lo establecido en el Decreto No  989 de julio 2020, se ajustan lo relacionado con las competencias y requisito especificos para el empleo de Jefe de la oficina de control interno  El Plan de Mejoramiento, es un elemento de control que permite subsanar  las observaciones o hallazgos presentados ya sea por la oficina de control interno, o los entes de control como la Contraloría Municipal de Popayán , en cumplimiento de las auditorias practicadas.  </v>
          </cell>
          <cell r="K458">
            <v>0</v>
          </cell>
          <cell r="L458" t="str">
            <v>Trimestral</v>
          </cell>
          <cell r="M458" t="str">
            <v>Número de planes de mejoramiento ejecutados</v>
          </cell>
          <cell r="N458" t="str">
            <v>Número de Planes de Mejoramiento suscritos.</v>
          </cell>
          <cell r="O458" t="str">
            <v>Actas</v>
          </cell>
          <cell r="P458" t="str">
            <v>Cronograma Plan General de Auditorias.</v>
          </cell>
          <cell r="Q458" t="str">
            <v>%</v>
          </cell>
          <cell r="R458" t="str">
            <v>Número de planes de mejoramiento ejecutados / Número de Planes de Mejoramiento suscritos. *100</v>
          </cell>
          <cell r="S458">
            <v>0</v>
          </cell>
          <cell r="T458" t="str">
            <v>resultado</v>
          </cell>
          <cell r="U458" t="str">
            <v>Creciente</v>
          </cell>
          <cell r="V458" t="str">
            <v>=</v>
          </cell>
          <cell r="W458">
            <v>1</v>
          </cell>
          <cell r="X458" t="str">
            <v>&lt;</v>
          </cell>
          <cell r="Y458">
            <v>1</v>
          </cell>
        </row>
        <row r="459">
          <cell r="A459">
            <v>454</v>
          </cell>
          <cell r="B459" t="str">
            <v>Hospital líder en buenas prácticas de gobierno corporativo y de gestión pública</v>
          </cell>
          <cell r="C459" t="str">
            <v>Garantizar rentabilidad, competitividad y sostenibilidad financiera</v>
          </cell>
          <cell r="D459" t="str">
            <v>Porcentaje de Recaudo de cartera no corriente</v>
          </cell>
          <cell r="E459" t="str">
            <v>Gestión Financiera</v>
          </cell>
          <cell r="F459" t="str">
            <v>Cartera</v>
          </cell>
          <cell r="H459" t="str">
            <v>x</v>
          </cell>
          <cell r="J459" t="str">
            <v>El seguimiento a la  información del recaudo de cartera institucional se convierte en herramienta fundamental para definir el apalancamiento financiero de la E.S.E.</v>
          </cell>
          <cell r="K459">
            <v>0</v>
          </cell>
          <cell r="L459" t="str">
            <v>Trimestral</v>
          </cell>
          <cell r="M459" t="str">
            <v xml:space="preserve">Total ingresos recaudados por ventas de servicios de salud mayor a 360 días </v>
          </cell>
          <cell r="N459" t="str">
            <v>Total  cartera mayor a 360 días</v>
          </cell>
          <cell r="O459" t="str">
            <v>Cartera</v>
          </cell>
          <cell r="P459" t="str">
            <v>SIHO 2193</v>
          </cell>
          <cell r="Q459" t="str">
            <v>%</v>
          </cell>
          <cell r="R459" t="str">
            <v>Total ingresos recaudados por ventas de servicios de salud mayor a 360 días  / Total  cartera mayor a 360 días *100</v>
          </cell>
          <cell r="S459">
            <v>0</v>
          </cell>
          <cell r="T459" t="str">
            <v>resultado</v>
          </cell>
          <cell r="U459" t="str">
            <v>Creciente</v>
          </cell>
          <cell r="V459" t="str">
            <v>≥</v>
          </cell>
          <cell r="W459">
            <v>0.6</v>
          </cell>
          <cell r="X459" t="str">
            <v>&lt;</v>
          </cell>
          <cell r="Y459">
            <v>0.6</v>
          </cell>
        </row>
        <row r="460">
          <cell r="A460">
            <v>455</v>
          </cell>
          <cell r="B460" t="str">
            <v>Hospital líder en buenas prácticas de gobierno corporativo y de gestión pública</v>
          </cell>
          <cell r="C460" t="str">
            <v>Garantizar rentabilidad, competitividad y sostenibilidad financiera</v>
          </cell>
          <cell r="D460" t="str">
            <v>Dinero recaudado por giro directo</v>
          </cell>
          <cell r="E460" t="str">
            <v>Gestión Financiera</v>
          </cell>
          <cell r="F460" t="str">
            <v>Cartera</v>
          </cell>
          <cell r="H460" t="str">
            <v>x</v>
          </cell>
          <cell r="J460" t="str">
            <v>El seguimiento a la  información del recaudo de cartera institucional se convierte en herramienta fundamental para definir el apalancamiento financiero de la Institución.</v>
          </cell>
          <cell r="K460">
            <v>0</v>
          </cell>
          <cell r="L460" t="str">
            <v>Trimestral</v>
          </cell>
          <cell r="M460" t="str">
            <v>Total recibido mes por giro directo</v>
          </cell>
          <cell r="N460" t="str">
            <v>Facturacion radicada mes anterior</v>
          </cell>
          <cell r="O460" t="str">
            <v>ADRES</v>
          </cell>
          <cell r="P460" t="str">
            <v>SIHO - FACTURACION</v>
          </cell>
          <cell r="Q460" t="str">
            <v>%</v>
          </cell>
          <cell r="R460" t="str">
            <v>Total recibido mes por giro directo / Facturacion radicada mes anterior *100</v>
          </cell>
          <cell r="S460">
            <v>0</v>
          </cell>
          <cell r="T460" t="str">
            <v>resultado</v>
          </cell>
          <cell r="U460" t="str">
            <v>Creciente</v>
          </cell>
          <cell r="V460" t="str">
            <v>≥</v>
          </cell>
          <cell r="W460">
            <v>0.5</v>
          </cell>
          <cell r="X460" t="str">
            <v>&lt;</v>
          </cell>
          <cell r="Y460">
            <v>0.5</v>
          </cell>
        </row>
        <row r="461">
          <cell r="A461">
            <v>456</v>
          </cell>
          <cell r="B461" t="str">
            <v>Investigación, conocimiento e innovación, la mejor inversión</v>
          </cell>
          <cell r="C461" t="str">
            <v>Disponer de información confiable para la asistencia y la gestión del conocimiento</v>
          </cell>
          <cell r="D461" t="str">
            <v>Porcentaje de Reporte de registros de entrega copia de Historia Clinica a terceros.</v>
          </cell>
          <cell r="E461" t="str">
            <v>Gestión de la información y Comunicaciones</v>
          </cell>
          <cell r="F461" t="str">
            <v>Estadistica</v>
          </cell>
          <cell r="H461" t="str">
            <v>x</v>
          </cell>
          <cell r="J461" t="str">
            <v>Medir el cumplimiento en la entrega de la copia de la hisotria clínica a terceros que cumplan con los requisitos</v>
          </cell>
          <cell r="K461">
            <v>0</v>
          </cell>
          <cell r="L461" t="str">
            <v>Trimestral</v>
          </cell>
          <cell r="M461" t="str">
            <v>Número de HC entregadas a terceros</v>
          </cell>
          <cell r="N461" t="str">
            <v>Número de solicitudes de HC recibidas de terceros</v>
          </cell>
          <cell r="O461" t="str">
            <v>Estadistica</v>
          </cell>
          <cell r="P461" t="str">
            <v>Estadistica</v>
          </cell>
          <cell r="Q461" t="str">
            <v>%</v>
          </cell>
          <cell r="R461" t="str">
            <v>Número de HC entregadas a terceros / Número de solicitudes de HC recibidas de terceros *100</v>
          </cell>
          <cell r="S461">
            <v>0</v>
          </cell>
          <cell r="T461" t="str">
            <v>proceso</v>
          </cell>
          <cell r="U461" t="str">
            <v>Creciente</v>
          </cell>
          <cell r="V461" t="str">
            <v>≥</v>
          </cell>
          <cell r="W461">
            <v>0.9</v>
          </cell>
          <cell r="X461" t="str">
            <v>&lt;</v>
          </cell>
          <cell r="Y461">
            <v>0.9</v>
          </cell>
        </row>
        <row r="462">
          <cell r="A462">
            <v>457</v>
          </cell>
          <cell r="B462" t="str">
            <v>Investigación, conocimiento e innovación, la mejor inversión</v>
          </cell>
          <cell r="C462" t="str">
            <v>Disponer de información confiable para la asistencia y la gestión del conocimiento</v>
          </cell>
          <cell r="D462" t="str">
            <v>Porcentaje de Reporte de registros de entrega copia de Historia Clinica a  ente Judicial.</v>
          </cell>
          <cell r="E462" t="str">
            <v>Gestión de la información y Comunicaciones</v>
          </cell>
          <cell r="F462" t="str">
            <v>Estadistica</v>
          </cell>
          <cell r="H462" t="str">
            <v>x</v>
          </cell>
          <cell r="J462" t="str">
            <v>Medir el cumplimiento en la entrega de la copia de la hisotria clínica a entes judiciales que cumplan con los requisitos</v>
          </cell>
          <cell r="K462">
            <v>0</v>
          </cell>
          <cell r="L462" t="str">
            <v>Trimestral</v>
          </cell>
          <cell r="M462" t="str">
            <v>Número de HC entregadas a ente judicial</v>
          </cell>
          <cell r="N462" t="str">
            <v>Número de solicitudes de HC recibidas del ente judicial</v>
          </cell>
          <cell r="O462" t="str">
            <v>Estadistica</v>
          </cell>
          <cell r="P462" t="str">
            <v>Estadistica</v>
          </cell>
          <cell r="Q462" t="str">
            <v>%</v>
          </cell>
          <cell r="R462" t="str">
            <v>Número de HC entregadas a ente judicial / Número de solicitudes de HC recibidas del ente judicial *100</v>
          </cell>
          <cell r="S462">
            <v>0</v>
          </cell>
          <cell r="T462" t="str">
            <v>proceso</v>
          </cell>
          <cell r="U462" t="str">
            <v>Creciente</v>
          </cell>
          <cell r="V462" t="str">
            <v>≥</v>
          </cell>
          <cell r="W462">
            <v>0.9</v>
          </cell>
          <cell r="X462" t="str">
            <v>&lt;</v>
          </cell>
          <cell r="Y462">
            <v>0.9</v>
          </cell>
        </row>
        <row r="463">
          <cell r="A463">
            <v>458</v>
          </cell>
          <cell r="B463" t="str">
            <v>Investigación, conocimiento e innovación, la mejor inversión</v>
          </cell>
          <cell r="C463" t="str">
            <v>Disponer de información confiable para la asistencia y la gestión del conocimiento</v>
          </cell>
          <cell r="D463" t="str">
            <v>Porcentaje de Satisfacción de los Usuarios en la entrega de resgistros de Historia Clínica</v>
          </cell>
          <cell r="E463" t="str">
            <v>Gestión de la información y Comunicaciones</v>
          </cell>
          <cell r="F463" t="str">
            <v>Estadistica</v>
          </cell>
          <cell r="H463" t="str">
            <v>x</v>
          </cell>
          <cell r="J463" t="str">
            <v>Medir la proporción de usuarios satisfechos con el proceso de entrega de registros de la historia clínica</v>
          </cell>
          <cell r="K463">
            <v>0</v>
          </cell>
          <cell r="L463" t="str">
            <v>Trimestral</v>
          </cell>
          <cell r="M463" t="str">
            <v>Número de encuestas diligeciadas "excelente" y "bueno" por usuarios en ventanilla</v>
          </cell>
          <cell r="N463" t="str">
            <v>Número de usuarios atendidos por ventanilla que responden la encuesta</v>
          </cell>
          <cell r="O463" t="str">
            <v>Estadistica</v>
          </cell>
          <cell r="P463" t="str">
            <v>Estadistica</v>
          </cell>
          <cell r="Q463" t="str">
            <v>%</v>
          </cell>
          <cell r="R463" t="str">
            <v>Número de encuestas diligeciadas "excelente" y "bueno" por usuarios en ventanilla / Número de usuarios atendidos por ventanilla que responden la encuesta *100</v>
          </cell>
          <cell r="S463">
            <v>0</v>
          </cell>
          <cell r="T463" t="str">
            <v>resultado</v>
          </cell>
          <cell r="U463" t="str">
            <v>Creciente</v>
          </cell>
          <cell r="V463" t="str">
            <v>≥</v>
          </cell>
          <cell r="W463">
            <v>0.9</v>
          </cell>
          <cell r="X463" t="str">
            <v>&lt;</v>
          </cell>
          <cell r="Y463">
            <v>0.9</v>
          </cell>
        </row>
        <row r="464">
          <cell r="A464">
            <v>459</v>
          </cell>
          <cell r="B464" t="str">
            <v>Investigación, conocimiento e innovación, la mejor inversión</v>
          </cell>
          <cell r="C464" t="str">
            <v>Disponer de información confiable para la asistencia y la gestión del conocimiento</v>
          </cell>
          <cell r="D464" t="str">
            <v>Porcentaje  de niños y niñas con registro civil institucional</v>
          </cell>
          <cell r="E464" t="str">
            <v>Gestión de la información y Comunicaciones</v>
          </cell>
          <cell r="F464" t="str">
            <v>Estadistica</v>
          </cell>
          <cell r="H464" t="str">
            <v>x</v>
          </cell>
          <cell r="J464" t="str">
            <v>Medir la proporción de niños y niñas que nacen en la institución y egresan con registro civil de la misma</v>
          </cell>
          <cell r="K464">
            <v>0</v>
          </cell>
          <cell r="L464" t="str">
            <v>Trimestral</v>
          </cell>
          <cell r="M464" t="str">
            <v>Numero de registros realizados</v>
          </cell>
          <cell r="N464" t="str">
            <v>Número de nacidos vivos</v>
          </cell>
          <cell r="O464" t="str">
            <v>Estadistica</v>
          </cell>
          <cell r="P464" t="str">
            <v>Estadistica</v>
          </cell>
          <cell r="Q464" t="str">
            <v>%</v>
          </cell>
          <cell r="R464" t="str">
            <v>Numero de registros realizados / Número de nacidos vivos *100</v>
          </cell>
          <cell r="S464">
            <v>0</v>
          </cell>
          <cell r="T464" t="str">
            <v>proceso</v>
          </cell>
          <cell r="U464" t="str">
            <v>Creciente</v>
          </cell>
          <cell r="V464" t="str">
            <v>≥</v>
          </cell>
          <cell r="W464">
            <v>0.3</v>
          </cell>
          <cell r="X464" t="str">
            <v>&lt;</v>
          </cell>
          <cell r="Y464">
            <v>0.3</v>
          </cell>
        </row>
        <row r="465">
          <cell r="A465">
            <v>460</v>
          </cell>
          <cell r="B465" t="str">
            <v>Investigación, conocimiento e innovación, la mejor inversión</v>
          </cell>
          <cell r="C465" t="str">
            <v>Disponer de información confiable para la asistencia y la gestión del conocimiento</v>
          </cell>
          <cell r="D465" t="str">
            <v>Oportunidad de la respuesta en la solicitud de soporte del sistema de información</v>
          </cell>
          <cell r="E465" t="str">
            <v>Gestión de la información y Comunicaciones</v>
          </cell>
          <cell r="F465" t="str">
            <v>Sistemas</v>
          </cell>
          <cell r="H465" t="str">
            <v>x</v>
          </cell>
          <cell r="J465" t="str">
            <v>Permite evidenciar el tiempo de respuesta de soporte al sistema de información</v>
          </cell>
          <cell r="K465">
            <v>0</v>
          </cell>
          <cell r="L465" t="str">
            <v>Trimestral</v>
          </cell>
          <cell r="M465" t="str">
            <v>Sumatoria total de horas transcurridos entre la solicitud y la atención del soporte (período)</v>
          </cell>
          <cell r="N465" t="str">
            <v>Total de soportes solicitados al área (período)</v>
          </cell>
          <cell r="O465" t="str">
            <v xml:space="preserve">Aplicativo Registro de Soporte (mesa de ayuda) </v>
          </cell>
          <cell r="P465" t="str">
            <v xml:space="preserve">Aplicativo Registro de Soporte (mesa de ayuda) </v>
          </cell>
          <cell r="Q465" t="str">
            <v>Horas</v>
          </cell>
          <cell r="R465" t="str">
            <v>Sumatoria total de horas transcurridos entre la solicitud y la atención del soporte (período) / Total de soportes solicitados al área (período)</v>
          </cell>
          <cell r="S465">
            <v>0</v>
          </cell>
          <cell r="T465" t="str">
            <v>resultado</v>
          </cell>
          <cell r="U465" t="str">
            <v>Decreciente</v>
          </cell>
          <cell r="V465" t="str">
            <v>≤</v>
          </cell>
          <cell r="W465">
            <v>2</v>
          </cell>
          <cell r="X465" t="str">
            <v>&gt;</v>
          </cell>
          <cell r="Y465">
            <v>2</v>
          </cell>
        </row>
        <row r="466">
          <cell r="A466">
            <v>461</v>
          </cell>
          <cell r="B466" t="str">
            <v>Investigación, conocimiento e innovación, la mejor inversión</v>
          </cell>
          <cell r="C466" t="str">
            <v>Disponer de información confiable para la asistencia y la gestión del conocimiento</v>
          </cell>
          <cell r="D466" t="str">
            <v>Porcentaje de casos reportados y confirmados de perdida de la información en Dinamica Gerencial DGH</v>
          </cell>
          <cell r="E466" t="str">
            <v>Gestión de la información y Comunicaciones</v>
          </cell>
          <cell r="F466" t="str">
            <v>Sistemas</v>
          </cell>
          <cell r="H466" t="str">
            <v>x</v>
          </cell>
          <cell r="J466" t="str">
            <v xml:space="preserve">Permite determinar el número de casos de pérdida de información en Dinamica Gerencial reportados en el período medido, de tal forma que permita  identificar los factores que están generando la perdida de información </v>
          </cell>
          <cell r="K466">
            <v>0</v>
          </cell>
          <cell r="L466" t="str">
            <v>Trimestral</v>
          </cell>
          <cell r="M466" t="str">
            <v xml:space="preserve">Numero de casos confirmados de perdida de informacion  </v>
          </cell>
          <cell r="N466" t="str">
            <v xml:space="preserve">
Número de casos de pérdida de información reportados </v>
          </cell>
          <cell r="O466" t="str">
            <v xml:space="preserve">Mesa de ayuda, Docunet, Correo Electronico y Comunicaciones. </v>
          </cell>
          <cell r="P466" t="str">
            <v>Analisis realizado por ingenieros de soporte tecnico</v>
          </cell>
          <cell r="Q466" t="str">
            <v>%</v>
          </cell>
          <cell r="R466" t="str">
            <v>Numero de casos confirmados de perdida de informacion   / 
Número de casos de pérdida de información reportados  *100</v>
          </cell>
          <cell r="S466">
            <v>0</v>
          </cell>
          <cell r="T466" t="str">
            <v>resultado</v>
          </cell>
          <cell r="U466" t="str">
            <v>Decreciente</v>
          </cell>
          <cell r="V466" t="str">
            <v>=</v>
          </cell>
          <cell r="W466">
            <v>0</v>
          </cell>
          <cell r="X466" t="str">
            <v>&gt;</v>
          </cell>
          <cell r="Y466">
            <v>0</v>
          </cell>
        </row>
        <row r="467">
          <cell r="A467">
            <v>462</v>
          </cell>
          <cell r="B467" t="str">
            <v>Investigación, conocimiento e innovación, la mejor inversión</v>
          </cell>
          <cell r="C467" t="str">
            <v>Disponer de información confiable para la asistencia y la gestión del conocimiento</v>
          </cell>
          <cell r="D467" t="str">
            <v>Numero de casos de caida de la Red</v>
          </cell>
          <cell r="E467" t="str">
            <v>Gestión de la información y Comunicaciones</v>
          </cell>
          <cell r="F467" t="str">
            <v>Sistemas</v>
          </cell>
          <cell r="H467" t="str">
            <v>x</v>
          </cell>
          <cell r="J467" t="str">
            <v xml:space="preserve">Permite determinar el número de caídas de la red de datos reportadas en el período medido, de tal forma que se pueda realizar un análisis de los casos reportados e identificar los factores que están generando la caída de la red de datos. </v>
          </cell>
          <cell r="K467">
            <v>0</v>
          </cell>
          <cell r="L467" t="str">
            <v>Trimestral</v>
          </cell>
          <cell r="M467" t="str">
            <v>Numero de casos confirmados de caida de la red de datos</v>
          </cell>
          <cell r="N467" t="str">
            <v>N/A</v>
          </cell>
          <cell r="O467" t="str">
            <v xml:space="preserve">Mesa de ayuda, Docunet, Correo Electronico y Comunicaciones. </v>
          </cell>
          <cell r="P467" t="str">
            <v>N/A</v>
          </cell>
          <cell r="Q467" t="str">
            <v>Cantidad</v>
          </cell>
          <cell r="R467" t="str">
            <v>Numero de casos confirmados de caida de la red de datos / N/A</v>
          </cell>
          <cell r="S467">
            <v>0</v>
          </cell>
          <cell r="T467" t="str">
            <v>resultado</v>
          </cell>
          <cell r="U467" t="str">
            <v>Decreciente</v>
          </cell>
          <cell r="V467" t="str">
            <v>≤</v>
          </cell>
          <cell r="W467">
            <v>1</v>
          </cell>
          <cell r="X467" t="str">
            <v>&gt;</v>
          </cell>
          <cell r="Y467">
            <v>1</v>
          </cell>
        </row>
        <row r="468">
          <cell r="A468">
            <v>463</v>
          </cell>
          <cell r="B468" t="str">
            <v>Investigación, conocimiento e innovación, la mejor inversión</v>
          </cell>
          <cell r="C468" t="str">
            <v>Disponer de información confiable para la asistencia y la gestión del conocimiento</v>
          </cell>
          <cell r="D468" t="str">
            <v>Nùmero de Caidas del aplicativo LABCORE</v>
          </cell>
          <cell r="E468" t="str">
            <v>Gestión de la información y Comunicaciones</v>
          </cell>
          <cell r="F468" t="str">
            <v>Sistemas</v>
          </cell>
          <cell r="G468"/>
          <cell r="H468" t="str">
            <v>x</v>
          </cell>
          <cell r="I468"/>
          <cell r="J468" t="str">
            <v>Establecer el número de caidas durante el mes que se presente en el aplicativo LABCORE</v>
          </cell>
          <cell r="K468">
            <v>0</v>
          </cell>
          <cell r="L468" t="str">
            <v>Trimestral</v>
          </cell>
          <cell r="M468" t="str">
            <v xml:space="preserve">Numero de caidas del aplicativo LABCORE registradas durante el mes  </v>
          </cell>
          <cell r="N468" t="str">
            <v>N/A</v>
          </cell>
          <cell r="O468">
            <v>0</v>
          </cell>
          <cell r="P468" t="str">
            <v>N/A</v>
          </cell>
          <cell r="Q468" t="str">
            <v>Cantidad</v>
          </cell>
          <cell r="R468" t="str">
            <v xml:space="preserve">Numero de caidas del aplicativo LABCORE registradas durante el mes  </v>
          </cell>
          <cell r="S468">
            <v>0</v>
          </cell>
          <cell r="T468" t="str">
            <v>proceso</v>
          </cell>
          <cell r="U468" t="str">
            <v>Decreciente</v>
          </cell>
          <cell r="V468" t="str">
            <v>≤</v>
          </cell>
          <cell r="W468">
            <v>1</v>
          </cell>
          <cell r="X468" t="str">
            <v>&gt;</v>
          </cell>
          <cell r="Y468">
            <v>1</v>
          </cell>
        </row>
        <row r="469">
          <cell r="A469">
            <v>464</v>
          </cell>
          <cell r="B469" t="str">
            <v>Investigación, conocimiento e innovación, la mejor inversión</v>
          </cell>
          <cell r="C469" t="str">
            <v>Disponer de información confiable para la asistencia y la gestión del conocimiento</v>
          </cell>
          <cell r="D469" t="str">
            <v>Porcentaje de personal capacitado en tecnologias de informacion y comunicaciones adoptadas</v>
          </cell>
          <cell r="E469" t="str">
            <v>Gestión de la información y Comunicaciones</v>
          </cell>
          <cell r="F469" t="str">
            <v>Sistemas</v>
          </cell>
          <cell r="H469" t="str">
            <v>x</v>
          </cell>
          <cell r="J469" t="str">
            <v xml:space="preserve">Establecer el número de personas capacitadas por el proceso </v>
          </cell>
          <cell r="K469">
            <v>0</v>
          </cell>
          <cell r="L469" t="str">
            <v>Trimestral</v>
          </cell>
          <cell r="M469" t="str">
            <v>Numero de capacitaciones realizadas</v>
          </cell>
          <cell r="N469" t="str">
            <v>total colaboradores</v>
          </cell>
          <cell r="O469" t="str">
            <v>E-learning y planillas de firmas</v>
          </cell>
          <cell r="P469" t="str">
            <v>Talento Humano</v>
          </cell>
          <cell r="Q469" t="str">
            <v>%</v>
          </cell>
          <cell r="R469" t="str">
            <v>Numero de capacitaciones realizadas / total colaboradores *100</v>
          </cell>
          <cell r="S469">
            <v>0</v>
          </cell>
          <cell r="T469" t="str">
            <v>proceso</v>
          </cell>
          <cell r="U469" t="str">
            <v>Creciente</v>
          </cell>
          <cell r="V469" t="str">
            <v>≥</v>
          </cell>
          <cell r="W469">
            <v>0.9</v>
          </cell>
          <cell r="X469" t="str">
            <v>&lt;</v>
          </cell>
          <cell r="Y469">
            <v>0.9</v>
          </cell>
        </row>
        <row r="470">
          <cell r="A470">
            <v>465</v>
          </cell>
          <cell r="B470" t="str">
            <v>Investigación, conocimiento e innovación, la mejor inversión</v>
          </cell>
          <cell r="C470" t="str">
            <v>Disponer de información confiable para la asistencia y la gestión del conocimiento</v>
          </cell>
          <cell r="D470" t="str">
            <v>Porcentaje de Equipos con Antivirus</v>
          </cell>
          <cell r="E470" t="str">
            <v>Gestión de la información y Comunicaciones</v>
          </cell>
          <cell r="F470" t="str">
            <v>Sistemas</v>
          </cell>
          <cell r="H470" t="str">
            <v>x</v>
          </cell>
          <cell r="J470" t="str">
            <v>En todos y cada uno de los equipos de computo disponibles en la institución se debe tener Instalado el Antivirus debidamente licenciado al Hospital, para asi  proteger el sistema contra programas maliciosos</v>
          </cell>
          <cell r="K470">
            <v>0</v>
          </cell>
          <cell r="L470" t="str">
            <v>Trimestral</v>
          </cell>
          <cell r="M470" t="str">
            <v>Nùmero de equipos con antivirus</v>
          </cell>
          <cell r="N470" t="str">
            <v>Nùmero Total de Equipos en la Entidad</v>
          </cell>
          <cell r="O470" t="str">
            <v>SOPHOS</v>
          </cell>
          <cell r="P470" t="str">
            <v>Inventario de Equipos</v>
          </cell>
          <cell r="Q470" t="str">
            <v>%</v>
          </cell>
          <cell r="R470" t="str">
            <v>Nùmero de equipos con antivirus / Nùmero Total de Equipos en la Entidad *100</v>
          </cell>
          <cell r="S470">
            <v>0</v>
          </cell>
          <cell r="T470" t="str">
            <v>resultado</v>
          </cell>
          <cell r="U470" t="str">
            <v>Creciente</v>
          </cell>
          <cell r="V470" t="str">
            <v>=</v>
          </cell>
          <cell r="W470">
            <v>1</v>
          </cell>
          <cell r="X470" t="str">
            <v>&lt;</v>
          </cell>
          <cell r="Y470">
            <v>1</v>
          </cell>
        </row>
        <row r="471">
          <cell r="A471">
            <v>466</v>
          </cell>
          <cell r="B471" t="str">
            <v>Investigación, conocimiento e innovación, la mejor inversión</v>
          </cell>
          <cell r="C471" t="str">
            <v>Disponer de información confiable para la asistencia y la gestión del conocimiento</v>
          </cell>
          <cell r="D471" t="str">
            <v>Nùmero de Backup diarios realizados</v>
          </cell>
          <cell r="E471" t="str">
            <v>Gestión de la información y Comunicaciones</v>
          </cell>
          <cell r="F471" t="str">
            <v>Sistemas</v>
          </cell>
          <cell r="G471"/>
          <cell r="H471" t="str">
            <v>x</v>
          </cell>
          <cell r="I471"/>
          <cell r="J471" t="str">
            <v xml:space="preserve">Medir la cantidad de backups de la base de datos de Dinamica Gerencial que son realizados </v>
          </cell>
          <cell r="K471">
            <v>0</v>
          </cell>
          <cell r="L471" t="str">
            <v>Trimestral</v>
          </cell>
          <cell r="M471" t="str">
            <v>Nùmero de backups diarios realizados</v>
          </cell>
          <cell r="N471" t="str">
            <v>nùmero de dias</v>
          </cell>
          <cell r="O471" t="str">
            <v>Sophos</v>
          </cell>
          <cell r="P471">
            <v>0</v>
          </cell>
          <cell r="Q471" t="str">
            <v>Cantidad</v>
          </cell>
          <cell r="R471" t="str">
            <v>Nùmero de backups diarios realizados / nùmero de dias</v>
          </cell>
          <cell r="S471">
            <v>0</v>
          </cell>
          <cell r="T471" t="str">
            <v>resultado</v>
          </cell>
          <cell r="U471" t="str">
            <v>Creciente</v>
          </cell>
          <cell r="V471" t="str">
            <v>≥</v>
          </cell>
          <cell r="W471">
            <v>2</v>
          </cell>
          <cell r="X471" t="str">
            <v>&lt;</v>
          </cell>
          <cell r="Y471">
            <v>2</v>
          </cell>
        </row>
        <row r="472">
          <cell r="A472">
            <v>467</v>
          </cell>
          <cell r="B472" t="str">
            <v>Investigación, conocimiento e innovación, la mejor inversión</v>
          </cell>
          <cell r="C472" t="str">
            <v>Disponer de información confiable para la asistencia y la gestión del conocimiento</v>
          </cell>
          <cell r="D472" t="str">
            <v>Porcentaje de cumplimiento actividades Plan de Gerencia de la Información</v>
          </cell>
          <cell r="E472">
            <v>0</v>
          </cell>
          <cell r="F472" t="str">
            <v>Sistemas</v>
          </cell>
          <cell r="G472">
            <v>0</v>
          </cell>
          <cell r="H472" t="str">
            <v>x</v>
          </cell>
          <cell r="I472">
            <v>0</v>
          </cell>
          <cell r="J472" t="str">
            <v xml:space="preserve"> Establecer el cumplimiento de las actividades planteadas en el plan de Gerencia de la Información</v>
          </cell>
          <cell r="K472">
            <v>0</v>
          </cell>
          <cell r="L472" t="str">
            <v>Trimestral</v>
          </cell>
          <cell r="M472" t="str">
            <v>Numero de actividades cumplidas</v>
          </cell>
          <cell r="N472" t="str">
            <v xml:space="preserve"> Número total de actividades programadas</v>
          </cell>
          <cell r="O472" t="str">
            <v>Informes de cumplimiento de los diferentes planes institucionales</v>
          </cell>
          <cell r="P472" t="str">
            <v>plan de gerencia de la información</v>
          </cell>
          <cell r="Q472" t="str">
            <v>%</v>
          </cell>
          <cell r="R472" t="str">
            <v>Numero de actividades cumplidas /  Número total de actividades programadas *100</v>
          </cell>
          <cell r="S472">
            <v>0</v>
          </cell>
          <cell r="T472" t="str">
            <v>proceso</v>
          </cell>
          <cell r="U472" t="str">
            <v>Creciente</v>
          </cell>
          <cell r="V472" t="str">
            <v>≥</v>
          </cell>
          <cell r="W472">
            <v>0.9</v>
          </cell>
          <cell r="X472" t="str">
            <v>&lt;</v>
          </cell>
          <cell r="Y472">
            <v>0.9</v>
          </cell>
        </row>
        <row r="473">
          <cell r="A473">
            <v>468</v>
          </cell>
          <cell r="B473" t="str">
            <v>Investigación, conocimiento e innovación, la mejor inversión</v>
          </cell>
          <cell r="C473" t="str">
            <v>Disponer de información confiable para la asistencia y la gestión del conocimiento</v>
          </cell>
          <cell r="D473" t="str">
            <v>Porcentaje de necesidad de adquisicion de equipos Hardware</v>
          </cell>
          <cell r="E473">
            <v>0</v>
          </cell>
          <cell r="F473" t="str">
            <v>Sistemas</v>
          </cell>
          <cell r="G473">
            <v>0</v>
          </cell>
          <cell r="H473" t="str">
            <v>x</v>
          </cell>
          <cell r="I473">
            <v>0</v>
          </cell>
          <cell r="J473" t="str">
            <v>Determinar la suficiencia de equipos computacionales requeridos por el personal que trabaja en la institucion para el desarrollo de sus actividades.</v>
          </cell>
          <cell r="K473">
            <v>0</v>
          </cell>
          <cell r="L473" t="str">
            <v>Trimestral</v>
          </cell>
          <cell r="M473" t="str">
            <v xml:space="preserve">Numero de equipos tecnológicos entregados a los servicios y/o procesos  </v>
          </cell>
          <cell r="N473" t="str">
            <v xml:space="preserve"> Número de equipos tecnológicos solicitados por las dependencias y/o procesos</v>
          </cell>
          <cell r="O473" t="str">
            <v xml:space="preserve">Número de equipos compututacionales entregados a los servicios y/o procesos  </v>
          </cell>
          <cell r="P473" t="str">
            <v>Encuesta de Necesidades de Sistemas de Información 2019</v>
          </cell>
          <cell r="Q473" t="str">
            <v>%</v>
          </cell>
          <cell r="R473" t="str">
            <v>Numero de equipos tecnológicos entregados a los servicios y/o procesos   /  Número de equipos tecnológicos solicitados por las dependencias y/o procesos *100</v>
          </cell>
          <cell r="S473">
            <v>0</v>
          </cell>
          <cell r="T473" t="str">
            <v>proceso</v>
          </cell>
          <cell r="U473" t="str">
            <v>Decreciente</v>
          </cell>
          <cell r="V473" t="str">
            <v>≤</v>
          </cell>
          <cell r="W473">
            <v>0.5</v>
          </cell>
          <cell r="X473" t="str">
            <v>&gt;</v>
          </cell>
          <cell r="Y473">
            <v>0.5</v>
          </cell>
        </row>
        <row r="474">
          <cell r="A474">
            <v>469</v>
          </cell>
          <cell r="B474" t="str">
            <v>Hospital líder en buenas prácticas de gobierno corporativo y de gestión pública</v>
          </cell>
          <cell r="C474" t="str">
            <v>Garantizar rentabilidad, competitividad y sostenibilidad financiera</v>
          </cell>
          <cell r="D474" t="str">
            <v>Valores Contratados por periodo</v>
          </cell>
          <cell r="E474" t="str">
            <v>Gestión de venta de servicios</v>
          </cell>
          <cell r="F474" t="str">
            <v>Venta de servicios</v>
          </cell>
          <cell r="H474" t="str">
            <v>x</v>
          </cell>
          <cell r="J474" t="str">
            <v>El ejercicio de venta de servicios hace necesario el crecimiento constante de la misma, durante toda la vigencia, para contribuir en el apalancamiento económico de la institución</v>
          </cell>
          <cell r="K474">
            <v>0</v>
          </cell>
          <cell r="L474" t="str">
            <v>Trimestral</v>
          </cell>
          <cell r="M474" t="str">
            <v>Valor en pesos  de los contratos legalizados por prestación de servicios de salud durante un periodo</v>
          </cell>
          <cell r="N474" t="str">
            <v>Valor en pesos (en millones)de los contratos legalizados por prestación de servicios de salud durante el mismo periodo en la vigencia inmediatamente anterior</v>
          </cell>
          <cell r="O474" t="str">
            <v>INFORME DE SIHO DE LA VIGENCIA</v>
          </cell>
          <cell r="P474" t="str">
            <v>INDICADORES VIGENCIA ANTERIOR</v>
          </cell>
          <cell r="Q474" t="str">
            <v>%</v>
          </cell>
          <cell r="R474" t="str">
            <v>Valor en pesos  de los contratos legalizados por prestación de servicios de salud durante un periodo / Valor en pesos (en millones)de los contratos legalizados por prestación de servicios de salud durante el mismo periodo en la vigencia inmediatamente anterior</v>
          </cell>
          <cell r="S474">
            <v>0</v>
          </cell>
          <cell r="T474" t="str">
            <v>resultado</v>
          </cell>
          <cell r="U474" t="str">
            <v>Creciente</v>
          </cell>
          <cell r="V474" t="str">
            <v>=</v>
          </cell>
          <cell r="W474">
            <v>1</v>
          </cell>
          <cell r="X474" t="str">
            <v>&lt;</v>
          </cell>
          <cell r="Y474">
            <v>1</v>
          </cell>
        </row>
        <row r="475">
          <cell r="A475">
            <v>470</v>
          </cell>
          <cell r="B475" t="str">
            <v>Hospital líder en buenas prácticas de gobierno corporativo y de gestión pública</v>
          </cell>
          <cell r="C475" t="str">
            <v>Garantizar rentabilidad, competitividad y sostenibilidad financiera</v>
          </cell>
          <cell r="D475" t="str">
            <v>Porcentaje de clientes con contrato</v>
          </cell>
          <cell r="E475" t="str">
            <v>Gestión de venta de servicios</v>
          </cell>
          <cell r="F475" t="str">
            <v>Venta de servicios</v>
          </cell>
          <cell r="H475" t="str">
            <v>x</v>
          </cell>
          <cell r="J475" t="str">
            <v>Ante una atención en salud, el contar con un respaldo contractual, hace más fácil el proceso de cobro y recuado de los servicios prestados, disminuyendo el riesgo de pérdida de recursos por no pago</v>
          </cell>
          <cell r="K475">
            <v>0</v>
          </cell>
          <cell r="L475" t="str">
            <v>Trimestral</v>
          </cell>
          <cell r="M475" t="str">
            <v>Total Clientes con contrato nuevo en el mes</v>
          </cell>
          <cell r="N475" t="str">
            <v>Total de gestiones realizadas en el mes</v>
          </cell>
          <cell r="O475" t="str">
            <v>Archivo documental de Venta de Servicios</v>
          </cell>
          <cell r="P475" t="str">
            <v xml:space="preserve">Carpetas contractuales </v>
          </cell>
          <cell r="Q475" t="str">
            <v>%</v>
          </cell>
          <cell r="R475" t="str">
            <v>Total Clientes con contrato nuevo en el mes / Total de gestiones realizadas en el mes *100</v>
          </cell>
          <cell r="S475">
            <v>0</v>
          </cell>
          <cell r="T475" t="str">
            <v>proceso</v>
          </cell>
          <cell r="U475" t="str">
            <v>Creciente</v>
          </cell>
          <cell r="V475" t="str">
            <v>≥</v>
          </cell>
          <cell r="W475">
            <v>0.5</v>
          </cell>
          <cell r="X475" t="str">
            <v>&lt;</v>
          </cell>
          <cell r="Y475">
            <v>0.5</v>
          </cell>
        </row>
        <row r="476">
          <cell r="A476">
            <v>471</v>
          </cell>
          <cell r="B476" t="str">
            <v>Calidad de los servicios es nuestro compromiso</v>
          </cell>
          <cell r="C476" t="str">
            <v xml:space="preserve">Prestar servicios de salud con altos estándares de calidad, seguridad y humanización en la atención de los pacientes </v>
          </cell>
          <cell r="D476" t="str">
            <v xml:space="preserve">Porcentaje de cumplimiento en pruebas de luminometría </v>
          </cell>
          <cell r="E476" t="str">
            <v>Gestión del recursos físico</v>
          </cell>
          <cell r="F476" t="str">
            <v>Servicios Generales</v>
          </cell>
          <cell r="H476" t="str">
            <v>x</v>
          </cell>
          <cell r="J476" t="str">
            <v xml:space="preserve">Mejorar los procesos de limpieza y desinfección </v>
          </cell>
          <cell r="K476">
            <v>0</v>
          </cell>
          <cell r="L476" t="str">
            <v>Trimestral</v>
          </cell>
          <cell r="M476" t="str">
            <v>Número de pruebas  que resultan ≤ A 250 unidades de ATP</v>
          </cell>
          <cell r="N476" t="str">
            <v xml:space="preserve">Número total de pruebas realizadas </v>
          </cell>
          <cell r="O476" t="str">
            <v>Consolidado de resultados de  pruebas de luminometría</v>
          </cell>
          <cell r="P476" t="str">
            <v>Consolidado de resultados de pruebas de luminometría</v>
          </cell>
          <cell r="Q476" t="str">
            <v>%</v>
          </cell>
          <cell r="R476" t="str">
            <v>Número de pruebas  que resultan ≤ A 250 unidades de ATP / Número total de pruebas realizadas  *100</v>
          </cell>
          <cell r="S476">
            <v>0</v>
          </cell>
          <cell r="T476" t="str">
            <v>proceso</v>
          </cell>
          <cell r="U476" t="str">
            <v>Creciente</v>
          </cell>
          <cell r="V476" t="str">
            <v xml:space="preserve">≥ </v>
          </cell>
          <cell r="W476">
            <v>0.8</v>
          </cell>
          <cell r="X476" t="str">
            <v>&lt;</v>
          </cell>
          <cell r="Y476">
            <v>0.8</v>
          </cell>
        </row>
        <row r="477">
          <cell r="A477">
            <v>472</v>
          </cell>
          <cell r="B477" t="str">
            <v>Calidad de los servicios es nuestro compromiso</v>
          </cell>
          <cell r="C477" t="str">
            <v xml:space="preserve">Prestar servicios de salud con altos estándares de calidad, seguridad y humanización en la atención de los pacientes </v>
          </cell>
          <cell r="D477" t="str">
            <v xml:space="preserve">Satisfacción de los usuarios respecto a los procesos de limpieza y desinfección </v>
          </cell>
          <cell r="E477" t="str">
            <v>Gestión del recursos físico</v>
          </cell>
          <cell r="F477" t="str">
            <v>Servicios Generales</v>
          </cell>
          <cell r="H477" t="str">
            <v>x</v>
          </cell>
          <cell r="J477" t="str">
            <v xml:space="preserve">Mejorar el nivel de satisfacción de los usuarios respecto a los procesos de limpieza y desinfección </v>
          </cell>
          <cell r="K477">
            <v>0</v>
          </cell>
          <cell r="L477" t="str">
            <v>Trimestral</v>
          </cell>
          <cell r="M477" t="str">
            <v xml:space="preserve">Número de usuarios que perciben optimas condiciones de limpieza y desinfección </v>
          </cell>
          <cell r="N477" t="str">
            <v xml:space="preserve">Número total usuarios encuestados </v>
          </cell>
          <cell r="O477" t="str">
            <v xml:space="preserve">Servicios Generales </v>
          </cell>
          <cell r="P477" t="str">
            <v xml:space="preserve">Servicios Generales </v>
          </cell>
          <cell r="Q477" t="str">
            <v>%</v>
          </cell>
          <cell r="R477" t="str">
            <v>Número de usuarios que perciben optimas condiciones de limpieza y desinfección  / Número total usuarios encuestados  *100</v>
          </cell>
          <cell r="S477">
            <v>0</v>
          </cell>
          <cell r="T477" t="str">
            <v>proceso</v>
          </cell>
          <cell r="U477" t="str">
            <v>Creciente</v>
          </cell>
          <cell r="V477" t="str">
            <v xml:space="preserve">≥ </v>
          </cell>
          <cell r="W477">
            <v>0.8</v>
          </cell>
          <cell r="X477" t="str">
            <v>&lt;</v>
          </cell>
          <cell r="Y477">
            <v>0.8</v>
          </cell>
        </row>
        <row r="478">
          <cell r="A478">
            <v>473</v>
          </cell>
          <cell r="B478" t="str">
            <v>Calidad de los servicios es nuestro compromiso</v>
          </cell>
          <cell r="C478" t="str">
            <v xml:space="preserve">Prestar servicios de salud con altos estándares de calidad, seguridad y humanización en la atención de los pacientes </v>
          </cell>
          <cell r="D478" t="str">
            <v>Porcentaje de cumplimiento en pruebas de luz ultravioleta</v>
          </cell>
          <cell r="E478" t="str">
            <v>Gestión del recursos físico</v>
          </cell>
          <cell r="F478" t="str">
            <v>Servicios Generales</v>
          </cell>
          <cell r="H478" t="str">
            <v>x</v>
          </cell>
          <cell r="J478" t="str">
            <v>Minimizar los riesgos de infecciones</v>
          </cell>
          <cell r="K478">
            <v>0</v>
          </cell>
          <cell r="L478" t="str">
            <v>Trimestral</v>
          </cell>
          <cell r="M478" t="str">
            <v xml:space="preserve">Número de pruebas de luz ultravioleta  (ubicadas en superficies de alto toque)  que resultan satisfactorias </v>
          </cell>
          <cell r="N478" t="str">
            <v>Número total pruebas de luz ultravioleta realizadas  (en superficies de alto toque)</v>
          </cell>
          <cell r="O478" t="str">
            <v xml:space="preserve">Consolidado de pruebas de luz ultravioleta </v>
          </cell>
          <cell r="P478" t="str">
            <v xml:space="preserve">Consolidado de pruebas de luz ultravioleta </v>
          </cell>
          <cell r="Q478" t="str">
            <v>%</v>
          </cell>
          <cell r="R478" t="str">
            <v>Número de pruebas de luz ultravioleta  (ubicadas en superficies de alto toque)  que resultan satisfactorias  / Número total pruebas de luz ultravioleta realizadas  (en superficies de alto toque) *100</v>
          </cell>
          <cell r="S478">
            <v>0</v>
          </cell>
          <cell r="T478" t="str">
            <v>proceso</v>
          </cell>
          <cell r="U478" t="str">
            <v>Creciente</v>
          </cell>
          <cell r="V478" t="str">
            <v xml:space="preserve">≥ </v>
          </cell>
          <cell r="W478">
            <v>0.8</v>
          </cell>
          <cell r="X478" t="str">
            <v>&lt;</v>
          </cell>
          <cell r="Y478">
            <v>0.8</v>
          </cell>
        </row>
        <row r="479">
          <cell r="A479">
            <v>474</v>
          </cell>
          <cell r="B479" t="str">
            <v>Hospital líder en buenas prácticas de gobierno corporativo y de gestión pública</v>
          </cell>
          <cell r="C479" t="str">
            <v>Garantizar rentabilidad, competitividad y sostenibilidad financiera</v>
          </cell>
          <cell r="D479" t="str">
            <v>Cumplimiento al plan de acción</v>
          </cell>
          <cell r="E479" t="str">
            <v>Gestión de venta de servicios</v>
          </cell>
          <cell r="F479" t="str">
            <v>MARKETING</v>
          </cell>
          <cell r="H479" t="str">
            <v>x</v>
          </cell>
          <cell r="J479" t="str">
            <v>Medir el porcentaje de cumplimiento al plan de acción del proceso en el periodo de evaluación</v>
          </cell>
          <cell r="K479">
            <v>0</v>
          </cell>
          <cell r="L479" t="str">
            <v>Trimestral</v>
          </cell>
          <cell r="M479" t="str">
            <v>Acitivdades realizadas en el periodo</v>
          </cell>
          <cell r="N479" t="str">
            <v>Total de actividades planeadas</v>
          </cell>
          <cell r="O479" t="str">
            <v>Plan de acción</v>
          </cell>
          <cell r="P479" t="str">
            <v>Plan de acción</v>
          </cell>
          <cell r="Q479" t="str">
            <v>%</v>
          </cell>
          <cell r="R479" t="str">
            <v>Acitivdades realizadas en el periodo / Total de actividades planeadas *100</v>
          </cell>
          <cell r="S479">
            <v>0</v>
          </cell>
          <cell r="T479" t="str">
            <v>proceso</v>
          </cell>
          <cell r="U479" t="str">
            <v>Creciente</v>
          </cell>
          <cell r="V479" t="str">
            <v>≥</v>
          </cell>
          <cell r="W479">
            <v>0.9</v>
          </cell>
          <cell r="X479" t="str">
            <v>&lt;</v>
          </cell>
          <cell r="Y479">
            <v>0.9</v>
          </cell>
        </row>
        <row r="480">
          <cell r="A480">
            <v>475</v>
          </cell>
          <cell r="B480" t="str">
            <v>Hospital líder en buenas prácticas de gobierno corporativo y de gestión pública</v>
          </cell>
          <cell r="C480" t="str">
            <v>Garantizar rentabilidad, competitividad y sostenibilidad financiera</v>
          </cell>
          <cell r="D480" t="str">
            <v>Cumplimiento en las estrategias de mercadeo</v>
          </cell>
          <cell r="E480" t="str">
            <v>Gestión de venta de servicios</v>
          </cell>
          <cell r="F480" t="str">
            <v>MARKETING</v>
          </cell>
          <cell r="H480" t="str">
            <v>x</v>
          </cell>
          <cell r="J480" t="str">
            <v>Registrar la cantidad de estrategias de mercadeo en cumplimiento durante toda la vigencia en curso</v>
          </cell>
          <cell r="K480">
            <v>0</v>
          </cell>
          <cell r="L480" t="str">
            <v>Trimestral</v>
          </cell>
          <cell r="M480" t="str">
            <v>Número de estrategias en cumplimiento</v>
          </cell>
          <cell r="N480" t="str">
            <v>N/A</v>
          </cell>
          <cell r="O480" t="str">
            <v>Plan de Acción</v>
          </cell>
          <cell r="P480" t="str">
            <v>N/A</v>
          </cell>
          <cell r="Q480" t="str">
            <v>Cantidad</v>
          </cell>
          <cell r="R480" t="str">
            <v>Número de estrategias en cumplimiento / N/A</v>
          </cell>
          <cell r="S480">
            <v>0</v>
          </cell>
          <cell r="T480" t="str">
            <v>resultado</v>
          </cell>
          <cell r="U480" t="str">
            <v>Creciente</v>
          </cell>
          <cell r="V480" t="str">
            <v>≥</v>
          </cell>
          <cell r="W480">
            <v>4</v>
          </cell>
          <cell r="X480" t="str">
            <v>&lt;</v>
          </cell>
          <cell r="Y480">
            <v>4</v>
          </cell>
        </row>
        <row r="481">
          <cell r="A481">
            <v>476</v>
          </cell>
          <cell r="B481" t="str">
            <v>Hospital líder en buenas prácticas de gobierno corporativo y de gestión pública</v>
          </cell>
          <cell r="C481" t="str">
            <v>Garantizar rentabilidad, competitividad y sostenibilidad financiera</v>
          </cell>
          <cell r="D481" t="str">
            <v>Comparativa de ventas con vigencia anterior</v>
          </cell>
          <cell r="E481" t="str">
            <v>Gestión de venta de servicios</v>
          </cell>
          <cell r="F481" t="str">
            <v>MARKETING</v>
          </cell>
          <cell r="H481" t="str">
            <v>x</v>
          </cell>
          <cell r="J481" t="str">
            <v>Realizar una comparativa de las ventas con la vigencia directamente anterior teniendo en cuenta el indice del precio del consumidor (IPC)</v>
          </cell>
          <cell r="K481">
            <v>0</v>
          </cell>
          <cell r="L481" t="str">
            <v>Trimestral</v>
          </cell>
          <cell r="M481" t="str">
            <v>Total de ventas en la vigencia</v>
          </cell>
          <cell r="N481" t="str">
            <v>Total de ventas en la vigencia pasada</v>
          </cell>
          <cell r="O481" t="str">
            <v>Plan de Marketing</v>
          </cell>
          <cell r="P481" t="str">
            <v>Plan de Marketing</v>
          </cell>
          <cell r="Q481" t="str">
            <v>Razón</v>
          </cell>
          <cell r="R481" t="str">
            <v>Total de ventas en la vigencia / Total de ventas en la vigencia pasada</v>
          </cell>
          <cell r="S481">
            <v>0</v>
          </cell>
          <cell r="T481" t="str">
            <v>resultado</v>
          </cell>
          <cell r="U481" t="str">
            <v>Creciente</v>
          </cell>
          <cell r="V481" t="str">
            <v>≥</v>
          </cell>
          <cell r="W481">
            <v>1</v>
          </cell>
          <cell r="X481" t="str">
            <v>&lt;</v>
          </cell>
          <cell r="Y481">
            <v>1</v>
          </cell>
        </row>
        <row r="482">
          <cell r="A482">
            <v>477</v>
          </cell>
          <cell r="B482" t="str">
            <v>Hospital líder en buenas prácticas de gobierno corporativo y de gestión pública</v>
          </cell>
          <cell r="C482" t="str">
            <v>Garantizar rentabilidad, competitividad y sostenibilidad financiera</v>
          </cell>
          <cell r="D482" t="str">
            <v>Investigaciones de mercado</v>
          </cell>
          <cell r="E482" t="str">
            <v>Gestión de venta de servicios</v>
          </cell>
          <cell r="F482" t="str">
            <v>MARKETING</v>
          </cell>
          <cell r="H482" t="str">
            <v>x</v>
          </cell>
          <cell r="J482" t="str">
            <v>Registrar el numero total de investigaciones de mercado realizadas durante la vigencia en curso</v>
          </cell>
          <cell r="K482">
            <v>0</v>
          </cell>
          <cell r="L482" t="str">
            <v>Anual</v>
          </cell>
          <cell r="M482" t="str">
            <v>Numero de investicaciones de mercado realizadas</v>
          </cell>
          <cell r="N482" t="str">
            <v>N/A</v>
          </cell>
          <cell r="O482" t="str">
            <v>Plan de Marketing</v>
          </cell>
          <cell r="P482" t="str">
            <v>N/A</v>
          </cell>
          <cell r="Q482" t="str">
            <v>Cantidad</v>
          </cell>
          <cell r="R482" t="str">
            <v>Numero de investicaciones de mercado realizadas / N/A</v>
          </cell>
          <cell r="S482">
            <v>0</v>
          </cell>
          <cell r="T482" t="str">
            <v>proceso</v>
          </cell>
          <cell r="U482" t="str">
            <v>Creciente</v>
          </cell>
          <cell r="V482" t="str">
            <v>≥</v>
          </cell>
          <cell r="W482">
            <v>1</v>
          </cell>
          <cell r="X482" t="str">
            <v>&lt;</v>
          </cell>
          <cell r="Y482">
            <v>1</v>
          </cell>
        </row>
        <row r="483">
          <cell r="A483">
            <v>478</v>
          </cell>
          <cell r="B483" t="str">
            <v>Hospital líder en buenas prácticas de gobierno corporativo y de gestión pública</v>
          </cell>
          <cell r="C483" t="str">
            <v>Implementar un modelo de gestión por competencias y de bienestar para los colaboradores del HUSJ</v>
          </cell>
          <cell r="D483" t="str">
            <v>Cobertura Capacitación (trimestral)</v>
          </cell>
          <cell r="E483" t="str">
            <v>Gestion del talento humano</v>
          </cell>
          <cell r="F483" t="str">
            <v>Talento humano</v>
          </cell>
          <cell r="H483" t="str">
            <v>x</v>
          </cell>
          <cell r="J483" t="str">
            <v>Este indicador nos permite identificar el nivel de participacion de los funcionarios y colaboradores, en los procesos de capacitación que se realizan en el hospital, con el proposito de establecer el compromiso de los mismos en el mejoramiento de sus competencias.</v>
          </cell>
          <cell r="K483">
            <v>0</v>
          </cell>
          <cell r="L483" t="str">
            <v>Trimestral</v>
          </cell>
          <cell r="M483" t="str">
            <v>Número de Colaboradores participantes</v>
          </cell>
          <cell r="N483" t="str">
            <v>Número de Colaboradores Inscritos</v>
          </cell>
          <cell r="O483" t="str">
            <v>Lista de asistencia dilingenciada</v>
          </cell>
          <cell r="P483" t="str">
            <v>Listado de Colaboradores Inscritos</v>
          </cell>
          <cell r="Q483" t="str">
            <v>%</v>
          </cell>
          <cell r="R483" t="str">
            <v>Número de Colaboradores participantes / Número de Colaboradores Inscritos *100</v>
          </cell>
          <cell r="S483">
            <v>0</v>
          </cell>
          <cell r="T483" t="str">
            <v>resultado</v>
          </cell>
          <cell r="U483" t="str">
            <v>Creciente</v>
          </cell>
          <cell r="V483" t="str">
            <v>≥</v>
          </cell>
          <cell r="W483">
            <v>0.8</v>
          </cell>
          <cell r="X483" t="str">
            <v>&lt;</v>
          </cell>
          <cell r="Y483">
            <v>0.8</v>
          </cell>
        </row>
        <row r="484">
          <cell r="A484">
            <v>479</v>
          </cell>
          <cell r="B484" t="str">
            <v>Hospital líder en buenas prácticas de gobierno corporativo y de gestión pública</v>
          </cell>
          <cell r="C484" t="str">
            <v>Implementar un modelo de gestión por competencias y de bienestar para los colaboradores del HUSJ</v>
          </cell>
          <cell r="D484" t="str">
            <v>Ejecución Plan de Capacitación</v>
          </cell>
          <cell r="E484" t="str">
            <v>Gestion del talento humano</v>
          </cell>
          <cell r="F484" t="str">
            <v>Talento humano</v>
          </cell>
          <cell r="H484" t="str">
            <v>x</v>
          </cell>
          <cell r="J484" t="str">
            <v>Este indicador permite verificar el nivel de ejecución y cumplimiento de las actividades de capacitación programadas en el Plan Institucional de Capacitación de la vigencia.</v>
          </cell>
          <cell r="K484">
            <v>0</v>
          </cell>
          <cell r="L484" t="str">
            <v>Trimestral</v>
          </cell>
          <cell r="M484" t="str">
            <v>Número de total de capacitaciones realizadas.</v>
          </cell>
          <cell r="N484" t="str">
            <v>Número total de capacitaciones PIC.</v>
          </cell>
          <cell r="O484" t="str">
            <v>Listado de Asistencia</v>
          </cell>
          <cell r="P484" t="str">
            <v xml:space="preserve">Cronograma PIC de la vigencia </v>
          </cell>
          <cell r="Q484" t="str">
            <v>%</v>
          </cell>
          <cell r="R484" t="str">
            <v>Número de total de capacitaciones realizadas. / Número total de capacitaciones PIC. *100</v>
          </cell>
          <cell r="S484">
            <v>0</v>
          </cell>
          <cell r="T484" t="str">
            <v>resultado</v>
          </cell>
          <cell r="U484" t="str">
            <v>Creciente</v>
          </cell>
          <cell r="V484" t="str">
            <v>≥</v>
          </cell>
          <cell r="W484">
            <v>0.8</v>
          </cell>
          <cell r="X484" t="str">
            <v>&lt;</v>
          </cell>
          <cell r="Y484">
            <v>0.8</v>
          </cell>
        </row>
        <row r="485">
          <cell r="A485">
            <v>480</v>
          </cell>
          <cell r="B485" t="str">
            <v>Hospital líder en buenas prácticas de gobierno corporativo y de gestión pública</v>
          </cell>
          <cell r="C485" t="str">
            <v>Implementar un modelo de gestión por competencias y de bienestar para los colaboradores del HUSJ</v>
          </cell>
          <cell r="D485" t="str">
            <v>Cumplimiento del Sistema de Evaluación del Desempeño Laboral - Empleados de Carrera Administrativa</v>
          </cell>
          <cell r="E485" t="str">
            <v>Gestion del talento humano</v>
          </cell>
          <cell r="F485" t="str">
            <v>Talento humano</v>
          </cell>
          <cell r="H485" t="str">
            <v>x</v>
          </cell>
          <cell r="J485" t="str">
            <v>La Evaluación de Desempeño Laboral es una herramienta de gestión que permite medir las competencias laborales y habilidades comportamentales de los funcionarios, con el fín de establecer planes de mejora. El estándar 111 establece que: " La organización garantiza la evaluación sistemática y periódica de la competencia y el desempeño del talento humano de la institución, profesional y no profesional, asistencial, administrativo, de
docentes e investigadores, si aplica, y de terceros subcontratados, si aplica.
aplican para los servicios contratados con terceros y es responsabilidad de la organización contratante
la verificación documentada de dichas competencias".</v>
          </cell>
          <cell r="K485">
            <v>0</v>
          </cell>
          <cell r="L485" t="str">
            <v>Semestral</v>
          </cell>
          <cell r="M485" t="str">
            <v>Número de funcionarios con evaluacion de desempeño realizadas</v>
          </cell>
          <cell r="N485" t="str">
            <v>Número de funcionarios a quienes se les debe aplicar Evaluacion del desempeño *100</v>
          </cell>
          <cell r="O485" t="str">
            <v>Consolidado de Evaluaciones de desempeño realizadas</v>
          </cell>
          <cell r="P485" t="str">
            <v>Acto administrativo de asignacion de evaluadores y comisiones evaluadoras</v>
          </cell>
          <cell r="Q485" t="str">
            <v>%</v>
          </cell>
          <cell r="R485" t="str">
            <v>Número de funcionarios con evaluacion de desempeño realizadas / Número de funcionarios a quienes se les debe aplicar Evaluacion del desempeño *100 *100</v>
          </cell>
          <cell r="S485">
            <v>0</v>
          </cell>
          <cell r="T485" t="str">
            <v>resultado</v>
          </cell>
          <cell r="U485" t="str">
            <v>Creciente</v>
          </cell>
          <cell r="V485" t="str">
            <v>≥</v>
          </cell>
          <cell r="W485">
            <v>0.9</v>
          </cell>
          <cell r="X485" t="str">
            <v>&lt;</v>
          </cell>
          <cell r="Y485">
            <v>0.9</v>
          </cell>
        </row>
        <row r="486">
          <cell r="A486">
            <v>481</v>
          </cell>
          <cell r="B486" t="str">
            <v>Hospital líder en buenas prácticas de gobierno corporativo y de gestión pública</v>
          </cell>
          <cell r="C486" t="str">
            <v>Implementar un modelo de gestión por competencias y de bienestar para los colaboradores del HUSJ</v>
          </cell>
          <cell r="D486" t="str">
            <v>Cumplimiento del Sistema de Medición del Desempeño Laboral - Empleados en Provisonalidad</v>
          </cell>
          <cell r="E486" t="str">
            <v>Gestion del talento humano</v>
          </cell>
          <cell r="F486" t="str">
            <v>Talento humano</v>
          </cell>
          <cell r="H486" t="str">
            <v>x</v>
          </cell>
          <cell r="J486" t="str">
            <v>La Evaluación de Desempeño Laboral es una herramienta de gestión que permite medir las competencias laborales y habilidades comportamentales de los funcionarios, con el fín de establecer planes de mejora. El estándar 111 establece que: " La organización garantiza la evaluación sistemática y periódica de la competencia y el desempeño del talento humano de la institución, profesional y no profesional, asistencial, administrativo, de
docentes e investigadores, si aplica, y de terceros subcontratados, si aplica.
aplican para los servicios contratados con terceros y es responsabilidad de la organización contratante
la verificación documentada de dichas competencias".</v>
          </cell>
          <cell r="K486">
            <v>0</v>
          </cell>
          <cell r="L486" t="str">
            <v>Semestral</v>
          </cell>
          <cell r="M486" t="str">
            <v>Número de funcionarios con medición de desempeño realizada</v>
          </cell>
          <cell r="N486" t="str">
            <v xml:space="preserve">Numero de funcionarios a quienes aplica el sistema de medición. </v>
          </cell>
          <cell r="O486" t="str">
            <v>Consolidado de Evaluaciones de desempeño realizada</v>
          </cell>
          <cell r="P486" t="str">
            <v xml:space="preserve">Planta de personal de Servidores en Provisionalidad excepto quienes se encuentran en permiso sindical </v>
          </cell>
          <cell r="Q486" t="str">
            <v>%</v>
          </cell>
          <cell r="R486" t="str">
            <v>Número de funcionarios con medición de desempeño realizada / Numero de funcionarios a quienes aplica el sistema de medición.  *100</v>
          </cell>
          <cell r="S486">
            <v>0</v>
          </cell>
          <cell r="T486" t="str">
            <v>resultado</v>
          </cell>
          <cell r="U486" t="str">
            <v>Creciente</v>
          </cell>
          <cell r="V486" t="str">
            <v>≥</v>
          </cell>
          <cell r="W486">
            <v>0.9</v>
          </cell>
          <cell r="X486" t="str">
            <v>&lt;</v>
          </cell>
          <cell r="Y486">
            <v>0.9</v>
          </cell>
        </row>
        <row r="487">
          <cell r="A487">
            <v>482</v>
          </cell>
          <cell r="B487" t="str">
            <v>Hospital líder en buenas prácticas de gobierno corporativo y de gestión pública</v>
          </cell>
          <cell r="C487" t="str">
            <v>Implementar un modelo de gestión por competencias y de bienestar para los colaboradores del HUSJ</v>
          </cell>
          <cell r="D487" t="str">
            <v xml:space="preserve">Cumplimiento de procesos de inducción general </v>
          </cell>
          <cell r="E487" t="str">
            <v>Gestion del talento humano</v>
          </cell>
          <cell r="F487" t="str">
            <v>Talento humano</v>
          </cell>
          <cell r="G487">
            <v>0</v>
          </cell>
          <cell r="H487" t="str">
            <v>x</v>
          </cell>
          <cell r="I487">
            <v>0</v>
          </cell>
          <cell r="J487" t="str">
            <v>La institución cuenta con proceso de inducción general para el personal que ingresa a la entidad permitiendo adquirir los conocimientos y habilidades necesarias para convertirse en miembro activo de la organización. Estandar 107 establece que: "La institución tiene definido el programa de Inducción de personal (nuevos colaboradores contratados, trabajadores de empresas subcontratadas, personal en formación o en entrenamiento).</v>
          </cell>
          <cell r="K487">
            <v>0</v>
          </cell>
          <cell r="L487" t="str">
            <v>Trimestral</v>
          </cell>
          <cell r="M487" t="str">
            <v>Número de personas con Inducción General</v>
          </cell>
          <cell r="N487" t="str">
            <v>Numero de personas vinculadas o contratadas</v>
          </cell>
          <cell r="O487" t="str">
            <v xml:space="preserve">Listado de asistencia </v>
          </cell>
          <cell r="P487" t="str">
            <v>Ruta de Ingreso Seguro</v>
          </cell>
          <cell r="Q487" t="str">
            <v>%</v>
          </cell>
          <cell r="R487" t="str">
            <v>Número de personas con Inducción General / Numero de personas vinculadas o contratadas *100</v>
          </cell>
          <cell r="S487">
            <v>0</v>
          </cell>
          <cell r="T487" t="str">
            <v>resultado</v>
          </cell>
          <cell r="U487" t="str">
            <v>Creciente</v>
          </cell>
          <cell r="V487" t="str">
            <v>≥</v>
          </cell>
          <cell r="W487">
            <v>0.8</v>
          </cell>
          <cell r="X487" t="str">
            <v>&lt;</v>
          </cell>
          <cell r="Y487">
            <v>0.8</v>
          </cell>
        </row>
        <row r="488">
          <cell r="A488">
            <v>483</v>
          </cell>
          <cell r="B488" t="str">
            <v>Hospital líder en buenas prácticas de gobierno corporativo y de gestión pública</v>
          </cell>
          <cell r="C488" t="str">
            <v>Implementar un modelo de gestión por competencias y de bienestar para los colaboradores del HUSJ</v>
          </cell>
          <cell r="D488" t="str">
            <v>Cumplimiento de procesos de reinducción</v>
          </cell>
          <cell r="E488" t="str">
            <v>Gestion del talento humano</v>
          </cell>
          <cell r="F488" t="str">
            <v>Talento humano</v>
          </cell>
          <cell r="G488">
            <v>0</v>
          </cell>
          <cell r="H488" t="str">
            <v>x</v>
          </cell>
          <cell r="I488">
            <v>0</v>
          </cell>
          <cell r="J488" t="str">
            <v>Dar cumplimiento al estandar de acreditación de talento humano y fortalecer la Política Institucional y de Administración del Talento Humano, dentro de un marco de apoyo y seguimiento a la gestión . El estandar 110 establece que: "Existe un proceso diseñado, implementado y evaluado de educación, capacitación y entrenamiento permanente que promueve las competencias del personal de acuerdo con las necesidades identificadas en la organización."</v>
          </cell>
          <cell r="K488">
            <v>0</v>
          </cell>
          <cell r="L488" t="str">
            <v>Trimestral</v>
          </cell>
          <cell r="M488" t="str">
            <v xml:space="preserve">Número de Colaboradores con Reinduccion </v>
          </cell>
          <cell r="N488" t="str">
            <v>Numero de Colaboradores vinculados ó contratados</v>
          </cell>
          <cell r="O488" t="str">
            <v>Lista de asistencia Reinducción- Evaluacion en el aplicativo</v>
          </cell>
          <cell r="P488" t="str">
            <v>Actas de posesion, contratos, hojas de ruta</v>
          </cell>
          <cell r="Q488" t="str">
            <v>%</v>
          </cell>
          <cell r="R488" t="str">
            <v>Número de Colaboradores con Reinduccion  / Numero de Colaboradores vinculados ó contratados *100</v>
          </cell>
          <cell r="S488">
            <v>0</v>
          </cell>
          <cell r="T488" t="str">
            <v>proceso</v>
          </cell>
          <cell r="U488" t="str">
            <v>Creciente</v>
          </cell>
          <cell r="V488" t="str">
            <v>≥</v>
          </cell>
          <cell r="W488">
            <v>0.9</v>
          </cell>
          <cell r="X488" t="str">
            <v>&lt;</v>
          </cell>
          <cell r="Y488">
            <v>0.9</v>
          </cell>
        </row>
        <row r="489">
          <cell r="A489">
            <v>484</v>
          </cell>
          <cell r="B489" t="str">
            <v>Hospital líder en buenas prácticas de gobierno corporativo y de gestión pública</v>
          </cell>
          <cell r="C489" t="str">
            <v>Implementar un modelo de gestión por competencias y de bienestar para los colaboradores del HUSJ</v>
          </cell>
          <cell r="D489" t="str">
            <v xml:space="preserve">Verificación de resultados del  Seguimiento al Cumplimiento de objetivos y Metas Institucionales de Terceros. </v>
          </cell>
          <cell r="E489" t="str">
            <v>Gestion del talento humano</v>
          </cell>
          <cell r="F489" t="str">
            <v>Talento humano</v>
          </cell>
          <cell r="G489">
            <v>0</v>
          </cell>
          <cell r="H489" t="str">
            <v>x</v>
          </cell>
          <cell r="I489">
            <v>0</v>
          </cell>
          <cell r="J489" t="str">
            <v>El estándar 111 " La organización garantiza la evaluación sistemática y periódica de la competencia y el desempeño
del talento humano de la institución, profesional y no profesional, asistencial, administrativo, de
docentes e investigadores, si aplica, y de terceros subcontratados, si aplica.
aplican para los servicios contratados con terceros y es responsabilidad de la organización contratante
la verificación documentada de dichas competencias".</v>
          </cell>
          <cell r="K489">
            <v>0</v>
          </cell>
          <cell r="L489" t="str">
            <v>Semestral</v>
          </cell>
          <cell r="M489" t="str">
            <v>Número de colaboradores a los cuales se les aplica el Seguimiento al Cumplimiento de Metas y Objetivos</v>
          </cell>
          <cell r="N489" t="str">
            <v>Número de Colaboradores que prestan sus servicios en el Hospital reportados a Talento Humano</v>
          </cell>
          <cell r="O489" t="str">
            <v xml:space="preserve">Informe de Evaluación </v>
          </cell>
          <cell r="P489" t="str">
            <v>Base de datos</v>
          </cell>
          <cell r="Q489" t="str">
            <v>%</v>
          </cell>
          <cell r="R489" t="str">
            <v>Número de colaboradores a los cuales se les aplica el Seguimiento al Cumplimiento de Metas y Objetivos / Número de Colaboradores que prestan sus servicios en el Hospital reportados a Talento Humano *100</v>
          </cell>
          <cell r="S489">
            <v>0</v>
          </cell>
          <cell r="T489" t="str">
            <v>proceso</v>
          </cell>
          <cell r="U489" t="str">
            <v>Creciente</v>
          </cell>
          <cell r="V489" t="str">
            <v>≥</v>
          </cell>
          <cell r="W489">
            <v>0.8</v>
          </cell>
          <cell r="X489" t="str">
            <v>&lt;</v>
          </cell>
          <cell r="Y489">
            <v>0.8</v>
          </cell>
        </row>
        <row r="490">
          <cell r="A490">
            <v>485</v>
          </cell>
          <cell r="B490" t="str">
            <v>Hospital líder en buenas prácticas de gobierno corporativo y de gestión pública</v>
          </cell>
          <cell r="C490" t="str">
            <v>Implementar un modelo de gestión por competencias y de bienestar para los colaboradores del HUSJ</v>
          </cell>
          <cell r="D490" t="str">
            <v xml:space="preserve">Cobertura actividades de Bienestar Social e Incentivos. </v>
          </cell>
          <cell r="E490" t="str">
            <v>Gestion del talento humano</v>
          </cell>
          <cell r="F490" t="str">
            <v>Talento humano</v>
          </cell>
          <cell r="G490">
            <v>0</v>
          </cell>
          <cell r="H490" t="str">
            <v>x</v>
          </cell>
          <cell r="I490">
            <v>0</v>
          </cell>
          <cell r="J490" t="str">
            <v>Este indicador nos permite identificar el nivel de participacion de los funcionarios y colaboradores en los actividades de Bienestar Social e Incentivos que se realizan en el hospital, con el proposito de establecer el compromiso de los mismos en el mejoramiento de su entorno laboral y familiar. El Estandar 115 establece que: "La organización promueve, desarrollay evalua estrategias para mantener y mejorar la calidad de vida de los colaboradores."</v>
          </cell>
          <cell r="K490">
            <v>0</v>
          </cell>
          <cell r="L490" t="str">
            <v>Trimestral</v>
          </cell>
          <cell r="M490" t="str">
            <v>Número de Colaboradores que participan de las Actividades</v>
          </cell>
          <cell r="N490" t="str">
            <v>Número de Colaboradores Inscritos</v>
          </cell>
          <cell r="O490" t="str">
            <v>Listas de asistencia de las actividades</v>
          </cell>
          <cell r="P490" t="str">
            <v>Numero total de Colaboradores Inscritos</v>
          </cell>
          <cell r="Q490" t="str">
            <v>%</v>
          </cell>
          <cell r="R490" t="str">
            <v>Número de Colaboradores que participan de las Actividades / Número de Colaboradores Inscritos *100</v>
          </cell>
          <cell r="S490">
            <v>0</v>
          </cell>
          <cell r="T490" t="str">
            <v>resultado</v>
          </cell>
          <cell r="U490" t="str">
            <v>Creciente</v>
          </cell>
          <cell r="V490" t="str">
            <v>≥</v>
          </cell>
          <cell r="W490">
            <v>0.8</v>
          </cell>
          <cell r="X490" t="str">
            <v>&lt;</v>
          </cell>
          <cell r="Y490">
            <v>0.8</v>
          </cell>
        </row>
        <row r="491">
          <cell r="A491">
            <v>486</v>
          </cell>
          <cell r="B491" t="str">
            <v>Hospital líder en buenas prácticas de gobierno corporativo y de gestión pública</v>
          </cell>
          <cell r="C491" t="str">
            <v>Implementar un modelo de gestión por competencias y de bienestar para los colaboradores del HUSJ</v>
          </cell>
          <cell r="D491" t="str">
            <v>Ejecución Plan Institucional de Bienestar Social e Incentivos.</v>
          </cell>
          <cell r="E491" t="str">
            <v>Gestion del talento humano</v>
          </cell>
          <cell r="F491" t="str">
            <v>Talento humano</v>
          </cell>
          <cell r="G491">
            <v>0</v>
          </cell>
          <cell r="H491" t="str">
            <v>x</v>
          </cell>
          <cell r="I491">
            <v>0</v>
          </cell>
          <cell r="J491" t="str">
            <v xml:space="preserve">
Este indicador permite verificar el nivel de ejecución y cumplimiento de las actividades de Bienestar programadas en el Plan de Bienestar Social e Incentivos de la vigencia.</v>
          </cell>
          <cell r="K491">
            <v>0</v>
          </cell>
          <cell r="L491" t="str">
            <v>Trimestral</v>
          </cell>
          <cell r="M491" t="str">
            <v>Número de total de actividades realizadas.</v>
          </cell>
          <cell r="N491" t="str">
            <v>Número total de actividades  programadas.</v>
          </cell>
          <cell r="O491" t="str">
            <v>Listado de Asistencia</v>
          </cell>
          <cell r="P491" t="str">
            <v xml:space="preserve">Cronograma Actividades Bienestar Social e Incentivos de la vigencia </v>
          </cell>
          <cell r="Q491" t="str">
            <v>%</v>
          </cell>
          <cell r="R491" t="str">
            <v>Número de total de actividades realizadas. / Número total de actividades  programadas. *100</v>
          </cell>
          <cell r="S491">
            <v>0</v>
          </cell>
          <cell r="T491" t="str">
            <v>resultado</v>
          </cell>
          <cell r="U491" t="str">
            <v>Creciente</v>
          </cell>
          <cell r="V491" t="str">
            <v>≥</v>
          </cell>
          <cell r="W491">
            <v>0.8</v>
          </cell>
          <cell r="X491" t="str">
            <v>&lt;</v>
          </cell>
          <cell r="Y491">
            <v>0.8</v>
          </cell>
        </row>
        <row r="492">
          <cell r="A492">
            <v>487</v>
          </cell>
          <cell r="B492" t="str">
            <v>Hospital líder en buenas prácticas de gobierno corporativo y de gestión pública</v>
          </cell>
          <cell r="C492" t="str">
            <v>Implementar un modelo de gestión por competencias y de bienestar para los colaboradores del HUSJ</v>
          </cell>
          <cell r="D492" t="str">
            <v>Prevalencia de Accidentes Laborales</v>
          </cell>
          <cell r="E492" t="str">
            <v>Gestion del talento humano</v>
          </cell>
          <cell r="F492" t="str">
            <v>Seguridad y salud en el trabajo</v>
          </cell>
          <cell r="H492" t="str">
            <v>x</v>
          </cell>
          <cell r="J492" t="str">
            <v>La calificación del accidente como de origen laboral permite al trabajador acceder a las prestaciones económicas y asistenciales establecidas en el Sistema de Seguridad Social Integral. Además la institución debe velar por la prevención de ocurrencia de estas patologías de origen laboral estableciendo las acciones correctivas.</v>
          </cell>
          <cell r="K492">
            <v>0</v>
          </cell>
          <cell r="L492" t="str">
            <v>Trimestral</v>
          </cell>
          <cell r="M492" t="str">
            <v>No. de accidentes laborales ocurridos en el periodo</v>
          </cell>
          <cell r="N492" t="str">
            <v>Número de Trabajadores en el periodo</v>
          </cell>
          <cell r="O492" t="str">
            <v>Higiene y seguridad industrial</v>
          </cell>
          <cell r="P492" t="str">
            <v>Higiene y seguridad industrial</v>
          </cell>
          <cell r="Q492" t="str">
            <v>%</v>
          </cell>
          <cell r="R492" t="str">
            <v>No. de accidentes laborales ocurridos en el periodo / Número de Trabajadores en el periodo *100</v>
          </cell>
          <cell r="S492">
            <v>0</v>
          </cell>
          <cell r="T492" t="str">
            <v>proceso</v>
          </cell>
          <cell r="U492" t="str">
            <v>Decreciente</v>
          </cell>
          <cell r="V492" t="str">
            <v>≤</v>
          </cell>
          <cell r="W492">
            <v>0.1</v>
          </cell>
          <cell r="X492" t="str">
            <v>&gt;</v>
          </cell>
          <cell r="Y492">
            <v>0.1</v>
          </cell>
        </row>
        <row r="493">
          <cell r="A493">
            <v>488</v>
          </cell>
          <cell r="B493" t="str">
            <v>Hospital líder en buenas prácticas de gobierno corporativo y de gestión pública</v>
          </cell>
          <cell r="C493" t="str">
            <v>Implementar un modelo de gestión por competencias y de bienestar para los colaboradores del HUSJ</v>
          </cell>
          <cell r="D493" t="str">
            <v>Prevalencia de patologías calificadas de origen laboral en el periodo</v>
          </cell>
          <cell r="E493" t="str">
            <v>Gestion del talento humano</v>
          </cell>
          <cell r="F493" t="str">
            <v>Seguridad y salud en el trabajo</v>
          </cell>
          <cell r="H493" t="str">
            <v>x</v>
          </cell>
          <cell r="J493" t="str">
            <v>La calificación de origen es un derecho de todos los Colombianos, para acceder a lasprestaciones económicas y asistenciales establecidas en elSistema de Seguridad Social Integral. Además la institución debe velar por la prevención de ocurrencia de estas patologías de origen laboral estableciendo las acciones correctivas.</v>
          </cell>
          <cell r="K493">
            <v>0</v>
          </cell>
          <cell r="L493" t="str">
            <v>Trimestral</v>
          </cell>
          <cell r="M493" t="str">
            <v xml:space="preserve">Número de patologías calificadas de origen laboral </v>
          </cell>
          <cell r="N493" t="str">
            <v>Número de Trabajadores de la institución en el periodo</v>
          </cell>
          <cell r="O493" t="str">
            <v>Medicina del Trabajo</v>
          </cell>
          <cell r="P493" t="str">
            <v>Medicina del Trabajo</v>
          </cell>
          <cell r="Q493" t="str">
            <v>%</v>
          </cell>
          <cell r="R493" t="str">
            <v>Número de patologías calificadas de origen laboral  / Número de Trabajadores de la institución en el periodo *100</v>
          </cell>
          <cell r="S493">
            <v>0</v>
          </cell>
          <cell r="T493" t="str">
            <v>proceso</v>
          </cell>
          <cell r="U493" t="str">
            <v>Decreciente</v>
          </cell>
          <cell r="V493" t="str">
            <v>≤</v>
          </cell>
          <cell r="W493">
            <v>1E-4</v>
          </cell>
          <cell r="X493" t="str">
            <v>&gt;</v>
          </cell>
          <cell r="Y493">
            <v>1E-4</v>
          </cell>
        </row>
        <row r="494">
          <cell r="A494">
            <v>489</v>
          </cell>
          <cell r="B494" t="str">
            <v>Hospital líder en buenas prácticas de gobierno corporativo y de gestión pública</v>
          </cell>
          <cell r="C494" t="str">
            <v>Implementar un modelo de gestión por competencias y de bienestar para los colaboradores del HUSJ</v>
          </cell>
          <cell r="D494" t="str">
            <v>Promedio de resultados de variables del clima organizacional</v>
          </cell>
          <cell r="E494" t="str">
            <v>Gestion del talento humano</v>
          </cell>
          <cell r="F494" t="str">
            <v>Seguridad y salud en el trabajo</v>
          </cell>
          <cell r="H494" t="str">
            <v>x</v>
          </cell>
          <cell r="J494" t="str">
            <v>El desempeño del empleado se orienta por sus percepciones acerca de sus características individuales y las condiciones laborales en las que se desenvuelve; razón  por la cual las entidades del Estado apoyándose en los elementos del Clima Organizacional,  deben adelantar acciones que les permitan diagnosticare intervenir el clima percibido por sus servidores</v>
          </cell>
          <cell r="K494">
            <v>0</v>
          </cell>
          <cell r="L494" t="str">
            <v>Trimestral</v>
          </cell>
          <cell r="M494" t="str">
            <v>Sumatoria de resultados de variables de clima organizacional</v>
          </cell>
          <cell r="N494" t="str">
            <v>Número de Variables</v>
          </cell>
          <cell r="O494" t="str">
            <v>Medicina del Trabajo</v>
          </cell>
          <cell r="P494" t="str">
            <v>Medicina del Trabajo</v>
          </cell>
          <cell r="Q494" t="str">
            <v>%</v>
          </cell>
          <cell r="R494" t="str">
            <v>Sumatoria de resultados de variables de clima organizacional / Número de Variables *100</v>
          </cell>
          <cell r="S494">
            <v>0</v>
          </cell>
          <cell r="T494" t="str">
            <v>resultado</v>
          </cell>
          <cell r="U494" t="str">
            <v>Creciente</v>
          </cell>
          <cell r="V494" t="str">
            <v>≥</v>
          </cell>
          <cell r="W494">
            <v>0.8</v>
          </cell>
          <cell r="X494" t="str">
            <v>&lt;</v>
          </cell>
          <cell r="Y494">
            <v>0.8</v>
          </cell>
        </row>
        <row r="495">
          <cell r="A495">
            <v>490</v>
          </cell>
          <cell r="B495" t="str">
            <v>Hospital líder en buenas prácticas de gobierno corporativo y de gestión pública</v>
          </cell>
          <cell r="C495" t="str">
            <v>Implementar un modelo de gestión por competencias y de bienestar para los colaboradores del HUSJ</v>
          </cell>
          <cell r="D495" t="str">
            <v>Plan de trabajo anual</v>
          </cell>
          <cell r="E495" t="str">
            <v>Gestion del talento humano</v>
          </cell>
          <cell r="F495" t="str">
            <v>Seguridad y salud en el trabajo</v>
          </cell>
          <cell r="H495" t="str">
            <v>x</v>
          </cell>
          <cell r="J495" t="str">
            <v>Plan de Trabajo anual en Seguridad y Salud en el Trabajo</v>
          </cell>
          <cell r="K495">
            <v>0</v>
          </cell>
          <cell r="L495" t="str">
            <v>Trimestral</v>
          </cell>
          <cell r="M495" t="str">
            <v xml:space="preserve">Número de ctividades del Plan de trabajo anual ejecutadas en SST </v>
          </cell>
          <cell r="N495" t="str">
            <v>Número total de actividades</v>
          </cell>
          <cell r="O495">
            <v>0</v>
          </cell>
          <cell r="P495">
            <v>0</v>
          </cell>
          <cell r="Q495" t="str">
            <v>%</v>
          </cell>
          <cell r="R495" t="str">
            <v>Número de ctividades del Plan de trabajo anual ejecutadas en SST  / Número total de actividades *100</v>
          </cell>
          <cell r="S495">
            <v>0</v>
          </cell>
          <cell r="T495" t="str">
            <v>resultado</v>
          </cell>
          <cell r="U495" t="str">
            <v>Creciente</v>
          </cell>
          <cell r="V495" t="str">
            <v>≥</v>
          </cell>
          <cell r="W495">
            <v>0.9</v>
          </cell>
          <cell r="X495" t="str">
            <v>&lt;</v>
          </cell>
          <cell r="Y495">
            <v>0.9</v>
          </cell>
        </row>
        <row r="496">
          <cell r="A496">
            <v>491</v>
          </cell>
          <cell r="B496" t="str">
            <v>Hospital líder en buenas prácticas de gobierno corporativo y de gestión pública</v>
          </cell>
          <cell r="C496" t="str">
            <v>Garantizar rentabilidad, competitividad y sostenibilidad financiera</v>
          </cell>
          <cell r="D496" t="str">
            <v>Porcentaje de Facturación Radicada</v>
          </cell>
          <cell r="E496" t="str">
            <v>Gestión Financiera</v>
          </cell>
          <cell r="F496" t="str">
            <v>Facturación</v>
          </cell>
          <cell r="H496" t="str">
            <v>x</v>
          </cell>
          <cell r="J496" t="str">
            <v>Nos permite medir el porcentaje de facturación elaborada y enviada a cobro oportuno a los diferentes pagadores y asi mejorar el flujo de recursos.</v>
          </cell>
          <cell r="K496">
            <v>0</v>
          </cell>
          <cell r="L496" t="str">
            <v>Trimestral</v>
          </cell>
          <cell r="M496" t="str">
            <v xml:space="preserve">Valor radicado X 100 </v>
          </cell>
          <cell r="N496" t="str">
            <v xml:space="preserve"> Valor facturado</v>
          </cell>
          <cell r="O496" t="str">
            <v>DGH</v>
          </cell>
          <cell r="P496" t="str">
            <v>Aplicativo Rep. Financiera</v>
          </cell>
          <cell r="Q496" t="str">
            <v>%</v>
          </cell>
          <cell r="R496" t="str">
            <v>Valor radicado X 100  /  Valor facturado *100</v>
          </cell>
          <cell r="S496">
            <v>0</v>
          </cell>
          <cell r="T496" t="str">
            <v>resultado</v>
          </cell>
          <cell r="U496" t="str">
            <v>Creciente</v>
          </cell>
          <cell r="V496" t="str">
            <v>≥</v>
          </cell>
          <cell r="W496">
            <v>0.9</v>
          </cell>
          <cell r="X496" t="str">
            <v>&lt;</v>
          </cell>
          <cell r="Y496">
            <v>0.9</v>
          </cell>
        </row>
        <row r="497">
          <cell r="A497">
            <v>492</v>
          </cell>
          <cell r="B497" t="str">
            <v>Hospital líder en buenas prácticas de gobierno corporativo y de gestión pública</v>
          </cell>
          <cell r="C497" t="str">
            <v>Garantizar rentabilidad, competitividad y sostenibilidad financiera</v>
          </cell>
          <cell r="D497" t="str">
            <v>Porcentaje de facturación en devolución Mes</v>
          </cell>
          <cell r="E497" t="str">
            <v>Gestión Financiera</v>
          </cell>
          <cell r="F497" t="str">
            <v>Facturación</v>
          </cell>
          <cell r="H497" t="str">
            <v>x</v>
          </cell>
          <cell r="J497" t="str">
            <v>Conocer el valor de devolución de la facturación que se ha radicado a las ERP y sus motivos para poder ser subsanados</v>
          </cell>
          <cell r="K497">
            <v>0</v>
          </cell>
          <cell r="L497" t="str">
            <v>Trimestral</v>
          </cell>
          <cell r="M497" t="str">
            <v>Vr. Devolución recibidas en el mes</v>
          </cell>
          <cell r="N497" t="str">
            <v>Vr. Radicación mes inmediatamente anterior</v>
          </cell>
          <cell r="O497" t="str">
            <v>Reportes ERP (correo electrónico o fisico)</v>
          </cell>
          <cell r="P497" t="str">
            <v>Dinamica gerencial</v>
          </cell>
          <cell r="Q497" t="str">
            <v>%</v>
          </cell>
          <cell r="R497" t="str">
            <v>Vr. Devolución recibidas en el mes / Vr. Radicación mes inmediatamente anterior *100</v>
          </cell>
          <cell r="S497">
            <v>0</v>
          </cell>
          <cell r="T497" t="str">
            <v>resultado</v>
          </cell>
          <cell r="U497" t="str">
            <v>Creciente</v>
          </cell>
          <cell r="V497" t="str">
            <v>≤</v>
          </cell>
          <cell r="W497">
            <v>0.08</v>
          </cell>
          <cell r="X497" t="str">
            <v>&gt;</v>
          </cell>
          <cell r="Y497">
            <v>0.08</v>
          </cell>
        </row>
        <row r="498">
          <cell r="A498">
            <v>493</v>
          </cell>
          <cell r="B498" t="str">
            <v>Hospital líder en buenas prácticas de gobierno corporativo y de gestión pública</v>
          </cell>
          <cell r="C498" t="str">
            <v>Garantizar rentabilidad, competitividad y sostenibilidad financiera</v>
          </cell>
          <cell r="D498" t="str">
            <v>Valor de facturación acumulada en devolución por las diferentes ERP</v>
          </cell>
          <cell r="E498" t="str">
            <v>Gestión Financiera</v>
          </cell>
          <cell r="F498" t="str">
            <v>Facturación</v>
          </cell>
          <cell r="H498" t="str">
            <v>x</v>
          </cell>
          <cell r="J498" t="str">
            <v>Conocer el valor de devolución de la facturación acumulada que se ha radicado a las ERP y sus motivos para poder ser subsanados</v>
          </cell>
          <cell r="K498">
            <v>0</v>
          </cell>
          <cell r="L498" t="str">
            <v>Trimestral</v>
          </cell>
          <cell r="M498" t="str">
            <v>Vr. Devolución acumulada Mes</v>
          </cell>
          <cell r="N498" t="str">
            <v>Vr. Cartera Mes</v>
          </cell>
          <cell r="O498" t="str">
            <v>Reporte DGH saldo devolución a mes</v>
          </cell>
          <cell r="P498" t="str">
            <v>Dinamica gerencial</v>
          </cell>
          <cell r="Q498" t="str">
            <v>%</v>
          </cell>
          <cell r="R498" t="str">
            <v>Vr. Devolución acumulada Mes / Vr. Cartera Mes *100</v>
          </cell>
          <cell r="S498">
            <v>0</v>
          </cell>
          <cell r="T498" t="str">
            <v>resultado</v>
          </cell>
          <cell r="U498" t="str">
            <v>Creciente</v>
          </cell>
          <cell r="V498" t="str">
            <v>≤</v>
          </cell>
          <cell r="W498">
            <v>0.08</v>
          </cell>
          <cell r="X498" t="str">
            <v>&gt;</v>
          </cell>
          <cell r="Y498">
            <v>0.08</v>
          </cell>
        </row>
        <row r="499">
          <cell r="A499">
            <v>494</v>
          </cell>
          <cell r="B499" t="str">
            <v>Hospital líder en buenas prácticas de gobierno corporativo y de gestión pública</v>
          </cell>
          <cell r="C499" t="str">
            <v>Garantizar rentabilidad, competitividad y sostenibilidad financiera</v>
          </cell>
          <cell r="D499" t="str">
            <v>Calidad del registro de historia clínica en facturación</v>
          </cell>
          <cell r="E499" t="str">
            <v>Gestión Financiera</v>
          </cell>
          <cell r="F499" t="str">
            <v>Facturación</v>
          </cell>
          <cell r="H499" t="str">
            <v>x</v>
          </cell>
          <cell r="J499" t="str">
            <v xml:space="preserve">Evaluar la adherencia del equipo de facturacion a las normas técnicas de obligatorio cumplimiento, así como la pertinencia  según registros de las historias clínicas electrónicas. </v>
          </cell>
          <cell r="K499">
            <v>0</v>
          </cell>
          <cell r="L499" t="str">
            <v>Trimestral</v>
          </cell>
          <cell r="M499" t="str">
            <v>Criterios de calidad de historia clínica evaluados que cumplen</v>
          </cell>
          <cell r="N499" t="str">
            <v>Total de criterios de calidad de historia clínica evaluados</v>
          </cell>
          <cell r="O499" t="str">
            <v>Aplicativo de monitorizacion de historias clinicas en los datos de la admisión del paciente</v>
          </cell>
          <cell r="P499" t="str">
            <v>Aplicativo de monitorizacion de historias clinicas en los datos de la admisión del paciente</v>
          </cell>
          <cell r="Q499" t="str">
            <v>%</v>
          </cell>
          <cell r="R499" t="str">
            <v>Criterios de calidad de historia clínica evaluados que cumplen / Total de criterios de calidad de historia clínica evaluados *100</v>
          </cell>
          <cell r="S499">
            <v>0</v>
          </cell>
          <cell r="T499" t="str">
            <v>proceso</v>
          </cell>
          <cell r="U499" t="str">
            <v>Creciente</v>
          </cell>
          <cell r="V499" t="str">
            <v>≥</v>
          </cell>
          <cell r="W499">
            <v>0.9</v>
          </cell>
          <cell r="X499" t="str">
            <v>&lt;</v>
          </cell>
          <cell r="Y499">
            <v>0.9</v>
          </cell>
        </row>
        <row r="500">
          <cell r="A500">
            <v>495</v>
          </cell>
          <cell r="B500" t="str">
            <v>Hospital líder en buenas prácticas de gobierno corporativo y de gestión pública</v>
          </cell>
          <cell r="C500" t="str">
            <v>Garantizar rentabilidad, competitividad y sostenibilidad financiera</v>
          </cell>
          <cell r="D500" t="str">
            <v>Oportunidad del tiempo de entrega de orden de salida en Hospitalizacion</v>
          </cell>
          <cell r="E500" t="str">
            <v>Gestión Financiera</v>
          </cell>
          <cell r="F500" t="str">
            <v>Facturación</v>
          </cell>
          <cell r="H500" t="str">
            <v>x</v>
          </cell>
          <cell r="J500" t="str">
            <v>Se realiza la medicion del procedimiento de egreso, desde el punto de vista administrativo.</v>
          </cell>
          <cell r="K500">
            <v>0</v>
          </cell>
          <cell r="L500" t="str">
            <v>Trimestral</v>
          </cell>
          <cell r="M500" t="str">
            <v>Sumatoria de horas trancurridos entre la epicrisis y la elaboracion de la orden de salida por facturacion</v>
          </cell>
          <cell r="N500" t="str">
            <v xml:space="preserve"> Total de egresos</v>
          </cell>
          <cell r="O500" t="str">
            <v>Dinamica gerencial</v>
          </cell>
          <cell r="P500" t="str">
            <v>Dinamica gerencial</v>
          </cell>
          <cell r="Q500" t="str">
            <v>Horas</v>
          </cell>
          <cell r="R500" t="str">
            <v>Sumatoria de horas trancurridos entre la epicrisis y la elaboracion de la orden de salida por facturacion /  Total de egresos</v>
          </cell>
          <cell r="S500">
            <v>0</v>
          </cell>
          <cell r="T500" t="str">
            <v>resultado</v>
          </cell>
          <cell r="U500" t="str">
            <v>Decreciente</v>
          </cell>
          <cell r="V500" t="str">
            <v>≤</v>
          </cell>
          <cell r="W500">
            <v>3</v>
          </cell>
          <cell r="X500" t="str">
            <v>&gt;</v>
          </cell>
          <cell r="Y500">
            <v>3</v>
          </cell>
        </row>
        <row r="501">
          <cell r="A501">
            <v>496</v>
          </cell>
          <cell r="B501" t="str">
            <v>Hospital líder en buenas prácticas de gobierno corporativo y de gestión pública</v>
          </cell>
          <cell r="C501" t="str">
            <v>Garantizar rentabilidad, competitividad y sostenibilidad financiera</v>
          </cell>
          <cell r="D501" t="str">
            <v>Oportunidad del tiempo de entrega de orden de salida de urgencias</v>
          </cell>
          <cell r="E501" t="str">
            <v>Gestión Financiera</v>
          </cell>
          <cell r="F501" t="str">
            <v>Facturación</v>
          </cell>
          <cell r="H501" t="str">
            <v>x</v>
          </cell>
          <cell r="J501" t="str">
            <v>Se realiza la medicion del procedimiento de egreso, desde el punto de vista administrativo.</v>
          </cell>
          <cell r="K501">
            <v>0</v>
          </cell>
          <cell r="L501" t="str">
            <v>Trimestral</v>
          </cell>
          <cell r="M501" t="str">
            <v>Sumatoria de horas trancurridos entre la epicrisis y la elaboracion de la orden de salida por facturacion</v>
          </cell>
          <cell r="N501" t="str">
            <v xml:space="preserve"> Total de egresos</v>
          </cell>
          <cell r="O501" t="str">
            <v>Dinamica gerencial</v>
          </cell>
          <cell r="P501" t="str">
            <v>Dinamica gerencial</v>
          </cell>
          <cell r="Q501" t="str">
            <v>Horas</v>
          </cell>
          <cell r="R501" t="str">
            <v>Sumatoria de horas trancurridos entre la epicrisis y la elaboracion de la orden de salida por facturacion /  Total de egresos</v>
          </cell>
          <cell r="S501">
            <v>0</v>
          </cell>
          <cell r="T501" t="str">
            <v>resultado</v>
          </cell>
          <cell r="U501" t="str">
            <v>Decreciente</v>
          </cell>
          <cell r="V501" t="str">
            <v>≤</v>
          </cell>
          <cell r="W501">
            <v>3</v>
          </cell>
          <cell r="X501" t="str">
            <v>&gt;</v>
          </cell>
          <cell r="Y501">
            <v>3</v>
          </cell>
        </row>
        <row r="502">
          <cell r="A502">
            <v>497</v>
          </cell>
          <cell r="B502" t="str">
            <v>Hospital líder en buenas prácticas de gobierno corporativo y de gestión pública</v>
          </cell>
          <cell r="C502" t="str">
            <v>Garantizar rentabilidad, competitividad y sostenibilidad financiera</v>
          </cell>
          <cell r="D502" t="str">
            <v>Promedio de días para elaboración de la factura luego del egreso hospitalario</v>
          </cell>
          <cell r="E502" t="str">
            <v>Gestión Financiera</v>
          </cell>
          <cell r="F502" t="str">
            <v>Facturación</v>
          </cell>
          <cell r="H502" t="str">
            <v>x</v>
          </cell>
          <cell r="J502" t="str">
            <v>Se espera con este indicador revisar si la elaboración  de la factura por servicios prestados esta siendo oportuna.</v>
          </cell>
          <cell r="K502">
            <v>0</v>
          </cell>
          <cell r="L502" t="str">
            <v>Trimestral</v>
          </cell>
          <cell r="M502" t="str">
            <v>Sumatoria de los días transcurridos desde el egreso del paciente hasta la emisión de la factura final</v>
          </cell>
          <cell r="N502" t="str">
            <v>Dias trasnscurridos sumatoria</v>
          </cell>
          <cell r="O502" t="str">
            <v>sumatoria de facturas en promedio mes</v>
          </cell>
          <cell r="P502" t="str">
            <v>No. De egresos generados en DGH</v>
          </cell>
          <cell r="Q502" t="str">
            <v>Días</v>
          </cell>
          <cell r="R502" t="str">
            <v>Sumatoria de los días transcurridos desde el egreso del paciente hasta la emisión de la factura final / Dias trasnscurridos sumatoria</v>
          </cell>
          <cell r="S502">
            <v>0</v>
          </cell>
          <cell r="T502" t="str">
            <v>resultado</v>
          </cell>
          <cell r="U502" t="str">
            <v>Decreciente</v>
          </cell>
          <cell r="V502" t="str">
            <v>≤</v>
          </cell>
          <cell r="W502">
            <v>7</v>
          </cell>
          <cell r="X502" t="str">
            <v>&gt;</v>
          </cell>
          <cell r="Y502">
            <v>7</v>
          </cell>
        </row>
        <row r="503">
          <cell r="A503">
            <v>498</v>
          </cell>
          <cell r="B503" t="str">
            <v>Investigación, conocimiento e innovación, la mejor inversión</v>
          </cell>
          <cell r="C503" t="str">
            <v>Disponer de tecnología, equipos biomédicos, industriales, de cómputo  y mobiliario acorde e integrados a la asistencia segura y humanizada, la docencia e investigación</v>
          </cell>
          <cell r="D503" t="str">
            <v xml:space="preserve">Porcentaje de cumplimiento al plan de mantenimiento </v>
          </cell>
          <cell r="E503" t="str">
            <v>Gestión del recursos físico</v>
          </cell>
          <cell r="F503" t="str">
            <v>Biomedica</v>
          </cell>
          <cell r="H503" t="str">
            <v>x</v>
          </cell>
          <cell r="J503" t="str">
            <v>Controlar la ejecución del mantenimiento programado</v>
          </cell>
          <cell r="K503">
            <v>0</v>
          </cell>
          <cell r="L503" t="str">
            <v>Trimestral</v>
          </cell>
          <cell r="M503" t="str">
            <v>Número de  rutinas de mantenimiento preventivo ejecutadas mes</v>
          </cell>
          <cell r="N503" t="str">
            <v>Número de rutinas de mantenimiento preventivo programadas mes</v>
          </cell>
          <cell r="O503" t="str">
            <v>Control de Cronograma de mantenimiento</v>
          </cell>
          <cell r="P503" t="str">
            <v>Cronograma de mantenimiento</v>
          </cell>
          <cell r="Q503" t="str">
            <v>%</v>
          </cell>
          <cell r="R503" t="str">
            <v>Número de  rutinas de mantenimiento preventivo ejecutadas mes / Número de rutinas de mantenimiento preventivo programadas mes *100</v>
          </cell>
          <cell r="S503">
            <v>0</v>
          </cell>
          <cell r="T503" t="str">
            <v>resultado</v>
          </cell>
          <cell r="U503" t="str">
            <v>Creciente</v>
          </cell>
          <cell r="V503" t="str">
            <v>≥</v>
          </cell>
          <cell r="W503">
            <v>0.9</v>
          </cell>
          <cell r="X503" t="str">
            <v>&lt;</v>
          </cell>
          <cell r="Y503">
            <v>0.9</v>
          </cell>
        </row>
        <row r="504">
          <cell r="A504">
            <v>499</v>
          </cell>
          <cell r="B504" t="str">
            <v>Investigación, conocimiento e innovación, la mejor inversión</v>
          </cell>
          <cell r="C504" t="str">
            <v>Disponer de tecnología, equipos biomédicos, industriales, de cómputo  y mobiliario acorde e integrados a la asistencia segura y humanizada, la docencia e investigación</v>
          </cell>
          <cell r="D504" t="str">
            <v>Porcentaje de cumplimiento de mantenimiento correctivo</v>
          </cell>
          <cell r="E504" t="str">
            <v>Gestión del recursos físico</v>
          </cell>
          <cell r="F504" t="str">
            <v>Biomedica</v>
          </cell>
          <cell r="H504" t="str">
            <v>x</v>
          </cell>
          <cell r="J504" t="str">
            <v>Porcentaje de cumplimiento de mantenimiento correctivo</v>
          </cell>
          <cell r="K504">
            <v>0</v>
          </cell>
          <cell r="L504" t="str">
            <v>Trimestral</v>
          </cell>
          <cell r="M504" t="str">
            <v>Número de solicitudes de mantenimiento ejecutadas  mes</v>
          </cell>
          <cell r="N504" t="str">
            <v>Número de  solicitudes de mantenimiento asignadas  mes</v>
          </cell>
          <cell r="O504" t="str">
            <v>Radicador, control y seguimiento de solicitud de mantenimiento</v>
          </cell>
          <cell r="P504" t="str">
            <v xml:space="preserve">Solicitudes de mantenimiento e informe de servicio </v>
          </cell>
          <cell r="Q504" t="str">
            <v>%</v>
          </cell>
          <cell r="R504" t="str">
            <v>Número de solicitudes de mantenimiento ejecutadas  mes / Número de  solicitudes de mantenimiento asignadas  mes *100</v>
          </cell>
          <cell r="S504">
            <v>0</v>
          </cell>
          <cell r="T504" t="str">
            <v>resultado</v>
          </cell>
          <cell r="U504" t="str">
            <v>Creciente</v>
          </cell>
          <cell r="V504" t="str">
            <v>≥</v>
          </cell>
          <cell r="W504">
            <v>0.9</v>
          </cell>
          <cell r="X504" t="str">
            <v>&lt;</v>
          </cell>
          <cell r="Y504">
            <v>0.9</v>
          </cell>
        </row>
        <row r="505">
          <cell r="A505">
            <v>500</v>
          </cell>
          <cell r="B505" t="str">
            <v>Investigación, conocimiento e innovación, la mejor inversión</v>
          </cell>
          <cell r="C505" t="str">
            <v>Disponer de tecnología, equipos biomédicos, industriales, de cómputo  y mobiliario acorde e integrados a la asistencia segura y humanizada, la docencia e investigación</v>
          </cell>
          <cell r="D505" t="str">
            <v>Oportunidad en la respuesta a la solicitud de mantenimiento</v>
          </cell>
          <cell r="E505" t="str">
            <v>Gestión del recursos físico</v>
          </cell>
          <cell r="F505" t="str">
            <v>Biomedica</v>
          </cell>
          <cell r="H505" t="str">
            <v>x</v>
          </cell>
          <cell r="J505" t="str">
            <v>Medir la oportunidad de la ejecución del mantenimiento solicitado</v>
          </cell>
          <cell r="K505">
            <v>0</v>
          </cell>
          <cell r="L505" t="str">
            <v>Trimestral</v>
          </cell>
          <cell r="M505" t="str">
            <v>Sumatoria de horas entre la solicitud de mantenimiento notas internas  y la atencion  ejecución del servicio</v>
          </cell>
          <cell r="N505" t="str">
            <v>Total de solicitudes ejecutadas</v>
          </cell>
          <cell r="O505" t="str">
            <v>Radicador, control y seguimiento de solicitud de mantenimiento</v>
          </cell>
          <cell r="P505" t="str">
            <v>Radicador, control y seguimiento de solicitud de mantenimiento</v>
          </cell>
          <cell r="Q505" t="str">
            <v>Horas</v>
          </cell>
          <cell r="R505" t="str">
            <v>Sumatoria de horas entre la solicitud de mantenimiento notas internas  y la atencion  ejecución del servicio / Total de solicitudes ejecutadas</v>
          </cell>
          <cell r="S505">
            <v>0</v>
          </cell>
          <cell r="T505" t="str">
            <v>resultado</v>
          </cell>
          <cell r="U505" t="str">
            <v>Creciente</v>
          </cell>
          <cell r="V505" t="str">
            <v xml:space="preserve">≤ </v>
          </cell>
          <cell r="W505">
            <v>30</v>
          </cell>
          <cell r="X505" t="str">
            <v>&gt;</v>
          </cell>
          <cell r="Y505">
            <v>30</v>
          </cell>
        </row>
        <row r="506">
          <cell r="A506">
            <v>501</v>
          </cell>
          <cell r="B506" t="str">
            <v>Investigación, conocimiento e innovación, la mejor inversión</v>
          </cell>
          <cell r="C506" t="str">
            <v>Disponer de tecnología, equipos biomédicos, industriales, de cómputo  y mobiliario acorde e integrados a la asistencia segura y humanizada, la docencia e investigación</v>
          </cell>
          <cell r="D506" t="str">
            <v>Tiempo de parada para equipos biomédicos por mantenimiento correctivo</v>
          </cell>
          <cell r="E506" t="str">
            <v>Gestión del recursos físico</v>
          </cell>
          <cell r="F506" t="str">
            <v>Biomedica</v>
          </cell>
          <cell r="H506" t="str">
            <v>x</v>
          </cell>
          <cell r="J506" t="str">
            <v>Controlar el tiempo de parada de equipos por mantenimiento correctivo.</v>
          </cell>
          <cell r="K506">
            <v>0</v>
          </cell>
          <cell r="L506" t="str">
            <v>Trimestral</v>
          </cell>
          <cell r="M506" t="str">
            <v>sumatoria de tiempo de parada (en días) de los equipos biomédicos por mantenimiento correctivo por mes</v>
          </cell>
          <cell r="N506" t="str">
            <v>número de rutinas de mantenimiento correctivo ejecutadas mes (que implique parada de equipos)</v>
          </cell>
          <cell r="O506" t="str">
            <v>Control de correctivos</v>
          </cell>
          <cell r="P506" t="str">
            <v>Control de correctivos</v>
          </cell>
          <cell r="Q506" t="str">
            <v>Días</v>
          </cell>
          <cell r="R506" t="str">
            <v>sumatoria de tiempo de parada (en días) de los equipos biomédicos por mantenimiento correctivo por mes / número de rutinas de mantenimiento correctivo ejecutadas mes (que implique parada de equipos)</v>
          </cell>
          <cell r="S506">
            <v>0</v>
          </cell>
          <cell r="T506" t="str">
            <v>resultado</v>
          </cell>
          <cell r="U506" t="str">
            <v>Creciente</v>
          </cell>
          <cell r="V506" t="str">
            <v>≤</v>
          </cell>
          <cell r="W506">
            <v>2</v>
          </cell>
          <cell r="X506" t="str">
            <v>&gt;</v>
          </cell>
          <cell r="Y506">
            <v>2</v>
          </cell>
        </row>
        <row r="507">
          <cell r="A507">
            <v>502</v>
          </cell>
          <cell r="B507" t="str">
            <v>Investigación, conocimiento e innovación, la mejor inversión</v>
          </cell>
          <cell r="C507" t="str">
            <v>Disponer de tecnología, equipos biomédicos, industriales, de cómputo  y mobiliario acorde e integrados a la asistencia segura y humanizada, la docencia e investigación</v>
          </cell>
          <cell r="D507" t="str">
            <v>Porcentaje de cumplimiento de calibración</v>
          </cell>
          <cell r="E507" t="str">
            <v>Gestión del recursos físico</v>
          </cell>
          <cell r="F507" t="str">
            <v>Biomedica</v>
          </cell>
          <cell r="H507" t="str">
            <v>x</v>
          </cell>
          <cell r="J507" t="str">
            <v>Controlar la ejecución del calibración</v>
          </cell>
          <cell r="K507">
            <v>0</v>
          </cell>
          <cell r="L507" t="str">
            <v>Trimestral</v>
          </cell>
          <cell r="M507" t="str">
            <v>Número de  equipos con certificados de calibración año</v>
          </cell>
          <cell r="N507" t="str">
            <v>Número de  equipos programados a calibrar año</v>
          </cell>
          <cell r="O507" t="str">
            <v>Control de Cronograma de calibración</v>
          </cell>
          <cell r="P507" t="str">
            <v>Cronograma de calibración</v>
          </cell>
          <cell r="Q507" t="str">
            <v>%</v>
          </cell>
          <cell r="R507" t="str">
            <v>Número de  equipos con certificados de calibración año / Número de  equipos programados a calibrar año *100</v>
          </cell>
          <cell r="S507">
            <v>0</v>
          </cell>
          <cell r="T507" t="str">
            <v>resultado</v>
          </cell>
          <cell r="U507" t="str">
            <v>Creciente</v>
          </cell>
          <cell r="V507" t="str">
            <v>≥</v>
          </cell>
          <cell r="W507">
            <v>0.9</v>
          </cell>
          <cell r="X507" t="str">
            <v>&lt;</v>
          </cell>
          <cell r="Y507">
            <v>0.9</v>
          </cell>
        </row>
        <row r="508">
          <cell r="A508">
            <v>503</v>
          </cell>
          <cell r="B508" t="str">
            <v>Hospital líder en buenas prácticas de gobierno corporativo y de gestión pública</v>
          </cell>
          <cell r="C508" t="str">
            <v>Garantizar rentabilidad, competitividad y sostenibilidad financiera</v>
          </cell>
          <cell r="D508" t="str">
            <v>Porcentaje definitivo de Glosa de la vigencia</v>
          </cell>
          <cell r="E508" t="str">
            <v>Gestión Financiera</v>
          </cell>
          <cell r="F508" t="str">
            <v>Auditoria de cuentas medicas</v>
          </cell>
          <cell r="G508"/>
          <cell r="H508" t="str">
            <v>x</v>
          </cell>
          <cell r="I508"/>
          <cell r="J508" t="str">
            <v>La Glosa es una no conformidad que presenta la Entidad responsable ante la factura, la cual es suceptible de sustentar o de aceptar.   La entidad responsable del pago al momento de la devolución debe informar todas las diferentes causales de la misma. Nos permite evidenciar el porcentaje de objción realizado por las entidades</v>
          </cell>
          <cell r="K508">
            <v>0</v>
          </cell>
          <cell r="L508" t="str">
            <v>Trimestral</v>
          </cell>
          <cell r="M508" t="str">
            <v>Glosa definitiva de la vigencia actual</v>
          </cell>
          <cell r="N508" t="str">
            <v>Total de facturacion radicada de la vigencia actual</v>
          </cell>
          <cell r="O508" t="str">
            <v>E-mail y Oficios enviados por las EPS</v>
          </cell>
          <cell r="P508" t="str">
            <v>E-mail y Oficios enviados por las EPS</v>
          </cell>
          <cell r="Q508" t="str">
            <v>%</v>
          </cell>
          <cell r="R508" t="str">
            <v>Glosa definitiva de la vigencia actual / Total de facturacion radicada de la vigencia actual *100</v>
          </cell>
          <cell r="S508">
            <v>0</v>
          </cell>
          <cell r="T508" t="str">
            <v>resultado</v>
          </cell>
          <cell r="U508" t="str">
            <v>Decreciente</v>
          </cell>
          <cell r="V508" t="str">
            <v>≤</v>
          </cell>
          <cell r="W508">
            <v>0.08</v>
          </cell>
          <cell r="X508" t="str">
            <v>&gt;</v>
          </cell>
          <cell r="Y508">
            <v>0.08</v>
          </cell>
        </row>
        <row r="509">
          <cell r="A509">
            <v>504</v>
          </cell>
          <cell r="B509" t="str">
            <v>Hospital líder en buenas prácticas de gobierno corporativo y de gestión pública</v>
          </cell>
          <cell r="C509" t="str">
            <v>Garantizar rentabilidad, competitividad y sostenibilidad financiera</v>
          </cell>
          <cell r="D509" t="str">
            <v>Porcentaje de recuperacion de glosas de vigencias anteriores</v>
          </cell>
          <cell r="E509" t="str">
            <v>Gestión Financiera</v>
          </cell>
          <cell r="F509" t="str">
            <v>Auditoria de cuentas medicas</v>
          </cell>
          <cell r="G509"/>
          <cell r="H509" t="str">
            <v>x</v>
          </cell>
          <cell r="I509"/>
          <cell r="J509" t="str">
            <v>Se interpreta en todos los casos como la respuesta positiva que el prestador de servicios de salud da a la glosa  generada por la entidad responsable del pago. Se evalúa la calidad de la factura y de la Historia Clínica.</v>
          </cell>
          <cell r="K509">
            <v>0</v>
          </cell>
          <cell r="L509" t="str">
            <v>Trimestral</v>
          </cell>
          <cell r="M509" t="str">
            <v>Glosa tramitada de la vigencia anterior</v>
          </cell>
          <cell r="N509" t="str">
            <v>Total de la glosa pendiente de la vigencia anterior</v>
          </cell>
          <cell r="O509" t="str">
            <v>Informe de glosa de la vigencia anterior</v>
          </cell>
          <cell r="P509" t="str">
            <v>Actas de conciliacion</v>
          </cell>
          <cell r="Q509" t="str">
            <v>%</v>
          </cell>
          <cell r="R509" t="str">
            <v>Glosa tramitada de la vigencia anterior / Total de la glosa pendiente de la vigencia anterior *100</v>
          </cell>
          <cell r="S509">
            <v>0</v>
          </cell>
          <cell r="T509" t="str">
            <v>resultado</v>
          </cell>
          <cell r="U509" t="str">
            <v>Creciente</v>
          </cell>
          <cell r="V509" t="str">
            <v>≥</v>
          </cell>
          <cell r="W509">
            <v>0.8</v>
          </cell>
          <cell r="X509" t="str">
            <v>&lt;</v>
          </cell>
          <cell r="Y509">
            <v>0.8</v>
          </cell>
        </row>
        <row r="510">
          <cell r="A510">
            <v>505</v>
          </cell>
          <cell r="B510" t="str">
            <v>Hospital líder en buenas prácticas de gobierno corporativo y de gestión pública</v>
          </cell>
          <cell r="C510" t="str">
            <v>Garantizar rentabilidad, competitividad y sostenibilidad financiera</v>
          </cell>
          <cell r="D510" t="str">
            <v>Porcentaje de cumplimiento de auditaje de prefacturas</v>
          </cell>
          <cell r="E510" t="str">
            <v>Gestión Financiera</v>
          </cell>
          <cell r="F510" t="str">
            <v>Auditoria de cuentas medicas</v>
          </cell>
          <cell r="G510"/>
          <cell r="H510" t="str">
            <v>x</v>
          </cell>
          <cell r="I510"/>
          <cell r="J510" t="str">
            <v>Se interpreta en todos los casos como la respuesta positiva que el prestador de servicios de salud da a la glosa  generada por la entidad responsable del pago. Se evalúa la calidad de la factura y de la Historia Clínica.</v>
          </cell>
          <cell r="K510">
            <v>0</v>
          </cell>
          <cell r="L510" t="str">
            <v>Trimestral</v>
          </cell>
          <cell r="M510" t="str">
            <v>Número de prefacturas auditadas</v>
          </cell>
          <cell r="N510" t="str">
            <v>Total de prefacturas recibidas</v>
          </cell>
          <cell r="O510" t="str">
            <v>Aplicativo Documentos web</v>
          </cell>
          <cell r="P510" t="str">
            <v>Aplicativo Documentos web</v>
          </cell>
          <cell r="Q510" t="str">
            <v>%</v>
          </cell>
          <cell r="R510" t="str">
            <v>Número de prefacturas auditadas / Total de prefacturas recibidas *100</v>
          </cell>
          <cell r="S510">
            <v>0</v>
          </cell>
          <cell r="T510" t="str">
            <v>resultado</v>
          </cell>
          <cell r="U510" t="str">
            <v>Creciente</v>
          </cell>
          <cell r="V510" t="str">
            <v>≥</v>
          </cell>
          <cell r="W510">
            <v>0.95</v>
          </cell>
          <cell r="X510" t="str">
            <v>&lt;</v>
          </cell>
          <cell r="Y510">
            <v>0.95</v>
          </cell>
        </row>
        <row r="511">
          <cell r="A511">
            <v>506</v>
          </cell>
          <cell r="B511" t="str">
            <v>Hospital líder en buenas prácticas de gobierno corporativo y de gestión pública</v>
          </cell>
          <cell r="C511" t="str">
            <v>Garantizar rentabilidad, competitividad y sostenibilidad financiera</v>
          </cell>
          <cell r="D511" t="str">
            <v>Porcentaje de consignaciones pendientes de identificar del mes anterior</v>
          </cell>
          <cell r="E511" t="str">
            <v>Gestión Financiera</v>
          </cell>
          <cell r="F511" t="str">
            <v>Tesoreria</v>
          </cell>
          <cell r="H511" t="str">
            <v>x</v>
          </cell>
          <cell r="J511" t="str">
            <v>Todas cuentas que  cancelan las Entidades sean identiificadas y descargadas de la contabilidad</v>
          </cell>
          <cell r="K511">
            <v>0</v>
          </cell>
          <cell r="L511" t="str">
            <v>Trimestral</v>
          </cell>
          <cell r="M511" t="str">
            <v>Número de consignaciones no identificadas</v>
          </cell>
          <cell r="N511" t="str">
            <v>Total consignaciones</v>
          </cell>
          <cell r="O511" t="str">
            <v xml:space="preserve">Movimientos bancarios </v>
          </cell>
          <cell r="P511" t="str">
            <v>Movimientos bancarios</v>
          </cell>
          <cell r="Q511" t="str">
            <v>%</v>
          </cell>
          <cell r="R511" t="str">
            <v>Número de consignaciones no identificadas / Total consignaciones *100</v>
          </cell>
          <cell r="S511">
            <v>0</v>
          </cell>
          <cell r="T511" t="str">
            <v>resultado</v>
          </cell>
          <cell r="U511" t="str">
            <v>Decreciente</v>
          </cell>
          <cell r="V511" t="str">
            <v>≤</v>
          </cell>
          <cell r="W511">
            <v>0.05</v>
          </cell>
          <cell r="X511" t="str">
            <v>&gt;</v>
          </cell>
          <cell r="Y511">
            <v>0.05</v>
          </cell>
        </row>
        <row r="512">
          <cell r="A512">
            <v>507</v>
          </cell>
          <cell r="B512" t="str">
            <v>Hospital líder en buenas prácticas de gobierno corporativo y de gestión pública</v>
          </cell>
          <cell r="C512" t="str">
            <v>Garantizar rentabilidad, competitividad y sostenibilidad financiera</v>
          </cell>
          <cell r="D512" t="str">
            <v xml:space="preserve">Porcentaje de respuesta a los requerimientos oportunamente </v>
          </cell>
          <cell r="E512" t="str">
            <v>Gestión Financiera</v>
          </cell>
          <cell r="F512" t="str">
            <v>Tesoreria</v>
          </cell>
          <cell r="H512" t="str">
            <v>x</v>
          </cell>
          <cell r="J512" t="str">
            <v>Es importante porque es fuente de información interna y externa, como liquidación de contratos, juzgados, embargos, procesos laborales etc.</v>
          </cell>
          <cell r="K512">
            <v>0</v>
          </cell>
          <cell r="L512" t="str">
            <v>Trimestral</v>
          </cell>
          <cell r="M512" t="str">
            <v>Número de requerimientos contestados</v>
          </cell>
          <cell r="N512" t="str">
            <v xml:space="preserve"> Total de requerimientos solicitados</v>
          </cell>
          <cell r="O512" t="str">
            <v>Archivo activo- Solicitudes de requerimientos</v>
          </cell>
          <cell r="P512" t="str">
            <v>Oficios recibidos</v>
          </cell>
          <cell r="Q512" t="str">
            <v>%</v>
          </cell>
          <cell r="R512" t="str">
            <v>Número de requerimientos contestados /  Total de requerimientos solicitados *100</v>
          </cell>
          <cell r="S512">
            <v>0</v>
          </cell>
          <cell r="T512" t="str">
            <v>resultado</v>
          </cell>
          <cell r="U512" t="str">
            <v>Creciente</v>
          </cell>
          <cell r="V512" t="str">
            <v>≥</v>
          </cell>
          <cell r="W512">
            <v>0.9</v>
          </cell>
          <cell r="X512" t="str">
            <v>&lt;</v>
          </cell>
          <cell r="Y512">
            <v>0.9</v>
          </cell>
        </row>
        <row r="513">
          <cell r="A513">
            <v>508</v>
          </cell>
          <cell r="B513" t="str">
            <v>Hospital líder en buenas prácticas de gobierno corporativo y de gestión pública</v>
          </cell>
          <cell r="C513" t="str">
            <v>Garantizar rentabilidad, competitividad y sostenibilidad financiera</v>
          </cell>
          <cell r="D513" t="str">
            <v>Porcentaje de pagos realizados</v>
          </cell>
          <cell r="E513" t="str">
            <v>Gestión Financiera</v>
          </cell>
          <cell r="F513" t="str">
            <v>Tesoreria</v>
          </cell>
          <cell r="H513" t="str">
            <v>x</v>
          </cell>
          <cell r="J513" t="str">
            <v>Influye en el mejoramiento de los indicadores financieron de la entidad</v>
          </cell>
          <cell r="K513">
            <v>0</v>
          </cell>
          <cell r="L513" t="str">
            <v>Trimestral</v>
          </cell>
          <cell r="M513" t="str">
            <v>Número de ordenes de pago giradas</v>
          </cell>
          <cell r="N513" t="str">
            <v>Número de ordenes de pago recibidas</v>
          </cell>
          <cell r="O513" t="str">
            <v>DGH-Modulo de Tesorería</v>
          </cell>
          <cell r="P513" t="str">
            <v>DGH-Modulo de Tesorería</v>
          </cell>
          <cell r="Q513" t="str">
            <v>%</v>
          </cell>
          <cell r="R513" t="str">
            <v>Número de ordenes de pago giradas / Número de ordenes de pago recibidas *100</v>
          </cell>
          <cell r="S513">
            <v>0</v>
          </cell>
          <cell r="T513" t="str">
            <v>resultado</v>
          </cell>
          <cell r="U513" t="str">
            <v>Creciente</v>
          </cell>
          <cell r="V513" t="str">
            <v>=</v>
          </cell>
          <cell r="W513">
            <v>1</v>
          </cell>
          <cell r="X513" t="str">
            <v>&lt;</v>
          </cell>
          <cell r="Y513">
            <v>1</v>
          </cell>
        </row>
        <row r="514">
          <cell r="A514">
            <v>509</v>
          </cell>
          <cell r="B514" t="str">
            <v>Hospital líder en buenas prácticas de gobierno corporativo y de gestión pública</v>
          </cell>
          <cell r="C514" t="str">
            <v>Garantizar rentabilidad, competitividad y sostenibilidad financiera</v>
          </cell>
          <cell r="D514" t="str">
            <v xml:space="preserve">seguimiento a la ejecución de contratos </v>
          </cell>
          <cell r="E514" t="str">
            <v>Gestión Financiera</v>
          </cell>
          <cell r="F514" t="str">
            <v>Vigilancia y control</v>
          </cell>
          <cell r="H514" t="str">
            <v>x</v>
          </cell>
          <cell r="J514" t="str">
            <v xml:space="preserve">Efectuar el seguimiento a la ejecución de los contratos asistenciales, admnistrativos y de suministros de  Álmacen y Servicio Farmacéutico </v>
          </cell>
          <cell r="K514">
            <v>0</v>
          </cell>
          <cell r="L514" t="str">
            <v>Trimestral</v>
          </cell>
          <cell r="M514" t="str">
            <v>Número de contratos con seguimiento de supervisión a su ejecución</v>
          </cell>
          <cell r="N514" t="str">
            <v xml:space="preserve">Total de contratos asignados a Vigilancia y Control de Contratos para su supervisión </v>
          </cell>
          <cell r="O514" t="str">
            <v xml:space="preserve">Base de Google Drive de Ejecución de Contratos </v>
          </cell>
          <cell r="P514" t="str">
            <v xml:space="preserve">Base de Google Drive de Ejecución de Contratos </v>
          </cell>
          <cell r="Q514" t="str">
            <v>%</v>
          </cell>
          <cell r="R514" t="str">
            <v>Número de contratos con seguimiento de supervisión a su ejecución / Total de contratos asignados a Vigilancia y Control de Contratos para su supervisión  *100</v>
          </cell>
          <cell r="S514">
            <v>0</v>
          </cell>
          <cell r="T514" t="str">
            <v>resultado</v>
          </cell>
          <cell r="U514" t="str">
            <v>Creciente</v>
          </cell>
          <cell r="V514" t="str">
            <v xml:space="preserve">≥ </v>
          </cell>
          <cell r="W514">
            <v>0.95</v>
          </cell>
          <cell r="X514" t="str">
            <v>&lt;</v>
          </cell>
          <cell r="Y514">
            <v>0.95</v>
          </cell>
        </row>
        <row r="515">
          <cell r="A515">
            <v>510</v>
          </cell>
          <cell r="B515" t="str">
            <v>Hospital líder en buenas prácticas de gobierno corporativo y de gestión pública</v>
          </cell>
          <cell r="C515" t="str">
            <v>Garantizar rentabilidad, competitividad y sostenibilidad financiera</v>
          </cell>
          <cell r="D515" t="str">
            <v>reporte contratacion circular sns n° 019-2020</v>
          </cell>
          <cell r="E515" t="str">
            <v>Gestión Financiera</v>
          </cell>
          <cell r="F515" t="str">
            <v>Vigilancia y control</v>
          </cell>
          <cell r="H515" t="str">
            <v>x</v>
          </cell>
          <cell r="J515" t="str">
            <v>Efectuar el reporte de la contratación acorde a lo requerido por la Circular 019-2020 de la Superintendencia Nacional de Salud de los contratos asignados a Vigilancia y Control de Contratos para su supervisión</v>
          </cell>
          <cell r="K515">
            <v>0</v>
          </cell>
          <cell r="L515" t="str">
            <v>Trimestral</v>
          </cell>
          <cell r="M515" t="str">
            <v xml:space="preserve">Número de contratos activos del trimestre reportados a la SNS  </v>
          </cell>
          <cell r="N515" t="str">
            <v xml:space="preserve">Total de contratos activos del trimestre </v>
          </cell>
          <cell r="O515" t="str">
            <v>Base de Google Drive de trazabilidad de Facturación y Reporte de Contratación de DGH</v>
          </cell>
          <cell r="P515" t="str">
            <v>Base de Google Drive de trazabilidad de Facturación y Reporte de Contratación de DGH</v>
          </cell>
          <cell r="Q515" t="str">
            <v>%</v>
          </cell>
          <cell r="R515" t="str">
            <v>Número de contratos activos del trimestre reportados a la SNS   / Total de contratos activos del trimestre  *100</v>
          </cell>
          <cell r="S515">
            <v>0</v>
          </cell>
          <cell r="T515" t="str">
            <v>resultado</v>
          </cell>
          <cell r="U515" t="str">
            <v>Creciente</v>
          </cell>
          <cell r="V515" t="str">
            <v>=</v>
          </cell>
          <cell r="W515">
            <v>1</v>
          </cell>
          <cell r="X515" t="str">
            <v>&lt;</v>
          </cell>
          <cell r="Y515">
            <v>1</v>
          </cell>
        </row>
        <row r="516">
          <cell r="A516">
            <v>511</v>
          </cell>
          <cell r="B516" t="str">
            <v>Investigación, conocimiento e innovación, la mejor inversión</v>
          </cell>
          <cell r="C516" t="str">
            <v>Disponer de Infraestructura óptima para la asistencia segura y humanizada, la docencia e investigación</v>
          </cell>
          <cell r="D516" t="str">
            <v>Oportunidad en la asignación de la solicitud de mantenimiento</v>
          </cell>
          <cell r="E516" t="str">
            <v>Gestión del recursos físico</v>
          </cell>
          <cell r="F516" t="str">
            <v>mantenimiento</v>
          </cell>
          <cell r="H516" t="str">
            <v>x</v>
          </cell>
          <cell r="J516" t="str">
            <v>Se requiere la medición de la oportunidad en la asignación de la solicitud de mantenimiento, con el fin de llevar la medición del proceso de gestión de infraestructura</v>
          </cell>
          <cell r="K516">
            <v>0</v>
          </cell>
          <cell r="L516" t="str">
            <v>Trimestral</v>
          </cell>
          <cell r="M516" t="str">
            <v>Sumatoria de las horas transcurridas desde el momento en el que es radicada la solicitud en mantenimiento hasta el momento en el que se asigna la solicitud.</v>
          </cell>
          <cell r="N516" t="str">
            <v>Solicitudes Radicadas</v>
          </cell>
          <cell r="O516" t="str">
            <v>Radicador, control y seguimiento de solicitud de mantenimiento</v>
          </cell>
          <cell r="P516" t="str">
            <v>Radicador, control y seguimiento de solicitud de mantenimiento</v>
          </cell>
          <cell r="Q516" t="str">
            <v>Horas</v>
          </cell>
          <cell r="R516" t="str">
            <v>Sumatoria de las horas transcurridas desde el momento en el que es radicada la solicitud en mantenimiento hasta el momento en el que se asigna la solicitud. / Solicitudes Radicadas</v>
          </cell>
          <cell r="S516">
            <v>0</v>
          </cell>
          <cell r="T516" t="str">
            <v>resultado</v>
          </cell>
          <cell r="U516" t="str">
            <v>Decreciente</v>
          </cell>
          <cell r="V516" t="str">
            <v>≤</v>
          </cell>
          <cell r="W516">
            <v>24</v>
          </cell>
          <cell r="X516" t="str">
            <v>&gt;</v>
          </cell>
          <cell r="Y516">
            <v>24</v>
          </cell>
        </row>
        <row r="517">
          <cell r="A517">
            <v>512</v>
          </cell>
          <cell r="B517" t="str">
            <v>Investigación, conocimiento e innovación, la mejor inversión</v>
          </cell>
          <cell r="C517" t="str">
            <v>Disponer de Infraestructura óptima para la asistencia segura y humanizada, la docencia e investigación</v>
          </cell>
          <cell r="D517" t="str">
            <v>Oportunidad en la respuesta a la solicitud de mantenimiento</v>
          </cell>
          <cell r="E517" t="str">
            <v>Gestión del recursos físico</v>
          </cell>
          <cell r="F517" t="str">
            <v>mantenimiento</v>
          </cell>
          <cell r="H517" t="str">
            <v>x</v>
          </cell>
          <cell r="J517" t="str">
            <v>Medir la oportunidad de la ejecución del mantenimiento solicitado</v>
          </cell>
          <cell r="K517">
            <v>0</v>
          </cell>
          <cell r="L517" t="str">
            <v>Trimestral</v>
          </cell>
          <cell r="M517" t="str">
            <v>Sumatoria de las horas transcurridas desde el momento en el que se asigna la solicitud, hasta el momento en el que inicia la atención de la solicitud</v>
          </cell>
          <cell r="N517" t="str">
            <v>Solicitudes Asignadas</v>
          </cell>
          <cell r="O517" t="str">
            <v>Radicador, control y seguimiento de solicitud de mantenimiento</v>
          </cell>
          <cell r="P517" t="str">
            <v>Radicador, control y seguimiento de solicitud de mantenimiento</v>
          </cell>
          <cell r="Q517" t="str">
            <v>Horas</v>
          </cell>
          <cell r="R517" t="str">
            <v>Sumatoria de las horas transcurridas desde el momento en el que se asigna la solicitud, hasta el momento en el que inicia la atención de la solicitud / Solicitudes Asignadas</v>
          </cell>
          <cell r="S517">
            <v>0</v>
          </cell>
          <cell r="T517" t="str">
            <v>resultado</v>
          </cell>
          <cell r="U517" t="str">
            <v>Decreciente</v>
          </cell>
          <cell r="V517" t="str">
            <v>≤</v>
          </cell>
          <cell r="W517">
            <v>25</v>
          </cell>
          <cell r="X517" t="str">
            <v>&gt;</v>
          </cell>
          <cell r="Y517">
            <v>25</v>
          </cell>
        </row>
        <row r="518">
          <cell r="A518">
            <v>513</v>
          </cell>
          <cell r="B518" t="str">
            <v>Investigación, conocimiento e innovación, la mejor inversión</v>
          </cell>
          <cell r="C518" t="str">
            <v>Disponer de Infraestructura óptima para la asistencia segura y humanizada, la docencia e investigación</v>
          </cell>
          <cell r="D518" t="str">
            <v>Oportunidad en la respuesta a la solicitud de mantenimiento en muebles</v>
          </cell>
          <cell r="E518" t="str">
            <v>Gestión del recursos físico</v>
          </cell>
          <cell r="F518" t="str">
            <v>mantenimiento</v>
          </cell>
          <cell r="H518" t="str">
            <v>x</v>
          </cell>
          <cell r="J518" t="str">
            <v>Medir la oportunidad de la ejecución del mantenimiento solicitado</v>
          </cell>
          <cell r="K518">
            <v>0</v>
          </cell>
          <cell r="L518" t="str">
            <v>Trimestral</v>
          </cell>
          <cell r="M518" t="str">
            <v>Sumatoria de las horas transcurridas desde el momento en el que se asigna la solicitud, hasta el momento en el que inicia la atención de la solicitud</v>
          </cell>
          <cell r="N518" t="str">
            <v>Solicitudes ejecutadas</v>
          </cell>
          <cell r="O518" t="str">
            <v>Radicador, control y seguimiento de solicitud de mantenimiento</v>
          </cell>
          <cell r="P518" t="str">
            <v>Radicador, control y seguimiento de solicitud de mantenimiento</v>
          </cell>
          <cell r="Q518" t="str">
            <v>Horas</v>
          </cell>
          <cell r="R518" t="str">
            <v>Sumatoria de las horas transcurridas desde el momento en el que se asigna la solicitud, hasta el momento en el que inicia la atención de la solicitud / Solicitudes ejecutadas</v>
          </cell>
          <cell r="S518">
            <v>0</v>
          </cell>
          <cell r="T518" t="str">
            <v>resultado</v>
          </cell>
          <cell r="U518" t="str">
            <v>Decreciente</v>
          </cell>
          <cell r="V518" t="str">
            <v>≤</v>
          </cell>
          <cell r="W518">
            <v>26</v>
          </cell>
          <cell r="X518" t="str">
            <v>&gt;</v>
          </cell>
          <cell r="Y518">
            <v>26</v>
          </cell>
        </row>
        <row r="519">
          <cell r="A519">
            <v>514</v>
          </cell>
          <cell r="B519" t="str">
            <v>Investigación, conocimiento e innovación, la mejor inversión</v>
          </cell>
          <cell r="C519" t="str">
            <v>Disponer de Infraestructura óptima para la asistencia segura y humanizada, la docencia e investigación</v>
          </cell>
          <cell r="D519" t="str">
            <v>Oportunidad en la respuesta a la solicitud de mantenimiento de equipos industriales Industrial</v>
          </cell>
          <cell r="E519" t="str">
            <v>Gestión del recursos físico</v>
          </cell>
          <cell r="F519" t="str">
            <v>mantenimiento</v>
          </cell>
          <cell r="H519" t="str">
            <v>x</v>
          </cell>
          <cell r="J519" t="str">
            <v>Medir la oportunidad de la ejecución del mantenimiento solicitado</v>
          </cell>
          <cell r="K519">
            <v>0</v>
          </cell>
          <cell r="L519" t="str">
            <v>Trimestral</v>
          </cell>
          <cell r="M519" t="str">
            <v>Sumatoria de las horas transcurridas desde el momento en el que se asigna la solicitud, hasta el momento en el que inicia la atención de la solicitud</v>
          </cell>
          <cell r="N519" t="str">
            <v>solicitudes ejecutadas</v>
          </cell>
          <cell r="O519" t="str">
            <v>Radicador, control y seguimiento de solicitud de mantenimiento</v>
          </cell>
          <cell r="P519" t="str">
            <v>Radicador, control y seguimiento de solicitud de mantenimiento</v>
          </cell>
          <cell r="Q519" t="str">
            <v>Horas</v>
          </cell>
          <cell r="R519" t="str">
            <v>Sumatoria de las horas transcurridas desde el momento en el que se asigna la solicitud, hasta el momento en el que inicia la atención de la solicitud / solicitudes ejecutadas</v>
          </cell>
          <cell r="S519">
            <v>0</v>
          </cell>
          <cell r="T519" t="str">
            <v>resultado</v>
          </cell>
          <cell r="U519" t="str">
            <v>Decreciente</v>
          </cell>
          <cell r="V519" t="str">
            <v>≤</v>
          </cell>
          <cell r="W519">
            <v>27</v>
          </cell>
          <cell r="X519" t="str">
            <v>&gt;</v>
          </cell>
          <cell r="Y519">
            <v>27</v>
          </cell>
        </row>
        <row r="520">
          <cell r="A520">
            <v>515</v>
          </cell>
          <cell r="B520" t="str">
            <v>Investigación, conocimiento e innovación, la mejor inversión</v>
          </cell>
          <cell r="C520" t="str">
            <v>Disponer de Infraestructura óptima para la asistencia segura y humanizada, la docencia e investigación</v>
          </cell>
          <cell r="D520" t="str">
            <v>Porcentaje de cumplimiento de mantenimiento correctivo a la infraestructura</v>
          </cell>
          <cell r="E520" t="str">
            <v>Gestión del recursos físico</v>
          </cell>
          <cell r="F520" t="str">
            <v>mantenimiento</v>
          </cell>
          <cell r="H520" t="str">
            <v>x</v>
          </cell>
          <cell r="J520" t="str">
            <v>Controlar la ejecución del mantenimiento correctivo a la infraestructura</v>
          </cell>
          <cell r="K520">
            <v>0</v>
          </cell>
          <cell r="L520" t="str">
            <v>Trimestral</v>
          </cell>
          <cell r="M520" t="str">
            <v>Número de  solicitudes de mantenimiento ejecutadas  mes</v>
          </cell>
          <cell r="N520" t="str">
            <v xml:space="preserve">Número de  solicitudes de mantenimiento </v>
          </cell>
          <cell r="O520" t="str">
            <v>Radicador, control y seguimiento de solicitud de mantenimiento</v>
          </cell>
          <cell r="P520" t="str">
            <v xml:space="preserve">Solicitudes de mantenimiento e informe de servicio </v>
          </cell>
          <cell r="Q520" t="str">
            <v>%</v>
          </cell>
          <cell r="R520" t="str">
            <v>Número de  solicitudes de mantenimiento ejecutadas  mes / Número de  solicitudes de mantenimiento  *100</v>
          </cell>
          <cell r="S520">
            <v>0</v>
          </cell>
          <cell r="T520" t="str">
            <v>resultado</v>
          </cell>
          <cell r="U520" t="str">
            <v>Creciente</v>
          </cell>
          <cell r="V520" t="str">
            <v>≥</v>
          </cell>
          <cell r="W520">
            <v>0.8</v>
          </cell>
          <cell r="X520" t="str">
            <v>&lt;</v>
          </cell>
          <cell r="Y520">
            <v>0.8</v>
          </cell>
        </row>
        <row r="521">
          <cell r="A521">
            <v>516</v>
          </cell>
          <cell r="B521" t="str">
            <v>Investigación, conocimiento e innovación, la mejor inversión</v>
          </cell>
          <cell r="C521" t="str">
            <v>Disponer de Infraestructura óptima para la asistencia segura y humanizada, la docencia e investigación</v>
          </cell>
          <cell r="D521" t="str">
            <v>Porcentaje de cumplimiento al plan de mantenimiento preventivo de la Infraestructura Hospitalaria</v>
          </cell>
          <cell r="E521" t="str">
            <v>Gestión del recursos físico</v>
          </cell>
          <cell r="F521" t="str">
            <v>mantenimiento</v>
          </cell>
          <cell r="H521" t="str">
            <v>x</v>
          </cell>
          <cell r="J521" t="str">
            <v>Actividad técnico-administrativa dirigida principalmente a prevenir averías, y a restablecer la infraestructura y la dotación hospitalaria a su estado normal de
Funcionamiento, así como las actividades tendientes a mejorar el funcionamiento de un equipo.</v>
          </cell>
          <cell r="K521">
            <v>0</v>
          </cell>
          <cell r="L521" t="str">
            <v>Trimestral</v>
          </cell>
          <cell r="M521" t="str">
            <v>Número de actividades de mantenimiento preventivo a la infraestructura física ejecutadas al año</v>
          </cell>
          <cell r="N521" t="str">
            <v>Número de actividades de mantenimiento preventivo a la infraestructura física programadas al año</v>
          </cell>
          <cell r="O521" t="str">
            <v>Archivo de soportes de mantenimiento ubicados en archivo general de Gestion de Ingraestructura y Tecnologia</v>
          </cell>
          <cell r="P521" t="str">
            <v>Plan de mantenimiento</v>
          </cell>
          <cell r="Q521" t="str">
            <v>%</v>
          </cell>
          <cell r="R521" t="str">
            <v>Número de actividades de mantenimiento preventivo a la infraestructura física ejecutadas al año / Número de actividades de mantenimiento preventivo a la infraestructura física programadas al año *100</v>
          </cell>
          <cell r="S521">
            <v>0</v>
          </cell>
          <cell r="T521" t="str">
            <v>resultado</v>
          </cell>
          <cell r="U521" t="str">
            <v>Creciente</v>
          </cell>
          <cell r="V521" t="str">
            <v>≥</v>
          </cell>
          <cell r="W521">
            <v>0.8</v>
          </cell>
          <cell r="X521" t="str">
            <v>&lt;</v>
          </cell>
          <cell r="Y521">
            <v>0.8</v>
          </cell>
        </row>
        <row r="522">
          <cell r="A522">
            <v>517</v>
          </cell>
          <cell r="B522" t="str">
            <v>Investigación, conocimiento e innovación, la mejor inversión</v>
          </cell>
          <cell r="C522" t="str">
            <v>Disponer de Infraestructura óptima para la asistencia segura y humanizada, la docencia e investigación</v>
          </cell>
          <cell r="D522" t="str">
            <v>Porcentaje de cumplimiento al plan de mantenimiento preventivo de los equipos industriales</v>
          </cell>
          <cell r="E522" t="str">
            <v>Gestión del recursos físico</v>
          </cell>
          <cell r="F522" t="str">
            <v>mantenimiento</v>
          </cell>
          <cell r="H522" t="str">
            <v>x</v>
          </cell>
          <cell r="J522" t="str">
            <v>Actividad técnico-administrativa dirigida principalmente a prevenir averías, y a restablecer la infraestructura y la dotación hospitalaria a su estado normal de
Funcionamiento, así como las actividades tendientes a mejorar el funcionamiento de un equipo.</v>
          </cell>
          <cell r="K522">
            <v>0</v>
          </cell>
          <cell r="L522" t="str">
            <v>Trimestral</v>
          </cell>
          <cell r="M522" t="str">
            <v>Número de actividades de mantenimiento preventivo a equipos industriales ejecutadas al mes</v>
          </cell>
          <cell r="N522" t="str">
            <v>Número de actividades de mantenimiento preventivo a equipos industriales programadas al mes</v>
          </cell>
          <cell r="O522" t="str">
            <v>Archivo de soportes de mantenimiento ubicados en archivo general de Gestion de Ingraestructura y Tecnologia</v>
          </cell>
          <cell r="P522" t="str">
            <v>plan de mantenimiento</v>
          </cell>
          <cell r="Q522" t="str">
            <v>%</v>
          </cell>
          <cell r="R522" t="str">
            <v>Número de actividades de mantenimiento preventivo a equipos industriales ejecutadas al mes / Número de actividades de mantenimiento preventivo a equipos industriales programadas al mes *100</v>
          </cell>
          <cell r="S522">
            <v>0</v>
          </cell>
          <cell r="T522" t="str">
            <v>resultado</v>
          </cell>
          <cell r="U522" t="str">
            <v>Creciente</v>
          </cell>
          <cell r="V522" t="str">
            <v>≥</v>
          </cell>
          <cell r="W522">
            <v>0.8</v>
          </cell>
          <cell r="X522" t="str">
            <v>&lt;</v>
          </cell>
          <cell r="Y522">
            <v>0.8</v>
          </cell>
        </row>
        <row r="523">
          <cell r="A523">
            <v>518</v>
          </cell>
          <cell r="B523" t="str">
            <v>Investigación, conocimiento e innovación, la mejor inversión</v>
          </cell>
          <cell r="C523" t="str">
            <v>Disponer de Infraestructura óptima para la asistencia segura y humanizada, la docencia e investigación</v>
          </cell>
          <cell r="D523" t="str">
            <v>Porcentaje de cumplimiento al plan de mantenimiento preventivo de los muebles.</v>
          </cell>
          <cell r="E523" t="str">
            <v>Gestión del recursos físico</v>
          </cell>
          <cell r="F523" t="str">
            <v>mantenimiento</v>
          </cell>
          <cell r="H523" t="str">
            <v>x</v>
          </cell>
          <cell r="J523" t="str">
            <v>Actividad técnico-administrativa dirigida principalmente a prevenir averías, y a restablecer la infraestructura y la dotación hospitalaria a su estado normal de
Funcionamiento, así como las actividades tendientes a mejorar el funcionamiento de un equipo.</v>
          </cell>
          <cell r="K523">
            <v>0</v>
          </cell>
          <cell r="L523" t="str">
            <v>Trimestral</v>
          </cell>
          <cell r="M523" t="str">
            <v>Número de actividades de mantenimiento preventivo a los muebles ejecutadas</v>
          </cell>
          <cell r="N523" t="str">
            <v>Número de actividades de mantenimiento preventivo a los muebles programadas</v>
          </cell>
          <cell r="O523" t="str">
            <v>Archivo de soportes de mantenimiento ubicados en archivo general de Gestion de Ingraestructura y Tecnologia</v>
          </cell>
          <cell r="P523" t="str">
            <v>plan de mantenimiento</v>
          </cell>
          <cell r="Q523" t="str">
            <v>%</v>
          </cell>
          <cell r="R523" t="str">
            <v>Número de actividades de mantenimiento preventivo a los muebles ejecutadas / Número de actividades de mantenimiento preventivo a los muebles programadas *100</v>
          </cell>
          <cell r="S523">
            <v>0</v>
          </cell>
          <cell r="T523" t="str">
            <v>resultado</v>
          </cell>
          <cell r="U523" t="str">
            <v>Creciente</v>
          </cell>
          <cell r="V523" t="str">
            <v>≥</v>
          </cell>
          <cell r="W523">
            <v>0.8</v>
          </cell>
          <cell r="X523" t="str">
            <v>&lt;</v>
          </cell>
          <cell r="Y523">
            <v>0.8</v>
          </cell>
        </row>
        <row r="524">
          <cell r="A524">
            <v>519</v>
          </cell>
          <cell r="B524" t="str">
            <v>Investigación, conocimiento e innovación, la mejor inversión</v>
          </cell>
          <cell r="C524" t="str">
            <v>Disponer de Infraestructura óptima para la asistencia segura y humanizada, la docencia e investigación</v>
          </cell>
          <cell r="D524" t="str">
            <v>Razón mantenimiento correctivo/preventivo ejecutados</v>
          </cell>
          <cell r="E524" t="str">
            <v>Gestión del recursos físico</v>
          </cell>
          <cell r="F524" t="str">
            <v>mantenimiento</v>
          </cell>
          <cell r="H524" t="str">
            <v>x</v>
          </cell>
          <cell r="J524" t="str">
            <v>Efectividad de mantenimiento preventivo</v>
          </cell>
          <cell r="K524">
            <v>0</v>
          </cell>
          <cell r="L524" t="str">
            <v>Trimestral</v>
          </cell>
          <cell r="M524" t="str">
            <v>Número de  Mantenimiento correctivo ejecutado mes</v>
          </cell>
          <cell r="N524" t="str">
            <v>Número de  mantenimiento preventivo ejecutado mes</v>
          </cell>
          <cell r="O524" t="str">
            <v>Radicador, control y seguimiento de solicitud de mantenimiento</v>
          </cell>
          <cell r="P524" t="str">
            <v>Archivo de soportes de mantenimiento ubicados en archivo general de Gestion de Ingraestructura y Tecnologia</v>
          </cell>
          <cell r="Q524" t="str">
            <v>Razón</v>
          </cell>
          <cell r="R524" t="str">
            <v>Número de  Mantenimiento correctivo ejecutado mes / Número de  mantenimiento preventivo ejecutado mes</v>
          </cell>
          <cell r="S524">
            <v>0</v>
          </cell>
          <cell r="T524" t="str">
            <v>resultado</v>
          </cell>
          <cell r="U524" t="str">
            <v>Decreciente</v>
          </cell>
          <cell r="V524" t="str">
            <v>≤</v>
          </cell>
          <cell r="W524">
            <v>0.1</v>
          </cell>
          <cell r="X524" t="str">
            <v>&gt;</v>
          </cell>
          <cell r="Y524">
            <v>0.1</v>
          </cell>
        </row>
        <row r="525">
          <cell r="A525">
            <v>520</v>
          </cell>
          <cell r="B525" t="str">
            <v>Investigación, conocimiento e innovación, la mejor inversión</v>
          </cell>
          <cell r="C525" t="str">
            <v>Disponer de Infraestructura óptima para la asistencia segura y humanizada, la docencia e investigación</v>
          </cell>
          <cell r="D525" t="str">
            <v>Razón mantenimiento correctivo/preventivo ejecutados de muebles</v>
          </cell>
          <cell r="E525" t="str">
            <v>Gestión del recursos físico</v>
          </cell>
          <cell r="F525" t="str">
            <v>mantenimiento</v>
          </cell>
          <cell r="H525" t="str">
            <v>x</v>
          </cell>
          <cell r="J525" t="str">
            <v>Efectividad de mantenimiento preventivo</v>
          </cell>
          <cell r="K525">
            <v>0</v>
          </cell>
          <cell r="L525" t="str">
            <v>Trimestral</v>
          </cell>
          <cell r="M525" t="str">
            <v>Número de  Mantenimiento correctivo ejecutado mes</v>
          </cell>
          <cell r="N525" t="str">
            <v>Número de  mantenimiento preventivo ejecutado mes</v>
          </cell>
          <cell r="O525" t="str">
            <v>Radicador, control y seguimiento de solicitud de mantenimiento</v>
          </cell>
          <cell r="P525" t="str">
            <v>Archivo de soportes de mantenimiento ubicados en archivo general de Gestion de Ingraestructura y Tecnologia</v>
          </cell>
          <cell r="Q525" t="str">
            <v>Razón</v>
          </cell>
          <cell r="R525" t="str">
            <v>Número de  Mantenimiento correctivo ejecutado mes / Número de  mantenimiento preventivo ejecutado mes</v>
          </cell>
          <cell r="S525">
            <v>0</v>
          </cell>
          <cell r="T525" t="str">
            <v>resultado</v>
          </cell>
          <cell r="U525" t="str">
            <v>Decreciente</v>
          </cell>
          <cell r="V525" t="str">
            <v>≤</v>
          </cell>
          <cell r="W525">
            <v>0.6</v>
          </cell>
          <cell r="X525" t="str">
            <v>&gt;</v>
          </cell>
          <cell r="Y525">
            <v>0.6</v>
          </cell>
        </row>
        <row r="526">
          <cell r="A526">
            <v>521</v>
          </cell>
          <cell r="B526" t="str">
            <v>Investigación, conocimiento e innovación, la mejor inversión</v>
          </cell>
          <cell r="C526" t="str">
            <v>Disponer de Infraestructura óptima para la asistencia segura y humanizada, la docencia e investigación</v>
          </cell>
          <cell r="D526" t="str">
            <v>Porcentaje de obras ejecutadas</v>
          </cell>
          <cell r="E526" t="str">
            <v>Gestión del recursos físico</v>
          </cell>
          <cell r="F526" t="str">
            <v>mantenimiento</v>
          </cell>
          <cell r="H526" t="str">
            <v>x</v>
          </cell>
          <cell r="J526" t="str">
            <v>se necesita determinar el procentaje de obras ejecutadas en el proceso de mantenimiento</v>
          </cell>
          <cell r="K526">
            <v>0</v>
          </cell>
          <cell r="L526" t="str">
            <v>Trimestral</v>
          </cell>
          <cell r="M526" t="str">
            <v>total de obras ejecutadas en el periodo</v>
          </cell>
          <cell r="N526" t="str">
            <v>total de obras programadas en el periodo</v>
          </cell>
          <cell r="O526" t="str">
            <v>PAA, Plan de mantenimiento</v>
          </cell>
          <cell r="P526" t="str">
            <v>PAA, Plan de mantenimiento</v>
          </cell>
          <cell r="Q526" t="str">
            <v>%</v>
          </cell>
          <cell r="R526" t="str">
            <v>total de obras ejecutadas en el periodo / total de obras programadas en el periodo *100</v>
          </cell>
          <cell r="S526">
            <v>0</v>
          </cell>
          <cell r="T526" t="str">
            <v>resultado</v>
          </cell>
          <cell r="U526" t="str">
            <v>Creciente</v>
          </cell>
          <cell r="V526" t="str">
            <v>≥</v>
          </cell>
          <cell r="W526">
            <v>0.5</v>
          </cell>
          <cell r="X526" t="str">
            <v>&lt;</v>
          </cell>
          <cell r="Y526">
            <v>0.5</v>
          </cell>
        </row>
        <row r="527">
          <cell r="A527">
            <v>522</v>
          </cell>
          <cell r="B527" t="str">
            <v>Investigación, conocimiento e innovación, la mejor inversión</v>
          </cell>
          <cell r="C527" t="str">
            <v>Disponer de información confiable para la asistencia y la gestión del conocimiento</v>
          </cell>
          <cell r="D527" t="str">
            <v>Transferencias Documentales</v>
          </cell>
          <cell r="E527" t="str">
            <v>Gestión de la información y Comunicaciones</v>
          </cell>
          <cell r="F527" t="str">
            <v>Gestión documental</v>
          </cell>
          <cell r="H527" t="str">
            <v>x</v>
          </cell>
          <cell r="J527" t="str">
            <v>Es importante para el Hospital velar por el cumplimiento de las transferencias documentales cumpliendo con el ciclo vital de los documentos según a las TRD</v>
          </cell>
          <cell r="K527">
            <v>0</v>
          </cell>
          <cell r="L527" t="str">
            <v>Trimestral</v>
          </cell>
          <cell r="M527" t="str">
            <v>Número de Tranferencias documentales realizadas en el año</v>
          </cell>
          <cell r="N527" t="str">
            <v>Número de transferencias programadas en el año</v>
          </cell>
          <cell r="O527" t="str">
            <v xml:space="preserve">Cronograma de Transferencias Documentales </v>
          </cell>
          <cell r="P527" t="str">
            <v xml:space="preserve">Acta de Transferencias realizadas al archivo central </v>
          </cell>
          <cell r="Q527" t="str">
            <v>%</v>
          </cell>
          <cell r="R527" t="str">
            <v>Número de Tranferencias documentales realizadas en el año / Número de transferencias programadas en el año *100</v>
          </cell>
          <cell r="S527">
            <v>0</v>
          </cell>
          <cell r="T527" t="str">
            <v>resultado</v>
          </cell>
          <cell r="U527" t="str">
            <v>Creciente</v>
          </cell>
          <cell r="V527" t="str">
            <v>=</v>
          </cell>
          <cell r="W527">
            <v>1</v>
          </cell>
          <cell r="X527" t="str">
            <v>&lt;</v>
          </cell>
          <cell r="Y527">
            <v>1</v>
          </cell>
        </row>
        <row r="528">
          <cell r="A528">
            <v>523</v>
          </cell>
          <cell r="B528" t="str">
            <v>Investigación, conocimiento e innovación, la mejor inversión</v>
          </cell>
          <cell r="C528" t="str">
            <v>Disponer de información confiable para la asistencia y la gestión del conocimiento</v>
          </cell>
          <cell r="D528" t="str">
            <v>Recibo y Despacho de Comunicaciones Oficiales</v>
          </cell>
          <cell r="E528" t="str">
            <v>Gestión de la información y Comunicaciones</v>
          </cell>
          <cell r="F528" t="str">
            <v>Gestión documental</v>
          </cell>
          <cell r="H528" t="str">
            <v>x</v>
          </cell>
          <cell r="J528" t="str">
            <v xml:space="preserve">Es de importancia para el Hospital  velar por el control y seguimientos del recibo y entrega de las comunicaciones oficiales, dando cumplimento a la normatividad de Archivistica. </v>
          </cell>
          <cell r="K528">
            <v>0</v>
          </cell>
          <cell r="L528" t="str">
            <v>Trimestral</v>
          </cell>
          <cell r="M528" t="str">
            <v xml:space="preserve">Número  de Comunicaciónes Oficiales recibidas y despachadas en menos (-) de 8 horas en días laborales </v>
          </cell>
          <cell r="N528" t="str">
            <v>Número de comunicaciónes oficiales recibidas y despachadas en días laborales</v>
          </cell>
          <cell r="O528" t="str">
            <v>Registro de las comunicaciones oficiales en base de datos (DOCUNET)</v>
          </cell>
          <cell r="P528" t="str">
            <v>Comunicaciones oficiales recibidas y depachadas</v>
          </cell>
          <cell r="Q528" t="str">
            <v>%</v>
          </cell>
          <cell r="R528" t="str">
            <v>Número  de Comunicaciónes Oficiales recibidas y despachadas en menos (-) de 8 horas en días laborales  / Número de comunicaciónes oficiales recibidas y despachadas en días laborales *100</v>
          </cell>
          <cell r="S528">
            <v>0</v>
          </cell>
          <cell r="T528" t="str">
            <v>proceso</v>
          </cell>
          <cell r="U528" t="str">
            <v>Creciente</v>
          </cell>
          <cell r="V528" t="str">
            <v>=</v>
          </cell>
          <cell r="W528">
            <v>1</v>
          </cell>
          <cell r="X528" t="str">
            <v>&lt;</v>
          </cell>
          <cell r="Y528">
            <v>1</v>
          </cell>
        </row>
        <row r="529">
          <cell r="A529">
            <v>524</v>
          </cell>
          <cell r="B529" t="str">
            <v>Investigación, conocimiento e innovación, la mejor inversión</v>
          </cell>
          <cell r="C529" t="str">
            <v>Disponer de información confiable para la asistencia y la gestión del conocimiento</v>
          </cell>
          <cell r="D529" t="str">
            <v>Capacitación en el Manejo de Gestión Documental</v>
          </cell>
          <cell r="E529" t="str">
            <v>Gestión de la información y Comunicaciones</v>
          </cell>
          <cell r="F529" t="str">
            <v>Gestión documental</v>
          </cell>
          <cell r="H529" t="str">
            <v>x</v>
          </cell>
          <cell r="J529" t="str">
            <v>Asesorar y capacitar a el personal Administrativo y asistencial en el manejo de la gestión documental teniendo en cuenta las actualizaciones de la normatividad archivistica.</v>
          </cell>
          <cell r="K529">
            <v>0</v>
          </cell>
          <cell r="L529" t="str">
            <v>Trimestral</v>
          </cell>
          <cell r="M529" t="str">
            <v xml:space="preserve">Número de asesorias y capacitaciónes realizadas </v>
          </cell>
          <cell r="N529" t="str">
            <v>Número de asesorias y capacitaciónes programadas</v>
          </cell>
          <cell r="O529" t="str">
            <v xml:space="preserve">Actas </v>
          </cell>
          <cell r="P529" t="str">
            <v>Cronograma</v>
          </cell>
          <cell r="Q529" t="str">
            <v>%</v>
          </cell>
          <cell r="R529" t="str">
            <v>Número de asesorias y capacitaciónes realizadas  / Número de asesorias y capacitaciónes programadas *100</v>
          </cell>
          <cell r="S529">
            <v>0</v>
          </cell>
          <cell r="T529" t="str">
            <v>proceso</v>
          </cell>
          <cell r="U529" t="str">
            <v>Creciente</v>
          </cell>
          <cell r="V529" t="str">
            <v>=</v>
          </cell>
          <cell r="W529">
            <v>0.9</v>
          </cell>
          <cell r="X529" t="str">
            <v>&lt;</v>
          </cell>
          <cell r="Y529">
            <v>0.9</v>
          </cell>
        </row>
        <row r="530">
          <cell r="A530">
            <v>525</v>
          </cell>
          <cell r="B530" t="str">
            <v>Investigación, conocimiento e innovación, la mejor inversión</v>
          </cell>
          <cell r="C530" t="str">
            <v>Disponer de información confiable para la asistencia y la gestión del conocimiento</v>
          </cell>
          <cell r="D530" t="str">
            <v>Consumo de papel (Cero papel)</v>
          </cell>
          <cell r="E530" t="str">
            <v>Gestión de la información y Comunicaciones</v>
          </cell>
          <cell r="F530" t="str">
            <v>Gestión documental</v>
          </cell>
          <cell r="H530" t="str">
            <v>x</v>
          </cell>
          <cell r="J530" t="str">
            <v>Es de importancia para el Hospital de velar por el control y seguimientos del consumo de papel, dando cumplimento a la normatividad de archivistica enfocada a la politica cero papel de la institución.</v>
          </cell>
          <cell r="K530">
            <v>0</v>
          </cell>
          <cell r="L530" t="str">
            <v>Trimestral</v>
          </cell>
          <cell r="M530" t="str">
            <v>Número de resmas usadas mensualmente</v>
          </cell>
          <cell r="N530" t="str">
            <v>N/A</v>
          </cell>
          <cell r="O530" t="str">
            <v>Base de datos creada por almacén</v>
          </cell>
          <cell r="P530" t="str">
            <v>N/A</v>
          </cell>
          <cell r="Q530" t="str">
            <v>Resma</v>
          </cell>
          <cell r="R530" t="str">
            <v>Número de resmas usadas mensualmente</v>
          </cell>
          <cell r="S530">
            <v>0</v>
          </cell>
          <cell r="T530" t="str">
            <v>proceso</v>
          </cell>
          <cell r="U530" t="str">
            <v>Decreciente</v>
          </cell>
          <cell r="V530" t="str">
            <v>≤</v>
          </cell>
          <cell r="W530">
            <v>1500</v>
          </cell>
          <cell r="X530" t="str">
            <v>&gt;</v>
          </cell>
          <cell r="Y530">
            <v>1500</v>
          </cell>
        </row>
        <row r="531">
          <cell r="A531">
            <v>526</v>
          </cell>
          <cell r="B531" t="str">
            <v>Hospital líder en buenas prácticas de gobierno corporativo y de gestión pública</v>
          </cell>
          <cell r="C531" t="str">
            <v>Garantizar rentabilidad, competitividad y sostenibilidad financiera</v>
          </cell>
          <cell r="D531" t="str">
            <v>Cumplimiento de tramites a acciones de tutela dentro de los terminos de ley</v>
          </cell>
          <cell r="E531" t="str">
            <v>Gestión Jurídica</v>
          </cell>
          <cell r="F531" t="str">
            <v>Representación juridica</v>
          </cell>
          <cell r="H531" t="str">
            <v>x</v>
          </cell>
          <cell r="J531" t="str">
            <v>Medir la proporcion de tutelas con respuestas dentro de los terminos de ley</v>
          </cell>
          <cell r="K531">
            <v>0</v>
          </cell>
          <cell r="L531" t="str">
            <v>Trimestral</v>
          </cell>
          <cell r="M531" t="str">
            <v>No. De respuestas de acciones de tutela en el periodo dentro del termino establecido</v>
          </cell>
          <cell r="N531" t="str">
            <v>No. Total de acciones de tutela notificadas a la entidad en el periodo</v>
          </cell>
          <cell r="O531" t="str">
            <v>Oficina juridica</v>
          </cell>
          <cell r="P531" t="str">
            <v>Oficina juridica</v>
          </cell>
          <cell r="Q531" t="str">
            <v>%</v>
          </cell>
          <cell r="R531" t="str">
            <v>No. De respuestas de acciones de tutela en el periodo dentro del termino establecido / No. Total de acciones de tutela notificadas a la entidad en el periodo *100</v>
          </cell>
          <cell r="S531">
            <v>0</v>
          </cell>
          <cell r="T531" t="str">
            <v>proceso</v>
          </cell>
          <cell r="U531" t="str">
            <v>Creciente</v>
          </cell>
          <cell r="V531" t="str">
            <v>=</v>
          </cell>
          <cell r="W531">
            <v>1</v>
          </cell>
          <cell r="X531" t="str">
            <v>&lt;</v>
          </cell>
          <cell r="Y531">
            <v>1</v>
          </cell>
        </row>
        <row r="532">
          <cell r="A532">
            <v>527</v>
          </cell>
          <cell r="B532" t="str">
            <v>Hospital líder en buenas prácticas de gobierno corporativo y de gestión pública</v>
          </cell>
          <cell r="C532" t="str">
            <v>Garantizar rentabilidad, competitividad y sostenibilidad financiera</v>
          </cell>
          <cell r="D532" t="str">
            <v>Trámite a estudios previos</v>
          </cell>
          <cell r="E532" t="str">
            <v>Gestión Jurídica</v>
          </cell>
          <cell r="F532" t="str">
            <v>Representación juridica</v>
          </cell>
          <cell r="H532" t="str">
            <v>x</v>
          </cell>
          <cell r="J532" t="str">
            <v>Medir la cantidad de estudios previos tramitados dentro de un periodo</v>
          </cell>
          <cell r="K532">
            <v>0</v>
          </cell>
          <cell r="L532" t="str">
            <v>Trimestral</v>
          </cell>
          <cell r="M532" t="str">
            <v>No. De estudios previos tramitados en el periodo</v>
          </cell>
          <cell r="N532" t="str">
            <v>No. Total de estudios previos radicados en el periodo</v>
          </cell>
          <cell r="O532" t="str">
            <v>Oficina juridica</v>
          </cell>
          <cell r="P532" t="str">
            <v>Oficina juridica</v>
          </cell>
          <cell r="Q532" t="str">
            <v>%</v>
          </cell>
          <cell r="R532" t="str">
            <v>No. De estudios previos tramitados en el periodo / No. Total de estudios previos radicados en el periodo *100</v>
          </cell>
          <cell r="S532">
            <v>0</v>
          </cell>
          <cell r="T532" t="str">
            <v>proceso</v>
          </cell>
          <cell r="U532" t="str">
            <v>Creciente</v>
          </cell>
          <cell r="V532" t="str">
            <v>≥</v>
          </cell>
          <cell r="W532">
            <v>0.9</v>
          </cell>
          <cell r="X532" t="str">
            <v>&lt;</v>
          </cell>
          <cell r="Y532">
            <v>0.9</v>
          </cell>
        </row>
        <row r="533">
          <cell r="A533">
            <v>528</v>
          </cell>
          <cell r="B533" t="str">
            <v>Hospital líder en buenas prácticas de gobierno corporativo y de gestión pública</v>
          </cell>
          <cell r="C533" t="str">
            <v>Garantizar rentabilidad, competitividad y sostenibilidad financiera</v>
          </cell>
          <cell r="D533" t="str">
            <v>Respuesta oportuna a derechos de petición</v>
          </cell>
          <cell r="E533" t="str">
            <v>Gestión Jurídica</v>
          </cell>
          <cell r="F533" t="str">
            <v>Representación juridica</v>
          </cell>
          <cell r="H533" t="str">
            <v>x</v>
          </cell>
          <cell r="J533" t="str">
            <v>Medir la proporcion de las respuestas a los derechos de peticion dentro del termino establecido</v>
          </cell>
          <cell r="K533">
            <v>0</v>
          </cell>
          <cell r="L533" t="str">
            <v>Trimestral</v>
          </cell>
          <cell r="M533" t="str">
            <v>No. De de respuestas a derechos de petición en el periodo dentro del termino establecido</v>
          </cell>
          <cell r="N533" t="str">
            <v>No. Total de de derechos de petición radicados en el periodo</v>
          </cell>
          <cell r="O533" t="str">
            <v>Oficina juridica</v>
          </cell>
          <cell r="P533" t="str">
            <v>Oficina juridica</v>
          </cell>
          <cell r="Q533" t="str">
            <v>%</v>
          </cell>
          <cell r="R533" t="str">
            <v>No. De de respuestas a derechos de petición en el periodo dentro del termino establecido / No. Total de de derechos de petición radicados en el periodo *100</v>
          </cell>
          <cell r="S533">
            <v>0</v>
          </cell>
          <cell r="T533" t="str">
            <v>proceso</v>
          </cell>
          <cell r="U533" t="str">
            <v>Creciente</v>
          </cell>
          <cell r="V533" t="str">
            <v>=</v>
          </cell>
          <cell r="W533">
            <v>1</v>
          </cell>
          <cell r="X533" t="str">
            <v>&lt;</v>
          </cell>
          <cell r="Y533">
            <v>1</v>
          </cell>
        </row>
        <row r="534">
          <cell r="A534">
            <v>529</v>
          </cell>
          <cell r="B534" t="str">
            <v>Integralidad y efectividad en la prestación de servicios de salud</v>
          </cell>
          <cell r="C534" t="str">
            <v>Garantizar la accesibilidad, integralidad en los servicios, complementariedad y respaldo de las interdependencias</v>
          </cell>
          <cell r="D534" t="str">
            <v>Porcentaje de Cumpliento en publicaciones</v>
          </cell>
          <cell r="E534" t="str">
            <v>Gestión de la información y Comunicaciones</v>
          </cell>
          <cell r="F534" t="str">
            <v>Comunicaciones</v>
          </cell>
          <cell r="H534" t="str">
            <v>x</v>
          </cell>
          <cell r="J534" t="str">
            <v>Fortalecer estrategia de comunicación efectiva (oportuna, precisa, completa y comprendida por parte de quien la recibe) para público interno y externo</v>
          </cell>
          <cell r="K534">
            <v>0</v>
          </cell>
          <cell r="L534" t="str">
            <v>Trimestral</v>
          </cell>
          <cell r="M534" t="str">
            <v>Numero de publicaciones realizadas</v>
          </cell>
          <cell r="N534" t="str">
            <v>Numero de publicaciones planeadas</v>
          </cell>
          <cell r="O534" t="str">
            <v>Parrilla de redes sociales</v>
          </cell>
          <cell r="P534" t="str">
            <v>Parrilla de redes sociales</v>
          </cell>
          <cell r="Q534" t="str">
            <v>%</v>
          </cell>
          <cell r="R534" t="str">
            <v>Numero de publicaciones realizadas / Numero de publicaciones planeadas *100</v>
          </cell>
          <cell r="S534">
            <v>0</v>
          </cell>
          <cell r="T534" t="str">
            <v>resultado</v>
          </cell>
          <cell r="U534" t="str">
            <v>Creciente</v>
          </cell>
          <cell r="V534" t="str">
            <v xml:space="preserve">≥ </v>
          </cell>
          <cell r="W534">
            <v>0.9</v>
          </cell>
          <cell r="X534" t="str">
            <v>&lt;</v>
          </cell>
          <cell r="Y534">
            <v>0.9</v>
          </cell>
        </row>
        <row r="535">
          <cell r="A535">
            <v>530</v>
          </cell>
          <cell r="B535" t="str">
            <v>Integralidad y efectividad en la prestación de servicios de salud</v>
          </cell>
          <cell r="C535" t="str">
            <v>Garantizar la accesibilidad, integralidad en los servicios, complementariedad y respaldo de las interdependencias</v>
          </cell>
          <cell r="D535" t="str">
            <v>Porcentaje de producciones audiovisuales</v>
          </cell>
          <cell r="E535" t="str">
            <v>Gestión de la información y Comunicaciones</v>
          </cell>
          <cell r="F535" t="str">
            <v>Comunicaciones</v>
          </cell>
          <cell r="H535" t="str">
            <v>x</v>
          </cell>
          <cell r="J535" t="str">
            <v>Acompañamiento humanitario a familiares, amigos y allegados de las personas fallecidas relacionadas con la institución durante el periodo.</v>
          </cell>
          <cell r="K535">
            <v>0</v>
          </cell>
          <cell r="L535" t="str">
            <v>Trimestral</v>
          </cell>
          <cell r="M535" t="str">
            <v>Numero de producciones audiovisuales publicadas</v>
          </cell>
          <cell r="N535" t="str">
            <v>Numero de producciones audiovisuales planeadas</v>
          </cell>
          <cell r="O535" t="str">
            <v>Parrilla de redes sociales</v>
          </cell>
          <cell r="P535" t="str">
            <v>Parrilla de redes sociales</v>
          </cell>
          <cell r="Q535" t="str">
            <v>%</v>
          </cell>
          <cell r="R535" t="str">
            <v>Numero de producciones audiovisuales publicadas / Numero de producciones audiovisuales planeadas *100</v>
          </cell>
          <cell r="S535">
            <v>0</v>
          </cell>
          <cell r="T535" t="str">
            <v>resultado</v>
          </cell>
          <cell r="U535" t="str">
            <v>Creciente</v>
          </cell>
          <cell r="V535" t="str">
            <v xml:space="preserve">≥ </v>
          </cell>
          <cell r="W535">
            <v>0.9</v>
          </cell>
          <cell r="X535" t="str">
            <v>&lt;</v>
          </cell>
          <cell r="Y535">
            <v>0.9</v>
          </cell>
        </row>
        <row r="536">
          <cell r="A536">
            <v>531</v>
          </cell>
          <cell r="B536" t="str">
            <v>Integralidad y efectividad en la prestación de servicios de salud</v>
          </cell>
          <cell r="C536" t="str">
            <v>Garantizar la accesibilidad, integralidad en los servicios, complementariedad y respaldo de las interdependencias</v>
          </cell>
          <cell r="D536" t="str">
            <v>Cantidad de notas de duelo</v>
          </cell>
          <cell r="E536" t="str">
            <v>Gestión de la información y Comunicaciones</v>
          </cell>
          <cell r="F536" t="str">
            <v>Comunicaciones</v>
          </cell>
          <cell r="H536" t="str">
            <v>x</v>
          </cell>
          <cell r="J536" t="str">
            <v>Fortalecer estrategia de comunicación efectiva (oportuna, precisa, completa y comprendida por parte de quien la recibe) para público externo especialmente</v>
          </cell>
          <cell r="K536">
            <v>0</v>
          </cell>
          <cell r="L536" t="str">
            <v>Trimestral</v>
          </cell>
          <cell r="M536" t="str">
            <v>Numero de notas de duelo publicadas</v>
          </cell>
          <cell r="N536" t="str">
            <v>N/A</v>
          </cell>
          <cell r="O536" t="str">
            <v>Parrilla de redes sociales</v>
          </cell>
          <cell r="P536" t="str">
            <v>N/A</v>
          </cell>
          <cell r="Q536" t="str">
            <v>Cantidad</v>
          </cell>
          <cell r="R536" t="str">
            <v>Numero de notas de duelo publicadas / N/A *100</v>
          </cell>
          <cell r="S536">
            <v>0</v>
          </cell>
          <cell r="T536" t="str">
            <v>proceso</v>
          </cell>
          <cell r="U536" t="str">
            <v>Creciente</v>
          </cell>
          <cell r="V536" t="str">
            <v xml:space="preserve">≥ </v>
          </cell>
          <cell r="W536">
            <v>2</v>
          </cell>
          <cell r="X536" t="str">
            <v>&lt;</v>
          </cell>
          <cell r="Y536">
            <v>2</v>
          </cell>
        </row>
        <row r="537">
          <cell r="A537">
            <v>532</v>
          </cell>
          <cell r="B537" t="str">
            <v>Integralidad y efectividad en la prestación de servicios de salud</v>
          </cell>
          <cell r="C537" t="str">
            <v>Garantizar la accesibilidad, integralidad en los servicios, complementariedad y respaldo de las interdependencias</v>
          </cell>
          <cell r="D537" t="str">
            <v>Porcentaje de cambios en cartelera</v>
          </cell>
          <cell r="E537" t="str">
            <v>Gestión de la información y Comunicaciones</v>
          </cell>
          <cell r="F537" t="str">
            <v>Comunicaciones</v>
          </cell>
          <cell r="H537" t="str">
            <v>x</v>
          </cell>
          <cell r="J537" t="str">
            <v xml:space="preserve">Fortalecer estrategia de comunicación efectiva (oportuna, precisa, completa y comprendida por parte de quien la recibe) para el público que no tiene redes sociales ni medios digitales </v>
          </cell>
          <cell r="K537">
            <v>0</v>
          </cell>
          <cell r="L537" t="str">
            <v>Trimestral</v>
          </cell>
          <cell r="M537" t="str">
            <v>Numero de cambios en las carteleras</v>
          </cell>
          <cell r="N537" t="str">
            <v>Numero de cambios obligatorios en las carteleras</v>
          </cell>
          <cell r="O537" t="str">
            <v>N/A</v>
          </cell>
          <cell r="P537" t="str">
            <v>N/A</v>
          </cell>
          <cell r="Q537" t="str">
            <v>%</v>
          </cell>
          <cell r="R537" t="str">
            <v>Numero de cambios en las carteleras / Numero de cambios obligatorios en las carteleras *100</v>
          </cell>
          <cell r="S537">
            <v>0</v>
          </cell>
          <cell r="T537" t="str">
            <v>resultado</v>
          </cell>
          <cell r="U537" t="str">
            <v>Creciente</v>
          </cell>
          <cell r="V537" t="str">
            <v xml:space="preserve">≥  </v>
          </cell>
          <cell r="W537">
            <v>0.9</v>
          </cell>
          <cell r="X537" t="str">
            <v>&lt;</v>
          </cell>
          <cell r="Y537">
            <v>0.9</v>
          </cell>
        </row>
        <row r="538">
          <cell r="A538">
            <v>533</v>
          </cell>
          <cell r="B538" t="str">
            <v>Hospital líder en buenas prácticas de gobierno corporativo y de gestión pública</v>
          </cell>
          <cell r="C538" t="str">
            <v>Garantizar rentabilidad, competitividad y sostenibilidad financiera</v>
          </cell>
          <cell r="D538" t="str">
            <v>Liquidez simple (Razón corriente)</v>
          </cell>
          <cell r="E538" t="str">
            <v>Gestión Financiera</v>
          </cell>
          <cell r="F538" t="str">
            <v>Contabilidad</v>
          </cell>
          <cell r="H538" t="str">
            <v>x</v>
          </cell>
          <cell r="J538" t="str">
            <v>Determinar la capacidad de la Institcuión para cubrir obligaciones a corto plazo, indicando la disponibilidad por cada peso de obligación, es decir mide la solvencia que se tiene para el  pago de las obligaciones menores a un año.</v>
          </cell>
          <cell r="K538">
            <v>0</v>
          </cell>
          <cell r="L538" t="str">
            <v>Trimestral</v>
          </cell>
          <cell r="M538" t="str">
            <v>Activo corriente</v>
          </cell>
          <cell r="N538" t="str">
            <v>Pasivo corriente</v>
          </cell>
          <cell r="O538" t="str">
            <v>Contabilidad</v>
          </cell>
          <cell r="P538" t="str">
            <v>Contabilidad</v>
          </cell>
          <cell r="Q538" t="str">
            <v>Razón</v>
          </cell>
          <cell r="R538" t="str">
            <v>Activo corriente / Pasivo corriente</v>
          </cell>
          <cell r="S538">
            <v>0</v>
          </cell>
          <cell r="T538" t="str">
            <v>resultado</v>
          </cell>
          <cell r="U538" t="str">
            <v>Creciente</v>
          </cell>
          <cell r="V538" t="str">
            <v>≥</v>
          </cell>
          <cell r="W538">
            <v>9.33</v>
          </cell>
          <cell r="X538" t="str">
            <v>&lt;</v>
          </cell>
          <cell r="Y538">
            <v>9.33</v>
          </cell>
        </row>
        <row r="539">
          <cell r="A539">
            <v>534</v>
          </cell>
          <cell r="B539" t="str">
            <v>Hospital líder en buenas prácticas de gobierno corporativo y de gestión pública</v>
          </cell>
          <cell r="C539" t="str">
            <v>Garantizar rentabilidad, competitividad y sostenibilidad financiera</v>
          </cell>
          <cell r="D539" t="str">
            <v>Capital de trabajo</v>
          </cell>
          <cell r="E539" t="str">
            <v>Gestión Financiera</v>
          </cell>
          <cell r="F539" t="str">
            <v>Contabilidad</v>
          </cell>
          <cell r="G539">
            <v>0</v>
          </cell>
          <cell r="H539" t="str">
            <v>x</v>
          </cell>
          <cell r="I539">
            <v>0</v>
          </cell>
          <cell r="J539" t="str">
            <v>Muestra el capital neto de trabajo una vez restado las obligaciones o pasivos a corto plazo,  es decir permite determinar los recursos con los que cuenta después de cubrir los pasivos menores a un año.</v>
          </cell>
          <cell r="K539">
            <v>0</v>
          </cell>
          <cell r="L539" t="str">
            <v>Trimestral</v>
          </cell>
          <cell r="M539" t="str">
            <v>Activo corriente</v>
          </cell>
          <cell r="N539" t="str">
            <v>Pasivo corriente</v>
          </cell>
          <cell r="O539" t="str">
            <v>Contabilidad</v>
          </cell>
          <cell r="P539" t="str">
            <v>Contabilidad</v>
          </cell>
          <cell r="Q539" t="str">
            <v>Miles de pesos</v>
          </cell>
          <cell r="R539" t="str">
            <v>Activo corriente / Pasivo corriente</v>
          </cell>
          <cell r="S539">
            <v>0</v>
          </cell>
          <cell r="T539" t="str">
            <v>resultado</v>
          </cell>
          <cell r="U539" t="str">
            <v>Creciente</v>
          </cell>
          <cell r="V539" t="str">
            <v xml:space="preserve">≥ </v>
          </cell>
          <cell r="W539">
            <v>250109038.83000001</v>
          </cell>
          <cell r="X539" t="str">
            <v>&lt;</v>
          </cell>
          <cell r="Y539">
            <v>250109038.83000001</v>
          </cell>
        </row>
        <row r="540">
          <cell r="A540">
            <v>535</v>
          </cell>
          <cell r="B540" t="str">
            <v>Hospital líder en buenas prácticas de gobierno corporativo y de gestión pública</v>
          </cell>
          <cell r="C540" t="str">
            <v>Garantizar rentabilidad, competitividad y sostenibilidad financiera</v>
          </cell>
          <cell r="D540" t="str">
            <v>Razón de endeudamiento</v>
          </cell>
          <cell r="E540" t="str">
            <v>Gestión Financiera</v>
          </cell>
          <cell r="F540" t="str">
            <v>Contabilidad</v>
          </cell>
          <cell r="G540">
            <v>0</v>
          </cell>
          <cell r="H540" t="str">
            <v>x</v>
          </cell>
          <cell r="I540">
            <v>0</v>
          </cell>
          <cell r="J540" t="str">
            <v>Establecer el porcentaje de financiamiento que tiene la Institución con recursos de terceros (prestamos) para la obtención de activos, es decir mide su capacidad de pago</v>
          </cell>
          <cell r="K540">
            <v>0</v>
          </cell>
          <cell r="L540" t="str">
            <v>Trimestral</v>
          </cell>
          <cell r="M540" t="str">
            <v xml:space="preserve">Pasivo total </v>
          </cell>
          <cell r="N540" t="str">
            <v>Activo total</v>
          </cell>
          <cell r="O540" t="str">
            <v>Contabilidad</v>
          </cell>
          <cell r="P540" t="str">
            <v>Contabilidad</v>
          </cell>
          <cell r="Q540" t="str">
            <v>%</v>
          </cell>
          <cell r="R540" t="str">
            <v>Pasivo total  / Activo total *100</v>
          </cell>
          <cell r="S540">
            <v>0</v>
          </cell>
          <cell r="T540" t="str">
            <v>resultado</v>
          </cell>
          <cell r="U540" t="str">
            <v>Creciente</v>
          </cell>
          <cell r="V540" t="str">
            <v>≤</v>
          </cell>
          <cell r="W540">
            <v>7.0000000000000007E-2</v>
          </cell>
          <cell r="X540" t="str">
            <v>&gt;</v>
          </cell>
          <cell r="Y540">
            <v>7.0000000000000007E-2</v>
          </cell>
        </row>
        <row r="541">
          <cell r="A541">
            <v>536</v>
          </cell>
          <cell r="B541" t="str">
            <v>Integralidad y efectividad en la prestación de servicios de salud</v>
          </cell>
          <cell r="C541" t="str">
            <v>Garantizar la accesibilidad, integralidad en los servicios, complementariedad y respaldo de las interdependencias</v>
          </cell>
          <cell r="D541" t="str">
            <v>Oportunidad de respuesta a interconsultas Urgente - Cirugia Plastica</v>
          </cell>
          <cell r="E541" t="str">
            <v>Gestión Financiera</v>
          </cell>
          <cell r="F541" t="str">
            <v>Concurrencia</v>
          </cell>
          <cell r="G541" t="str">
            <v>x</v>
          </cell>
          <cell r="J541" t="str">
            <v>El Hospital requiere definir los indicadores y estándares de oportunidad para los servicios ambulatorios
y de respuesta hospitalaria con los que cuenta y se encuentran dentro de o supera los umbrales
definidos en el Sistema de Información para la Calidad.</v>
          </cell>
          <cell r="K541">
            <v>0</v>
          </cell>
          <cell r="L541" t="str">
            <v>Trimestral</v>
          </cell>
          <cell r="M541" t="str">
            <v>Sumatoria de las horas transcurridas desde que se solicita la interconsulta hasta el momento en se responde</v>
          </cell>
          <cell r="N541" t="str">
            <v>Número de interconsultas solicitadas</v>
          </cell>
          <cell r="O541" t="str">
            <v>Dinamica Gerencial</v>
          </cell>
          <cell r="P541" t="str">
            <v>Dinamica Gerencial</v>
          </cell>
          <cell r="Q541" t="str">
            <v>Horas</v>
          </cell>
          <cell r="R541" t="str">
            <v>Sumatoria de las horas transcurridas desde que se solicita la interconsulta hasta el momento en se responde / Número de interconsultas solicitadas</v>
          </cell>
          <cell r="S541">
            <v>0</v>
          </cell>
          <cell r="T541" t="str">
            <v>resultado</v>
          </cell>
          <cell r="U541" t="str">
            <v>Decreciente</v>
          </cell>
          <cell r="V541" t="str">
            <v>≤</v>
          </cell>
          <cell r="W541">
            <v>2</v>
          </cell>
          <cell r="X541" t="str">
            <v>&gt;</v>
          </cell>
          <cell r="Y541">
            <v>2</v>
          </cell>
        </row>
        <row r="542">
          <cell r="A542">
            <v>537</v>
          </cell>
          <cell r="B542" t="str">
            <v>Integralidad y efectividad en la prestación de servicios de salud</v>
          </cell>
          <cell r="C542" t="str">
            <v>Garantizar la accesibilidad, integralidad en los servicios, complementariedad y respaldo de las interdependencias</v>
          </cell>
          <cell r="D542" t="str">
            <v>Oportunidad de respuesta a interconsultas Regular - Cirugia Plastica</v>
          </cell>
          <cell r="E542" t="str">
            <v>Gestión Financiera</v>
          </cell>
          <cell r="F542" t="str">
            <v>Concurrencia</v>
          </cell>
          <cell r="G542" t="str">
            <v>x</v>
          </cell>
          <cell r="J542" t="str">
            <v>El Hospital requiere definir los indicadores y estándares de oportunidad para los servicios ambulatorios
y de respuesta hospitalaria con los que cuenta y se encuentran dentro de o supera los umbrales
definidos en el Sistema de Información para la Calidad.</v>
          </cell>
          <cell r="K542">
            <v>0</v>
          </cell>
          <cell r="L542" t="str">
            <v>Trimestral</v>
          </cell>
          <cell r="M542" t="str">
            <v>Sumatoria de las horas transcurridas desde que se solicita la interconsulta hasta el momento en se responde</v>
          </cell>
          <cell r="N542" t="str">
            <v>Número de interconsultas solicitadas</v>
          </cell>
          <cell r="O542" t="str">
            <v>Dinamica Gerencial</v>
          </cell>
          <cell r="P542" t="str">
            <v>Dinamica Gerencial</v>
          </cell>
          <cell r="Q542" t="str">
            <v>Horas</v>
          </cell>
          <cell r="R542" t="str">
            <v>Sumatoria de las horas transcurridas desde que se solicita la interconsulta hasta el momento en se responde / Número de interconsultas solicitadas</v>
          </cell>
          <cell r="S542">
            <v>0</v>
          </cell>
          <cell r="T542" t="str">
            <v>resultado</v>
          </cell>
          <cell r="U542" t="str">
            <v>Decreciente</v>
          </cell>
          <cell r="V542" t="str">
            <v>≤</v>
          </cell>
          <cell r="W542">
            <v>6</v>
          </cell>
          <cell r="X542" t="str">
            <v>&gt;</v>
          </cell>
          <cell r="Y542">
            <v>6</v>
          </cell>
        </row>
        <row r="543">
          <cell r="A543">
            <v>538</v>
          </cell>
          <cell r="B543" t="str">
            <v>Integralidad y efectividad en la prestación de servicios de salud</v>
          </cell>
          <cell r="C543" t="str">
            <v>Garantizar la accesibilidad, integralidad en los servicios, complementariedad y respaldo de las interdependencias</v>
          </cell>
          <cell r="D543" t="str">
            <v>Oportunidad de respuesta a interconsultas Regular - Cirugia general</v>
          </cell>
          <cell r="E543" t="str">
            <v>Gestión Financiera</v>
          </cell>
          <cell r="F543" t="str">
            <v>Concurrencia</v>
          </cell>
          <cell r="G543" t="str">
            <v>x</v>
          </cell>
          <cell r="J543" t="str">
            <v>El Hospital requiere definir los indicadores y estándares de oportunidad para los servicios ambulatorios
y de respuesta hospitalaria con los que cuenta y se encuentran dentro de o supera los umbrales
definidos en el Sistema de Información para la Calidad.</v>
          </cell>
          <cell r="K543">
            <v>0</v>
          </cell>
          <cell r="L543" t="str">
            <v>Trimestral</v>
          </cell>
          <cell r="M543" t="str">
            <v>Sumatoria de las horas transcurridas desde que se solicita la interconsulta hasta el momento en se responde</v>
          </cell>
          <cell r="N543" t="str">
            <v>Número de interconsultas solicitadas</v>
          </cell>
          <cell r="O543" t="str">
            <v>Dinamica Gerencial</v>
          </cell>
          <cell r="P543" t="str">
            <v>Dinamica Gerencial</v>
          </cell>
          <cell r="Q543" t="str">
            <v>Horas</v>
          </cell>
          <cell r="R543" t="str">
            <v>Sumatoria de las horas transcurridas desde que se solicita la interconsulta hasta el momento en se responde / Número de interconsultas solicitadas</v>
          </cell>
          <cell r="S543">
            <v>0</v>
          </cell>
          <cell r="T543" t="str">
            <v>resultado</v>
          </cell>
          <cell r="U543" t="str">
            <v>Decreciente</v>
          </cell>
          <cell r="V543" t="str">
            <v>≤</v>
          </cell>
          <cell r="W543">
            <v>6</v>
          </cell>
          <cell r="X543" t="str">
            <v>&gt;</v>
          </cell>
          <cell r="Y543">
            <v>6</v>
          </cell>
        </row>
        <row r="544">
          <cell r="A544">
            <v>539</v>
          </cell>
          <cell r="B544" t="str">
            <v>Integralidad y efectividad en la prestación de servicios de salud</v>
          </cell>
          <cell r="C544" t="str">
            <v>Garantizar la accesibilidad, integralidad en los servicios, complementariedad y respaldo de las interdependencias</v>
          </cell>
          <cell r="D544" t="str">
            <v>Oportunidad de respuesta a interconsultas Urgente - Cirugia general</v>
          </cell>
          <cell r="E544" t="str">
            <v>Gestión Financiera</v>
          </cell>
          <cell r="F544" t="str">
            <v>Concurrencia</v>
          </cell>
          <cell r="G544" t="str">
            <v>x</v>
          </cell>
          <cell r="J544" t="str">
            <v>El Hospital requiere definir los indicadores y estándares de oportunidad para los servicios ambulatorios
y de respuesta hospitalaria con los que cuenta y se encuentran dentro de o supera los umbrales
definidos en el Sistema de Información para la Calidad.</v>
          </cell>
          <cell r="K544">
            <v>0</v>
          </cell>
          <cell r="L544" t="str">
            <v>Trimestral</v>
          </cell>
          <cell r="M544" t="str">
            <v>Sumatoria de las horas transcurridas desde que se solicita la interconsulta hasta el momento en se responde</v>
          </cell>
          <cell r="N544" t="str">
            <v>Número de interconsultas solicitadas</v>
          </cell>
          <cell r="O544" t="str">
            <v>Dinamica Gerencial</v>
          </cell>
          <cell r="P544" t="str">
            <v>Dinamica Gerencial</v>
          </cell>
          <cell r="Q544" t="str">
            <v>Horas</v>
          </cell>
          <cell r="R544" t="str">
            <v>Sumatoria de las horas transcurridas desde que se solicita la interconsulta hasta el momento en se responde / Número de interconsultas solicitadas</v>
          </cell>
          <cell r="S544">
            <v>0</v>
          </cell>
          <cell r="T544" t="str">
            <v>resultado</v>
          </cell>
          <cell r="U544" t="str">
            <v>Decreciente</v>
          </cell>
          <cell r="V544" t="str">
            <v>≤</v>
          </cell>
          <cell r="W544">
            <v>2</v>
          </cell>
          <cell r="X544" t="str">
            <v>&gt;</v>
          </cell>
          <cell r="Y544">
            <v>2</v>
          </cell>
        </row>
        <row r="545">
          <cell r="A545">
            <v>540</v>
          </cell>
          <cell r="B545" t="str">
            <v>Integralidad y efectividad en la prestación de servicios de salud</v>
          </cell>
          <cell r="C545" t="str">
            <v>Garantizar la accesibilidad, integralidad en los servicios, complementariedad y respaldo de las interdependencias</v>
          </cell>
          <cell r="D545" t="str">
            <v>Oportunidad de respuesta a interconsultas Urgente - Medicina interna</v>
          </cell>
          <cell r="E545" t="str">
            <v>Gestión Financiera</v>
          </cell>
          <cell r="F545" t="str">
            <v>Concurrencia</v>
          </cell>
          <cell r="G545" t="str">
            <v>x</v>
          </cell>
          <cell r="J545" t="str">
            <v>El Hospital requiere definir los indicadores y estándares de oportunidad para los servicios ambulatorios
y de respuesta hospitalaria con los que cuenta y se encuentran dentro de o supera los umbrales
definidos en el Sistema de Información para la Calidad.</v>
          </cell>
          <cell r="K545">
            <v>0</v>
          </cell>
          <cell r="L545" t="str">
            <v>Trimestral</v>
          </cell>
          <cell r="M545" t="str">
            <v>Sumatoria de las horas transcurridas desde que se solicita la interconsulta hasta el momento en se responde</v>
          </cell>
          <cell r="N545" t="str">
            <v>Número de interconsultas solicitadas</v>
          </cell>
          <cell r="O545" t="str">
            <v>Dinamica Gerencial</v>
          </cell>
          <cell r="P545" t="str">
            <v>Dinamica Gerencial</v>
          </cell>
          <cell r="Q545" t="str">
            <v>Horas</v>
          </cell>
          <cell r="R545" t="str">
            <v>Sumatoria de las horas transcurridas desde que se solicita la interconsulta hasta el momento en se responde / Número de interconsultas solicitadas</v>
          </cell>
          <cell r="S545">
            <v>0</v>
          </cell>
          <cell r="T545" t="str">
            <v>resultado</v>
          </cell>
          <cell r="U545" t="str">
            <v>Decreciente</v>
          </cell>
          <cell r="V545" t="str">
            <v>≤</v>
          </cell>
          <cell r="W545">
            <v>2</v>
          </cell>
          <cell r="X545" t="str">
            <v>&gt;</v>
          </cell>
          <cell r="Y545">
            <v>2</v>
          </cell>
        </row>
        <row r="546">
          <cell r="A546">
            <v>541</v>
          </cell>
          <cell r="B546" t="str">
            <v>Integralidad y efectividad en la prestación de servicios de salud</v>
          </cell>
          <cell r="C546" t="str">
            <v>Garantizar la accesibilidad, integralidad en los servicios, complementariedad y respaldo de las interdependencias</v>
          </cell>
          <cell r="D546" t="str">
            <v>Oportunidad de respuesta a interconsultas regular - Medicina interna</v>
          </cell>
          <cell r="E546" t="str">
            <v>Gestión Financiera</v>
          </cell>
          <cell r="F546" t="str">
            <v>Concurrencia</v>
          </cell>
          <cell r="G546" t="str">
            <v>x</v>
          </cell>
          <cell r="J546" t="str">
            <v>El Hospital requiere definir los indicadores y estándares de oportunidad para los servicios ambulatorios
y de respuesta hospitalaria con los que cuenta y se encuentran dentro de o supera los umbrales
definidos en el Sistema de Información para la Calidad.</v>
          </cell>
          <cell r="K546">
            <v>0</v>
          </cell>
          <cell r="L546" t="str">
            <v>Trimestral</v>
          </cell>
          <cell r="M546" t="str">
            <v>Sumatoria de las horas transcurridas desde que se solicita la interconsulta hasta el momento en se responde</v>
          </cell>
          <cell r="N546" t="str">
            <v>Número de interconsultas solicitadas</v>
          </cell>
          <cell r="O546" t="str">
            <v>Dinamica Gerencial</v>
          </cell>
          <cell r="P546" t="str">
            <v>Dinamica Gerencial</v>
          </cell>
          <cell r="Q546" t="str">
            <v>Horas</v>
          </cell>
          <cell r="R546" t="str">
            <v>Sumatoria de las horas transcurridas desde que se solicita la interconsulta hasta el momento en se responde / Número de interconsultas solicitadas</v>
          </cell>
          <cell r="S546">
            <v>0</v>
          </cell>
          <cell r="T546" t="str">
            <v>resultado</v>
          </cell>
          <cell r="U546" t="str">
            <v>Decreciente</v>
          </cell>
          <cell r="V546" t="str">
            <v>≤</v>
          </cell>
          <cell r="W546">
            <v>6</v>
          </cell>
          <cell r="X546" t="str">
            <v>&gt;</v>
          </cell>
          <cell r="Y546">
            <v>6</v>
          </cell>
        </row>
        <row r="547">
          <cell r="A547">
            <v>542</v>
          </cell>
          <cell r="B547" t="str">
            <v>Integralidad y efectividad en la prestación de servicios de salud</v>
          </cell>
          <cell r="C547" t="str">
            <v>Garantizar la accesibilidad, integralidad en los servicios, complementariedad y respaldo de las interdependencias</v>
          </cell>
          <cell r="D547" t="str">
            <v>Oportunidad de respuesta a interconsultas Urgente - Neurocirugia</v>
          </cell>
          <cell r="E547" t="str">
            <v>Gestión Financiera</v>
          </cell>
          <cell r="F547" t="str">
            <v>Concurrencia</v>
          </cell>
          <cell r="G547" t="str">
            <v>x</v>
          </cell>
          <cell r="J547" t="str">
            <v>El Hospital requiere definir los indicadores y estándares de oportunidad para los servicios ambulatorios
y de respuesta hospitalaria con los que cuenta y se encuentran dentro de o supera los umbrales
definidos en el Sistema de Información para la Calidad.</v>
          </cell>
          <cell r="K547">
            <v>0</v>
          </cell>
          <cell r="L547" t="str">
            <v>Trimestral</v>
          </cell>
          <cell r="M547" t="str">
            <v>Sumatoria de las horas transcurridas desde que se solicita la interconsulta hasta el momento en se responde</v>
          </cell>
          <cell r="N547" t="str">
            <v>Número de interconsultas solicitadas</v>
          </cell>
          <cell r="O547" t="str">
            <v>Dinamica Gerencial</v>
          </cell>
          <cell r="P547" t="str">
            <v>Dinamica Gerencial</v>
          </cell>
          <cell r="Q547" t="str">
            <v>Horas</v>
          </cell>
          <cell r="R547" t="str">
            <v>Sumatoria de las horas transcurridas desde que se solicita la interconsulta hasta el momento en se responde / Número de interconsultas solicitadas</v>
          </cell>
          <cell r="S547">
            <v>0</v>
          </cell>
          <cell r="T547" t="str">
            <v>resultado</v>
          </cell>
          <cell r="U547" t="str">
            <v>Decreciente</v>
          </cell>
          <cell r="V547" t="str">
            <v>≤</v>
          </cell>
          <cell r="W547">
            <v>2</v>
          </cell>
          <cell r="X547" t="str">
            <v>&gt;</v>
          </cell>
          <cell r="Y547">
            <v>2</v>
          </cell>
        </row>
        <row r="548">
          <cell r="A548">
            <v>543</v>
          </cell>
          <cell r="B548" t="str">
            <v>Integralidad y efectividad en la prestación de servicios de salud</v>
          </cell>
          <cell r="C548" t="str">
            <v>Garantizar la accesibilidad, integralidad en los servicios, complementariedad y respaldo de las interdependencias</v>
          </cell>
          <cell r="D548" t="str">
            <v>Oportunidad de respuesta a interconsultas regular  - Neurocirugia</v>
          </cell>
          <cell r="E548" t="str">
            <v>Gestión Financiera</v>
          </cell>
          <cell r="F548" t="str">
            <v>Concurrencia</v>
          </cell>
          <cell r="G548" t="str">
            <v>x</v>
          </cell>
          <cell r="J548" t="str">
            <v>El Hospital requiere definir los indicadores y estándares de oportunidad para los servicios ambulatorios
y de respuesta hospitalaria con los que cuenta y se encuentran dentro de o supera los umbrales
definidos en el Sistema de Información para la Calidad.</v>
          </cell>
          <cell r="K548">
            <v>0</v>
          </cell>
          <cell r="L548" t="str">
            <v>Trimestral</v>
          </cell>
          <cell r="M548" t="str">
            <v>Sumatoria de las horas transcurridas desde que se solicita la interconsulta hasta el momento en se responde</v>
          </cell>
          <cell r="N548" t="str">
            <v>Número de interconsultas solicitadas</v>
          </cell>
          <cell r="O548" t="str">
            <v>Dinamica Gerencial</v>
          </cell>
          <cell r="P548" t="str">
            <v>Dinamica Gerencial</v>
          </cell>
          <cell r="Q548" t="str">
            <v>Horas</v>
          </cell>
          <cell r="R548" t="str">
            <v>Sumatoria de las horas transcurridas desde que se solicita la interconsulta hasta el momento en se responde / Número de interconsultas solicitadas</v>
          </cell>
          <cell r="S548">
            <v>0</v>
          </cell>
          <cell r="T548" t="str">
            <v>resultado</v>
          </cell>
          <cell r="U548" t="str">
            <v>Decreciente</v>
          </cell>
          <cell r="V548" t="str">
            <v>≤</v>
          </cell>
          <cell r="W548">
            <v>6</v>
          </cell>
          <cell r="X548" t="str">
            <v>&gt;</v>
          </cell>
          <cell r="Y548">
            <v>6</v>
          </cell>
        </row>
        <row r="549">
          <cell r="A549">
            <v>544</v>
          </cell>
          <cell r="B549" t="str">
            <v>Integralidad y efectividad en la prestación de servicios de salud</v>
          </cell>
          <cell r="C549" t="str">
            <v>Garantizar la accesibilidad, integralidad en los servicios, complementariedad y respaldo de las interdependencias</v>
          </cell>
          <cell r="D549" t="str">
            <v>Oportunidad de respuesta a interconsultas Urgente   - Urologia</v>
          </cell>
          <cell r="E549" t="str">
            <v>Gestión Financiera</v>
          </cell>
          <cell r="F549" t="str">
            <v>Concurrencia</v>
          </cell>
          <cell r="G549" t="str">
            <v>x</v>
          </cell>
          <cell r="J549" t="str">
            <v>El Hospital requiere definir los indicadores y estándares de oportunidad para los servicios ambulatorios
y de respuesta hospitalaria con los que cuenta y se encuentran dentro de o supera los umbrales
definidos en el Sistema de Información para la Calidad.</v>
          </cell>
          <cell r="K549">
            <v>0</v>
          </cell>
          <cell r="L549" t="str">
            <v>Trimestral</v>
          </cell>
          <cell r="M549" t="str">
            <v>Sumatoria de las horas transcurridas desde que se solicita la interconsulta hasta el momento en se responde</v>
          </cell>
          <cell r="N549" t="str">
            <v>Número de interconsultas solicitadas</v>
          </cell>
          <cell r="O549" t="str">
            <v>Dinamica Gerencial</v>
          </cell>
          <cell r="P549" t="str">
            <v>Dinamica Gerencial</v>
          </cell>
          <cell r="Q549" t="str">
            <v>Horas</v>
          </cell>
          <cell r="R549" t="str">
            <v>Sumatoria de las horas transcurridas desde que se solicita la interconsulta hasta el momento en se responde / Número de interconsultas solicitadas</v>
          </cell>
          <cell r="S549">
            <v>0</v>
          </cell>
          <cell r="T549" t="str">
            <v>resultado</v>
          </cell>
          <cell r="U549" t="str">
            <v>Decreciente</v>
          </cell>
          <cell r="V549" t="str">
            <v>≤</v>
          </cell>
          <cell r="W549">
            <v>2</v>
          </cell>
          <cell r="X549" t="str">
            <v>&gt;</v>
          </cell>
          <cell r="Y549">
            <v>2</v>
          </cell>
        </row>
        <row r="550">
          <cell r="A550">
            <v>545</v>
          </cell>
          <cell r="B550" t="str">
            <v>Integralidad y efectividad en la prestación de servicios de salud</v>
          </cell>
          <cell r="C550" t="str">
            <v>Garantizar la accesibilidad, integralidad en los servicios, complementariedad y respaldo de las interdependencias</v>
          </cell>
          <cell r="D550" t="str">
            <v>Oportunidad de respuesta a interconsultas regular  - Urologia</v>
          </cell>
          <cell r="E550" t="str">
            <v>Gestión Financiera</v>
          </cell>
          <cell r="F550" t="str">
            <v>Concurrencia</v>
          </cell>
          <cell r="G550" t="str">
            <v>x</v>
          </cell>
          <cell r="J550" t="str">
            <v>El Hospital requiere definir los indicadores y estándares de oportunidad para los servicios ambulatorios
y de respuesta hospitalaria con los que cuenta y se encuentran dentro de o supera los umbrales
definidos en el Sistema de Información para la Calidad.</v>
          </cell>
          <cell r="K550">
            <v>0</v>
          </cell>
          <cell r="L550" t="str">
            <v>Trimestral</v>
          </cell>
          <cell r="M550" t="str">
            <v>Sumatoria de las horas transcurridas desde que se solicita la interconsulta hasta el momento en se responde</v>
          </cell>
          <cell r="N550" t="str">
            <v>Número de interconsultas solicitadas</v>
          </cell>
          <cell r="O550" t="str">
            <v>Dinamica Gerencial</v>
          </cell>
          <cell r="P550" t="str">
            <v>Dinamica Gerencial</v>
          </cell>
          <cell r="Q550" t="str">
            <v>Horas</v>
          </cell>
          <cell r="R550" t="str">
            <v>Sumatoria de las horas transcurridas desde que se solicita la interconsulta hasta el momento en se responde / Número de interconsultas solicitadas</v>
          </cell>
          <cell r="S550">
            <v>0</v>
          </cell>
          <cell r="T550" t="str">
            <v>resultado</v>
          </cell>
          <cell r="U550" t="str">
            <v>Decreciente</v>
          </cell>
          <cell r="V550" t="str">
            <v>≤</v>
          </cell>
          <cell r="W550">
            <v>6</v>
          </cell>
          <cell r="X550" t="str">
            <v>&gt;</v>
          </cell>
          <cell r="Y550">
            <v>6</v>
          </cell>
        </row>
        <row r="551">
          <cell r="A551">
            <v>546</v>
          </cell>
          <cell r="B551" t="str">
            <v>Integralidad y efectividad en la prestación de servicios de salud</v>
          </cell>
          <cell r="C551" t="str">
            <v>Garantizar la accesibilidad, integralidad en los servicios, complementariedad y respaldo de las interdependencias</v>
          </cell>
          <cell r="D551" t="str">
            <v>Oportunidad en el egreso de las estancias prolongadas</v>
          </cell>
          <cell r="E551" t="str">
            <v>Gestión Financiera</v>
          </cell>
          <cell r="F551" t="str">
            <v>Concurrencia</v>
          </cell>
          <cell r="G551" t="str">
            <v>x</v>
          </cell>
          <cell r="J551" t="str">
            <v>Registrar los periodos de tiempo de las estancias prolongadas</v>
          </cell>
          <cell r="K551">
            <v>0</v>
          </cell>
          <cell r="L551" t="str">
            <v>Trimestral</v>
          </cell>
          <cell r="M551" t="str">
            <v>sumatoria de horas desde que el medico ordena el egreso hasta que el egreso se hace efectivo</v>
          </cell>
          <cell r="N551" t="str">
            <v>total de pacientes con orden de egreso</v>
          </cell>
          <cell r="O551" t="str">
            <v>Dinamica Gerencial</v>
          </cell>
          <cell r="P551" t="str">
            <v>Dinamica Gerencial</v>
          </cell>
          <cell r="Q551" t="str">
            <v>Horas</v>
          </cell>
          <cell r="R551" t="str">
            <v>sumatoria de horas desde que el medico ordena el egreso hasta que el egreso se hace efectivo / total de pacientes con orden de egreso</v>
          </cell>
          <cell r="S551">
            <v>0</v>
          </cell>
          <cell r="T551" t="str">
            <v>resultado</v>
          </cell>
          <cell r="U551" t="str">
            <v>Decreciente</v>
          </cell>
          <cell r="V551" t="str">
            <v>≤</v>
          </cell>
          <cell r="W551">
            <v>2</v>
          </cell>
          <cell r="X551" t="str">
            <v>&gt;</v>
          </cell>
          <cell r="Y551">
            <v>2</v>
          </cell>
        </row>
        <row r="552">
          <cell r="A552">
            <v>547</v>
          </cell>
          <cell r="B552" t="str">
            <v>Integralidad y efectividad en la prestación de servicios de salud</v>
          </cell>
          <cell r="C552" t="str">
            <v>Garantizar la accesibilidad, integralidad en los servicios, complementariedad y respaldo de las interdependencias</v>
          </cell>
          <cell r="D552" t="str">
            <v>Porcentaje de estancias prolongadas por tramites administrativos</v>
          </cell>
          <cell r="E552" t="str">
            <v>Gestión Financiera</v>
          </cell>
          <cell r="F552" t="str">
            <v>Concurrencia</v>
          </cell>
          <cell r="G552" t="str">
            <v>x</v>
          </cell>
          <cell r="J552" t="str">
            <v>Registrar la proporcion a la que corresponden las estancias prolongadas en los egresos del periodo</v>
          </cell>
          <cell r="K552">
            <v>0</v>
          </cell>
          <cell r="L552" t="str">
            <v>Trimestral</v>
          </cell>
          <cell r="M552" t="str">
            <v>total de pacientes con estancia prolongada por tramite administrativos</v>
          </cell>
          <cell r="N552" t="str">
            <v>total de egreso en el periodo</v>
          </cell>
          <cell r="O552" t="str">
            <v>base da datos del servicio</v>
          </cell>
          <cell r="P552" t="str">
            <v>estadistica</v>
          </cell>
          <cell r="Q552" t="str">
            <v>%</v>
          </cell>
          <cell r="R552" t="str">
            <v>total de pacientes con estancia prolongada por tramite administrativos / total de egreso en el periodo *100</v>
          </cell>
          <cell r="S552">
            <v>0</v>
          </cell>
          <cell r="T552" t="str">
            <v>resultado</v>
          </cell>
          <cell r="U552" t="str">
            <v>Decreciente</v>
          </cell>
          <cell r="V552" t="str">
            <v>≤</v>
          </cell>
          <cell r="W552">
            <v>0.15</v>
          </cell>
          <cell r="X552" t="str">
            <v>&gt;</v>
          </cell>
          <cell r="Y552">
            <v>0.15</v>
          </cell>
        </row>
        <row r="553">
          <cell r="A553">
            <v>548</v>
          </cell>
          <cell r="B553" t="str">
            <v>Integralidad y efectividad en la prestación de servicios de salud</v>
          </cell>
          <cell r="C553" t="str">
            <v>Garantizar la accesibilidad, integralidad en los servicios, complementariedad y respaldo de las interdependencias</v>
          </cell>
          <cell r="D553" t="str">
            <v>Centros de costo que generan rentabilidad</v>
          </cell>
          <cell r="E553" t="str">
            <v>Gestión Financiera</v>
          </cell>
          <cell r="F553" t="str">
            <v>Costos</v>
          </cell>
          <cell r="G553" t="str">
            <v>x</v>
          </cell>
          <cell r="J553" t="str">
            <v>Identificar los centros de costo asistenciales que generan una rentabilidad en la institución</v>
          </cell>
          <cell r="K553">
            <v>0</v>
          </cell>
          <cell r="L553" t="str">
            <v>Trimestral</v>
          </cell>
          <cell r="M553" t="str">
            <v>Centros de costos que generan rentabilidad</v>
          </cell>
          <cell r="N553" t="str">
            <v>Total de centro de costos</v>
          </cell>
          <cell r="O553" t="str">
            <v>plantilla de costeo</v>
          </cell>
          <cell r="P553" t="str">
            <v>plantilla de costeo</v>
          </cell>
          <cell r="Q553" t="str">
            <v>%</v>
          </cell>
          <cell r="R553" t="str">
            <v>Centros de costos que generan rentabilidad / Total de centro de costos *100</v>
          </cell>
          <cell r="S553">
            <v>0</v>
          </cell>
          <cell r="T553" t="str">
            <v>resultado</v>
          </cell>
          <cell r="U553" t="str">
            <v>Creciente</v>
          </cell>
          <cell r="W553">
            <v>0</v>
          </cell>
          <cell r="X553">
            <v>0</v>
          </cell>
          <cell r="Y553">
            <v>0</v>
          </cell>
        </row>
        <row r="554">
          <cell r="A554">
            <v>549</v>
          </cell>
          <cell r="B554" t="str">
            <v>Integralidad y efectividad en la prestación de servicios de salud</v>
          </cell>
          <cell r="C554" t="str">
            <v>Garantizar la accesibilidad, integralidad en los servicios, complementariedad y respaldo de las interdependencias</v>
          </cell>
          <cell r="D554" t="str">
            <v>Centros de costo que no generan rentabilidad</v>
          </cell>
          <cell r="E554" t="str">
            <v>Gestión Financiera</v>
          </cell>
          <cell r="F554" t="str">
            <v>Costos</v>
          </cell>
          <cell r="G554" t="str">
            <v>x</v>
          </cell>
          <cell r="J554" t="str">
            <v>Identificar los centros de costo asistenciales que no generan rentabilidad en la institución</v>
          </cell>
          <cell r="K554">
            <v>0</v>
          </cell>
          <cell r="L554" t="str">
            <v>Trimestral</v>
          </cell>
          <cell r="M554" t="str">
            <v>Centros de costos que no generan rentabilidad</v>
          </cell>
          <cell r="N554" t="str">
            <v>Total de centro de costos</v>
          </cell>
          <cell r="O554" t="str">
            <v>plantilla de costeo</v>
          </cell>
          <cell r="P554" t="str">
            <v>plantilla de costeo</v>
          </cell>
          <cell r="Q554" t="str">
            <v>%</v>
          </cell>
          <cell r="R554" t="str">
            <v>Centros de costos que no generan rentabilidad / Total de centro de costos *100</v>
          </cell>
          <cell r="S554">
            <v>0</v>
          </cell>
          <cell r="T554" t="str">
            <v>resultado</v>
          </cell>
          <cell r="U554" t="str">
            <v>Decreciente</v>
          </cell>
          <cell r="W554">
            <v>0</v>
          </cell>
          <cell r="X554">
            <v>0</v>
          </cell>
          <cell r="Y554">
            <v>0</v>
          </cell>
        </row>
        <row r="555">
          <cell r="A555">
            <v>550</v>
          </cell>
          <cell r="B555" t="str">
            <v>Integralidad y efectividad en la prestación de servicios de salud</v>
          </cell>
          <cell r="C555" t="str">
            <v>Garantizar la accesibilidad, integralidad en los servicios, complementariedad y respaldo de las interdependencias</v>
          </cell>
          <cell r="D555" t="str">
            <v>Centros de costos con rentabilidad en cero</v>
          </cell>
          <cell r="E555" t="str">
            <v>Gestión Financiera</v>
          </cell>
          <cell r="F555" t="str">
            <v>Costos</v>
          </cell>
          <cell r="G555" t="str">
            <v>x</v>
          </cell>
          <cell r="J555" t="str">
            <v>Identificar los centros de costo asistenciales cuya rentabilidad es igual a cero en la institución</v>
          </cell>
          <cell r="K555">
            <v>0</v>
          </cell>
          <cell r="L555" t="str">
            <v>Trimestral</v>
          </cell>
          <cell r="M555" t="str">
            <v>Centros de costos con rentabilidad igual a cero</v>
          </cell>
          <cell r="N555" t="str">
            <v>Total de centro de costos</v>
          </cell>
          <cell r="O555" t="str">
            <v>plantilla de costeo</v>
          </cell>
          <cell r="P555" t="str">
            <v>plantilla de costeo</v>
          </cell>
          <cell r="Q555" t="str">
            <v>%</v>
          </cell>
          <cell r="R555" t="str">
            <v>Centros de costos con rentabilidad igual a cero / Total de centro de costos *100</v>
          </cell>
          <cell r="S555">
            <v>0</v>
          </cell>
          <cell r="T555" t="str">
            <v>resultado</v>
          </cell>
          <cell r="U555" t="str">
            <v>Decreciente</v>
          </cell>
          <cell r="W555">
            <v>0</v>
          </cell>
          <cell r="X555">
            <v>0</v>
          </cell>
          <cell r="Y555">
            <v>0</v>
          </cell>
        </row>
        <row r="556">
          <cell r="A556">
            <v>551</v>
          </cell>
          <cell r="B556" t="str">
            <v>Investigación, conocimiento e innovación, la mejor inversión</v>
          </cell>
          <cell r="C556" t="str">
            <v>Disponer de información confiable para la asistencia y la gestión del conocimiento</v>
          </cell>
          <cell r="D556" t="str">
            <v>Tamizaje de pruebas de VIH</v>
          </cell>
          <cell r="E556" t="str">
            <v>Gestion de la Informacion y comunicaciones</v>
          </cell>
          <cell r="F556" t="str">
            <v>epidemiologia</v>
          </cell>
          <cell r="G556" t="str">
            <v>x</v>
          </cell>
          <cell r="J556" t="str">
            <v>Proporcion de pruebas de VIH positivas</v>
          </cell>
          <cell r="K556">
            <v>0</v>
          </cell>
          <cell r="L556" t="str">
            <v>Trimestral</v>
          </cell>
          <cell r="M556" t="str">
            <v>Pruebas positivas de VIH</v>
          </cell>
          <cell r="N556" t="str">
            <v xml:space="preserve"> Total pruebas realizadas</v>
          </cell>
          <cell r="O556" t="str">
            <v>Sistema de información del laboratorio clínico</v>
          </cell>
          <cell r="P556" t="str">
            <v>Sistema de información del laboratorio clínico</v>
          </cell>
          <cell r="Q556" t="str">
            <v>%</v>
          </cell>
          <cell r="R556" t="str">
            <v>Pruebas positivas de VIH /  Total pruebas realizadas *100</v>
          </cell>
          <cell r="S556">
            <v>0</v>
          </cell>
          <cell r="T556" t="str">
            <v>resultado</v>
          </cell>
          <cell r="U556" t="str">
            <v>Decreciente</v>
          </cell>
          <cell r="V556" t="str">
            <v>≤</v>
          </cell>
          <cell r="W556">
            <v>0.05</v>
          </cell>
          <cell r="X556" t="str">
            <v>&gt;</v>
          </cell>
          <cell r="Y556">
            <v>0.05</v>
          </cell>
        </row>
        <row r="557">
          <cell r="A557">
            <v>552</v>
          </cell>
          <cell r="B557" t="str">
            <v>Integralidad y efectividad en la prestación de servicios de salud</v>
          </cell>
          <cell r="C557" t="str">
            <v>Garantizar la accesibilidad, integralidad en los servicios, complementariedad y respaldo de las interdependencias</v>
          </cell>
          <cell r="D557" t="str">
            <v>Evaluación de aplicación de guía de manejo de la Primera  Causa de egreso Hospitalario o de morbilidad atendida 13</v>
          </cell>
          <cell r="E557" t="str">
            <v>Internación</v>
          </cell>
          <cell r="F557" t="str">
            <v>internación</v>
          </cell>
          <cell r="G557" t="str">
            <v>x</v>
          </cell>
          <cell r="J557" t="str">
            <v>Evaluar la aplicación de la guia de manejo de la Primera  Causa de egreso de la institución</v>
          </cell>
          <cell r="K557" t="str">
            <v>Resolución 408</v>
          </cell>
          <cell r="L557" t="str">
            <v>Anual</v>
          </cell>
          <cell r="M557" t="str">
            <v>Número de Historias Clínicas que hacen parte de la muestra representativa con aplicación estricta guía manejo adoptada por el hospital para diagnóstico 1a causa egreso hospitalario o morbilidad atendida en vigencia.</v>
          </cell>
          <cell r="N557" t="str">
            <v>Total Historias Clínicas auditadas de la muestra representativa de pacientes con diagnóstico primera causa egreso hospitalario o morbilidad atendida en vigencia.</v>
          </cell>
          <cell r="O557" t="str">
            <v>Servicio</v>
          </cell>
          <cell r="P557" t="str">
            <v>Servicio</v>
          </cell>
          <cell r="Q557" t="str">
            <v>%</v>
          </cell>
          <cell r="R557" t="str">
            <v>Número de Historias Clínicas que hacen parte de la muestra representativa con aplicación estricta guía manejo adoptada por el hospital para diagnóstico 1a causa egreso hospitalario o morbilidad atendida en vigencia. / Total Historias Clínicas auditadas de la muestra representativa de pacientes con diagnóstico primera causa egreso hospitalario o morbilidad atendida en vigencia. *100</v>
          </cell>
          <cell r="S557">
            <v>0</v>
          </cell>
          <cell r="T557" t="str">
            <v>resultado</v>
          </cell>
          <cell r="U557" t="str">
            <v>Creciente</v>
          </cell>
          <cell r="V557" t="str">
            <v>≥</v>
          </cell>
          <cell r="W557">
            <v>0.8</v>
          </cell>
          <cell r="X557" t="str">
            <v>&lt;</v>
          </cell>
          <cell r="Y557">
            <v>0.8</v>
          </cell>
        </row>
        <row r="558">
          <cell r="A558">
            <v>553</v>
          </cell>
          <cell r="B558" t="str">
            <v>Integralidad y efectividad en la prestación de servicios de salud</v>
          </cell>
          <cell r="C558" t="str">
            <v>Garantizar la accesibilidad, integralidad en los servicios, complementariedad y respaldo de las interdependencias</v>
          </cell>
          <cell r="D558" t="str">
            <v>Relacion MME / MM</v>
          </cell>
          <cell r="E558" t="str">
            <v xml:space="preserve">Rutas Integrales de Atención </v>
          </cell>
          <cell r="F558" t="str">
            <v>Ruta Integral De atención Materno Perinatal</v>
          </cell>
          <cell r="G558" t="str">
            <v>x</v>
          </cell>
          <cell r="J558" t="str">
            <v>Expresa la relacion de Mortalidad Materna Extrema / Mortalidad Materna  indica el numero de casos de Morbilidad Materna Extrema po cada caso de Muerte Materna Temprana</v>
          </cell>
          <cell r="K558" t="str">
            <v>Resolución 3280</v>
          </cell>
          <cell r="L558" t="str">
            <v>Trimestral</v>
          </cell>
          <cell r="M558" t="str">
            <v>Número de casos de Morbilidad Materna Extrema (MME)</v>
          </cell>
          <cell r="N558" t="str">
            <v xml:space="preserve"> Número de casos de muerte materna (42 dias)</v>
          </cell>
          <cell r="O558" t="str">
            <v>Estadistica</v>
          </cell>
          <cell r="P558" t="str">
            <v>Estadistica</v>
          </cell>
          <cell r="Q558" t="str">
            <v>Proporción</v>
          </cell>
          <cell r="R558" t="str">
            <v>Número de casos de Morbilidad Materna Extrema (MME) /  Número de casos de muerte materna (42 dias)</v>
          </cell>
          <cell r="S558">
            <v>0</v>
          </cell>
          <cell r="T558" t="str">
            <v>resultado</v>
          </cell>
          <cell r="U558" t="str">
            <v>Decreciente</v>
          </cell>
          <cell r="V558" t="str">
            <v>≤</v>
          </cell>
          <cell r="W558">
            <v>0</v>
          </cell>
          <cell r="X558" t="str">
            <v>&gt;</v>
          </cell>
          <cell r="Y558">
            <v>0</v>
          </cell>
        </row>
        <row r="559">
          <cell r="A559">
            <v>554</v>
          </cell>
          <cell r="B559" t="str">
            <v>Integralidad y efectividad en la prestación de servicios de salud</v>
          </cell>
          <cell r="C559" t="str">
            <v>Garantizar la accesibilidad, integralidad en los servicios, complementariedad y respaldo de las interdependencias</v>
          </cell>
          <cell r="D559" t="str">
            <v>Tasa de mortalidad perinatal (obito fetal)</v>
          </cell>
          <cell r="E559" t="str">
            <v xml:space="preserve">Rutas Integrales de Atención </v>
          </cell>
          <cell r="F559" t="str">
            <v>Ruta Integral De atención Materno Perinatal</v>
          </cell>
          <cell r="G559" t="str">
            <v>x</v>
          </cell>
          <cell r="J559" t="str">
            <v>Medir la cantidad de muertes perinatales por obito fetal en relación con el numero de nacimientos en la institución</v>
          </cell>
          <cell r="K559" t="str">
            <v>Resolución 3280</v>
          </cell>
          <cell r="L559" t="str">
            <v>Trimestral</v>
          </cell>
          <cell r="M559" t="str">
            <v>numero de muertes perinatales</v>
          </cell>
          <cell r="N559" t="str">
            <v>numero de nacimientos</v>
          </cell>
          <cell r="O559" t="str">
            <v>Estadistica</v>
          </cell>
          <cell r="P559" t="str">
            <v>Estadistica</v>
          </cell>
          <cell r="Q559" t="str">
            <v>Tasa</v>
          </cell>
          <cell r="R559" t="str">
            <v>numero de muertes perinatales / numero de nacimientos *1000</v>
          </cell>
          <cell r="S559">
            <v>0</v>
          </cell>
          <cell r="T559" t="str">
            <v>resultado</v>
          </cell>
          <cell r="U559" t="str">
            <v>Decreciente</v>
          </cell>
          <cell r="V559" t="str">
            <v>≤</v>
          </cell>
          <cell r="W559">
            <v>13</v>
          </cell>
          <cell r="X559" t="str">
            <v>&gt;</v>
          </cell>
          <cell r="Y559">
            <v>13</v>
          </cell>
        </row>
        <row r="560">
          <cell r="A560">
            <v>555</v>
          </cell>
          <cell r="B560" t="str">
            <v>Integralidad y efectividad en la prestación de servicios de salud</v>
          </cell>
          <cell r="C560" t="str">
            <v>Garantizar la accesibilidad, integralidad en los servicios, complementariedad y respaldo de las interdependencias</v>
          </cell>
          <cell r="D560" t="str">
            <v>Tasa de mortalidad perinatal Temprana</v>
          </cell>
          <cell r="E560" t="str">
            <v xml:space="preserve">Rutas Integrales de Atención </v>
          </cell>
          <cell r="F560" t="str">
            <v>Ruta Integral De atención Materno Perinatal</v>
          </cell>
          <cell r="G560" t="str">
            <v>x</v>
          </cell>
          <cell r="J560" t="str">
            <v>Medir la cantidad de muertes perinatales en relación con el numero de nacimientos en la institución</v>
          </cell>
          <cell r="K560" t="str">
            <v>Resolución 3280</v>
          </cell>
          <cell r="L560" t="str">
            <v>Trimestral</v>
          </cell>
          <cell r="M560" t="str">
            <v>numero de muertes perinatales menores a 7 dias</v>
          </cell>
          <cell r="N560" t="str">
            <v>total de nacidos vivos</v>
          </cell>
          <cell r="O560" t="str">
            <v>Estadistica</v>
          </cell>
          <cell r="P560" t="str">
            <v>Estadistica</v>
          </cell>
          <cell r="Q560" t="str">
            <v>Tasa</v>
          </cell>
          <cell r="R560" t="str">
            <v>numero de muertes perinatales menores a 7 dias / total de nacidos vivos *1000</v>
          </cell>
          <cell r="S560">
            <v>0</v>
          </cell>
          <cell r="T560" t="str">
            <v>resultado</v>
          </cell>
          <cell r="U560" t="str">
            <v>Decreciente</v>
          </cell>
          <cell r="V560" t="str">
            <v>≤</v>
          </cell>
          <cell r="W560">
            <v>13</v>
          </cell>
          <cell r="X560" t="str">
            <v>&gt;</v>
          </cell>
          <cell r="Y560">
            <v>13</v>
          </cell>
        </row>
        <row r="561">
          <cell r="A561">
            <v>556</v>
          </cell>
          <cell r="B561" t="str">
            <v>Integralidad y efectividad en la prestación de servicios de salud</v>
          </cell>
          <cell r="C561" t="str">
            <v>Garantizar la accesibilidad, integralidad en los servicios, complementariedad y respaldo de las interdependencias</v>
          </cell>
          <cell r="D561" t="str">
            <v>tasa de incidencia de hipotiroidismo congenito</v>
          </cell>
          <cell r="E561" t="str">
            <v xml:space="preserve">Rutas Integrales de Atención </v>
          </cell>
          <cell r="F561" t="str">
            <v>Ruta Integral De atención Materno Perinatal</v>
          </cell>
          <cell r="G561" t="str">
            <v>x</v>
          </cell>
          <cell r="J561" t="str">
            <v>Medir la relación de pruebas positivas del total de pruebas tomadas</v>
          </cell>
          <cell r="K561" t="str">
            <v>Resolución 3280</v>
          </cell>
          <cell r="L561" t="str">
            <v>Trimestral</v>
          </cell>
          <cell r="M561" t="str">
            <v>Numero de niños con TSH neonatal alterada</v>
          </cell>
          <cell r="N561" t="str">
            <v>total de TSH neonatal tomadas</v>
          </cell>
          <cell r="O561" t="str">
            <v>Estadistica</v>
          </cell>
          <cell r="P561" t="str">
            <v>Estadistica</v>
          </cell>
          <cell r="Q561" t="str">
            <v>Tasa</v>
          </cell>
          <cell r="R561" t="str">
            <v>Numero de niños con TSH neonatal alterada / total de TSH neonatal tomadas *1000</v>
          </cell>
          <cell r="S561">
            <v>0</v>
          </cell>
          <cell r="T561" t="str">
            <v>resultado</v>
          </cell>
          <cell r="U561" t="str">
            <v>Decreciente</v>
          </cell>
          <cell r="W561">
            <v>0</v>
          </cell>
          <cell r="X561">
            <v>0</v>
          </cell>
          <cell r="Y561">
            <v>0</v>
          </cell>
        </row>
        <row r="562">
          <cell r="A562">
            <v>557</v>
          </cell>
          <cell r="B562" t="str">
            <v>Integralidad y efectividad en la prestación de servicios de salud</v>
          </cell>
          <cell r="C562" t="str">
            <v>Garantizar la accesibilidad, integralidad en los servicios, complementariedad y respaldo de las interdependencias</v>
          </cell>
          <cell r="D562" t="str">
            <v>tasa de incidencia de sifilis congenito</v>
          </cell>
          <cell r="E562" t="str">
            <v xml:space="preserve">Rutas Integrales de Atención </v>
          </cell>
          <cell r="F562" t="str">
            <v>Ruta Integral De atención Materno Perinatal</v>
          </cell>
          <cell r="G562" t="str">
            <v>x</v>
          </cell>
          <cell r="J562" t="str">
            <v>Medir la relación de pruebas positivas del total de pruebas tomadas</v>
          </cell>
          <cell r="K562" t="str">
            <v>Resolución 3280</v>
          </cell>
          <cell r="L562" t="str">
            <v>Trimestral</v>
          </cell>
          <cell r="M562" t="str">
            <v>Número de casos de sífilis gestacional notificados en el SIVIGILA</v>
          </cell>
          <cell r="N562" t="str">
            <v>Total recién nacidos vivos</v>
          </cell>
          <cell r="O562" t="str">
            <v>Estadistica</v>
          </cell>
          <cell r="P562" t="str">
            <v>Estadistica</v>
          </cell>
          <cell r="Q562" t="str">
            <v>Tasa</v>
          </cell>
          <cell r="R562" t="str">
            <v>Número de casos de sífilis gestacional notificados en el SIVIGILA / Total recién nacidos vivos *1000</v>
          </cell>
          <cell r="S562">
            <v>0</v>
          </cell>
          <cell r="T562" t="str">
            <v>resultado</v>
          </cell>
          <cell r="U562" t="str">
            <v>Decreciente</v>
          </cell>
          <cell r="W562">
            <v>0</v>
          </cell>
          <cell r="X562">
            <v>0</v>
          </cell>
          <cell r="Y562">
            <v>0</v>
          </cell>
        </row>
        <row r="563">
          <cell r="A563">
            <v>558</v>
          </cell>
          <cell r="B563" t="str">
            <v>Integralidad y efectividad en la prestación de servicios de salud</v>
          </cell>
          <cell r="C563" t="str">
            <v>Garantizar la accesibilidad, integralidad en los servicios, complementariedad y respaldo de las interdependencias</v>
          </cell>
          <cell r="D563" t="str">
            <v>Proporción de mujeres con consulta para la valoración integral, orientación y asesoria frente a la IVE</v>
          </cell>
          <cell r="E563" t="str">
            <v xml:space="preserve">Rutas Integrales de Atención </v>
          </cell>
          <cell r="F563" t="str">
            <v>Ruta Integral De atención Materno Perinatal</v>
          </cell>
          <cell r="G563" t="str">
            <v>x</v>
          </cell>
          <cell r="J563" t="str">
            <v>Medir la relación de asesorias sobre interrupción voluntaria del embarazo sobre la cantidad de mujeres gestantes que asisten a la institución</v>
          </cell>
          <cell r="K563" t="str">
            <v>Resolución 3280</v>
          </cell>
          <cell r="L563" t="str">
            <v>Trimestral</v>
          </cell>
          <cell r="M563" t="str">
            <v>numero de mujeres con consulta para IVE</v>
          </cell>
          <cell r="N563" t="str">
            <v>total de mujeres gestantes</v>
          </cell>
          <cell r="O563" t="str">
            <v>Estadistica</v>
          </cell>
          <cell r="P563" t="str">
            <v>Estadistica</v>
          </cell>
          <cell r="Q563" t="str">
            <v>%</v>
          </cell>
          <cell r="R563" t="str">
            <v>numero de mujeres con consulta para IVE / total de mujeres gestantes *100</v>
          </cell>
          <cell r="S563">
            <v>0</v>
          </cell>
          <cell r="T563" t="str">
            <v>resultado</v>
          </cell>
          <cell r="U563" t="str">
            <v>Decreciente</v>
          </cell>
          <cell r="W563">
            <v>0</v>
          </cell>
          <cell r="X563">
            <v>0</v>
          </cell>
          <cell r="Y563">
            <v>0</v>
          </cell>
        </row>
        <row r="564">
          <cell r="A564">
            <v>559</v>
          </cell>
          <cell r="B564" t="str">
            <v>Integralidad y efectividad en la prestación de servicios de salud</v>
          </cell>
          <cell r="C564" t="str">
            <v>Garantizar la accesibilidad, integralidad en los servicios, complementariedad y respaldo de las interdependencias</v>
          </cell>
          <cell r="D564" t="str">
            <v>Proporción de IVE solicitadas antes de la semana 15 de gestación del total de solicitudes</v>
          </cell>
          <cell r="E564" t="str">
            <v xml:space="preserve">Rutas Integrales de Atención </v>
          </cell>
          <cell r="F564" t="str">
            <v>Ruta Integral De atención Materno Perinatal</v>
          </cell>
          <cell r="G564" t="str">
            <v>x</v>
          </cell>
          <cell r="J564" t="str">
            <v>Medir la relación de asesorias sobre interrupción voluntaria del embarazo antes de las 15 semanas sobre la cantidad de mujeres que solicitan la asesoria sobre IVE</v>
          </cell>
          <cell r="K564" t="str">
            <v>Resolución 3280</v>
          </cell>
          <cell r="L564" t="str">
            <v>Trimestral</v>
          </cell>
          <cell r="M564" t="str">
            <v>numero de mujeres con solicitud IVE con menos de 15 semanas</v>
          </cell>
          <cell r="N564" t="str">
            <v>total de solicitudes IVE</v>
          </cell>
          <cell r="O564" t="str">
            <v>Estadistica</v>
          </cell>
          <cell r="P564" t="str">
            <v>Estadistica</v>
          </cell>
          <cell r="Q564" t="str">
            <v>%</v>
          </cell>
          <cell r="R564" t="str">
            <v>numero de mujeres con solicitud IVE con menos de 15 semanas / total de solicitudes IVE *100</v>
          </cell>
          <cell r="S564">
            <v>0</v>
          </cell>
          <cell r="T564" t="str">
            <v>resultado</v>
          </cell>
          <cell r="U564" t="str">
            <v>Decreciente</v>
          </cell>
          <cell r="W564">
            <v>0</v>
          </cell>
          <cell r="X564">
            <v>0</v>
          </cell>
          <cell r="Y564">
            <v>0</v>
          </cell>
        </row>
        <row r="565">
          <cell r="A565">
            <v>560</v>
          </cell>
          <cell r="B565" t="str">
            <v>Integralidad y efectividad en la prestación de servicios de salud</v>
          </cell>
          <cell r="C565" t="str">
            <v>Garantizar la accesibilidad, integralidad en los servicios, complementariedad y respaldo de las interdependencias</v>
          </cell>
          <cell r="D565" t="str">
            <v>porción de mujeres en las que la IVE se hacen efectivas según criterio de oportunidad (5 dias)</v>
          </cell>
          <cell r="E565" t="str">
            <v xml:space="preserve">Rutas Integrales de Atención </v>
          </cell>
          <cell r="F565" t="str">
            <v>Ruta Integral De atención Materno Perinatal</v>
          </cell>
          <cell r="G565" t="str">
            <v>x</v>
          </cell>
          <cell r="J565" t="str">
            <v>Medir la efectividad según criterio de oportunidad (5 días) para la realización de la IVE</v>
          </cell>
          <cell r="K565" t="str">
            <v>Resolución 3280</v>
          </cell>
          <cell r="L565" t="str">
            <v>Trimestral</v>
          </cell>
          <cell r="M565" t="str">
            <v>Número de mujeres de 10 a 49 años que se realizan la IVE en los primeros 5 días después de generarse la solicitud</v>
          </cell>
          <cell r="N565" t="str">
            <v>Total de casos de mujeres de 10 a 49 años con causales configuradas y decisión manifestada.</v>
          </cell>
          <cell r="O565" t="str">
            <v>Estadistica</v>
          </cell>
          <cell r="P565" t="str">
            <v>Estadistica</v>
          </cell>
          <cell r="Q565" t="str">
            <v>%</v>
          </cell>
          <cell r="R565" t="str">
            <v>Número de mujeres de 10 a 49 años que se realizan la IVE en los primeros 5 días después de generarse la solicitud / Total de casos de mujeres de 10 a 49 años con causales configuradas y decisión manifestada. *100</v>
          </cell>
          <cell r="S565">
            <v>0</v>
          </cell>
          <cell r="T565" t="str">
            <v>resultado</v>
          </cell>
          <cell r="U565" t="str">
            <v>Decreciente</v>
          </cell>
          <cell r="W565">
            <v>0</v>
          </cell>
          <cell r="X565">
            <v>0</v>
          </cell>
          <cell r="Y565">
            <v>0</v>
          </cell>
        </row>
        <row r="566">
          <cell r="A566">
            <v>561</v>
          </cell>
          <cell r="B566" t="str">
            <v>Integralidad y efectividad en la prestación de servicios de salud</v>
          </cell>
          <cell r="C566" t="str">
            <v>Garantizar la accesibilidad, integralidad en los servicios, complementariedad y respaldo de las interdependencias</v>
          </cell>
          <cell r="D566" t="str">
            <v>porción de IVE por salud fetal</v>
          </cell>
          <cell r="E566" t="str">
            <v xml:space="preserve">Rutas Integrales de Atención </v>
          </cell>
          <cell r="F566" t="str">
            <v>Ruta Integral De atención Materno Perinatal</v>
          </cell>
          <cell r="G566" t="str">
            <v>x</v>
          </cell>
          <cell r="J566" t="str">
            <v>Medir la proporción de IVE por salud fetal</v>
          </cell>
          <cell r="K566" t="str">
            <v>Resolución 3280</v>
          </cell>
          <cell r="L566" t="str">
            <v>Trimestral</v>
          </cell>
          <cell r="M566" t="str">
            <v>paciente solicitante IVE por salud Fetal</v>
          </cell>
          <cell r="N566" t="str">
            <v>total de pacientes con IVE</v>
          </cell>
          <cell r="O566" t="str">
            <v>Estadistica</v>
          </cell>
          <cell r="P566" t="str">
            <v>Estadistica</v>
          </cell>
          <cell r="Q566" t="str">
            <v>%</v>
          </cell>
          <cell r="R566" t="str">
            <v>paciente solicitante IVE por salud Fetal / total de pacientes con IVE *100</v>
          </cell>
          <cell r="S566">
            <v>0</v>
          </cell>
          <cell r="T566" t="str">
            <v>resultado</v>
          </cell>
          <cell r="U566" t="str">
            <v>Decreciente</v>
          </cell>
          <cell r="W566">
            <v>0</v>
          </cell>
          <cell r="X566">
            <v>0</v>
          </cell>
          <cell r="Y566">
            <v>0</v>
          </cell>
        </row>
        <row r="567">
          <cell r="A567">
            <v>562</v>
          </cell>
          <cell r="B567" t="str">
            <v>Integralidad y efectividad en la prestación de servicios de salud</v>
          </cell>
          <cell r="C567" t="str">
            <v>Garantizar la accesibilidad, integralidad en los servicios, complementariedad y respaldo de las interdependencias</v>
          </cell>
          <cell r="D567" t="str">
            <v>porción de IVE por salud materna</v>
          </cell>
          <cell r="E567" t="str">
            <v xml:space="preserve">Rutas Integrales de Atención </v>
          </cell>
          <cell r="F567" t="str">
            <v>Ruta Integral De atención Materno Perinatal</v>
          </cell>
          <cell r="G567" t="str">
            <v>x</v>
          </cell>
          <cell r="J567" t="str">
            <v>Medir la proporción de IVE por salud materna</v>
          </cell>
          <cell r="K567" t="str">
            <v>Resolución 3280</v>
          </cell>
          <cell r="L567" t="str">
            <v>Trimestral</v>
          </cell>
          <cell r="M567" t="str">
            <v>paciente solicitante IVE por salud Materna</v>
          </cell>
          <cell r="N567" t="str">
            <v>total de pacientes con IVE</v>
          </cell>
          <cell r="O567" t="str">
            <v>Estadistica</v>
          </cell>
          <cell r="P567" t="str">
            <v>Estadistica</v>
          </cell>
          <cell r="Q567" t="str">
            <v>%</v>
          </cell>
          <cell r="R567" t="str">
            <v>paciente solicitante IVE por salud Materna / total de pacientes con IVE *100</v>
          </cell>
          <cell r="S567">
            <v>0</v>
          </cell>
          <cell r="T567" t="str">
            <v>resultado</v>
          </cell>
          <cell r="U567" t="str">
            <v>Decreciente</v>
          </cell>
          <cell r="W567">
            <v>0</v>
          </cell>
          <cell r="X567">
            <v>0</v>
          </cell>
          <cell r="Y567">
            <v>0</v>
          </cell>
        </row>
        <row r="568">
          <cell r="A568">
            <v>563</v>
          </cell>
          <cell r="B568" t="str">
            <v>Integralidad y efectividad en la prestación de servicios de salud</v>
          </cell>
          <cell r="C568" t="str">
            <v>Garantizar la accesibilidad, integralidad en los servicios, complementariedad y respaldo de las interdependencias</v>
          </cell>
          <cell r="D568" t="str">
            <v>porción de IVE por Medicina Legal</v>
          </cell>
          <cell r="E568" t="str">
            <v xml:space="preserve">Rutas Integrales de Atención </v>
          </cell>
          <cell r="F568" t="str">
            <v>Ruta Integral De atención Materno Perinatal</v>
          </cell>
          <cell r="G568" t="str">
            <v>x</v>
          </cell>
          <cell r="J568" t="str">
            <v>Medir la proporción de IVE por medicina legal</v>
          </cell>
          <cell r="K568" t="str">
            <v>Resolución 3280</v>
          </cell>
          <cell r="L568" t="str">
            <v>Trimestral</v>
          </cell>
          <cell r="M568" t="str">
            <v>paciente solicitante IVE por Medicina Legal</v>
          </cell>
          <cell r="N568" t="str">
            <v>total de pacientes con IVE</v>
          </cell>
          <cell r="O568" t="str">
            <v>Estadistica</v>
          </cell>
          <cell r="P568" t="str">
            <v>Estadistica</v>
          </cell>
          <cell r="Q568" t="str">
            <v>%</v>
          </cell>
          <cell r="R568" t="str">
            <v>paciente solicitante IVE por Medicina Legal / total de pacientes con IVE *100</v>
          </cell>
          <cell r="S568">
            <v>0</v>
          </cell>
          <cell r="T568" t="str">
            <v>resultado</v>
          </cell>
          <cell r="U568" t="str">
            <v>Decreciente</v>
          </cell>
          <cell r="W568">
            <v>0</v>
          </cell>
          <cell r="X568">
            <v>0</v>
          </cell>
          <cell r="Y568">
            <v>0</v>
          </cell>
        </row>
        <row r="569">
          <cell r="A569">
            <v>564</v>
          </cell>
          <cell r="B569" t="str">
            <v>Integralidad y efectividad en la prestación de servicios de salud</v>
          </cell>
          <cell r="C569" t="str">
            <v>Garantizar la accesibilidad, integralidad en los servicios, complementariedad y respaldo de las interdependencias</v>
          </cell>
          <cell r="D569" t="str">
            <v>Porcentaje de partos con manejo activo del tercer periodo de parto</v>
          </cell>
          <cell r="E569" t="str">
            <v xml:space="preserve">Rutas Integrales de Atención </v>
          </cell>
          <cell r="F569" t="str">
            <v>Ruta Integral De atención Materno Perinatal</v>
          </cell>
          <cell r="G569" t="str">
            <v>x</v>
          </cell>
          <cell r="J569" t="str">
            <v>Medir la proporción de mujeres que durante el alumbramiento reciben 10 unidades de oxitocina</v>
          </cell>
          <cell r="K569" t="str">
            <v>Resolución 3280</v>
          </cell>
          <cell r="L569" t="str">
            <v>Trimestral</v>
          </cell>
          <cell r="M569" t="str">
            <v>Número de mujeres que durante el alumbramiento reciben 10 unidades de oxitocina</v>
          </cell>
          <cell r="N569" t="str">
            <v>Tamaño de una muestra representativa de total de partos atendidos</v>
          </cell>
          <cell r="O569" t="str">
            <v>Estadistica</v>
          </cell>
          <cell r="P569" t="str">
            <v>Estadistica</v>
          </cell>
          <cell r="Q569" t="str">
            <v>%</v>
          </cell>
          <cell r="R569" t="str">
            <v>Número de mujeres que durante el alumbramiento reciben 10 unidades de oxitocina / Tamaño de una muestra representativa de total de partos atendidos *100</v>
          </cell>
          <cell r="S569">
            <v>0</v>
          </cell>
          <cell r="T569" t="str">
            <v>resultado</v>
          </cell>
          <cell r="U569" t="str">
            <v>Decreciente</v>
          </cell>
          <cell r="W569">
            <v>0</v>
          </cell>
          <cell r="X569">
            <v>0</v>
          </cell>
          <cell r="Y569">
            <v>0</v>
          </cell>
        </row>
        <row r="570">
          <cell r="A570">
            <v>565</v>
          </cell>
          <cell r="B570" t="str">
            <v>Integralidad y efectividad en la prestación de servicios de salud</v>
          </cell>
          <cell r="C570" t="str">
            <v>Garantizar la accesibilidad, integralidad en los servicios, complementariedad y respaldo de las interdependencias</v>
          </cell>
          <cell r="D570" t="str">
            <v>Porcion de cesáreas del total de partos</v>
          </cell>
          <cell r="E570" t="str">
            <v xml:space="preserve">Rutas Integrales de Atención </v>
          </cell>
          <cell r="F570" t="str">
            <v>Ruta Integral De atención Materno Perinatal</v>
          </cell>
          <cell r="G570" t="str">
            <v>x</v>
          </cell>
          <cell r="J570" t="str">
            <v>Medir la proporción entre partos y cesarias</v>
          </cell>
          <cell r="K570" t="str">
            <v>Resolución 3280</v>
          </cell>
          <cell r="L570" t="str">
            <v>Trimestral</v>
          </cell>
          <cell r="M570" t="str">
            <v>Número de cesáreas</v>
          </cell>
          <cell r="N570" t="str">
            <v>Número total de partos.</v>
          </cell>
          <cell r="O570" t="str">
            <v>Estadistica</v>
          </cell>
          <cell r="P570" t="str">
            <v>Estadistica</v>
          </cell>
          <cell r="Q570" t="str">
            <v>%</v>
          </cell>
          <cell r="R570" t="str">
            <v>Número de cesáreas / Número total de partos. *100</v>
          </cell>
          <cell r="S570">
            <v>0</v>
          </cell>
          <cell r="T570" t="str">
            <v>resultado</v>
          </cell>
          <cell r="U570" t="str">
            <v>Decreciente</v>
          </cell>
          <cell r="W570">
            <v>0</v>
          </cell>
          <cell r="X570">
            <v>0</v>
          </cell>
          <cell r="Y570">
            <v>0</v>
          </cell>
        </row>
        <row r="571">
          <cell r="A571">
            <v>566</v>
          </cell>
          <cell r="B571" t="str">
            <v>Integralidad y efectividad en la prestación de servicios de salud</v>
          </cell>
          <cell r="C571" t="str">
            <v>Garantizar la accesibilidad, integralidad en los servicios, complementariedad y respaldo de las interdependencias</v>
          </cell>
          <cell r="D571" t="str">
            <v>Proporción de mujeres con suministro de método anticonceptivo post IVE del total de casos de IVE atendidos</v>
          </cell>
          <cell r="E571" t="str">
            <v xml:space="preserve">Rutas Integrales de Atención </v>
          </cell>
          <cell r="F571" t="str">
            <v>Ruta Integral De atención Materno Perinatal</v>
          </cell>
          <cell r="G571" t="str">
            <v>x</v>
          </cell>
          <cell r="J571" t="str">
            <v>Determinar la cantidad de mujeres con suminstro de metodo anticonceptivo posterior a la IVE</v>
          </cell>
          <cell r="K571" t="str">
            <v>Resolución 3280</v>
          </cell>
          <cell r="L571" t="str">
            <v>Trimestral</v>
          </cell>
          <cell r="M571" t="str">
            <v>Número de mujeres de 10 a 49 años que acceden a algun método de anticoncepción después de un procedimiento de IVE</v>
          </cell>
          <cell r="N571" t="str">
            <v>Número de mujeres de 10 a 49 años con realización de procedimiento IVE</v>
          </cell>
          <cell r="O571" t="str">
            <v>Estadistica</v>
          </cell>
          <cell r="P571" t="str">
            <v>Estadistica</v>
          </cell>
          <cell r="Q571" t="str">
            <v>%</v>
          </cell>
          <cell r="R571" t="str">
            <v>Número de mujeres de 10 a 49 años que acceden a algun método de anticoncepción después de un procedimiento de IVE / Número de mujeres de 10 a 49 años con realización de procedimiento IVE *100</v>
          </cell>
          <cell r="S571">
            <v>0</v>
          </cell>
          <cell r="T571" t="str">
            <v>resultado</v>
          </cell>
          <cell r="U571" t="str">
            <v>Creciente</v>
          </cell>
          <cell r="W571">
            <v>0</v>
          </cell>
          <cell r="X571">
            <v>0</v>
          </cell>
          <cell r="Y571">
            <v>0</v>
          </cell>
        </row>
        <row r="572">
          <cell r="A572">
            <v>567</v>
          </cell>
          <cell r="B572" t="str">
            <v>Integralidad y efectividad en la prestación de servicios de salud</v>
          </cell>
          <cell r="C572" t="str">
            <v>Garantizar la accesibilidad, integralidad en los servicios, complementariedad y respaldo de las interdependencias</v>
          </cell>
          <cell r="D572" t="str">
            <v>Porcentaje de partos en los que se diligencia el partograma del total de partos atendidos</v>
          </cell>
          <cell r="E572" t="str">
            <v xml:space="preserve">Rutas Integrales de Atención </v>
          </cell>
          <cell r="F572" t="str">
            <v>Ruta Integral De atención Materno Perinatal</v>
          </cell>
          <cell r="G572" t="str">
            <v>x</v>
          </cell>
          <cell r="J572" t="str">
            <v>Medir la cantidad de partogramas diligenciados del total de partos atendidos</v>
          </cell>
          <cell r="K572" t="str">
            <v>Resolución 3280</v>
          </cell>
          <cell r="L572" t="str">
            <v>Trimestral</v>
          </cell>
          <cell r="M572" t="str">
            <v>Número de partos en los que se diligencia el partograma</v>
          </cell>
          <cell r="N572" t="str">
            <v>Tamaño de una muestra representativa de  total de partos atendidos excepto las muertes maternas durante el trabajo de parto o parto.</v>
          </cell>
          <cell r="O572" t="str">
            <v>Estadistica</v>
          </cell>
          <cell r="P572" t="str">
            <v>Estadistica</v>
          </cell>
          <cell r="Q572" t="str">
            <v>%</v>
          </cell>
          <cell r="R572" t="str">
            <v>Número de partos en los que se diligencia el partograma / Tamaño de una muestra representativa de  total de partos atendidos excepto las muertes maternas durante el trabajo de parto o parto. *100</v>
          </cell>
          <cell r="S572">
            <v>0</v>
          </cell>
          <cell r="T572" t="str">
            <v>resultado</v>
          </cell>
          <cell r="U572" t="str">
            <v>Creciente</v>
          </cell>
          <cell r="W572">
            <v>0</v>
          </cell>
          <cell r="X572">
            <v>0</v>
          </cell>
          <cell r="Y572">
            <v>0</v>
          </cell>
        </row>
        <row r="573">
          <cell r="A573">
            <v>568</v>
          </cell>
          <cell r="B573" t="str">
            <v>Integralidad y efectividad en la prestación de servicios de salud</v>
          </cell>
          <cell r="C573" t="str">
            <v>Garantizar la accesibilidad, integralidad en los servicios, complementariedad y respaldo de las interdependencias</v>
          </cell>
          <cell r="D573" t="str">
            <v>Proporción de mujeres con asesoría en anticoncepción postparto o postaborto antes del alta</v>
          </cell>
          <cell r="E573" t="str">
            <v xml:space="preserve">Rutas Integrales de Atención </v>
          </cell>
          <cell r="F573" t="str">
            <v>Ruta Integral De atención Materno Perinatal</v>
          </cell>
          <cell r="G573" t="str">
            <v>x</v>
          </cell>
          <cell r="J573" t="str">
            <v>Determinar la cantidad de mujeres con suminstro de metodo anticonceptivo posterior al parto o la IVE</v>
          </cell>
          <cell r="K573" t="str">
            <v>Resolución 3280</v>
          </cell>
          <cell r="L573" t="str">
            <v>Trimestral</v>
          </cell>
          <cell r="M573" t="str">
            <v xml:space="preserve">Número de mujeres en posparto o posaborto que reciben asesoría anticonceptiva antes del alta hospitalaria. </v>
          </cell>
          <cell r="N573" t="str">
            <v>Tamaño de una muestra representativa de Total de partos y abortos atendidos</v>
          </cell>
          <cell r="O573" t="str">
            <v>Estadistica</v>
          </cell>
          <cell r="P573" t="str">
            <v>Estadistica</v>
          </cell>
          <cell r="Q573" t="str">
            <v>%</v>
          </cell>
          <cell r="R573" t="str">
            <v>Número de mujeres en posparto o posaborto que reciben asesoría anticonceptiva antes del alta hospitalaria.  / Tamaño de una muestra representativa de Total de partos y abortos atendidos *100</v>
          </cell>
          <cell r="S573">
            <v>0</v>
          </cell>
          <cell r="T573" t="str">
            <v>resultado</v>
          </cell>
          <cell r="U573" t="str">
            <v>Creciente</v>
          </cell>
          <cell r="W573">
            <v>0</v>
          </cell>
          <cell r="X573">
            <v>0</v>
          </cell>
          <cell r="Y573">
            <v>0</v>
          </cell>
        </row>
        <row r="574">
          <cell r="A574">
            <v>569</v>
          </cell>
          <cell r="B574" t="str">
            <v>Integralidad y efectividad en la prestación de servicios de salud</v>
          </cell>
          <cell r="C574" t="str">
            <v>Garantizar la accesibilidad, integralidad en los servicios, complementariedad y respaldo de las interdependencias</v>
          </cell>
          <cell r="D574" t="str">
            <v>Proporción de mujeres que son dadas de alta en el puerperio cumpliendo el tiempo establecido (parto 24 horas y cesárea 48 horas) del total de partos</v>
          </cell>
          <cell r="E574" t="str">
            <v xml:space="preserve">Rutas Integrales de Atención </v>
          </cell>
          <cell r="F574" t="str">
            <v>Ruta Integral De atención Materno Perinatal</v>
          </cell>
          <cell r="G574" t="str">
            <v>x</v>
          </cell>
          <cell r="J574" t="str">
            <v>Medir la cantidad de madres que son dadas de alta en los tiempos establecidos (parto 24 horas y cesárea 48 horas)</v>
          </cell>
          <cell r="K574" t="str">
            <v>Resolución 3280</v>
          </cell>
          <cell r="L574" t="str">
            <v>Trimestral</v>
          </cell>
          <cell r="M574" t="str">
            <v xml:space="preserve">Número de mujeres que son dadas de alta en el puerperio cumpliendo el tiempo establecido (parto 24 horas y cesárea 48 horas) </v>
          </cell>
          <cell r="N574" t="str">
            <v>Tamaño de muestra representativa del total de partos atendidos</v>
          </cell>
          <cell r="O574" t="str">
            <v>Estadistica</v>
          </cell>
          <cell r="P574" t="str">
            <v>Estadistica</v>
          </cell>
          <cell r="Q574" t="str">
            <v>%</v>
          </cell>
          <cell r="R574" t="str">
            <v>Número de mujeres que son dadas de alta en el puerperio cumpliendo el tiempo establecido (parto 24 horas y cesárea 48 horas)  / Tamaño de muestra representativa del total de partos atendidos *100</v>
          </cell>
          <cell r="S574">
            <v>0</v>
          </cell>
          <cell r="T574" t="str">
            <v>resultado</v>
          </cell>
          <cell r="U574" t="str">
            <v>Creciente</v>
          </cell>
          <cell r="W574">
            <v>0</v>
          </cell>
          <cell r="X574">
            <v>0</v>
          </cell>
          <cell r="Y574">
            <v>0</v>
          </cell>
        </row>
        <row r="575">
          <cell r="A575">
            <v>570</v>
          </cell>
          <cell r="B575" t="str">
            <v>Integralidad y efectividad en la prestación de servicios de salud</v>
          </cell>
          <cell r="C575" t="str">
            <v>Garantizar la accesibilidad, integralidad en los servicios, complementariedad y respaldo de las interdependencias</v>
          </cell>
          <cell r="D575" t="str">
            <v xml:space="preserve">Proporción de gestantes con sífilis gestacional que recibieron tratamiento al menos 4 semanas antes del parto </v>
          </cell>
          <cell r="E575" t="str">
            <v xml:space="preserve">Rutas Integrales de Atención </v>
          </cell>
          <cell r="F575" t="str">
            <v>Ruta Integral De atención Materno Perinatal</v>
          </cell>
          <cell r="G575" t="str">
            <v>x</v>
          </cell>
          <cell r="J575" t="str">
            <v>Medir la cantidad de gestantes con diagnostico de sifilis confirmado por prueba</v>
          </cell>
          <cell r="K575" t="str">
            <v>Resolución 3280</v>
          </cell>
          <cell r="L575" t="str">
            <v>Trimestral</v>
          </cell>
          <cell r="M575" t="str">
            <v>Número de casos de sifilis gestacional que recibieron tratamiento con penicilina benzatinica al menos 4 semanas antes del parto</v>
          </cell>
          <cell r="N575" t="str">
            <v xml:space="preserve">Sobre el total de gestantes diagnósticadas con sifilis gestacional. </v>
          </cell>
          <cell r="O575" t="str">
            <v>Estadistica</v>
          </cell>
          <cell r="P575" t="str">
            <v>Estadistica</v>
          </cell>
          <cell r="Q575" t="str">
            <v>%</v>
          </cell>
          <cell r="R575" t="str">
            <v>Número de casos de sifilis gestacional que recibieron tratamiento con penicilina benzatinica al menos 4 semanas antes del parto / Sobre el total de gestantes diagnósticadas con sifilis gestacional.  *100</v>
          </cell>
          <cell r="S575">
            <v>0</v>
          </cell>
          <cell r="T575" t="str">
            <v>resultado</v>
          </cell>
          <cell r="U575" t="str">
            <v>Decreciente</v>
          </cell>
          <cell r="W575">
            <v>0</v>
          </cell>
          <cell r="X575">
            <v>0</v>
          </cell>
          <cell r="Y575">
            <v>0</v>
          </cell>
        </row>
        <row r="576">
          <cell r="A576">
            <v>571</v>
          </cell>
          <cell r="B576" t="str">
            <v>Integralidad y efectividad en la prestación de servicios de salud</v>
          </cell>
          <cell r="C576" t="str">
            <v>Garantizar la accesibilidad, integralidad en los servicios, complementariedad y respaldo de las interdependencias</v>
          </cell>
          <cell r="D576" t="str">
            <v>Proporción de recién nacidos sanos con pinzamiento de cordón umbilical mayor a 1 minuto</v>
          </cell>
          <cell r="E576" t="str">
            <v xml:space="preserve">Rutas Integrales de Atención </v>
          </cell>
          <cell r="F576" t="str">
            <v>Ruta Integral De atención Materno Perinatal</v>
          </cell>
          <cell r="G576" t="str">
            <v>x</v>
          </cell>
          <cell r="J576" t="str">
            <v>Medir la cantidad de recien nacidos a los cuales se le realiza pinzamiento de cordon mayor a 1 minuto</v>
          </cell>
          <cell r="K576" t="str">
            <v>Resolución 3280</v>
          </cell>
          <cell r="L576" t="str">
            <v>Trimestral</v>
          </cell>
          <cell r="M576" t="str">
            <v>Número de recién nacidos que se les hace pinzamiento del cordón umbilical después del primer minuto de nacimiento</v>
          </cell>
          <cell r="N576" t="str">
            <v>Tamaño de muestra representativa del total de recién nacidos atendidos</v>
          </cell>
          <cell r="O576" t="str">
            <v>Estadistica</v>
          </cell>
          <cell r="P576" t="str">
            <v>Estadistica</v>
          </cell>
          <cell r="Q576" t="str">
            <v>%</v>
          </cell>
          <cell r="R576" t="str">
            <v>Número de recién nacidos que se les hace pinzamiento del cordón umbilical después del primer minuto de nacimiento / Tamaño de muestra representativa del total de recién nacidos atendidos *100</v>
          </cell>
          <cell r="S576">
            <v>0</v>
          </cell>
          <cell r="T576" t="str">
            <v>resultado</v>
          </cell>
          <cell r="U576" t="str">
            <v>Creciente</v>
          </cell>
          <cell r="W576">
            <v>0</v>
          </cell>
          <cell r="X576">
            <v>0</v>
          </cell>
          <cell r="Y576">
            <v>0</v>
          </cell>
        </row>
        <row r="577">
          <cell r="A577">
            <v>572</v>
          </cell>
          <cell r="B577" t="str">
            <v>Integralidad y efectividad en la prestación de servicios de salud</v>
          </cell>
          <cell r="C577" t="str">
            <v>Garantizar la accesibilidad, integralidad en los servicios, complementariedad y respaldo de las interdependencias</v>
          </cell>
          <cell r="D577" t="str">
            <v>Proporción de recién nacidos con aplicación de vitamina K</v>
          </cell>
          <cell r="E577" t="str">
            <v xml:space="preserve">Rutas Integrales de Atención </v>
          </cell>
          <cell r="F577" t="str">
            <v>Ruta Integral De atención Materno Perinatal</v>
          </cell>
          <cell r="G577" t="str">
            <v>x</v>
          </cell>
          <cell r="J577" t="str">
            <v>Medir la cantidad de recién nacidos con aplicación de vitamina K</v>
          </cell>
          <cell r="K577" t="str">
            <v>Resolución 3280</v>
          </cell>
          <cell r="L577" t="str">
            <v>Trimestral</v>
          </cell>
          <cell r="M577" t="str">
            <v xml:space="preserve">Número de recién nacidos a los que se les aplica vitamina K al momento de la adaptación neonatal </v>
          </cell>
          <cell r="N577" t="str">
            <v>Tamaño de muestra representativa del total de recién nacidos atendidos</v>
          </cell>
          <cell r="O577" t="str">
            <v>Estadistica</v>
          </cell>
          <cell r="P577" t="str">
            <v>Estadistica</v>
          </cell>
          <cell r="Q577" t="str">
            <v>%</v>
          </cell>
          <cell r="R577" t="str">
            <v>Número de recién nacidos a los que se les aplica vitamina K al momento de la adaptación neonatal  / Tamaño de muestra representativa del total de recién nacidos atendidos *100</v>
          </cell>
          <cell r="S577">
            <v>0</v>
          </cell>
          <cell r="T577" t="str">
            <v>resultado</v>
          </cell>
          <cell r="U577" t="str">
            <v>Creciente</v>
          </cell>
          <cell r="W577">
            <v>0</v>
          </cell>
          <cell r="X577">
            <v>0</v>
          </cell>
          <cell r="Y577">
            <v>0</v>
          </cell>
        </row>
        <row r="578">
          <cell r="A578">
            <v>573</v>
          </cell>
          <cell r="B578" t="str">
            <v>Integralidad y efectividad en la prestación de servicios de salud</v>
          </cell>
          <cell r="C578" t="str">
            <v>Garantizar la accesibilidad, integralidad en los servicios, complementariedad y respaldo de las interdependencias</v>
          </cell>
          <cell r="D578" t="str">
            <v>Proporción de recién nacidos con profilaxis ocular</v>
          </cell>
          <cell r="E578" t="str">
            <v xml:space="preserve">Rutas Integrales de Atención </v>
          </cell>
          <cell r="F578" t="str">
            <v>Ruta Integral De atención Materno Perinatal</v>
          </cell>
          <cell r="G578" t="str">
            <v>x</v>
          </cell>
          <cell r="J578" t="str">
            <v>Medir la cantidad de recién nacidos con profilaxis ocular</v>
          </cell>
          <cell r="K578" t="str">
            <v>Resolución 3280</v>
          </cell>
          <cell r="L578" t="str">
            <v>Trimestral</v>
          </cell>
          <cell r="M578" t="str">
            <v xml:space="preserve">Número de recién nacidos a los que se les aplica profilaxis ocular al momento de la adaptación neonatal </v>
          </cell>
          <cell r="N578" t="str">
            <v>Tamaño de muestra representativa del total de recién nacidos atendidos</v>
          </cell>
          <cell r="O578" t="str">
            <v>Estadistica</v>
          </cell>
          <cell r="P578" t="str">
            <v>Estadistica</v>
          </cell>
          <cell r="Q578" t="str">
            <v>%</v>
          </cell>
          <cell r="R578" t="str">
            <v>Número de recién nacidos a los que se les aplica profilaxis ocular al momento de la adaptación neonatal  / Tamaño de muestra representativa del total de recién nacidos atendidos *100</v>
          </cell>
          <cell r="S578">
            <v>0</v>
          </cell>
          <cell r="T578" t="str">
            <v>resultado</v>
          </cell>
          <cell r="U578" t="str">
            <v>Creciente</v>
          </cell>
          <cell r="W578">
            <v>0</v>
          </cell>
          <cell r="X578">
            <v>0</v>
          </cell>
          <cell r="Y578">
            <v>0</v>
          </cell>
        </row>
        <row r="579">
          <cell r="A579">
            <v>574</v>
          </cell>
          <cell r="B579" t="str">
            <v>Integralidad y efectividad en la prestación de servicios de salud</v>
          </cell>
          <cell r="C579" t="str">
            <v>Garantizar la accesibilidad, integralidad en los servicios, complementariedad y respaldo de las interdependencias</v>
          </cell>
          <cell r="D579" t="str">
            <v>Cobertura de tamizaje de hipotiroidismo</v>
          </cell>
          <cell r="E579" t="str">
            <v xml:space="preserve">Rutas Integrales de Atención </v>
          </cell>
          <cell r="F579" t="str">
            <v>Ruta Integral De atención Materno Perinatal</v>
          </cell>
          <cell r="G579" t="str">
            <v>x</v>
          </cell>
          <cell r="J579" t="str">
            <v>Medir la población con a la que se le realiza la prueba del total de nacimientos</v>
          </cell>
          <cell r="K579" t="str">
            <v>Resolución 3280</v>
          </cell>
          <cell r="L579" t="str">
            <v>Trimestral</v>
          </cell>
          <cell r="M579" t="str">
            <v>Número de recién nacidos a los que se les toma prueba de hipotiroidismo congénito al momento de la adaptación neonatal</v>
          </cell>
          <cell r="N579" t="str">
            <v>Total de recién nacidos</v>
          </cell>
          <cell r="O579" t="str">
            <v>Estadistica</v>
          </cell>
          <cell r="P579" t="str">
            <v>Estadistica</v>
          </cell>
          <cell r="Q579" t="str">
            <v>%</v>
          </cell>
          <cell r="R579" t="str">
            <v>Número de recién nacidos a los que se les toma prueba de hipotiroidismo congénito al momento de la adaptación neonatal / Total de recién nacidos *100</v>
          </cell>
          <cell r="S579">
            <v>0</v>
          </cell>
          <cell r="T579" t="str">
            <v>resultado</v>
          </cell>
          <cell r="U579" t="str">
            <v>Creciente</v>
          </cell>
          <cell r="W579">
            <v>0</v>
          </cell>
          <cell r="X579">
            <v>0</v>
          </cell>
          <cell r="Y579">
            <v>0</v>
          </cell>
        </row>
        <row r="580">
          <cell r="A580">
            <v>575</v>
          </cell>
          <cell r="B580" t="str">
            <v>Integralidad y efectividad en la prestación de servicios de salud</v>
          </cell>
          <cell r="C580" t="str">
            <v>Garantizar la accesibilidad, integralidad en los servicios, complementariedad y respaldo de las interdependencias</v>
          </cell>
          <cell r="D580" t="str">
            <v>Proporción de recién nacidos sanos que tienen contacto piel a piel con la madre</v>
          </cell>
          <cell r="E580" t="str">
            <v xml:space="preserve">Rutas Integrales de Atención </v>
          </cell>
          <cell r="F580" t="str">
            <v>Ruta Integral De atención Materno Perinatal</v>
          </cell>
          <cell r="G580" t="str">
            <v>x</v>
          </cell>
          <cell r="J580" t="str">
            <v>Medir la proporción de recién nacidos que tienen contacto piel a piel durante la primera hora del nacimiento, de la muestra representativa del total de recién nacidos atendidos</v>
          </cell>
          <cell r="K580" t="str">
            <v>Resolución 3280</v>
          </cell>
          <cell r="L580" t="str">
            <v>Trimestral</v>
          </cell>
          <cell r="M580" t="str">
            <v>Número de recién nacidos que tienen contacto piel a piel durante la primera hora del nacimiento.</v>
          </cell>
          <cell r="N580" t="str">
            <v>Tamaño de muestra representativa del total de recién nacidos atendidos</v>
          </cell>
          <cell r="O580" t="str">
            <v>Estadistica</v>
          </cell>
          <cell r="P580" t="str">
            <v>Estadistica</v>
          </cell>
          <cell r="Q580" t="str">
            <v>%</v>
          </cell>
          <cell r="R580" t="str">
            <v>Número de recién nacidos que tienen contacto piel a piel durante la primera hora del nacimiento. / Tamaño de muestra representativa del total de recién nacidos atendidos *100</v>
          </cell>
          <cell r="S580">
            <v>0</v>
          </cell>
          <cell r="T580" t="str">
            <v>resultado</v>
          </cell>
          <cell r="U580" t="str">
            <v>Creciente</v>
          </cell>
          <cell r="W580">
            <v>0</v>
          </cell>
          <cell r="X580">
            <v>0</v>
          </cell>
          <cell r="Y580">
            <v>0</v>
          </cell>
        </row>
        <row r="581">
          <cell r="A581">
            <v>576</v>
          </cell>
          <cell r="B581" t="str">
            <v>Integralidad y efectividad en la prestación de servicios de salud</v>
          </cell>
          <cell r="C581" t="str">
            <v>Garantizar la accesibilidad, integralidad en los servicios, complementariedad y respaldo de las interdependencias</v>
          </cell>
          <cell r="D581" t="str">
            <v>Porcentaje de mujeres que informan haber puesto el niño al seno en la primera hora de nacido</v>
          </cell>
          <cell r="E581" t="str">
            <v xml:space="preserve">Rutas Integrales de Atención </v>
          </cell>
          <cell r="F581" t="str">
            <v>Ruta Integral De atención Materno Perinatal</v>
          </cell>
          <cell r="G581" t="str">
            <v>x</v>
          </cell>
          <cell r="J581" t="str">
            <v>Medir la proporción de recién nacidos que informan haber puesto el niño al seno en la primera hora de nacido</v>
          </cell>
          <cell r="K581" t="str">
            <v>Resolución 3280</v>
          </cell>
          <cell r="L581" t="str">
            <v>Trimestral</v>
          </cell>
          <cell r="M581" t="str">
            <v>Número de mujeres que informan haber tenido lactancia materna en la primera hora de nacido</v>
          </cell>
          <cell r="N581" t="str">
            <v>Tamaño de muestra representativa del total de recién nacidos atendidos</v>
          </cell>
          <cell r="O581" t="str">
            <v>Estadistica</v>
          </cell>
          <cell r="P581" t="str">
            <v>Estadistica</v>
          </cell>
          <cell r="Q581" t="str">
            <v>%</v>
          </cell>
          <cell r="R581" t="str">
            <v>Número de mujeres que informan haber tenido lactancia materna en la primera hora de nacido / Tamaño de muestra representativa del total de recién nacidos atendidos *100</v>
          </cell>
          <cell r="S581">
            <v>0</v>
          </cell>
          <cell r="T581" t="str">
            <v>resultado</v>
          </cell>
          <cell r="U581" t="str">
            <v>Creciente</v>
          </cell>
          <cell r="W581">
            <v>0</v>
          </cell>
          <cell r="X581">
            <v>0</v>
          </cell>
          <cell r="Y581">
            <v>0</v>
          </cell>
        </row>
        <row r="582">
          <cell r="A582">
            <v>577</v>
          </cell>
          <cell r="B582" t="str">
            <v>Integralidad y efectividad en la prestación de servicios de salud</v>
          </cell>
          <cell r="C582" t="str">
            <v>Garantizar la accesibilidad, integralidad en los servicios, complementariedad y respaldo de las interdependencias</v>
          </cell>
          <cell r="D582" t="str">
            <v>Cobertura de vacunación con BCG en nacidos vivos</v>
          </cell>
          <cell r="E582" t="str">
            <v xml:space="preserve">Rutas Integrales de Atención </v>
          </cell>
          <cell r="F582" t="str">
            <v>Ruta Integral De atención Materno Perinatal</v>
          </cell>
          <cell r="G582" t="str">
            <v>x</v>
          </cell>
          <cell r="J582" t="str">
            <v>Es el porcentaje de nacidos vivos que han recibido dosis única de vacuna contra tuberculosis.</v>
          </cell>
          <cell r="K582" t="str">
            <v>Resolución 3280</v>
          </cell>
          <cell r="L582" t="str">
            <v>Trimestral</v>
          </cell>
          <cell r="M582" t="str">
            <v>Total de menores de un año con vacuna de BCG</v>
          </cell>
          <cell r="N582" t="str">
            <v>Total de población menor de 1 año</v>
          </cell>
          <cell r="O582" t="str">
            <v>vacunadora</v>
          </cell>
          <cell r="P582" t="str">
            <v>Estadistica</v>
          </cell>
          <cell r="Q582" t="str">
            <v>%</v>
          </cell>
          <cell r="R582" t="str">
            <v>Total de menores de un año con vacuna de BCG / Total de población menor de 1 año *100</v>
          </cell>
          <cell r="S582">
            <v>0</v>
          </cell>
          <cell r="T582" t="str">
            <v>resultado</v>
          </cell>
          <cell r="U582" t="str">
            <v>Creciente</v>
          </cell>
          <cell r="W582">
            <v>0</v>
          </cell>
          <cell r="X582">
            <v>0</v>
          </cell>
          <cell r="Y582">
            <v>0</v>
          </cell>
        </row>
        <row r="583">
          <cell r="A583">
            <v>578</v>
          </cell>
          <cell r="B583" t="str">
            <v>Integralidad y efectividad en la prestación de servicios de salud</v>
          </cell>
          <cell r="C583" t="str">
            <v>Garantizar la accesibilidad, integralidad en los servicios, complementariedad y respaldo de las interdependencias</v>
          </cell>
          <cell r="D583" t="str">
            <v>Cobertura y tamizaje auditivo en el neonato</v>
          </cell>
          <cell r="E583" t="str">
            <v xml:space="preserve">Rutas Integrales de Atención </v>
          </cell>
          <cell r="F583" t="str">
            <v>Ruta Integral De atención Materno Perinatal</v>
          </cell>
          <cell r="G583" t="str">
            <v>x</v>
          </cell>
          <cell r="J583" t="str">
            <v xml:space="preserve">Determinar la cantida de recién nacidos a quienes se les realiza tamizaje auditivo </v>
          </cell>
          <cell r="K583" t="str">
            <v>Resolución 3280</v>
          </cell>
          <cell r="L583" t="str">
            <v>Trimestral</v>
          </cell>
          <cell r="M583" t="str">
            <v xml:space="preserve">Número de recién nacidos a quienes se les realiza tamizaje auditivo </v>
          </cell>
          <cell r="N583" t="str">
            <v xml:space="preserve"> Total de recién nacidos atendidos.</v>
          </cell>
          <cell r="O583" t="str">
            <v>audiologa</v>
          </cell>
          <cell r="P583" t="str">
            <v>Estadistica</v>
          </cell>
          <cell r="Q583" t="str">
            <v>%</v>
          </cell>
          <cell r="R583" t="str">
            <v>Número de recién nacidos a quienes se les realiza tamizaje auditivo  /  Total de recién nacidos atendidos. *100</v>
          </cell>
          <cell r="S583">
            <v>0</v>
          </cell>
          <cell r="T583" t="str">
            <v>resultado</v>
          </cell>
          <cell r="U583" t="str">
            <v>Creciente</v>
          </cell>
          <cell r="W583">
            <v>0</v>
          </cell>
          <cell r="X583">
            <v>0</v>
          </cell>
          <cell r="Y583">
            <v>0</v>
          </cell>
        </row>
        <row r="584">
          <cell r="A584">
            <v>579</v>
          </cell>
          <cell r="B584" t="str">
            <v>Integralidad y efectividad en la prestación de servicios de salud</v>
          </cell>
          <cell r="C584" t="str">
            <v>Garantizar la accesibilidad, integralidad en los servicios, complementariedad y respaldo de las interdependencias</v>
          </cell>
          <cell r="D584" t="str">
            <v>Porcentaje de nacidos vivos a termino con bajo peso al nacer</v>
          </cell>
          <cell r="E584" t="str">
            <v xml:space="preserve">Rutas Integrales de Atención </v>
          </cell>
          <cell r="F584" t="str">
            <v>Ruta Integral De atención Materno Perinatal</v>
          </cell>
          <cell r="G584" t="str">
            <v>x</v>
          </cell>
          <cell r="J584" t="str">
            <v>determinar la cantidad de nacidos vivos a termino con bajo peso a nacer del total de nacidos vivos</v>
          </cell>
          <cell r="K584" t="str">
            <v>Resolución 3280</v>
          </cell>
          <cell r="L584" t="str">
            <v>Trimestral</v>
          </cell>
          <cell r="M584" t="str">
            <v>nacidos vivos a termino con bajo peso al nacer</v>
          </cell>
          <cell r="N584" t="str">
            <v>total de nacidos vivos</v>
          </cell>
          <cell r="O584" t="str">
            <v>Estadistica</v>
          </cell>
          <cell r="P584" t="str">
            <v>Estadistica</v>
          </cell>
          <cell r="Q584" t="str">
            <v>%</v>
          </cell>
          <cell r="R584" t="str">
            <v>nacidos vivos a termino con bajo peso al nacer / total de nacidos vivos *100</v>
          </cell>
          <cell r="S584">
            <v>0</v>
          </cell>
          <cell r="T584" t="str">
            <v>resultado</v>
          </cell>
          <cell r="U584" t="str">
            <v>Creciente</v>
          </cell>
          <cell r="W584">
            <v>0</v>
          </cell>
          <cell r="X584">
            <v>0</v>
          </cell>
          <cell r="Y584">
            <v>0</v>
          </cell>
        </row>
        <row r="585">
          <cell r="A585">
            <v>580</v>
          </cell>
          <cell r="B585" t="str">
            <v>Integralidad y efectividad en la prestación de servicios de salud</v>
          </cell>
          <cell r="C585" t="str">
            <v>Garantizar la accesibilidad, integralidad en los servicios, complementariedad y respaldo de las interdependencias</v>
          </cell>
          <cell r="D585" t="str">
            <v>Porcentaje de nacidos vivos con bajo peso al nacer</v>
          </cell>
          <cell r="E585" t="str">
            <v xml:space="preserve">Rutas Integrales de Atención </v>
          </cell>
          <cell r="F585" t="str">
            <v>Ruta Integral De atención Materno Perinatal</v>
          </cell>
          <cell r="G585" t="str">
            <v>x</v>
          </cell>
          <cell r="J585" t="str">
            <v>determinar la cantidad de nacidos vivos con bajo peso a nacer del total de nacidos vivos</v>
          </cell>
          <cell r="K585" t="str">
            <v>Resolución 3280</v>
          </cell>
          <cell r="L585" t="str">
            <v>Trimestral</v>
          </cell>
          <cell r="M585" t="str">
            <v>nacidos vivos con bajo peso al nacer</v>
          </cell>
          <cell r="N585" t="str">
            <v>total de nacidos vivos</v>
          </cell>
          <cell r="O585" t="str">
            <v>Estadistica</v>
          </cell>
          <cell r="P585" t="str">
            <v>Estadistica</v>
          </cell>
          <cell r="Q585" t="str">
            <v>%</v>
          </cell>
          <cell r="R585" t="str">
            <v>nacidos vivos con bajo peso al nacer / total de nacidos vivos *100</v>
          </cell>
          <cell r="S585">
            <v>0</v>
          </cell>
          <cell r="T585" t="str">
            <v>resultado</v>
          </cell>
          <cell r="U585" t="str">
            <v>Creciente</v>
          </cell>
          <cell r="W585">
            <v>0</v>
          </cell>
          <cell r="X585">
            <v>0</v>
          </cell>
          <cell r="Y585">
            <v>0</v>
          </cell>
        </row>
        <row r="586">
          <cell r="A586">
            <v>581</v>
          </cell>
          <cell r="B586" t="str">
            <v>Integralidad y efectividad en la prestación de servicios de salud</v>
          </cell>
          <cell r="C586" t="str">
            <v>Garantizar la accesibilidad, integralidad en los servicios, complementariedad y respaldo de las interdependencias</v>
          </cell>
          <cell r="D586" t="str">
            <v>Cobertura de tamizaje de hipotiroidismo</v>
          </cell>
          <cell r="E586" t="str">
            <v xml:space="preserve">Rutas Integrales de Atención </v>
          </cell>
          <cell r="F586" t="str">
            <v>Ruta Integral de atención para la Promoción y Mantenimiento de la Salud</v>
          </cell>
          <cell r="G586" t="str">
            <v>x</v>
          </cell>
          <cell r="J586" t="str">
            <v>Medir la población con a la que se le realiza la prueba del total de nacimientos</v>
          </cell>
          <cell r="K586" t="str">
            <v>Resolución 3280</v>
          </cell>
          <cell r="L586" t="str">
            <v>Trimestral</v>
          </cell>
          <cell r="M586" t="str">
            <v>Número de recién nacidos a los que se les toma prueba de hipotiroidismo congénito al momento de la adaptación neonatal</v>
          </cell>
          <cell r="N586" t="str">
            <v>Total de recién nacidos</v>
          </cell>
          <cell r="O586" t="str">
            <v>Estadistica</v>
          </cell>
          <cell r="P586" t="str">
            <v>Estadistica</v>
          </cell>
          <cell r="Q586" t="str">
            <v>%</v>
          </cell>
          <cell r="R586" t="str">
            <v>Número de recién nacidos a los que se les toma prueba de hipotiroidismo congénito al momento de la adaptación neonatal / Total de recién nacidos *100</v>
          </cell>
          <cell r="S586">
            <v>0</v>
          </cell>
          <cell r="T586" t="str">
            <v>resultado</v>
          </cell>
          <cell r="U586" t="str">
            <v>Creciente</v>
          </cell>
          <cell r="W586">
            <v>0</v>
          </cell>
          <cell r="X586">
            <v>0</v>
          </cell>
          <cell r="Y586">
            <v>0</v>
          </cell>
        </row>
        <row r="587">
          <cell r="A587">
            <v>582</v>
          </cell>
          <cell r="B587" t="str">
            <v>Integralidad y efectividad en la prestación de servicios de salud</v>
          </cell>
          <cell r="C587" t="str">
            <v>Garantizar la accesibilidad, integralidad en los servicios, complementariedad y respaldo de las interdependencias</v>
          </cell>
          <cell r="D587" t="str">
            <v>Proporción de recién nacidos que reciben valoración por pediatria</v>
          </cell>
          <cell r="E587" t="str">
            <v xml:space="preserve">Rutas Integrales de Atención </v>
          </cell>
          <cell r="F587" t="str">
            <v>Ruta Integral de atención para la Promoción y Mantenimiento de la Salud</v>
          </cell>
          <cell r="G587" t="str">
            <v>x</v>
          </cell>
          <cell r="J587" t="str">
            <v>Medir la cantidad de recien nacidos que reciben valoración por pediatria a las 72 horas despues de nacido</v>
          </cell>
          <cell r="K587" t="str">
            <v>Resolución 3280</v>
          </cell>
          <cell r="L587" t="str">
            <v>Trimestral</v>
          </cell>
          <cell r="M587" t="str">
            <v>Número de recién nacidos que reciben valoración por pediatria a las 72 despues de nacido</v>
          </cell>
          <cell r="N587" t="str">
            <v>Total de recién nacidos</v>
          </cell>
          <cell r="O587" t="str">
            <v>Estadistica</v>
          </cell>
          <cell r="P587" t="str">
            <v>Estadistica</v>
          </cell>
          <cell r="Q587" t="str">
            <v>%</v>
          </cell>
          <cell r="R587" t="str">
            <v>Número de recién nacidos que reciben valoración por pediatria a las 72 despues de nacido / Total de recién nacidos *100</v>
          </cell>
          <cell r="S587">
            <v>0</v>
          </cell>
          <cell r="T587" t="str">
            <v>resultado</v>
          </cell>
          <cell r="U587" t="str">
            <v>Creciente</v>
          </cell>
          <cell r="W587">
            <v>0</v>
          </cell>
          <cell r="X587">
            <v>0</v>
          </cell>
          <cell r="Y587">
            <v>0</v>
          </cell>
        </row>
        <row r="588">
          <cell r="A588">
            <v>583</v>
          </cell>
          <cell r="B588" t="str">
            <v>Integralidad y efectividad en la prestación de servicios de salud</v>
          </cell>
          <cell r="C588" t="str">
            <v>Garantizar la accesibilidad, integralidad en los servicios, complementariedad y respaldo de las interdependencias</v>
          </cell>
          <cell r="D588" t="str">
            <v>Cobertura de vacunación con BCG en nacidos vivos</v>
          </cell>
          <cell r="E588" t="str">
            <v xml:space="preserve">Rutas Integrales de Atención </v>
          </cell>
          <cell r="F588" t="str">
            <v>Ruta Integral de atención para la Promoción y Mantenimiento de la Salud</v>
          </cell>
          <cell r="G588" t="str">
            <v>x</v>
          </cell>
          <cell r="J588" t="str">
            <v>Es el porcentaje de nacidos vivos que han recibido dosis única de vacuna contra tuberculosis.</v>
          </cell>
          <cell r="K588" t="str">
            <v>Resolución 3280</v>
          </cell>
          <cell r="L588" t="str">
            <v>Trimestral</v>
          </cell>
          <cell r="M588" t="str">
            <v>Total de menores de un año con vacuna de BCG</v>
          </cell>
          <cell r="N588" t="str">
            <v>Total de población menor de 1 año</v>
          </cell>
          <cell r="O588" t="str">
            <v>vacunadora</v>
          </cell>
          <cell r="P588" t="str">
            <v>Estadistica</v>
          </cell>
          <cell r="Q588" t="str">
            <v>%</v>
          </cell>
          <cell r="R588" t="str">
            <v>Total de menores de un año con vacuna de BCG / Total de población menor de 1 año *100</v>
          </cell>
          <cell r="S588">
            <v>0</v>
          </cell>
          <cell r="T588" t="str">
            <v>resultado</v>
          </cell>
          <cell r="U588" t="str">
            <v>Creciente</v>
          </cell>
          <cell r="W588">
            <v>0</v>
          </cell>
          <cell r="X588">
            <v>0</v>
          </cell>
          <cell r="Y588">
            <v>0</v>
          </cell>
        </row>
        <row r="589">
          <cell r="A589">
            <v>584</v>
          </cell>
          <cell r="B589" t="str">
            <v>Integralidad y efectividad en la prestación de servicios de salud</v>
          </cell>
          <cell r="C589" t="str">
            <v>Garantizar la accesibilidad, integralidad en los servicios, complementariedad y respaldo de las interdependencias</v>
          </cell>
          <cell r="D589" t="str">
            <v>Tasa de Mortalidad Neonatal</v>
          </cell>
          <cell r="E589" t="str">
            <v xml:space="preserve">Rutas Integrales de Atención </v>
          </cell>
          <cell r="F589" t="str">
            <v>Ruta Integral de atención para la Promoción y Mantenimiento de la Salud</v>
          </cell>
          <cell r="G589" t="str">
            <v>x</v>
          </cell>
          <cell r="H589">
            <v>0</v>
          </cell>
          <cell r="I589">
            <v>0</v>
          </cell>
          <cell r="J589" t="str">
            <v>La tasa de mortalidad hospitalaria es un indicador que ha sido utilizado dentro de los sistemas de salud para evaluar resultados relacionados con la atención en salud brindada durante la hospitalización del paciente y detectar problemas de calidad en la atención. Se encuentra directamente relacionado con características como el nivel de complejidad, niveles socio culturales y perfil epidemiológico de la población usuaria y por esta razón requiere de ajustes de riesgo sensible.</v>
          </cell>
          <cell r="K589" t="str">
            <v>Resolución 3280</v>
          </cell>
          <cell r="L589" t="str">
            <v>Trimestral</v>
          </cell>
          <cell r="M589" t="str">
            <v xml:space="preserve">Número total de pacientes hospitalizados que fallecen </v>
          </cell>
          <cell r="N589" t="str">
            <v>Número total de pacientes hospitalizados</v>
          </cell>
          <cell r="O589" t="str">
            <v xml:space="preserve">Estadística. </v>
          </cell>
          <cell r="P589" t="str">
            <v xml:space="preserve">Estadística. </v>
          </cell>
          <cell r="Q589" t="str">
            <v>Tasa</v>
          </cell>
          <cell r="R589" t="str">
            <v>Número total de pacientes hospitalizados que fallecen  / Número total de pacientes hospitalizados *1000</v>
          </cell>
          <cell r="S589">
            <v>0</v>
          </cell>
          <cell r="T589" t="str">
            <v>resultado</v>
          </cell>
          <cell r="U589" t="str">
            <v>Decreciente</v>
          </cell>
          <cell r="V589" t="str">
            <v>≤</v>
          </cell>
          <cell r="W589">
            <v>30</v>
          </cell>
          <cell r="X589" t="str">
            <v>&gt;</v>
          </cell>
          <cell r="Y589">
            <v>30</v>
          </cell>
        </row>
        <row r="590">
          <cell r="A590">
            <v>585</v>
          </cell>
          <cell r="B590" t="str">
            <v>Integralidad y efectividad en la prestación de servicios de salud</v>
          </cell>
          <cell r="C590" t="str">
            <v>Garantizar la accesibilidad, integralidad en los servicios, complementariedad y respaldo de las interdependencias</v>
          </cell>
          <cell r="D590" t="str">
            <v>Porcentaje de atención integral por pediatria</v>
          </cell>
          <cell r="E590" t="str">
            <v xml:space="preserve">Rutas Integrales de Atención </v>
          </cell>
          <cell r="F590" t="str">
            <v>Ruta Integral de atención para la Promoción y Mantenimiento de la Salud</v>
          </cell>
          <cell r="G590" t="str">
            <v>x</v>
          </cell>
          <cell r="J590" t="str">
            <v>determinar la proporción de consultas por pediatria del total de consultas asignadas en el periodo</v>
          </cell>
          <cell r="K590" t="str">
            <v>Resolución 3280</v>
          </cell>
          <cell r="L590" t="str">
            <v>Trimestral</v>
          </cell>
          <cell r="M590" t="str">
            <v>Número total de consultas médicas especializadas de  Pediatria asignadas en el período</v>
          </cell>
          <cell r="N590" t="str">
            <v>Total de consultas solicitadas en consulta externa</v>
          </cell>
          <cell r="O590" t="str">
            <v xml:space="preserve">Estadística. </v>
          </cell>
          <cell r="P590" t="str">
            <v xml:space="preserve">Estadística. </v>
          </cell>
          <cell r="Q590" t="str">
            <v>%</v>
          </cell>
          <cell r="R590" t="str">
            <v>Número total de consultas médicas especializadas de  Pediatria asignadas en el período / Total de consultas solicitadas en consulta externa *100</v>
          </cell>
          <cell r="S590">
            <v>0</v>
          </cell>
          <cell r="T590" t="str">
            <v>resultado</v>
          </cell>
          <cell r="U590" t="str">
            <v>Creciente</v>
          </cell>
          <cell r="V590" t="str">
            <v>≤</v>
          </cell>
          <cell r="W590">
            <v>0.01</v>
          </cell>
          <cell r="X590" t="str">
            <v>&gt;</v>
          </cell>
          <cell r="Y590">
            <v>0.01</v>
          </cell>
        </row>
        <row r="591">
          <cell r="A591">
            <v>586</v>
          </cell>
          <cell r="B591" t="str">
            <v>Integralidad y efectividad en la prestación de servicios de salud</v>
          </cell>
          <cell r="C591" t="str">
            <v>Garantizar la accesibilidad, integralidad en los servicios, complementariedad y respaldo de las interdependencias</v>
          </cell>
          <cell r="D591" t="str">
            <v>Tasa de mortalidad infantil</v>
          </cell>
          <cell r="E591" t="str">
            <v xml:space="preserve">Rutas Integrales de Atención </v>
          </cell>
          <cell r="F591" t="str">
            <v>Ruta Integral de atención para la Promoción y Mantenimiento de la Salud</v>
          </cell>
          <cell r="G591" t="str">
            <v>x</v>
          </cell>
          <cell r="J591" t="str">
            <v>La tasa de mortalidad hospitalaria es un indicador que ha sido utilizado dentro de los sistemas de salud para evaluar resultados relacionados con la atención en salud brindada durante la hospitalización del paciente y detectar problemas de calidad en la atención. Se encuentra directamente relacionado con características como el nivel de complejidad, niveles socio culturales y perfil epidemiológico de la población usuaria y por esta razón requiere de ajustes de riesgo sensible.</v>
          </cell>
          <cell r="K591" t="str">
            <v>Resolución 3280</v>
          </cell>
          <cell r="L591" t="str">
            <v>Trimestral</v>
          </cell>
          <cell r="M591" t="str">
            <v>Número total de pacientes hospitalizados que fallecen entre 29 dias y 5 años de edad</v>
          </cell>
          <cell r="N591" t="str">
            <v>Número total de pacientes pediatricos hospitalizados</v>
          </cell>
          <cell r="O591" t="str">
            <v xml:space="preserve">Estadística. </v>
          </cell>
          <cell r="P591" t="str">
            <v xml:space="preserve">Estadística. </v>
          </cell>
          <cell r="Q591" t="str">
            <v>Tasa</v>
          </cell>
          <cell r="R591" t="str">
            <v>Número total de pacientes hospitalizados que fallecen entre 29 dias y 5 años de edad / Número total de pacientes pediatricos hospitalizados *1000</v>
          </cell>
          <cell r="S591">
            <v>0</v>
          </cell>
          <cell r="T591" t="str">
            <v>resultado</v>
          </cell>
          <cell r="U591" t="str">
            <v>Decreciente</v>
          </cell>
          <cell r="W591">
            <v>0</v>
          </cell>
          <cell r="X591">
            <v>0</v>
          </cell>
          <cell r="Y591">
            <v>0</v>
          </cell>
        </row>
        <row r="592">
          <cell r="A592">
            <v>587</v>
          </cell>
          <cell r="B592" t="str">
            <v>Integralidad y efectividad en la prestación de servicios de salud</v>
          </cell>
          <cell r="C592" t="str">
            <v>Garantizar la accesibilidad, integralidad en los servicios, complementariedad y respaldo de las interdependencias</v>
          </cell>
          <cell r="D592" t="str">
            <v>Tasa de mortalidad por EDA</v>
          </cell>
          <cell r="E592" t="str">
            <v xml:space="preserve">Rutas Integrales de Atención </v>
          </cell>
          <cell r="F592" t="str">
            <v>Ruta Integral de atención para la Promoción y Mantenimiento de la Salud</v>
          </cell>
          <cell r="G592" t="str">
            <v>x</v>
          </cell>
          <cell r="J592" t="str">
            <v>determinar la proporción de pacientes que fallecen por EDA</v>
          </cell>
          <cell r="K592" t="str">
            <v>Resolución 3280</v>
          </cell>
          <cell r="L592" t="str">
            <v>Trimestral</v>
          </cell>
          <cell r="M592" t="str">
            <v>Número total de pacientes hospitalizados que fallecen por EDA en menores de 5 años de edad</v>
          </cell>
          <cell r="N592" t="str">
            <v>Número total de pacientes pediatricos hospitalizados</v>
          </cell>
          <cell r="O592" t="str">
            <v xml:space="preserve">Estadística. </v>
          </cell>
          <cell r="P592" t="str">
            <v xml:space="preserve">Estadística. </v>
          </cell>
          <cell r="Q592" t="str">
            <v>Tasa</v>
          </cell>
          <cell r="R592" t="str">
            <v>Número total de pacientes hospitalizados que fallecen por EDA en menores de 5 años de edad / Número total de pacientes pediatricos hospitalizados *1000</v>
          </cell>
          <cell r="S592">
            <v>0</v>
          </cell>
          <cell r="T592" t="str">
            <v>resultado</v>
          </cell>
          <cell r="U592" t="str">
            <v>Decreciente</v>
          </cell>
          <cell r="W592">
            <v>0</v>
          </cell>
          <cell r="X592">
            <v>0</v>
          </cell>
          <cell r="Y592">
            <v>0</v>
          </cell>
        </row>
        <row r="593">
          <cell r="A593">
            <v>588</v>
          </cell>
          <cell r="B593" t="str">
            <v>Integralidad y efectividad en la prestación de servicios de salud</v>
          </cell>
          <cell r="C593" t="str">
            <v>Garantizar la accesibilidad, integralidad en los servicios, complementariedad y respaldo de las interdependencias</v>
          </cell>
          <cell r="D593" t="str">
            <v>Tasa de mortalidad por IRA</v>
          </cell>
          <cell r="E593" t="str">
            <v xml:space="preserve">Rutas Integrales de Atención </v>
          </cell>
          <cell r="F593" t="str">
            <v>Ruta Integral de atención para la Promoción y Mantenimiento de la Salud</v>
          </cell>
          <cell r="G593" t="str">
            <v>x</v>
          </cell>
          <cell r="J593" t="str">
            <v>determinar la proporción de pacientes que fallecen por IRA</v>
          </cell>
          <cell r="K593" t="str">
            <v>Resolución 3280</v>
          </cell>
          <cell r="L593" t="str">
            <v>Trimestral</v>
          </cell>
          <cell r="M593" t="str">
            <v>Número total de pacientes hospitalizados que fallecen por IRA en menores de 5 años de edad</v>
          </cell>
          <cell r="N593" t="str">
            <v>Número total de pacientes pediatricos hospitalizados</v>
          </cell>
          <cell r="O593" t="str">
            <v xml:space="preserve">Estadística. </v>
          </cell>
          <cell r="P593" t="str">
            <v xml:space="preserve">Estadística. </v>
          </cell>
          <cell r="Q593" t="str">
            <v>Tasa</v>
          </cell>
          <cell r="R593" t="str">
            <v>Número total de pacientes hospitalizados que fallecen por IRA en menores de 5 años de edad / Número total de pacientes pediatricos hospitalizados *1000</v>
          </cell>
          <cell r="S593">
            <v>0</v>
          </cell>
          <cell r="T593" t="str">
            <v>resultado</v>
          </cell>
          <cell r="U593" t="str">
            <v>Decreciente</v>
          </cell>
          <cell r="W593">
            <v>0</v>
          </cell>
          <cell r="X593">
            <v>0</v>
          </cell>
          <cell r="Y593">
            <v>0</v>
          </cell>
        </row>
        <row r="594">
          <cell r="A594">
            <v>589</v>
          </cell>
          <cell r="B594" t="str">
            <v>Integralidad y efectividad en la prestación de servicios de salud</v>
          </cell>
          <cell r="C594" t="str">
            <v>Garantizar la accesibilidad, integralidad en los servicios, complementariedad y respaldo de las interdependencias</v>
          </cell>
          <cell r="D594" t="str">
            <v>Tasa de mortalidad por DNT</v>
          </cell>
          <cell r="E594" t="str">
            <v xml:space="preserve">Rutas Integrales de Atención </v>
          </cell>
          <cell r="F594" t="str">
            <v>Ruta Integral de atención para la Promoción y Mantenimiento de la Salud</v>
          </cell>
          <cell r="G594" t="str">
            <v>x</v>
          </cell>
          <cell r="J594" t="str">
            <v>determinar la proporción de pacientes que fallecen por DNT</v>
          </cell>
          <cell r="K594" t="str">
            <v>Resolución 3280</v>
          </cell>
          <cell r="L594" t="str">
            <v>Trimestral</v>
          </cell>
          <cell r="M594" t="str">
            <v>Número total de pacientes hospitalizados que fallecen por DNT en menores de 5 años de edad</v>
          </cell>
          <cell r="N594" t="str">
            <v>Número total de pacientes pediatricos hospitalizados</v>
          </cell>
          <cell r="O594" t="str">
            <v xml:space="preserve">Estadística. </v>
          </cell>
          <cell r="P594" t="str">
            <v xml:space="preserve">Estadística. </v>
          </cell>
          <cell r="Q594" t="str">
            <v>Tasa</v>
          </cell>
          <cell r="R594" t="str">
            <v>Número total de pacientes hospitalizados que fallecen por DNT en menores de 5 años de edad / Número total de pacientes pediatricos hospitalizados *1000</v>
          </cell>
          <cell r="S594">
            <v>0</v>
          </cell>
          <cell r="T594" t="str">
            <v>resultado</v>
          </cell>
          <cell r="U594" t="str">
            <v>Decreciente</v>
          </cell>
          <cell r="W594">
            <v>0</v>
          </cell>
          <cell r="X594">
            <v>0</v>
          </cell>
          <cell r="Y594">
            <v>0</v>
          </cell>
        </row>
        <row r="595">
          <cell r="A595">
            <v>590</v>
          </cell>
          <cell r="B595" t="str">
            <v>Integralidad y efectividad en la prestación de servicios de salud</v>
          </cell>
          <cell r="C595" t="str">
            <v>Garantizar la accesibilidad, integralidad en los servicios, complementariedad y respaldo de las interdependencias</v>
          </cell>
          <cell r="D595" t="str">
            <v>Cobertura y tamizaje de agudeza visual</v>
          </cell>
          <cell r="E595" t="str">
            <v xml:space="preserve">Rutas Integrales de Atención </v>
          </cell>
          <cell r="F595" t="str">
            <v>Ruta Integral de atención para la Promoción y Mantenimiento de la Salud</v>
          </cell>
          <cell r="G595" t="str">
            <v>x</v>
          </cell>
          <cell r="J595" t="str">
            <v xml:space="preserve">Determinar la cantidad de pacientes pediatricos a quienes se les realiza tamizaje de agudeza visual </v>
          </cell>
          <cell r="K595" t="str">
            <v>Resolución 3280</v>
          </cell>
          <cell r="L595" t="str">
            <v>Trimestral</v>
          </cell>
          <cell r="M595" t="str">
            <v xml:space="preserve">Número de pacientes pediatricos a quienes se les realiza tamizaje de agudeza visual </v>
          </cell>
          <cell r="N595" t="str">
            <v>Número total de consultas por Pediatría</v>
          </cell>
          <cell r="O595" t="str">
            <v xml:space="preserve">Estadística. </v>
          </cell>
          <cell r="P595" t="str">
            <v xml:space="preserve">Estadística. </v>
          </cell>
          <cell r="Q595" t="str">
            <v>%</v>
          </cell>
          <cell r="R595" t="str">
            <v>Número de pacientes pediatricos a quienes se les realiza tamizaje de agudeza visual  / Número total de consultas por Pediatría *100</v>
          </cell>
          <cell r="S595">
            <v>0</v>
          </cell>
          <cell r="T595" t="str">
            <v>resultado</v>
          </cell>
          <cell r="U595" t="str">
            <v>Creciente</v>
          </cell>
          <cell r="W595">
            <v>0</v>
          </cell>
          <cell r="X595">
            <v>0</v>
          </cell>
          <cell r="Y595">
            <v>0</v>
          </cell>
        </row>
        <row r="596">
          <cell r="A596">
            <v>591</v>
          </cell>
          <cell r="B596" t="str">
            <v>Integralidad y efectividad en la prestación de servicios de salud</v>
          </cell>
          <cell r="C596" t="str">
            <v>Garantizar la accesibilidad, integralidad en los servicios, complementariedad y respaldo de las interdependencias</v>
          </cell>
          <cell r="D596" t="str">
            <v>Proporción de mujeres con suministro de método anticonceptivo post IVE del total de casos de IVE atendidos</v>
          </cell>
          <cell r="E596" t="str">
            <v xml:space="preserve">Rutas Integrales de Atención </v>
          </cell>
          <cell r="F596" t="str">
            <v>Ruta Integral de atención para la Promoción y Mantenimiento de la Salud</v>
          </cell>
          <cell r="G596" t="str">
            <v>x</v>
          </cell>
          <cell r="H596">
            <v>0</v>
          </cell>
          <cell r="I596">
            <v>0</v>
          </cell>
          <cell r="J596" t="str">
            <v>Determinar la cantidad de mujeres con suminstro de metodo anticonceptivo posterior a la IVE</v>
          </cell>
          <cell r="K596" t="str">
            <v>Resolución 3280</v>
          </cell>
          <cell r="L596" t="str">
            <v>Trimestral</v>
          </cell>
          <cell r="M596" t="str">
            <v>Número de mujeres de 10 a 49 años que acceden a algun método de anticoncepción después de un procedimiento de IVE</v>
          </cell>
          <cell r="N596" t="str">
            <v>Número de mujeres de 10 a 49 años con realización de procedimiento IVE</v>
          </cell>
          <cell r="O596" t="str">
            <v>Estadistica</v>
          </cell>
          <cell r="P596" t="str">
            <v>Estadistica</v>
          </cell>
          <cell r="Q596" t="str">
            <v>%</v>
          </cell>
          <cell r="R596" t="str">
            <v>Número de mujeres de 10 a 49 años que acceden a algun método de anticoncepción después de un procedimiento de IVE / Número de mujeres de 10 a 49 años con realización de procedimiento IVE *100</v>
          </cell>
          <cell r="S596">
            <v>0</v>
          </cell>
          <cell r="T596" t="str">
            <v>resultado</v>
          </cell>
          <cell r="U596" t="str">
            <v>Creciente</v>
          </cell>
          <cell r="V596">
            <v>0</v>
          </cell>
          <cell r="W596">
            <v>0</v>
          </cell>
          <cell r="X596">
            <v>0</v>
          </cell>
          <cell r="Y596">
            <v>0</v>
          </cell>
        </row>
        <row r="597">
          <cell r="A597">
            <v>592</v>
          </cell>
          <cell r="B597" t="str">
            <v>Integralidad y efectividad en la prestación de servicios de salud</v>
          </cell>
          <cell r="C597" t="str">
            <v>Garantizar la accesibilidad, integralidad en los servicios, complementariedad y respaldo de las interdependencias</v>
          </cell>
          <cell r="D597" t="str">
            <v>Proporción de mujeres con asesoría en anticoncepción postparto o postaborto antes del alta</v>
          </cell>
          <cell r="E597" t="str">
            <v xml:space="preserve">Rutas Integrales de Atención </v>
          </cell>
          <cell r="F597" t="str">
            <v>Ruta Integral de atención para la Promoción y Mantenimiento de la Salud</v>
          </cell>
          <cell r="G597" t="str">
            <v>x</v>
          </cell>
          <cell r="H597">
            <v>0</v>
          </cell>
          <cell r="I597">
            <v>0</v>
          </cell>
          <cell r="J597" t="str">
            <v>Determinar la cantidad de mujeres con suminstro de metodo anticonceptivo posterior al parto o la IVE</v>
          </cell>
          <cell r="K597" t="str">
            <v>Resolución 3280</v>
          </cell>
          <cell r="L597" t="str">
            <v>Trimestral</v>
          </cell>
          <cell r="M597" t="str">
            <v xml:space="preserve">Número de mujeres en posparto o posaborto que reciben asesoría anticonceptiva antes del alta hospitalaria. </v>
          </cell>
          <cell r="N597" t="str">
            <v>Tamaño de una muestra representativa de Total de partos y abortos atendidosn</v>
          </cell>
          <cell r="O597" t="str">
            <v>Estadistica</v>
          </cell>
          <cell r="P597" t="str">
            <v>Estadistica</v>
          </cell>
          <cell r="Q597" t="str">
            <v>%</v>
          </cell>
          <cell r="R597" t="str">
            <v>Número de mujeres en posparto o posaborto que reciben asesoría anticonceptiva antes del alta hospitalaria.  / Tamaño de una muestra representativa de Total de partos y abortos atendidosn *100</v>
          </cell>
          <cell r="S597">
            <v>0</v>
          </cell>
          <cell r="T597" t="str">
            <v>resultado</v>
          </cell>
          <cell r="U597" t="str">
            <v>Creciente</v>
          </cell>
          <cell r="V597">
            <v>0</v>
          </cell>
          <cell r="W597">
            <v>0</v>
          </cell>
          <cell r="X597">
            <v>0</v>
          </cell>
          <cell r="Y597">
            <v>0</v>
          </cell>
        </row>
        <row r="598">
          <cell r="A598">
            <v>593</v>
          </cell>
          <cell r="B598" t="str">
            <v>Hospital líder en buenas prácticas de gobierno corporativo y de gestión pública</v>
          </cell>
          <cell r="C598" t="str">
            <v>Garantizar rentabilidad, competitividad y sostenibilidad financiera</v>
          </cell>
          <cell r="D598" t="str">
            <v>Mejoramiento continuo de calidad para entidades no acreditadas con autoevaluación en la vigencia anterior. 1</v>
          </cell>
          <cell r="H598" t="str">
            <v>x</v>
          </cell>
          <cell r="J598">
            <v>0</v>
          </cell>
          <cell r="K598" t="str">
            <v>Resolución 408</v>
          </cell>
          <cell r="L598" t="str">
            <v>Anual</v>
          </cell>
          <cell r="M598" t="str">
            <v>Promedio de la calificación de autoevaluación en la vigencia evaluada</v>
          </cell>
          <cell r="N598" t="str">
            <v>Promedio de calificación de autoevaluación de la vigencia anterior.</v>
          </cell>
          <cell r="O598">
            <v>0</v>
          </cell>
          <cell r="P598">
            <v>0</v>
          </cell>
          <cell r="Q598" t="str">
            <v>Proporción</v>
          </cell>
          <cell r="R598" t="str">
            <v>Promedio de la calificación de autoevaluación en la vigencia evaluada/ Promedio de calificación de autoevaluación de la vigencia anterior.</v>
          </cell>
          <cell r="S598">
            <v>0</v>
          </cell>
          <cell r="T598" t="str">
            <v>resultado</v>
          </cell>
          <cell r="U598" t="str">
            <v>Creciente</v>
          </cell>
          <cell r="V598" t="str">
            <v>≥</v>
          </cell>
          <cell r="W598">
            <v>1.2</v>
          </cell>
          <cell r="X598" t="str">
            <v>&lt;</v>
          </cell>
          <cell r="Y598">
            <v>1.2</v>
          </cell>
        </row>
        <row r="599">
          <cell r="A599">
            <v>594</v>
          </cell>
          <cell r="B599" t="str">
            <v>Hospital líder en buenas prácticas de gobierno corporativo y de gestión pública</v>
          </cell>
          <cell r="C599" t="str">
            <v>Garantizar rentabilidad, competitividad y sostenibilidad financiera</v>
          </cell>
          <cell r="D599" t="str">
            <v>Efectividad en la Auditoria para el Mejoramiento Continuo de la Calidad de la atencion en salud 2</v>
          </cell>
          <cell r="H599" t="str">
            <v>x</v>
          </cell>
          <cell r="J599">
            <v>0</v>
          </cell>
          <cell r="K599" t="str">
            <v>Resolución 408</v>
          </cell>
          <cell r="L599" t="str">
            <v>Anual</v>
          </cell>
          <cell r="M599" t="str">
            <v>Relación de número de Acciones de mejora ejecutadas derivadas de las auditorias realizadas</v>
          </cell>
          <cell r="N599" t="str">
            <v>Número de acciones de mejoramiento programadas para la vigencia derivadas de los planes de mejora del componente de auditoria registrados en el PAMEC.</v>
          </cell>
          <cell r="O599">
            <v>0</v>
          </cell>
          <cell r="P599">
            <v>0</v>
          </cell>
          <cell r="Q599" t="str">
            <v>Proporción</v>
          </cell>
          <cell r="R599" t="str">
            <v>Relación de número de Acciones de mejora ejecutadas derivadas de las auditorias realizadas/ Número de acciones de mejoramiento programadas para la vigencia derivadas de los planes de mejora del componente de auditoria registrados en el PAMEC.</v>
          </cell>
          <cell r="S599">
            <v>0</v>
          </cell>
          <cell r="T599" t="str">
            <v>resultado</v>
          </cell>
          <cell r="U599" t="str">
            <v>Creciente</v>
          </cell>
          <cell r="V599" t="str">
            <v>≥</v>
          </cell>
          <cell r="W599">
            <v>0.9</v>
          </cell>
          <cell r="X599" t="str">
            <v>&lt;</v>
          </cell>
          <cell r="Y599">
            <v>0.9</v>
          </cell>
        </row>
        <row r="600">
          <cell r="A600">
            <v>595</v>
          </cell>
          <cell r="B600" t="str">
            <v>Hospital líder en buenas prácticas de gobierno corporativo y de gestión pública</v>
          </cell>
          <cell r="C600" t="str">
            <v>Garantizar rentabilidad, competitividad y sostenibilidad financiera</v>
          </cell>
          <cell r="D600" t="str">
            <v>Gestion de ejecucion del Plan de Desarrollo Institucional 3</v>
          </cell>
          <cell r="H600" t="str">
            <v>x</v>
          </cell>
          <cell r="J600">
            <v>0</v>
          </cell>
          <cell r="K600" t="str">
            <v>Resolución 408</v>
          </cell>
          <cell r="L600" t="str">
            <v>Anual</v>
          </cell>
          <cell r="M600" t="str">
            <v>Número de metas del Plan Operativo Anual cumplidas en la vigencia objeto de evaluación</v>
          </cell>
          <cell r="N600" t="str">
            <v>Número de metas Plan Operativo Anual programadas en la vigencia objeto de evaluación.</v>
          </cell>
          <cell r="O600">
            <v>0</v>
          </cell>
          <cell r="P600">
            <v>0</v>
          </cell>
          <cell r="Q600" t="str">
            <v>Proporción</v>
          </cell>
          <cell r="R600" t="str">
            <v>Número de metas del Plan Operativo Anual cumplidas en la vigencia objeto de evaluación  / Número de metas Plan Operativo Anual programadas en la vigencia objeto de evaluación.</v>
          </cell>
          <cell r="S600">
            <v>0</v>
          </cell>
          <cell r="T600" t="str">
            <v>resultado</v>
          </cell>
          <cell r="U600" t="str">
            <v>Creciente</v>
          </cell>
          <cell r="V600" t="str">
            <v>≥</v>
          </cell>
          <cell r="W600">
            <v>0.9</v>
          </cell>
          <cell r="X600" t="str">
            <v>&lt;</v>
          </cell>
          <cell r="Y600">
            <v>0.9</v>
          </cell>
        </row>
        <row r="601">
          <cell r="A601">
            <v>596</v>
          </cell>
          <cell r="B601" t="str">
            <v>Hospital líder en buenas prácticas de gobierno corporativo y de gestión pública</v>
          </cell>
          <cell r="C601" t="str">
            <v>Garantizar rentabilidad, competitividad y sostenibilidad financiera</v>
          </cell>
          <cell r="D601" t="str">
            <v>Evolucion del Gasto por Unidad de Valor Relativo producida 5</v>
          </cell>
          <cell r="H601" t="str">
            <v>x</v>
          </cell>
          <cell r="J601">
            <v>0</v>
          </cell>
          <cell r="K601" t="str">
            <v>Resolución 408</v>
          </cell>
          <cell r="L601" t="str">
            <v>Anual</v>
          </cell>
          <cell r="M601" t="str">
            <v>Gasto de funcionamiento y operación comercial y prestaicón de servicios comprometido en la vigencia objeto de la evaluación / número de UVR producidas en la vigencia objeto de evaluación</v>
          </cell>
          <cell r="N601" t="str">
            <v>Gasto de funcionamiento y operación comercial y prstación de servicios comprometido en la vigencia anterior en valores constantes de la vigencia objeto de evaluación / Número de UVR producidas en la vigencia anterior</v>
          </cell>
          <cell r="O601">
            <v>0</v>
          </cell>
          <cell r="P601">
            <v>0</v>
          </cell>
          <cell r="Q601" t="str">
            <v>Proporción</v>
          </cell>
          <cell r="R601" t="str">
            <v>[(Gasto de funcionamiento y operación comercial y prestaicón de servicios comprometido en la vigencia objeto de la evaluación / número de UVR producidas en la vigencia objeto de evaluación) / (Gasto de funcionamiento y operación comercial y prstación de servicios comprometido en la vigencia anterior en valores constantes de la vigencia objeto de evaluación / Número de UVR producidas en la vigencia anterior)]</v>
          </cell>
          <cell r="S601">
            <v>0</v>
          </cell>
          <cell r="T601" t="str">
            <v>resultado</v>
          </cell>
          <cell r="U601" t="str">
            <v>Decreciente</v>
          </cell>
          <cell r="V601" t="str">
            <v>≤</v>
          </cell>
          <cell r="W601">
            <v>0.9</v>
          </cell>
          <cell r="X601" t="str">
            <v>&gt;</v>
          </cell>
          <cell r="Y601">
            <v>0.9</v>
          </cell>
        </row>
        <row r="602">
          <cell r="A602">
            <v>597</v>
          </cell>
          <cell r="B602" t="str">
            <v>Hospital líder en buenas prácticas de gobierno corporativo y de gestión pública</v>
          </cell>
          <cell r="C602" t="str">
            <v>Garantizar rentabilidad, competitividad y sostenibilidad financiera</v>
          </cell>
          <cell r="D602" t="str">
            <v>Proporcion de medicamentos y material medico-quirurgico adquiridos 6</v>
          </cell>
          <cell r="H602" t="str">
            <v>x</v>
          </cell>
          <cell r="J602" t="str">
            <v>adquiridos mediante los siguientes mecanismos:
a. Compras  Conjuntas.
b.  Compras a través de Empresas Sociales del Estado.
c. Compras a través de  mecanismos electronicos</v>
          </cell>
          <cell r="K602" t="str">
            <v>Resolución 408</v>
          </cell>
          <cell r="L602" t="str">
            <v>Anual</v>
          </cell>
          <cell r="M602" t="str">
            <v>Valor total de aquisiciones de medicamentos y material medico quirurgico realizadas en la vigencia evaluada mediante uno o más de los siguientes mecanismos (a) Compras conjuntas (b) Compras a través de coopertivas de ESE (c) Compras a través de mecanismos electrónicos</v>
          </cell>
          <cell r="N602" t="str">
            <v>Valor total de aquisiciones de las ESE por medicamentos y material  medico quirurgico en la vigencia evaluada</v>
          </cell>
          <cell r="O602">
            <v>0</v>
          </cell>
          <cell r="P602">
            <v>0</v>
          </cell>
          <cell r="Q602" t="str">
            <v>Proporción</v>
          </cell>
          <cell r="R602" t="str">
            <v>Valor total de aquisiciones de medicamentos y material medico quirurgico realizadas en la vigencia evaluada mediante uno o más de los siguientes mecanismos (a) Compras conjuntas (b) Compras a través de coopertivas de ESE (c) Compras a través de mecanismos electrónicos / Valor total de aquisiciones de las ESE por medicamentos y material  medico quirurgico en la vigencia evaluada</v>
          </cell>
          <cell r="S602">
            <v>0</v>
          </cell>
          <cell r="T602" t="str">
            <v>resultado</v>
          </cell>
          <cell r="U602" t="str">
            <v>Creciente</v>
          </cell>
          <cell r="V602" t="str">
            <v>≥</v>
          </cell>
          <cell r="W602">
            <v>0.7</v>
          </cell>
          <cell r="X602" t="str">
            <v>&lt;</v>
          </cell>
          <cell r="Y602">
            <v>0.7</v>
          </cell>
        </row>
        <row r="603">
          <cell r="A603">
            <v>598</v>
          </cell>
          <cell r="B603" t="str">
            <v>Hospital líder en buenas prácticas de gobierno corporativo y de gestión pública</v>
          </cell>
          <cell r="C603" t="str">
            <v>Garantizar rentabilidad, competitividad y sostenibilidad financiera</v>
          </cell>
          <cell r="D603" t="str">
            <v>Monto de la deuda superior a 30 dias por concepto de salarios del personal de planta y por concepto de contratacion de servicios, y variacion del monto frente a la vigencia anterior 7</v>
          </cell>
          <cell r="H603" t="str">
            <v>x</v>
          </cell>
          <cell r="J603">
            <v>0</v>
          </cell>
          <cell r="K603" t="str">
            <v>Resolución 408</v>
          </cell>
          <cell r="L603" t="str">
            <v>Anual</v>
          </cell>
          <cell r="M603" t="str">
            <v>Valor de la deuda superior a 30 días por concepto de salarios del personal de planta y por concepto de contratación de servicios, con corte a 31 de diciembre de la viencia objeto de la evaluación</v>
          </cell>
          <cell r="N603" t="str">
            <v xml:space="preserve">(Valor de la deuda superior a 30 días por concepto de salarios del personal de planta y por concepto de contratación de servicios, con corte a 31 de diciembre de la vigencia del objeto de evaluación)-(Valor de la deuda superior a 30 días por concepto de salarios del perdsonal de planta y por concepto de contratación de servicios, con corte a diciembre de la vigencia anterior </v>
          </cell>
          <cell r="O603">
            <v>0</v>
          </cell>
          <cell r="P603">
            <v>0</v>
          </cell>
          <cell r="Q603" t="str">
            <v>Proporción</v>
          </cell>
          <cell r="R603" t="str">
            <v xml:space="preserve">Valor de la deuda superior a 30 días por concepto de salarios del personal de planta y por concepto de contratación de servicios, con corte a 31 de diciembre de la viencia objeto de la evaluación / (Valor de la deuda superior a 30 días por concepto de salarios del personal de planta y por concepto de contratación de servicios, con corte a 31 de diciembre de la vigencia del objeto de evaluación)-(Valor de la deuda superior a 30 días por concepto de salarios del perdsonal de planta y por concepto de contratación de servicios, con corte a diciembre de la vigencia anterior </v>
          </cell>
          <cell r="S603">
            <v>0</v>
          </cell>
          <cell r="T603" t="str">
            <v>resultado</v>
          </cell>
          <cell r="U603" t="str">
            <v>Decreciente</v>
          </cell>
          <cell r="V603" t="str">
            <v>≤</v>
          </cell>
          <cell r="W603">
            <v>0</v>
          </cell>
          <cell r="X603" t="str">
            <v>&gt;</v>
          </cell>
          <cell r="Y603">
            <v>0</v>
          </cell>
        </row>
        <row r="604">
          <cell r="A604">
            <v>599</v>
          </cell>
          <cell r="B604" t="str">
            <v>Hospital líder en buenas prácticas de gobierno corporativo y de gestión pública</v>
          </cell>
          <cell r="C604" t="str">
            <v>Garantizar rentabilidad, competitividad y sostenibilidad financiera</v>
          </cell>
          <cell r="D604" t="str">
            <v>Utilizacion de informacion de Registro individual de prestaciones _RIPS 8</v>
          </cell>
          <cell r="H604" t="str">
            <v>x</v>
          </cell>
          <cell r="J604">
            <v>0</v>
          </cell>
          <cell r="K604" t="str">
            <v>Resolución 408</v>
          </cell>
          <cell r="L604" t="str">
            <v>Anual</v>
          </cell>
          <cell r="M604" t="str">
            <v>Número de informes de análisis de la prestación de servicios de la ESE presentados a la Junta Directiva con base en RIPS de la vigencia objeto de evaluación. En el caso de instituciones clasificadas en primer nivel el informe debera contener la caracterización de la población capitada, teniendo en cuenta, como minimo, el perfil epidemiologico y las frecuencias de uso de los servicios.</v>
          </cell>
          <cell r="N604" t="str">
            <v>N/A</v>
          </cell>
          <cell r="O604">
            <v>0</v>
          </cell>
          <cell r="P604">
            <v>0</v>
          </cell>
          <cell r="Q604" t="str">
            <v>Cantidad</v>
          </cell>
          <cell r="R604" t="str">
            <v>Número de informes de análisis de la prestación de servicios de la ESE presentados a la Junta Directiva con base en RIPS de la vigencia objeto de evaluación. En el caso de instituciones clasificadas en primer nivel el informe debera contener la caracterización de la población capitada, teniendo en cuenta, como minimo, el perfil epidemiologico y las frecuencias de uso de los servicios.</v>
          </cell>
          <cell r="S604">
            <v>0</v>
          </cell>
          <cell r="T604" t="str">
            <v>resultado</v>
          </cell>
          <cell r="U604" t="str">
            <v>Creciente</v>
          </cell>
          <cell r="V604" t="str">
            <v>=</v>
          </cell>
          <cell r="W604">
            <v>1</v>
          </cell>
          <cell r="X604" t="str">
            <v>&lt;</v>
          </cell>
          <cell r="Y604">
            <v>0</v>
          </cell>
        </row>
        <row r="605">
          <cell r="A605">
            <v>600</v>
          </cell>
          <cell r="B605" t="str">
            <v>Hospital líder en buenas prácticas de gobierno corporativo y de gestión pública</v>
          </cell>
          <cell r="C605" t="str">
            <v>Garantizar rentabilidad, competitividad y sostenibilidad financiera</v>
          </cell>
          <cell r="D605" t="str">
            <v>Resultado Equilibrio Presupuestal con Recaudo 9</v>
          </cell>
          <cell r="E605" t="str">
            <v>Gestión Financiera</v>
          </cell>
          <cell r="F605" t="str">
            <v>Presupuesto</v>
          </cell>
          <cell r="H605" t="str">
            <v>x</v>
          </cell>
          <cell r="J605">
            <v>0</v>
          </cell>
          <cell r="K605" t="str">
            <v>Resolución 408</v>
          </cell>
          <cell r="L605" t="str">
            <v>Anual</v>
          </cell>
          <cell r="M605" t="str">
            <v>Valor de la ejecución de ingresos totales recaudados en la vigencia objeto de la evaluación (incluye recaudo de CxC de vigencias anteriores)</v>
          </cell>
          <cell r="N605" t="str">
            <v xml:space="preserve">Valor de la ejecución de gastos comprometidos en la vigencia objeto de evaluación ( incluye el valor comprometido de  CxP de vigencias anteriores). </v>
          </cell>
          <cell r="O605">
            <v>0</v>
          </cell>
          <cell r="P605">
            <v>0</v>
          </cell>
          <cell r="Q605" t="str">
            <v>Proporción</v>
          </cell>
          <cell r="R605" t="str">
            <v xml:space="preserve">Valor de la ejecución de ingresos totales recaudados en la vigencia objeto de la evaluación (incluye recaudo de CxC de vigencias anteriores)/ Valor de la ejecución de gastos comprometidos en la vigencia objeto de evaluación ( incluye el valor comprometido de  CxP de vigencias anteriores). </v>
          </cell>
          <cell r="S605">
            <v>0</v>
          </cell>
          <cell r="T605" t="str">
            <v>resultado</v>
          </cell>
          <cell r="U605" t="str">
            <v>Creciente</v>
          </cell>
          <cell r="V605" t="str">
            <v>≥</v>
          </cell>
          <cell r="W605">
            <v>1</v>
          </cell>
          <cell r="X605" t="str">
            <v>&lt;</v>
          </cell>
          <cell r="Y605">
            <v>1</v>
          </cell>
        </row>
        <row r="606">
          <cell r="A606">
            <v>601</v>
          </cell>
          <cell r="B606" t="str">
            <v>Hospital líder en buenas prácticas de gobierno corporativo y de gestión pública</v>
          </cell>
          <cell r="C606" t="str">
            <v>Garantizar rentabilidad, competitividad y sostenibilidad financiera</v>
          </cell>
          <cell r="D606" t="str">
            <v>Oportunidad en la entrega del reporte de informacion en cumplimiento de la Circular Unica expedida por la Superintendencia Nacional de Salud o la norma que la sustituya 10</v>
          </cell>
          <cell r="H606" t="str">
            <v>x</v>
          </cell>
          <cell r="J606">
            <v>0</v>
          </cell>
          <cell r="K606" t="str">
            <v>Resolución 408</v>
          </cell>
          <cell r="L606" t="str">
            <v>Anual</v>
          </cell>
          <cell r="M606" t="str">
            <v>Cumplimiento oportuno de los informes, en terminos de la normatividad vigente.</v>
          </cell>
          <cell r="N606" t="str">
            <v>N/A</v>
          </cell>
          <cell r="O606">
            <v>0</v>
          </cell>
          <cell r="P606">
            <v>0</v>
          </cell>
          <cell r="Q606" t="str">
            <v>Cantidad</v>
          </cell>
          <cell r="R606" t="str">
            <v>Cumplimiento oportuno de los informes, en terminos de la normatividad vigente.</v>
          </cell>
          <cell r="S606">
            <v>0</v>
          </cell>
          <cell r="T606" t="str">
            <v>resultado</v>
          </cell>
          <cell r="U606" t="str">
            <v>Creciente</v>
          </cell>
          <cell r="V606" t="str">
            <v>≥</v>
          </cell>
          <cell r="W606">
            <v>5</v>
          </cell>
          <cell r="X606" t="str">
            <v>&lt;</v>
          </cell>
          <cell r="Y606">
            <v>5</v>
          </cell>
        </row>
        <row r="607">
          <cell r="A607">
            <v>602</v>
          </cell>
          <cell r="B607" t="str">
            <v>Hospital líder en buenas prácticas de gobierno corporativo y de gestión pública</v>
          </cell>
          <cell r="C607" t="str">
            <v>Garantizar rentabilidad, competitividad y sostenibilidad financiera</v>
          </cell>
          <cell r="D607" t="str">
            <v>Oportunidad en el reporte de informacion en cumplimiento del Decreto 2193 de 2004 compilado en la sección 2 , Capitulo 8, Título 3 , Parte 5  del libro 2, del Decreto 780 de 2016- Decreto Unico Reglamentario del Sector Salud y Protección Social,  o la norma que la sustituya 11</v>
          </cell>
          <cell r="H607" t="str">
            <v>x</v>
          </cell>
          <cell r="J607">
            <v>0</v>
          </cell>
          <cell r="K607" t="str">
            <v>Resolución 408</v>
          </cell>
          <cell r="L607" t="str">
            <v>Anual</v>
          </cell>
          <cell r="M607" t="str">
            <v xml:space="preserve">Cumplimiento oportuno de los informes, en terminos de la normatividad vigente, de la vigencia objeto de evaluación. </v>
          </cell>
          <cell r="N607" t="str">
            <v>N/A</v>
          </cell>
          <cell r="O607">
            <v>0</v>
          </cell>
          <cell r="P607">
            <v>0</v>
          </cell>
          <cell r="Q607" t="str">
            <v>Cantidad</v>
          </cell>
          <cell r="R607" t="str">
            <v xml:space="preserve">Cumplimiento oportuno de los informes, en terminos de la normatividad vigente, de la vigencia objeto de evaluación. </v>
          </cell>
          <cell r="S607">
            <v>0</v>
          </cell>
          <cell r="T607" t="str">
            <v>resultado</v>
          </cell>
          <cell r="U607" t="str">
            <v>Creciente</v>
          </cell>
          <cell r="V607" t="str">
            <v>≥</v>
          </cell>
          <cell r="W607">
            <v>5</v>
          </cell>
          <cell r="X607" t="str">
            <v>&lt;</v>
          </cell>
          <cell r="Y607">
            <v>5</v>
          </cell>
        </row>
        <row r="608">
          <cell r="A608">
            <v>603</v>
          </cell>
          <cell r="B608" t="str">
            <v>Integralidad y efectividad en la prestación de servicios de salud</v>
          </cell>
          <cell r="C608" t="str">
            <v>Garantizar la accesibilidad, integralidad en los servicios, complementariedad y respaldo de las interdependencias</v>
          </cell>
          <cell r="D608" t="str">
            <v>Actividades educativas realizadas</v>
          </cell>
          <cell r="E608" t="str">
            <v xml:space="preserve">Rutas Integrales de Atención </v>
          </cell>
          <cell r="F608" t="str">
            <v>Ruta Integral de atención para la Promoción y Mantenimiento de la Salud</v>
          </cell>
          <cell r="G608" t="str">
            <v>x</v>
          </cell>
          <cell r="J608" t="str">
            <v xml:space="preserve">Medir la cantidad de actividades educativas realizadas en la institución dentro de un periodo determinado </v>
          </cell>
          <cell r="K608" t="str">
            <v>Resolución 3280</v>
          </cell>
          <cell r="L608" t="str">
            <v>Anual</v>
          </cell>
          <cell r="M608" t="str">
            <v>Número de actividades educativas realizadas por servicio</v>
          </cell>
          <cell r="N608" t="str">
            <v>total de actividades programadas por servicio en el año</v>
          </cell>
          <cell r="O608" t="str">
            <v>acta y registro de actividades educativas al paciente su familia y o cuidador primario</v>
          </cell>
          <cell r="P608" t="str">
            <v>cronograma de actividades de educación anual por servicio</v>
          </cell>
          <cell r="Q608" t="str">
            <v>%</v>
          </cell>
          <cell r="R608" t="str">
            <v>Número de actividades educativas realizadas por servicio / total de actividades programadas por servicio en el año *100</v>
          </cell>
          <cell r="T608" t="str">
            <v>resultado</v>
          </cell>
          <cell r="U608" t="str">
            <v>Creciente</v>
          </cell>
          <cell r="V608" t="str">
            <v>≥</v>
          </cell>
          <cell r="W608">
            <v>0.8</v>
          </cell>
          <cell r="X608" t="str">
            <v>&lt;</v>
          </cell>
          <cell r="Y608">
            <v>0.8</v>
          </cell>
        </row>
        <row r="609">
          <cell r="A609">
            <v>604</v>
          </cell>
          <cell r="B609" t="str">
            <v>Integralidad y efectividad en la prestación de servicios de salud</v>
          </cell>
          <cell r="C609" t="str">
            <v>Garantizar la accesibilidad, integralidad en los servicios, complementariedad y respaldo de las interdependencias</v>
          </cell>
          <cell r="D609" t="str">
            <v>Número de pacientes capacitados en el plan de cuidados al egreso</v>
          </cell>
          <cell r="E609" t="str">
            <v xml:space="preserve">Rutas Integrales de Atención </v>
          </cell>
          <cell r="F609" t="str">
            <v>Ruta Integral de atención para la Promoción y Mantenimiento de la Salud</v>
          </cell>
          <cell r="G609" t="str">
            <v>x</v>
          </cell>
          <cell r="J609" t="str">
            <v xml:space="preserve">Medir la cantidad de pacientes educados en su plan de cuidados al egreso en la institución dentro de un periodo determinado </v>
          </cell>
          <cell r="K609" t="str">
            <v>Resolución 3280</v>
          </cell>
          <cell r="L609" t="str">
            <v>Trimestral</v>
          </cell>
          <cell r="M609" t="str">
            <v>Número de pacientes educados en su plan de cuidados al egreso</v>
          </cell>
          <cell r="N609" t="str">
            <v>total de egresos</v>
          </cell>
          <cell r="O609" t="str">
            <v>registro de actividades educativas al paciente su familia y o cuidador primario E Historia clinica</v>
          </cell>
          <cell r="P609" t="str">
            <v>estadistica</v>
          </cell>
          <cell r="Q609" t="str">
            <v>%</v>
          </cell>
          <cell r="R609" t="str">
            <v>Número de pacientes educados en su plan de cuidados al egreso / total de egresos *100</v>
          </cell>
          <cell r="T609" t="str">
            <v>resultado</v>
          </cell>
          <cell r="U609" t="str">
            <v>Creciente</v>
          </cell>
          <cell r="V609" t="str">
            <v>≥</v>
          </cell>
          <cell r="W609">
            <v>0.4</v>
          </cell>
          <cell r="X609" t="str">
            <v>&lt;</v>
          </cell>
          <cell r="Y609">
            <v>0.4</v>
          </cell>
        </row>
        <row r="610">
          <cell r="A610">
            <v>605</v>
          </cell>
          <cell r="B610" t="str">
            <v>Hospital líder en buenas prácticas de gobierno corporativo y de gestión pública</v>
          </cell>
          <cell r="C610" t="str">
            <v>Garantizar rentabilidad, competitividad y sostenibilidad financiera</v>
          </cell>
          <cell r="D610" t="str">
            <v>Porcentaje de informes del Plan Anticorrupción y de Atención al Ciudadano (PAAC)</v>
          </cell>
          <cell r="E610" t="str">
            <v>Control interno</v>
          </cell>
          <cell r="F610" t="str">
            <v>Control interno</v>
          </cell>
          <cell r="H610" t="str">
            <v>x</v>
          </cell>
          <cell r="J610" t="str">
            <v xml:space="preserve">Teniendo en cuenta lo ordenado en el artículo 5 del Decreto 2641 del 17 de diciembre de 2012, por medio del cual se reglamentaron los artículos 73 y 76 de la Ley 1474 de 2011 (Estatuto Anticorrupción), el Decreto 124 del 26 de enero de 2016, "Por el cual se sustituye el Título 4 de la Parte 1 del Libro 2 del Decreto 1081 de 2015, relativo al Plan Anticorrupción", la Circular Externa Nro. 100-02-2016 del 27 de enero de 2016 emitida por el Departamento Administrativo de la Presidencia de la República, Departamento Administrativo de la Función Pública y el Departamento Nacional de Planeación, sobre la elaboración del Plan Anticorrupción y Atención al Ciudadano.  </v>
          </cell>
          <cell r="L610" t="str">
            <v>Cuatrimestral</v>
          </cell>
          <cell r="M610" t="str">
            <v>Número de informes enviados</v>
          </cell>
          <cell r="N610" t="str">
            <v>Total de informes por ley</v>
          </cell>
          <cell r="O610" t="str">
            <v>Informes</v>
          </cell>
          <cell r="P610" t="str">
            <v>Cronograma Plan General de Auditorias</v>
          </cell>
          <cell r="Q610" t="str">
            <v>%</v>
          </cell>
          <cell r="R610" t="str">
            <v>Número de informes enviados / Total de informes por ley *100</v>
          </cell>
          <cell r="T610" t="str">
            <v>resultado</v>
          </cell>
          <cell r="U610" t="str">
            <v>Creciente</v>
          </cell>
          <cell r="V610" t="str">
            <v>=</v>
          </cell>
          <cell r="W610">
            <v>1</v>
          </cell>
          <cell r="X610" t="str">
            <v>&lt;</v>
          </cell>
          <cell r="Y610">
            <v>1</v>
          </cell>
        </row>
        <row r="611">
          <cell r="A611">
            <v>606</v>
          </cell>
          <cell r="B611" t="str">
            <v>Integralidad y efectividad en la prestación de servicios de salud</v>
          </cell>
          <cell r="C611" t="str">
            <v>Garantizar la accesibilidad, integralidad en los servicios, complementariedad y respaldo de las interdependencias</v>
          </cell>
          <cell r="D611" t="str">
            <v>Porcentaje de demanda insatisfecha</v>
          </cell>
          <cell r="E611" t="str">
            <v>Apoyo diagnóstico y complementación terapeutica</v>
          </cell>
          <cell r="F611" t="str">
            <v>laboratorio clinico</v>
          </cell>
          <cell r="G611" t="str">
            <v>x</v>
          </cell>
          <cell r="H611">
            <v>0</v>
          </cell>
          <cell r="I611">
            <v>0</v>
          </cell>
          <cell r="J611" t="str">
            <v>Dar a conocer el porcentaje de demanda insatisfecha de las pruebas contratadas que no se pueden realizar</v>
          </cell>
          <cell r="K611">
            <v>0</v>
          </cell>
          <cell r="L611" t="str">
            <v>Trimestral</v>
          </cell>
          <cell r="M611" t="str">
            <v>Total de pruebas que no se realizan dentro de la contratación</v>
          </cell>
          <cell r="N611" t="str">
            <v xml:space="preserve"> Total pruebas realizadas</v>
          </cell>
          <cell r="O611" t="str">
            <v>Sistema de información del laboratorio clínico</v>
          </cell>
          <cell r="P611" t="str">
            <v>Sistema de información del laboratorio clínico</v>
          </cell>
          <cell r="Q611" t="str">
            <v>%</v>
          </cell>
          <cell r="R611" t="str">
            <v>Total de pruebas que no se realizan dentro de la contratación /  Total pruebas realizadas *100</v>
          </cell>
          <cell r="S611">
            <v>0</v>
          </cell>
          <cell r="T611" t="str">
            <v>proceso</v>
          </cell>
          <cell r="U611" t="str">
            <v>Decreciente</v>
          </cell>
          <cell r="V611" t="str">
            <v>≤</v>
          </cell>
          <cell r="W611">
            <v>0.1</v>
          </cell>
          <cell r="X611" t="str">
            <v>&gt;</v>
          </cell>
          <cell r="Y611">
            <v>0.1</v>
          </cell>
        </row>
        <row r="612">
          <cell r="A612">
            <v>607</v>
          </cell>
          <cell r="B612" t="str">
            <v>Integralidad y efectividad en la prestación de servicios de salud</v>
          </cell>
          <cell r="C612" t="str">
            <v>Garantizar la accesibilidad, integralidad en los servicios, complementariedad y respaldo de las interdependencias</v>
          </cell>
          <cell r="D612" t="str">
            <v xml:space="preserve">Porcentaje de procedimientos cancelados por mala preparación </v>
          </cell>
          <cell r="E612" t="str">
            <v>Cirugía</v>
          </cell>
          <cell r="F612" t="str">
            <v>cirugia</v>
          </cell>
          <cell r="G612" t="str">
            <v>x</v>
          </cell>
          <cell r="H612">
            <v>0</v>
          </cell>
          <cell r="I612">
            <v>0</v>
          </cell>
          <cell r="J612" t="str">
            <v xml:space="preserve">realizar seguimiento a los procedimientos que no se pudieron realizar por indebida preparacion en los servicios de hospitalización </v>
          </cell>
          <cell r="K612">
            <v>0</v>
          </cell>
          <cell r="L612" t="str">
            <v>Trimestral</v>
          </cell>
          <cell r="M612" t="str">
            <v>Numero de procedimientos que no se pudieron realizar por mala preparación</v>
          </cell>
          <cell r="N612" t="str">
            <v>Número de procedimientos programados en el periodo</v>
          </cell>
          <cell r="O612" t="str">
            <v>Cirugía</v>
          </cell>
          <cell r="P612" t="str">
            <v>Cirugía</v>
          </cell>
          <cell r="Q612" t="str">
            <v>%</v>
          </cell>
          <cell r="R612" t="str">
            <v>Numero de procedimientos que no se pudieron realizar por mala preparación / Número de procedimientos programados en el periodo *100</v>
          </cell>
          <cell r="S612">
            <v>0</v>
          </cell>
          <cell r="T612" t="str">
            <v>proceso</v>
          </cell>
          <cell r="U612" t="str">
            <v>Decreciente</v>
          </cell>
          <cell r="V612" t="str">
            <v>≥</v>
          </cell>
          <cell r="W612">
            <v>0.1</v>
          </cell>
          <cell r="X612" t="str">
            <v>&lt;</v>
          </cell>
          <cell r="Y612">
            <v>0.1</v>
          </cell>
        </row>
        <row r="613">
          <cell r="A613">
            <v>608</v>
          </cell>
          <cell r="B613" t="str">
            <v>Integralidad y efectividad en la prestación de servicios de salud</v>
          </cell>
          <cell r="C613" t="str">
            <v>Garantizar la accesibilidad, integralidad en los servicios, complementariedad y respaldo de las interdependencias</v>
          </cell>
          <cell r="D613" t="str">
            <v>Oportunidad para la confirmación diagnóstica de cáncer de colon y recto</v>
          </cell>
          <cell r="E613" t="str">
            <v xml:space="preserve">Rutas Integrales de Atención </v>
          </cell>
          <cell r="F613" t="str">
            <v>Ruta Integral de atención para el paciente con riesgo o presencia de cancer</v>
          </cell>
          <cell r="G613" t="str">
            <v>x</v>
          </cell>
          <cell r="J613" t="str">
            <v>Merdir la oportunidad para la realización de colonoscopias y biopsias realizadas en la institución para la confirmación de cáncer de colon y recto</v>
          </cell>
          <cell r="K613" t="str">
            <v>Resolución 3280</v>
          </cell>
          <cell r="L613" t="str">
            <v>Trimestral</v>
          </cell>
          <cell r="M613" t="str">
            <v>Sumatoria de los días transcurridas desde que se solicita la cita hasta que se atiende el paciente</v>
          </cell>
          <cell r="N613" t="str">
            <v>Total de pacientes atendidos</v>
          </cell>
          <cell r="O613" t="str">
            <v>Dinamica general</v>
          </cell>
          <cell r="P613" t="str">
            <v>Dinamica general</v>
          </cell>
          <cell r="Q613" t="str">
            <v>Días</v>
          </cell>
          <cell r="R613" t="str">
            <v>Sumatoria de los días transcurridas desde que se solicita la cita hasta que se atiende el paciente / Total de pacientes atendidos</v>
          </cell>
          <cell r="T613" t="str">
            <v>resultado</v>
          </cell>
          <cell r="U613" t="str">
            <v>Decreciente</v>
          </cell>
          <cell r="V613" t="str">
            <v>≤</v>
          </cell>
          <cell r="W613">
            <v>15</v>
          </cell>
          <cell r="X613" t="str">
            <v>&gt;</v>
          </cell>
          <cell r="Y613">
            <v>30</v>
          </cell>
        </row>
        <row r="614">
          <cell r="A614">
            <v>609</v>
          </cell>
          <cell r="B614" t="str">
            <v>Integralidad y efectividad en la prestación de servicios de salud</v>
          </cell>
          <cell r="C614" t="str">
            <v>Garantizar la accesibilidad, integralidad en los servicios, complementariedad y respaldo de las interdependencias</v>
          </cell>
          <cell r="D614" t="str">
            <v>Proporción de personas entre 50 y 75 años a quienes se realiza colonoscopia de tamización para cáncer de colon y recto en los últimos diez años</v>
          </cell>
          <cell r="E614" t="str">
            <v xml:space="preserve">Rutas Integrales de Atención </v>
          </cell>
          <cell r="F614" t="str">
            <v>Ruta Integral de atención para el paciente con riesgo o presencia de cancer</v>
          </cell>
          <cell r="G614" t="str">
            <v>x</v>
          </cell>
          <cell r="J614" t="str">
            <v>Merdir la cantidad de colonoscopias  para el diagnostico oportuno de cancer y recto a personas entre 50 y 75 años</v>
          </cell>
          <cell r="K614" t="str">
            <v>Resolución 3280</v>
          </cell>
          <cell r="L614" t="str">
            <v>Trimestral</v>
          </cell>
          <cell r="M614" t="str">
            <v>personas entre 50 y 75 años a quienes se realiza colonoscopia de tamización para cáncer de colon y recto en los últimos diez años</v>
          </cell>
          <cell r="N614" t="str">
            <v>Total de personas que se les realiza colonoscopia</v>
          </cell>
          <cell r="O614" t="str">
            <v>Estadistica</v>
          </cell>
          <cell r="P614" t="str">
            <v>Estadistica</v>
          </cell>
          <cell r="Q614" t="str">
            <v>%</v>
          </cell>
          <cell r="R614" t="str">
            <v>personas entre 50 y 75 años a quienes se realiza colonoscopia de tamización para cáncer de colon y recto en los últimos diez años / Total de personas que se les realiza colonoscopia *100</v>
          </cell>
          <cell r="T614" t="str">
            <v>proceso</v>
          </cell>
          <cell r="U614" t="str">
            <v>Creciente</v>
          </cell>
          <cell r="V614" t="str">
            <v>≥</v>
          </cell>
          <cell r="W614">
            <v>1</v>
          </cell>
          <cell r="X614" t="str">
            <v>&lt;</v>
          </cell>
          <cell r="Y614">
            <v>1</v>
          </cell>
        </row>
        <row r="615">
          <cell r="A615">
            <v>610</v>
          </cell>
          <cell r="B615" t="str">
            <v>Integralidad y efectividad en la prestación de servicios de salud</v>
          </cell>
          <cell r="C615" t="str">
            <v>Garantizar la accesibilidad, integralidad en los servicios, complementariedad y respaldo de las interdependencias</v>
          </cell>
          <cell r="D615" t="str">
            <v>Proporción de hombres menores de 50 años, con factores de riesgo que fueron tamizados con tacto rectal y PSA</v>
          </cell>
          <cell r="E615" t="str">
            <v xml:space="preserve">Rutas Integrales de Atención </v>
          </cell>
          <cell r="F615" t="str">
            <v>Ruta Integral de atención para el paciente con riesgo o presencia de cancer</v>
          </cell>
          <cell r="G615" t="str">
            <v>x</v>
          </cell>
          <cell r="J615" t="str">
            <v>Merdir la cantidad de tacto rectal y PSA que se realizaron a hombres menores de 50 años</v>
          </cell>
          <cell r="K615" t="str">
            <v>Resolución 3280</v>
          </cell>
          <cell r="L615" t="str">
            <v>Trimestral</v>
          </cell>
          <cell r="M615" t="str">
            <v>hombres menores de 50 años, con factores de riesgo que fueron tamizados con tacto rectal y PSA</v>
          </cell>
          <cell r="N615" t="str">
            <v>Total de tactos rectales y PSA</v>
          </cell>
          <cell r="O615" t="str">
            <v>Estadistica</v>
          </cell>
          <cell r="P615" t="str">
            <v>Estadistica</v>
          </cell>
          <cell r="Q615" t="str">
            <v>%</v>
          </cell>
          <cell r="R615" t="str">
            <v>hombres menores de 50 años, con factores de riesgo que fueron tamizados con tacto rectal y PSA / Total de tactos rectales y PSA *100</v>
          </cell>
          <cell r="T615" t="str">
            <v>proceso</v>
          </cell>
          <cell r="U615" t="str">
            <v>Creciente</v>
          </cell>
          <cell r="V615" t="str">
            <v>≥</v>
          </cell>
          <cell r="W615">
            <v>1</v>
          </cell>
          <cell r="X615" t="str">
            <v>&lt;</v>
          </cell>
          <cell r="Y615">
            <v>1</v>
          </cell>
        </row>
        <row r="616">
          <cell r="A616">
            <v>611</v>
          </cell>
          <cell r="B616" t="str">
            <v>Integralidad y efectividad en la prestación de servicios de salud</v>
          </cell>
          <cell r="C616" t="str">
            <v>Garantizar la accesibilidad, integralidad en los servicios, complementariedad y respaldo de las interdependencias</v>
          </cell>
          <cell r="D616" t="str">
            <v>Oportunidad para la confirmación diagnóstica de cáncer de próstata</v>
          </cell>
          <cell r="E616" t="str">
            <v xml:space="preserve">Rutas Integrales de Atención </v>
          </cell>
          <cell r="F616" t="str">
            <v>Ruta Integral de atención para el paciente con riesgo o presencia de cancer</v>
          </cell>
          <cell r="G616" t="str">
            <v>x</v>
          </cell>
          <cell r="J616" t="str">
            <v xml:space="preserve">Medir la asignación de citas con urologia </v>
          </cell>
          <cell r="K616" t="str">
            <v>Resolución 3280</v>
          </cell>
          <cell r="L616" t="str">
            <v>Trimestral</v>
          </cell>
          <cell r="M616" t="str">
            <v>Sumatoria de los días transcurridas desde que se solicita la cita hasta que se atiende el paciente</v>
          </cell>
          <cell r="N616" t="str">
            <v>Total de pacientes atendidos</v>
          </cell>
          <cell r="O616" t="str">
            <v>Dinamica general</v>
          </cell>
          <cell r="P616" t="str">
            <v>Dinamica general</v>
          </cell>
          <cell r="Q616" t="str">
            <v>Días</v>
          </cell>
          <cell r="R616" t="str">
            <v>Sumatoria de los días transcurridas desde que se solicita la cita hasta que se atiende el paciente / Total de pacientes atendidos</v>
          </cell>
          <cell r="T616" t="str">
            <v>resultado</v>
          </cell>
          <cell r="U616" t="str">
            <v>Decreciente</v>
          </cell>
          <cell r="V616" t="str">
            <v>≤</v>
          </cell>
          <cell r="W616">
            <v>15</v>
          </cell>
          <cell r="X616" t="str">
            <v>&gt;</v>
          </cell>
          <cell r="Y616">
            <v>30</v>
          </cell>
        </row>
        <row r="617">
          <cell r="A617">
            <v>612</v>
          </cell>
          <cell r="B617" t="str">
            <v>Integralidad y efectividad en la prestación de servicios de salud</v>
          </cell>
          <cell r="C617" t="str">
            <v>Garantizar la accesibilidad, integralidad en los servicios, complementariedad y respaldo de las interdependencias</v>
          </cell>
          <cell r="D617" t="str">
            <v>Proporción de hombres con pruebas de tamizaje anormal a quienes se les realizó biopsia de próstata</v>
          </cell>
          <cell r="E617" t="str">
            <v xml:space="preserve">Rutas Integrales de Atención </v>
          </cell>
          <cell r="F617" t="str">
            <v>Ruta Integral de atención para el paciente con riesgo o presencia de cancer</v>
          </cell>
          <cell r="G617" t="str">
            <v>x</v>
          </cell>
          <cell r="J617" t="str">
            <v>Medir la cantidad de pruebas anormal a quienes se les realizó biopsia de próstata</v>
          </cell>
          <cell r="K617" t="str">
            <v>Resolución 3280</v>
          </cell>
          <cell r="L617" t="str">
            <v>Trimestral</v>
          </cell>
          <cell r="M617" t="str">
            <v>hombres con pruebas de tamizaje anormal a quienes se les realizó biopsia de próstata</v>
          </cell>
          <cell r="N617" t="str">
            <v>Total de Biopsias de prostata</v>
          </cell>
          <cell r="O617" t="str">
            <v>Estadistica</v>
          </cell>
          <cell r="P617" t="str">
            <v>Estadistica</v>
          </cell>
          <cell r="Q617" t="str">
            <v>%</v>
          </cell>
          <cell r="R617" t="str">
            <v>hombres con pruebas de tamizaje anormal a quienes se les realizó biopsia de próstata / Total de Biopsias de prostata *100</v>
          </cell>
          <cell r="T617" t="str">
            <v>resultado</v>
          </cell>
          <cell r="U617" t="str">
            <v>Decreciente</v>
          </cell>
          <cell r="V617" t="str">
            <v>≤</v>
          </cell>
          <cell r="W617">
            <v>15</v>
          </cell>
          <cell r="X617" t="str">
            <v>&gt;</v>
          </cell>
          <cell r="Y617">
            <v>30</v>
          </cell>
        </row>
        <row r="618">
          <cell r="A618">
            <v>613</v>
          </cell>
          <cell r="B618" t="str">
            <v>Integralidad y efectividad en la prestación de servicios de salud</v>
          </cell>
          <cell r="C618" t="str">
            <v>Garantizar la accesibilidad, integralidad en los servicios, complementariedad y respaldo de las interdependencias</v>
          </cell>
          <cell r="D618" t="str">
            <v>Oportunidad en la confirmación diagnóstica del cáncer de mama</v>
          </cell>
          <cell r="E618" t="str">
            <v xml:space="preserve">Rutas Integrales de Atención </v>
          </cell>
          <cell r="F618" t="str">
            <v>Ruta Integral de atención para el paciente con riesgo o presencia de cancer</v>
          </cell>
          <cell r="G618" t="str">
            <v>x</v>
          </cell>
          <cell r="J618" t="str">
            <v>Medir la oportunidad de citas con mastología</v>
          </cell>
          <cell r="K618" t="str">
            <v>Resolución 3280</v>
          </cell>
          <cell r="L618" t="str">
            <v>Trimestral</v>
          </cell>
          <cell r="M618" t="str">
            <v>Sumatoria de los días transcurridas desde que se solicita la cita hasta que se atiende el paciente</v>
          </cell>
          <cell r="N618" t="str">
            <v>Total de pacientes atendidos</v>
          </cell>
          <cell r="O618" t="str">
            <v>Dinamica general</v>
          </cell>
          <cell r="P618" t="str">
            <v>Dinamica general</v>
          </cell>
          <cell r="Q618" t="str">
            <v>Días</v>
          </cell>
          <cell r="R618" t="str">
            <v>Sumatoria de los días transcurridas desde que se solicita la cita hasta que se atiende el paciente / Total de pacientes atendidos</v>
          </cell>
          <cell r="T618" t="str">
            <v>resultado</v>
          </cell>
          <cell r="U618" t="str">
            <v>Decreciente</v>
          </cell>
          <cell r="V618" t="str">
            <v>≤</v>
          </cell>
          <cell r="W618">
            <v>15</v>
          </cell>
          <cell r="X618" t="str">
            <v>&gt;</v>
          </cell>
          <cell r="Y618">
            <v>30</v>
          </cell>
        </row>
        <row r="619">
          <cell r="A619">
            <v>614</v>
          </cell>
          <cell r="B619" t="str">
            <v>Integralidad y efectividad en la prestación de servicios de salud</v>
          </cell>
          <cell r="C619" t="str">
            <v>Garantizar la accesibilidad, integralidad en los servicios, complementariedad y respaldo de las interdependencias</v>
          </cell>
          <cell r="D619" t="str">
            <v>Oportunidad en la confirmación diagnóstica de las lesiones precancerosas o cáncer infiltrante del cuello uterino</v>
          </cell>
          <cell r="E619" t="str">
            <v xml:space="preserve">Rutas Integrales de Atención </v>
          </cell>
          <cell r="F619" t="str">
            <v>Ruta Integral de atención para el paciente con riesgo o presencia de cancer</v>
          </cell>
          <cell r="G619" t="str">
            <v>x</v>
          </cell>
          <cell r="J619" t="str">
            <v>Medir la oportunidad de citas con ginecología</v>
          </cell>
          <cell r="K619" t="str">
            <v>Resolución 3280</v>
          </cell>
          <cell r="L619" t="str">
            <v>Trimestral</v>
          </cell>
          <cell r="M619" t="str">
            <v>Sumatoria de los días transcurridas desde que se solicita la cita hasta que se atiende el paciente</v>
          </cell>
          <cell r="N619" t="str">
            <v>Total de pacientes atendidos</v>
          </cell>
          <cell r="O619" t="str">
            <v>Dinamica general</v>
          </cell>
          <cell r="P619" t="str">
            <v>Dinamica general</v>
          </cell>
          <cell r="Q619" t="str">
            <v>Días</v>
          </cell>
          <cell r="R619" t="str">
            <v>Sumatoria de los días transcurridas desde que se solicita la cita hasta que se atiende el paciente / Total de pacientes atendidos</v>
          </cell>
          <cell r="T619" t="str">
            <v>resultado</v>
          </cell>
          <cell r="U619" t="str">
            <v>Decreciente</v>
          </cell>
          <cell r="V619" t="str">
            <v>≤</v>
          </cell>
          <cell r="W619">
            <v>15</v>
          </cell>
          <cell r="X619" t="str">
            <v>&gt;</v>
          </cell>
          <cell r="Y619">
            <v>30</v>
          </cell>
        </row>
        <row r="620">
          <cell r="A620">
            <v>615</v>
          </cell>
          <cell r="B620" t="str">
            <v>Integralidad y efectividad en la prestación de servicios de salud</v>
          </cell>
          <cell r="C620" t="str">
            <v>Garantizar la accesibilidad, integralidad en los servicios, complementariedad y respaldo de las interdependencias</v>
          </cell>
          <cell r="D620" t="str">
            <v>Proporción de mujeres con citología anormal o citología de triage anormal a quienes se realizó colposcopia y biopsia</v>
          </cell>
          <cell r="E620" t="str">
            <v xml:space="preserve">Rutas Integrales de Atención </v>
          </cell>
          <cell r="F620" t="str">
            <v>Ruta Integral de atención para el paciente con riesgo o presencia de cancer</v>
          </cell>
          <cell r="G620" t="str">
            <v>x</v>
          </cell>
          <cell r="J620" t="str">
            <v>Medir la cantidad de colposcopia y biopsia de mujeres con citología anormal</v>
          </cell>
          <cell r="K620" t="str">
            <v>Resolución 3280</v>
          </cell>
          <cell r="L620" t="str">
            <v>Trimestral</v>
          </cell>
          <cell r="M620" t="str">
            <v>mujeres con citología anormal o citología de triage anormal a quienes se realizó colposcopia y biopsia</v>
          </cell>
          <cell r="N620" t="str">
            <v>Total de colposcopia y biopsia</v>
          </cell>
          <cell r="O620" t="str">
            <v>Estadistica</v>
          </cell>
          <cell r="P620" t="str">
            <v>Estadistica</v>
          </cell>
          <cell r="Q620" t="str">
            <v>%</v>
          </cell>
          <cell r="R620" t="str">
            <v>mujeres con citología anormal o citología de triage anormal a quienes se realizó colposcopia y biopsia / Total de colposcopia y biopsia *100</v>
          </cell>
          <cell r="T620" t="str">
            <v>proceso</v>
          </cell>
          <cell r="U620" t="str">
            <v>Decreciente</v>
          </cell>
          <cell r="V620" t="str">
            <v>≥</v>
          </cell>
          <cell r="W620">
            <v>1</v>
          </cell>
          <cell r="X620" t="str">
            <v>&lt;</v>
          </cell>
          <cell r="Y620">
            <v>1</v>
          </cell>
        </row>
        <row r="621">
          <cell r="A621">
            <v>616</v>
          </cell>
          <cell r="B621" t="str">
            <v>Integralidad y efectividad en la prestación de servicios de salud</v>
          </cell>
          <cell r="C621" t="str">
            <v>Garantizar la accesibilidad, integralidad en los servicios, complementariedad y respaldo de las interdependencias</v>
          </cell>
          <cell r="D621" t="str">
            <v>Proporción de pacientes con diagnóstico de cáncer de colon y recto según estadio clínico</v>
          </cell>
          <cell r="E621" t="str">
            <v xml:space="preserve">Rutas Integrales de Atención </v>
          </cell>
          <cell r="F621" t="str">
            <v>Ruta Integral de atención para el paciente con riesgo o presencia de cancer</v>
          </cell>
          <cell r="G621" t="str">
            <v>x</v>
          </cell>
          <cell r="J621" t="str">
            <v>Medir la cantidad de diagnosticos de canceres de cólon y recto diagnosticados</v>
          </cell>
          <cell r="K621" t="str">
            <v>Resolución 3280</v>
          </cell>
          <cell r="L621" t="str">
            <v>Trimestral</v>
          </cell>
          <cell r="M621" t="str">
            <v>pacientes con diagnóstico de cáncer de colon y recto según estadio clínico</v>
          </cell>
          <cell r="N621" t="str">
            <v>Total de pacientes diagnosticados con cancer</v>
          </cell>
          <cell r="O621" t="str">
            <v>Estadistica</v>
          </cell>
          <cell r="P621" t="str">
            <v>Estadistica</v>
          </cell>
          <cell r="Q621" t="str">
            <v>%</v>
          </cell>
          <cell r="R621" t="str">
            <v>pacientes con diagnóstico de cáncer de colon y recto según estadio clínico / Total de pacientes diagnosticados con cancer *100</v>
          </cell>
          <cell r="T621" t="str">
            <v>proceso</v>
          </cell>
          <cell r="U621" t="str">
            <v>Decreciente</v>
          </cell>
          <cell r="V621" t="str">
            <v>≥</v>
          </cell>
          <cell r="W621">
            <v>0.04</v>
          </cell>
          <cell r="X621" t="str">
            <v>&lt;</v>
          </cell>
          <cell r="Y621">
            <v>0.04</v>
          </cell>
        </row>
        <row r="622">
          <cell r="A622">
            <v>617</v>
          </cell>
          <cell r="B622" t="str">
            <v>Integralidad y efectividad en la prestación de servicios de salud</v>
          </cell>
          <cell r="C622" t="str">
            <v>Garantizar la accesibilidad, integralidad en los servicios, complementariedad y respaldo de las interdependencias</v>
          </cell>
          <cell r="D622" t="str">
            <v>Proporción de mujeres diagnosticadas con cáncer de mama según estadio clínico</v>
          </cell>
          <cell r="E622" t="str">
            <v xml:space="preserve">Rutas Integrales de Atención </v>
          </cell>
          <cell r="F622" t="str">
            <v>Ruta Integral de atención para el paciente con riesgo o presencia de cancer</v>
          </cell>
          <cell r="G622" t="str">
            <v>x</v>
          </cell>
          <cell r="J622" t="str">
            <v>Medir la cantidad de diagnosticos de cáncer de mama según estadio clínico</v>
          </cell>
          <cell r="K622" t="str">
            <v>Resolución 3280</v>
          </cell>
          <cell r="L622" t="str">
            <v>Trimestral</v>
          </cell>
          <cell r="M622" t="str">
            <v>mujeres diagnosticadas con cáncer de mama según estadio clínico</v>
          </cell>
          <cell r="N622" t="str">
            <v>Total de pacientes diagnosticados con cancer</v>
          </cell>
          <cell r="O622" t="str">
            <v>Estadistica</v>
          </cell>
          <cell r="P622" t="str">
            <v>Estadistica</v>
          </cell>
          <cell r="Q622" t="str">
            <v>%</v>
          </cell>
          <cell r="R622" t="str">
            <v>mujeres diagnosticadas con cáncer de mama según estadio clínico / Total de pacientes diagnosticados con cancer *100</v>
          </cell>
          <cell r="T622" t="str">
            <v>proceso</v>
          </cell>
          <cell r="U622" t="str">
            <v>Decreciente</v>
          </cell>
          <cell r="V622" t="str">
            <v>≥</v>
          </cell>
          <cell r="W622">
            <v>0.01</v>
          </cell>
          <cell r="X622" t="str">
            <v>&lt;</v>
          </cell>
          <cell r="Y622">
            <v>0.01</v>
          </cell>
        </row>
        <row r="623">
          <cell r="A623">
            <v>618</v>
          </cell>
          <cell r="B623" t="str">
            <v>Integralidad y efectividad en la prestación de servicios de salud</v>
          </cell>
          <cell r="C623" t="str">
            <v>Garantizar la accesibilidad, integralidad en los servicios, complementariedad y respaldo de las interdependencias</v>
          </cell>
          <cell r="D623" t="str">
            <v>Proporción de mujeres con lesiones precáncerosas del cuello uterino (Lesión intraepitelial escamosa de alto grado o NIC II, NIC III o Carcinoma InSitu) y Adenocarcinoma endocervical in situ</v>
          </cell>
          <cell r="E623" t="str">
            <v xml:space="preserve">Rutas Integrales de Atención </v>
          </cell>
          <cell r="F623" t="str">
            <v>Ruta Integral de atención para el paciente con riesgo o presencia de cancer</v>
          </cell>
          <cell r="G623" t="str">
            <v>x</v>
          </cell>
          <cell r="J623" t="str">
            <v>Medir la cantidad de diagnosticos de lesiones precáncerosas del cuello uterino</v>
          </cell>
          <cell r="K623" t="str">
            <v>Resolución 3280</v>
          </cell>
          <cell r="L623" t="str">
            <v>Trimestral</v>
          </cell>
          <cell r="M623" t="str">
            <v>mujeres con lesiones precáncerosas del cuello uterino y Adenocarcinoma endocervical in situ</v>
          </cell>
          <cell r="N623" t="str">
            <v>Total de pacientes diagnosticados con cancer</v>
          </cell>
          <cell r="O623" t="str">
            <v>Estadistica</v>
          </cell>
          <cell r="P623" t="str">
            <v>Estadistica</v>
          </cell>
          <cell r="Q623" t="str">
            <v>%</v>
          </cell>
          <cell r="R623" t="str">
            <v>mujeres con lesiones precáncerosas del cuello uterino y Adenocarcinoma endocervical in situ / Total de pacientes diagnosticados con cancer *100</v>
          </cell>
          <cell r="T623" t="str">
            <v>proceso</v>
          </cell>
          <cell r="U623" t="str">
            <v>Decreciente</v>
          </cell>
          <cell r="V623" t="str">
            <v>≥</v>
          </cell>
          <cell r="W623">
            <v>0.01</v>
          </cell>
          <cell r="X623" t="str">
            <v>&lt;</v>
          </cell>
          <cell r="Y623">
            <v>0.01</v>
          </cell>
        </row>
        <row r="624">
          <cell r="A624">
            <v>619</v>
          </cell>
          <cell r="B624" t="str">
            <v>Integralidad y efectividad en la prestación de servicios de salud</v>
          </cell>
          <cell r="C624" t="str">
            <v>Garantizar la accesibilidad, integralidad en los servicios, complementariedad y respaldo de las interdependencias</v>
          </cell>
          <cell r="D624" t="str">
            <v>Proporción de hombres con diagnóstico de cáncer de próstata según estadio clínico</v>
          </cell>
          <cell r="E624" t="str">
            <v xml:space="preserve">Rutas Integrales de Atención </v>
          </cell>
          <cell r="F624" t="str">
            <v>Ruta Integral de atención para el paciente con riesgo o presencia de cancer</v>
          </cell>
          <cell r="G624" t="str">
            <v>x</v>
          </cell>
          <cell r="J624" t="str">
            <v>Medir la cantidad de diagnosticos de cáncer de próstata</v>
          </cell>
          <cell r="K624" t="str">
            <v>Resolución 3280</v>
          </cell>
          <cell r="L624" t="str">
            <v>Trimestral</v>
          </cell>
          <cell r="M624" t="str">
            <v>hombres con diagnóstico de cáncer de próstata según estadio clínico</v>
          </cell>
          <cell r="N624" t="str">
            <v>Total de pacientes diagnosticados con cancer</v>
          </cell>
          <cell r="O624" t="str">
            <v>Estadistica</v>
          </cell>
          <cell r="P624" t="str">
            <v>Estadistica</v>
          </cell>
          <cell r="Q624" t="str">
            <v>%</v>
          </cell>
          <cell r="R624" t="str">
            <v>hombres con diagnóstico de cáncer de próstata según estadio clínico / Total de pacientes diagnosticados con cancer *100</v>
          </cell>
          <cell r="T624" t="str">
            <v>proceso</v>
          </cell>
          <cell r="U624" t="str">
            <v>Decreciente</v>
          </cell>
          <cell r="V624" t="str">
            <v>≥</v>
          </cell>
          <cell r="W624">
            <v>0.01</v>
          </cell>
          <cell r="X624" t="str">
            <v>&lt;</v>
          </cell>
          <cell r="Y624">
            <v>0.01</v>
          </cell>
        </row>
        <row r="625">
          <cell r="A625">
            <v>620</v>
          </cell>
          <cell r="B625" t="str">
            <v>Integralidad y efectividad en la prestación de servicios de salud</v>
          </cell>
          <cell r="C625" t="str">
            <v>Garantizar la accesibilidad, integralidad en los servicios, complementariedad y respaldo de las interdependencias</v>
          </cell>
          <cell r="D625" t="str">
            <v>Proporción de diagnosticos de cáncer gastrico según estadio clínico</v>
          </cell>
          <cell r="E625" t="str">
            <v xml:space="preserve">Rutas Integrales de Atención </v>
          </cell>
          <cell r="F625" t="str">
            <v>Ruta Integral de atención para el paciente con riesgo o presencia de cancer</v>
          </cell>
          <cell r="G625" t="str">
            <v>x</v>
          </cell>
          <cell r="J625" t="str">
            <v>Medir la cantidad de diagnosticos de cáncer de próstata</v>
          </cell>
          <cell r="K625" t="str">
            <v>Resolución 3280</v>
          </cell>
          <cell r="L625" t="str">
            <v>Trimestral</v>
          </cell>
          <cell r="M625" t="str">
            <v>Total de diagnosticos de cáncer gastrico según estadio clínico</v>
          </cell>
          <cell r="N625" t="str">
            <v>Total de pacientes diagnosticados con cancer</v>
          </cell>
          <cell r="O625" t="str">
            <v>Estadistica</v>
          </cell>
          <cell r="P625" t="str">
            <v>Estadistica</v>
          </cell>
          <cell r="Q625" t="str">
            <v>%</v>
          </cell>
          <cell r="R625" t="str">
            <v>Total de diagnosticos de cáncer gastrico según estadio clínico / Total de pacientes diagnosticados con cancer *100</v>
          </cell>
          <cell r="T625" t="str">
            <v>proceso</v>
          </cell>
          <cell r="U625" t="str">
            <v>Decreciente</v>
          </cell>
          <cell r="V625" t="str">
            <v>≥</v>
          </cell>
          <cell r="W625">
            <v>0.01</v>
          </cell>
          <cell r="X625" t="str">
            <v>&lt;</v>
          </cell>
          <cell r="Y625">
            <v>0.01</v>
          </cell>
        </row>
        <row r="626">
          <cell r="A626">
            <v>621</v>
          </cell>
          <cell r="B626" t="str">
            <v>Integralidad y efectividad en la prestación de servicios de salud</v>
          </cell>
          <cell r="C626" t="str">
            <v>Garantizar la accesibilidad, integralidad en los servicios, complementariedad y respaldo de las interdependencias</v>
          </cell>
          <cell r="D626" t="str">
            <v>Oportunidad para la confirmación diagnostica de cancer gastrica</v>
          </cell>
          <cell r="E626" t="str">
            <v xml:space="preserve">Rutas Integrales de Atención </v>
          </cell>
          <cell r="F626" t="str">
            <v>Ruta Integral de atención para el paciente con riesgo o presencia de cancer</v>
          </cell>
          <cell r="G626" t="str">
            <v>x</v>
          </cell>
          <cell r="J626" t="str">
            <v>Medir la oportunidad de citas con gastroenterología</v>
          </cell>
          <cell r="K626" t="str">
            <v>Resolución 3280</v>
          </cell>
          <cell r="L626" t="str">
            <v>Trimestral</v>
          </cell>
          <cell r="M626" t="str">
            <v>Sumatoria de los días transcurridas desde que se solicita la cita hasta que se atiende el paciente</v>
          </cell>
          <cell r="N626" t="str">
            <v>Total de pacientes atendidos</v>
          </cell>
          <cell r="O626" t="str">
            <v>Dinamica general</v>
          </cell>
          <cell r="P626" t="str">
            <v>Dinamica general</v>
          </cell>
          <cell r="Q626" t="str">
            <v>Días</v>
          </cell>
          <cell r="R626" t="str">
            <v>Sumatoria de los días transcurridas desde que se solicita la cita hasta que se atiende el paciente / Total de pacientes atendidos</v>
          </cell>
          <cell r="T626" t="str">
            <v>resultado</v>
          </cell>
          <cell r="U626" t="str">
            <v>Decreciente</v>
          </cell>
          <cell r="V626" t="str">
            <v>≤</v>
          </cell>
          <cell r="W626">
            <v>15</v>
          </cell>
          <cell r="X626" t="str">
            <v>&gt;</v>
          </cell>
          <cell r="Y626">
            <v>30</v>
          </cell>
        </row>
        <row r="627">
          <cell r="A627">
            <v>622</v>
          </cell>
          <cell r="B627" t="str">
            <v>Integralidad y efectividad en la prestación de servicios de salud</v>
          </cell>
          <cell r="C627" t="str">
            <v>Garantizar la accesibilidad, integralidad en los servicios, complementariedad y respaldo de las interdependencias</v>
          </cell>
          <cell r="D627" t="str">
            <v>Oportunidad en la asignación de citas con oncología</v>
          </cell>
          <cell r="E627" t="str">
            <v xml:space="preserve">Rutas Integrales de Atención </v>
          </cell>
          <cell r="F627" t="str">
            <v>Ruta Integral de atención para el paciente con riesgo o presencia de cancer</v>
          </cell>
          <cell r="G627" t="str">
            <v>x</v>
          </cell>
          <cell r="J627" t="str">
            <v>Medir la oportunidad de citas con oncología</v>
          </cell>
          <cell r="K627" t="str">
            <v>Resolución 3280</v>
          </cell>
          <cell r="L627" t="str">
            <v>Trimestral</v>
          </cell>
          <cell r="M627" t="str">
            <v>Sumatoria de los días transcurridas desde que se solicita la cita hasta que se atiende el paciente</v>
          </cell>
          <cell r="N627" t="str">
            <v>Total de pacientes atendidos</v>
          </cell>
          <cell r="O627" t="str">
            <v>Dinamica general</v>
          </cell>
          <cell r="P627" t="str">
            <v>Dinamica general</v>
          </cell>
          <cell r="Q627" t="str">
            <v>Días</v>
          </cell>
          <cell r="R627" t="str">
            <v>Sumatoria de los días transcurridas desde que se solicita la cita hasta que se atiende el paciente / Total de pacientes atendidos</v>
          </cell>
          <cell r="T627" t="str">
            <v>resultado</v>
          </cell>
          <cell r="U627" t="str">
            <v>Decreciente</v>
          </cell>
          <cell r="V627" t="str">
            <v>≤</v>
          </cell>
          <cell r="W627">
            <v>15</v>
          </cell>
          <cell r="X627" t="str">
            <v>&gt;</v>
          </cell>
          <cell r="Y627">
            <v>30</v>
          </cell>
        </row>
        <row r="628">
          <cell r="A628">
            <v>623</v>
          </cell>
          <cell r="B628" t="str">
            <v>Integralidad y efectividad en la prestación de servicios de salud</v>
          </cell>
          <cell r="C628" t="str">
            <v>Garantizar la accesibilidad, integralidad en los servicios, complementariedad y respaldo de las interdependencias</v>
          </cell>
          <cell r="D628" t="str">
            <v>Porcentaje de remisiones pertienentes</v>
          </cell>
          <cell r="E628" t="str">
            <v>Referencia y contrareferncia</v>
          </cell>
          <cell r="F628" t="str">
            <v>referencia y contrareferencia</v>
          </cell>
          <cell r="G628" t="str">
            <v>x</v>
          </cell>
          <cell r="L628" t="str">
            <v>Trimestral</v>
          </cell>
          <cell r="M628" t="str">
            <v>Numero de remisiones pertinentes</v>
          </cell>
          <cell r="N628" t="str">
            <v>Total de contrareferencias recibidas en el periodo</v>
          </cell>
          <cell r="O628" t="str">
            <v>Base de datos</v>
          </cell>
          <cell r="P628" t="str">
            <v>Base de datos de Dinamica Gerencial</v>
          </cell>
          <cell r="Q628" t="str">
            <v>%</v>
          </cell>
          <cell r="R628" t="str">
            <v>Numero de remisiones pertinentes / Total de contrareferencias recibidas en el periodo *100</v>
          </cell>
          <cell r="T628" t="str">
            <v>proceso</v>
          </cell>
          <cell r="U628" t="str">
            <v>Creciente</v>
          </cell>
          <cell r="V628" t="str">
            <v>≥</v>
          </cell>
          <cell r="W628">
            <v>0.9</v>
          </cell>
          <cell r="X628" t="str">
            <v>&lt;</v>
          </cell>
          <cell r="Y628">
            <v>0.9</v>
          </cell>
        </row>
        <row r="629">
          <cell r="A629">
            <v>624</v>
          </cell>
          <cell r="B629" t="str">
            <v>Investigación, conocimiento e innovación, la mejor inversión</v>
          </cell>
          <cell r="C629" t="str">
            <v>Disponer de información confiable para la asistencia y la gestión del conocimiento</v>
          </cell>
          <cell r="D629" t="str">
            <v>Mineria de datos</v>
          </cell>
          <cell r="E629" t="str">
            <v>Gestión de la información y Comunicaciones</v>
          </cell>
          <cell r="F629" t="str">
            <v>Estadistica</v>
          </cell>
          <cell r="H629" t="str">
            <v>x</v>
          </cell>
          <cell r="J629" t="str">
            <v>Realizar las actividades necesarias para el analisis de patrones en bases de datos institucionales</v>
          </cell>
          <cell r="L629" t="str">
            <v>Trimestral</v>
          </cell>
          <cell r="M629" t="str">
            <v>Número de actividades de minería de datos ejecutadas</v>
          </cell>
          <cell r="N629" t="str">
            <v>Número de actividades de minería de datos planeadas</v>
          </cell>
          <cell r="O629" t="str">
            <v>Estadistica</v>
          </cell>
          <cell r="P629" t="str">
            <v>Estadistica</v>
          </cell>
          <cell r="Q629" t="str">
            <v>%</v>
          </cell>
          <cell r="R629" t="str">
            <v>Número de actividades de minería de datos ejecutadas / Número de actividades de minería de datos planeadas *100</v>
          </cell>
          <cell r="T629" t="str">
            <v>proceso</v>
          </cell>
          <cell r="U629" t="str">
            <v>Creciente</v>
          </cell>
          <cell r="V629" t="str">
            <v>≥</v>
          </cell>
          <cell r="W629">
            <v>0.9</v>
          </cell>
          <cell r="X629" t="str">
            <v>&lt;</v>
          </cell>
          <cell r="Y629">
            <v>0.9</v>
          </cell>
        </row>
        <row r="630">
          <cell r="A630">
            <v>625</v>
          </cell>
          <cell r="B630" t="str">
            <v>Investigación, conocimiento e innovación, la mejor inversión</v>
          </cell>
          <cell r="C630" t="str">
            <v>Disponer de tecnología, equipos biomédicos, industriales, de cómputo  y mobiliario acorde e integrados a la asistencia segura y humanizada, la docencia e investigación</v>
          </cell>
          <cell r="D630" t="str">
            <v>porcentaje de cumplimiento en la gestion de reportes de Tecnovigilancia</v>
          </cell>
          <cell r="E630" t="str">
            <v>Gestión del recursos físico</v>
          </cell>
          <cell r="F630" t="str">
            <v>Biomedica</v>
          </cell>
          <cell r="H630" t="str">
            <v>x</v>
          </cell>
          <cell r="J630" t="str">
            <v>Garantizar la protección de la salud y la seguridad de los pacientes, operadores y todas aquellas personas que se vean implicadas directa o indirectamente en la utilización de dispositivos médicos.</v>
          </cell>
          <cell r="L630" t="str">
            <v>Trimestral</v>
          </cell>
          <cell r="M630" t="str">
            <v>Numero de reportes gestionados</v>
          </cell>
          <cell r="N630" t="str">
            <v>Numero de eventos asignados</v>
          </cell>
          <cell r="O630" t="str">
            <v>Aplicativo de eventos clinicos</v>
          </cell>
          <cell r="P630" t="str">
            <v>Aplicativo de eventos clinicos</v>
          </cell>
          <cell r="Q630" t="str">
            <v>%</v>
          </cell>
          <cell r="R630" t="str">
            <v>Numero de reportes gestionados / Numero de eventos asignados *100</v>
          </cell>
          <cell r="T630" t="str">
            <v>resultado</v>
          </cell>
          <cell r="U630" t="str">
            <v>Creciente</v>
          </cell>
          <cell r="V630" t="str">
            <v>≥</v>
          </cell>
          <cell r="W630">
            <v>0.8</v>
          </cell>
          <cell r="X630" t="str">
            <v>&lt;</v>
          </cell>
          <cell r="Y630">
            <v>0.8</v>
          </cell>
        </row>
        <row r="631">
          <cell r="A631">
            <v>626</v>
          </cell>
          <cell r="B631" t="str">
            <v>Integralidad y efectividad en la prestación de servicios de salud</v>
          </cell>
          <cell r="C631" t="str">
            <v>Garantizar la accesibilidad, integralidad en los servicios, complementariedad y respaldo de las interdependencias</v>
          </cell>
          <cell r="D631" t="str">
            <v>Incidentes en salud realacionados con la administracion de Soporte nutricional especializado</v>
          </cell>
          <cell r="E631" t="str">
            <v>Apoyo diagnóstico y complementación terapeutica</v>
          </cell>
          <cell r="F631" t="str">
            <v>Nutrición y dietética</v>
          </cell>
          <cell r="G631" t="str">
            <v>x</v>
          </cell>
          <cell r="H631">
            <v>0</v>
          </cell>
          <cell r="I631">
            <v>0</v>
          </cell>
          <cell r="J631" t="str">
            <v>Medir la proporción de eventos relacionados con la terapia nutricional con el fin de disminuir su prevalencia</v>
          </cell>
          <cell r="K631">
            <v>0</v>
          </cell>
          <cell r="L631" t="str">
            <v>Trimestral</v>
          </cell>
          <cell r="M631" t="str">
            <v>número de pacientes con registro de evento adverso</v>
          </cell>
          <cell r="N631" t="str">
            <v>Número de pacientes con soporte nutricional especializado</v>
          </cell>
          <cell r="O631" t="str">
            <v>Dinamica Gerencial</v>
          </cell>
          <cell r="P631" t="str">
            <v>Dinamica Gerencial</v>
          </cell>
          <cell r="Q631" t="str">
            <v>%</v>
          </cell>
          <cell r="R631" t="str">
            <v>número de pacientes con registro de evento adverso / Número de pacientes con soporte nutricional especializado *100</v>
          </cell>
          <cell r="S631">
            <v>0</v>
          </cell>
          <cell r="T631" t="str">
            <v>proceso</v>
          </cell>
          <cell r="U631" t="str">
            <v>Decreciente</v>
          </cell>
          <cell r="V631" t="str">
            <v>≤</v>
          </cell>
          <cell r="W631">
            <v>0.05</v>
          </cell>
          <cell r="X631" t="str">
            <v>&gt;</v>
          </cell>
          <cell r="Y631">
            <v>0.05</v>
          </cell>
        </row>
        <row r="632">
          <cell r="A632">
            <v>627</v>
          </cell>
          <cell r="B632" t="str">
            <v>Investigación, conocimiento e innovación, la mejor inversión</v>
          </cell>
          <cell r="C632" t="str">
            <v>Disponer de información confiable para la asistencia y la gestión del conocimiento</v>
          </cell>
          <cell r="D632" t="str">
            <v>Capacitación en cero papel</v>
          </cell>
          <cell r="E632" t="str">
            <v>Gestión de la información y Comunicaciones</v>
          </cell>
          <cell r="F632" t="str">
            <v>Gestión documental</v>
          </cell>
          <cell r="H632" t="str">
            <v>x</v>
          </cell>
          <cell r="J632" t="str">
            <v>Asesorar y capacitar a el personal Administrativo y asistencial en el racionamiento del papel en la gestión documental</v>
          </cell>
          <cell r="K632">
            <v>0</v>
          </cell>
          <cell r="L632" t="str">
            <v>Trimestral</v>
          </cell>
          <cell r="M632" t="str">
            <v xml:space="preserve">Número de asesorias y capacitaciónes realizadas </v>
          </cell>
          <cell r="N632" t="str">
            <v>Número de asesorias y capacitaciónes programadas</v>
          </cell>
          <cell r="O632" t="str">
            <v>listados de asistencia</v>
          </cell>
          <cell r="P632" t="str">
            <v>Cronograma</v>
          </cell>
          <cell r="Q632" t="str">
            <v>%</v>
          </cell>
          <cell r="R632" t="str">
            <v>Número de asesorias y capacitaciónes realizadas  / Número de asesorias y capacitaciónes programadas *100</v>
          </cell>
          <cell r="S632">
            <v>0</v>
          </cell>
          <cell r="T632" t="str">
            <v>proceso</v>
          </cell>
          <cell r="U632" t="str">
            <v>Creciente</v>
          </cell>
          <cell r="V632" t="str">
            <v>≥</v>
          </cell>
          <cell r="W632">
            <v>0.9</v>
          </cell>
          <cell r="X632" t="str">
            <v>&lt;</v>
          </cell>
          <cell r="Y632">
            <v>0.9</v>
          </cell>
        </row>
        <row r="633">
          <cell r="A633">
            <v>628</v>
          </cell>
          <cell r="B633" t="str">
            <v>Hospital líder en buenas prácticas de gobierno corporativo y de gestión pública</v>
          </cell>
          <cell r="C633" t="str">
            <v>Garantizar rentabilidad, competitividad y sostenibilidad financiera</v>
          </cell>
          <cell r="D633" t="str">
            <v xml:space="preserve">Realización de audiencia publica de Rendición de cuentas </v>
          </cell>
          <cell r="E633" t="str">
            <v>Gestión de la información y Comunicaciones</v>
          </cell>
          <cell r="F633" t="str">
            <v>Comunicaciones</v>
          </cell>
          <cell r="H633" t="str">
            <v>x</v>
          </cell>
          <cell r="J633" t="str">
            <v>Cumplir con la realización de la audiencia publica de  rendición de cuentas dentro del plazo para la vigencia según  la normatividad vigente</v>
          </cell>
          <cell r="L633" t="str">
            <v>Anual</v>
          </cell>
          <cell r="M633" t="str">
            <v>Número de audiencias realizadas dentro del plazo estipulado</v>
          </cell>
          <cell r="N633" t="str">
            <v>Número de audiencias programadas</v>
          </cell>
          <cell r="O633" t="str">
            <v>Oficina de planeación</v>
          </cell>
          <cell r="P633" t="str">
            <v>Oficina de planeación</v>
          </cell>
          <cell r="Q633" t="str">
            <v>%</v>
          </cell>
          <cell r="R633" t="str">
            <v>Número de audiencias realizadas dentro del plazo estipulado / Número de audiencias programadas *100</v>
          </cell>
          <cell r="T633" t="str">
            <v>resultado</v>
          </cell>
          <cell r="U633" t="str">
            <v>Creciente</v>
          </cell>
          <cell r="V633" t="str">
            <v>=</v>
          </cell>
          <cell r="W633">
            <v>1</v>
          </cell>
          <cell r="X633" t="str">
            <v>&lt;</v>
          </cell>
          <cell r="Y633">
            <v>1</v>
          </cell>
        </row>
        <row r="634">
          <cell r="A634">
            <v>629</v>
          </cell>
          <cell r="B634" t="str">
            <v>Integralidad y efectividad en la prestación de servicios de salud</v>
          </cell>
          <cell r="C634" t="str">
            <v>Garantizar la accesibilidad, integralidad en los servicios, complementariedad y respaldo de las interdependencias</v>
          </cell>
          <cell r="D634" t="str">
            <v>Adherencia de la guía de transfusión de hemocomponentes</v>
          </cell>
          <cell r="E634" t="str">
            <v>Apoyo diagnóstico y complementación terapeutica</v>
          </cell>
          <cell r="F634" t="str">
            <v>banco de sangre</v>
          </cell>
          <cell r="G634" t="str">
            <v>x</v>
          </cell>
          <cell r="H634"/>
          <cell r="I634"/>
          <cell r="J634" t="str">
            <v>Medir la adherencia a protocolos, procedimientos y manuales realacionados a la transfusión de hemocomponentes, desde la preparación hasta la devolución de los restos de la bolsa transfundida</v>
          </cell>
          <cell r="K634"/>
          <cell r="L634" t="str">
            <v>Trimestral</v>
          </cell>
          <cell r="M634" t="str">
            <v>sumatoria de items en cumplimiento</v>
          </cell>
          <cell r="N634" t="str">
            <v>total de items evaluados</v>
          </cell>
          <cell r="O634" t="str">
            <v>banco de sangre</v>
          </cell>
          <cell r="P634" t="str">
            <v>banco de sangre</v>
          </cell>
          <cell r="Q634" t="str">
            <v>%</v>
          </cell>
          <cell r="R634" t="str">
            <v>sumatoria de items en cumplimiento / total de items evaluados *100</v>
          </cell>
          <cell r="S634"/>
          <cell r="T634" t="str">
            <v>resultado</v>
          </cell>
          <cell r="U634" t="str">
            <v>Creciente</v>
          </cell>
          <cell r="V634" t="str">
            <v>≥</v>
          </cell>
          <cell r="W634">
            <v>0.85</v>
          </cell>
          <cell r="X634" t="str">
            <v>&lt;</v>
          </cell>
          <cell r="Y634">
            <v>0.85</v>
          </cell>
        </row>
        <row r="635">
          <cell r="A635">
            <v>630</v>
          </cell>
          <cell r="B635" t="str">
            <v>Integralidad y efectividad en la prestación de servicios de salud</v>
          </cell>
          <cell r="C635" t="str">
            <v>Garantizar la accesibilidad, integralidad en los servicios, complementariedad y respaldo de las interdependencias</v>
          </cell>
          <cell r="D635" t="str">
            <v>Tiempo de respuesta de la interconsulta de Psicologia en hospitalización - URGENTE</v>
          </cell>
          <cell r="E635" t="str">
            <v>Apoyo psicosocial</v>
          </cell>
          <cell r="F635" t="str">
            <v>Apoyo Psicosocial</v>
          </cell>
          <cell r="G635" t="str">
            <v>x</v>
          </cell>
          <cell r="H635"/>
          <cell r="I635"/>
          <cell r="J635" t="str">
            <v>Teniendo en cuenta el nivel de complejidad de la institución se requiere garantizar oportunidad y continuidad en la atención especializada. Al no tener una respuesta oportuna se pueden generar falencias  en el diagnóstico y manejo integral del paciente.</v>
          </cell>
          <cell r="K635">
            <v>0</v>
          </cell>
          <cell r="L635" t="str">
            <v>Trimestral</v>
          </cell>
          <cell r="M635" t="str">
            <v>Sumatoria del número de horas transcurridas entre la solicitud de la interconsulta y el momento en el cual es atendido por parte del médico especialista</v>
          </cell>
          <cell r="N635" t="str">
            <v>Número de pacientes interconsultados</v>
          </cell>
          <cell r="O635" t="str">
            <v>Dinamica Gerencial Hospitalaria - DGH</v>
          </cell>
          <cell r="P635" t="str">
            <v>Dinamica Gerencial Hospitalaria - DGH</v>
          </cell>
          <cell r="Q635" t="str">
            <v>Horas</v>
          </cell>
          <cell r="R635" t="str">
            <v>Sumatoria del número de horas transcurridas entre la solicitud de la interconsulta y el momento en el cual es atendido por parte del médico especialista / Número de pacientes interconsultados</v>
          </cell>
          <cell r="S635">
            <v>0</v>
          </cell>
          <cell r="T635" t="str">
            <v>resultado</v>
          </cell>
          <cell r="U635" t="str">
            <v>Decreciente</v>
          </cell>
          <cell r="V635" t="str">
            <v>≤</v>
          </cell>
          <cell r="W635">
            <v>2</v>
          </cell>
          <cell r="X635" t="str">
            <v>&gt;</v>
          </cell>
          <cell r="Y635">
            <v>2</v>
          </cell>
        </row>
        <row r="636">
          <cell r="A636">
            <v>631</v>
          </cell>
          <cell r="B636" t="str">
            <v>Integralidad y efectividad en la prestación de servicios de salud</v>
          </cell>
          <cell r="C636" t="str">
            <v>Garantizar la accesibilidad, integralidad en los servicios, complementariedad y respaldo de las interdependencias</v>
          </cell>
          <cell r="D636" t="str">
            <v>Tiempo de respuesta de la interconsulta de Psicologia en hospitalización - REGULAR</v>
          </cell>
          <cell r="E636" t="str">
            <v>Apoyo psicosocial</v>
          </cell>
          <cell r="F636" t="str">
            <v>Apoyo Psicosocial</v>
          </cell>
          <cell r="G636" t="str">
            <v>x</v>
          </cell>
          <cell r="H636"/>
          <cell r="I636"/>
          <cell r="J636" t="str">
            <v>Teniendo en cuenta el nivel de complejidad de la institución se requiere garantizar oportunidad y continuidad en la atención especializada. Al no tener una respuesta oportuna se pueden generar falencias  en el diagnóstico y manejo integral del paciente.</v>
          </cell>
          <cell r="K636">
            <v>0</v>
          </cell>
          <cell r="L636" t="str">
            <v>Trimestral</v>
          </cell>
          <cell r="M636" t="str">
            <v>Sumatoria del número de horas transcurridas entre la solicitud de la interconsulta y el momento en el cual es atendido por parte del médico especialista</v>
          </cell>
          <cell r="N636" t="str">
            <v>Número de pacientes interconsultados</v>
          </cell>
          <cell r="O636" t="str">
            <v>Dinamica Gerencial Hospitalaria - DGH</v>
          </cell>
          <cell r="P636" t="str">
            <v>Dinamica Gerencial Hospitalaria - DGH</v>
          </cell>
          <cell r="Q636" t="str">
            <v>Horas</v>
          </cell>
          <cell r="R636" t="str">
            <v>Sumatoria del número de horas transcurridas entre la solicitud de la interconsulta y el momento en el cual es atendido por parte del médico especialista / Número de pacientes interconsultados</v>
          </cell>
          <cell r="S636">
            <v>0</v>
          </cell>
          <cell r="T636" t="str">
            <v>resultado</v>
          </cell>
          <cell r="U636" t="str">
            <v>Decreciente</v>
          </cell>
          <cell r="V636" t="str">
            <v>≤</v>
          </cell>
          <cell r="W636">
            <v>12</v>
          </cell>
          <cell r="X636" t="str">
            <v>&gt;</v>
          </cell>
          <cell r="Y636">
            <v>12</v>
          </cell>
        </row>
        <row r="637">
          <cell r="A637">
            <v>632</v>
          </cell>
          <cell r="B637" t="str">
            <v>Integralidad y efectividad en la prestación de servicios de salud</v>
          </cell>
          <cell r="C637" t="str">
            <v>Garantizar la accesibilidad, integralidad en los servicios, complementariedad y respaldo de las interdependencias</v>
          </cell>
          <cell r="D637" t="str">
            <v>Tiempo de respuesta de la interconsulta de Psicologia en hospitalización - PRIORITARIA</v>
          </cell>
          <cell r="E637" t="str">
            <v>Apoyo psicosocial</v>
          </cell>
          <cell r="F637" t="str">
            <v>Apoyo Psicosocial</v>
          </cell>
          <cell r="G637" t="str">
            <v>x</v>
          </cell>
          <cell r="H637"/>
          <cell r="I637"/>
          <cell r="J637" t="str">
            <v>Teniendo en cuenta el nivel de complejidad de la institución se requiere garantizar oportunidad y continuidad en la atención especializada. Al no tener una respuesta oportuna se pueden generar falencias  en el diagnóstico y manejo integral del paciente.</v>
          </cell>
          <cell r="K637">
            <v>0</v>
          </cell>
          <cell r="L637" t="str">
            <v>Trimestral</v>
          </cell>
          <cell r="M637" t="str">
            <v>Sumatoria del número de horas transcurridas entre la solicitud de la interconsulta y el momento en el cual es atendido por parte del médico especialista</v>
          </cell>
          <cell r="N637" t="str">
            <v>Número de pacientes interconsultados</v>
          </cell>
          <cell r="O637" t="str">
            <v>Dinamica Gerencial Hospitalaria - DGH</v>
          </cell>
          <cell r="P637" t="str">
            <v>Dinamica Gerencial Hospitalaria - DGH</v>
          </cell>
          <cell r="Q637" t="str">
            <v>Horas</v>
          </cell>
          <cell r="R637" t="str">
            <v>Sumatoria del número de horas transcurridas entre la solicitud de la interconsulta y el momento en el cual es atendido por parte del médico especialista / Número de pacientes interconsultados</v>
          </cell>
          <cell r="S637">
            <v>0</v>
          </cell>
          <cell r="T637" t="str">
            <v>resultado</v>
          </cell>
          <cell r="U637" t="str">
            <v>Decreciente</v>
          </cell>
          <cell r="V637" t="str">
            <v>≤</v>
          </cell>
          <cell r="W637">
            <v>6</v>
          </cell>
          <cell r="X637" t="str">
            <v>&gt;</v>
          </cell>
          <cell r="Y637">
            <v>6</v>
          </cell>
        </row>
        <row r="638">
          <cell r="A638">
            <v>639</v>
          </cell>
          <cell r="B638" t="str">
            <v>Integralidad y efectividad en la prestación de servicios de salud</v>
          </cell>
          <cell r="C638" t="str">
            <v>Garantizar la accesibilidad, integralidad en los servicios, complementariedad y respaldo de las interdependencias</v>
          </cell>
          <cell r="D638" t="str">
            <v>Oportunidad en la asignación de citas con Hematologia</v>
          </cell>
          <cell r="E638" t="str">
            <v xml:space="preserve">Rutas Integrales de Atención </v>
          </cell>
          <cell r="F638" t="str">
            <v>Ruta Integral de atención para el paciente con riesgo o presencia de cancer</v>
          </cell>
          <cell r="G638" t="str">
            <v>x</v>
          </cell>
          <cell r="H638"/>
          <cell r="I638"/>
          <cell r="J638" t="str">
            <v>Medir la oportunidad de citas con oncología</v>
          </cell>
          <cell r="K638" t="str">
            <v>Resolución 3280</v>
          </cell>
          <cell r="L638" t="str">
            <v>Trimestral</v>
          </cell>
          <cell r="M638" t="str">
            <v>Sumatoria de los días transcurridas desde que se solicita la cita hasta que se atiende el paciente</v>
          </cell>
          <cell r="N638" t="str">
            <v>Total de pacientes atendidos</v>
          </cell>
          <cell r="O638" t="str">
            <v>Dinamica general</v>
          </cell>
          <cell r="P638" t="str">
            <v>Dinamica general</v>
          </cell>
          <cell r="Q638" t="str">
            <v>Días</v>
          </cell>
          <cell r="R638" t="str">
            <v>Sumatoria de los días transcurridas desde que se solicita la cita hasta que se atiende el paciente / Total de pacientes atendidos</v>
          </cell>
          <cell r="T638" t="str">
            <v>resultado</v>
          </cell>
          <cell r="U638" t="str">
            <v>Decreciente</v>
          </cell>
          <cell r="V638" t="str">
            <v>≤</v>
          </cell>
          <cell r="W638">
            <v>15</v>
          </cell>
          <cell r="X638" t="str">
            <v>&gt;</v>
          </cell>
          <cell r="Y638">
            <v>15</v>
          </cell>
        </row>
        <row r="639">
          <cell r="A639">
            <v>640</v>
          </cell>
          <cell r="B639" t="str">
            <v>Integralidad y efectividad en la prestación de servicios de salud</v>
          </cell>
          <cell r="C639" t="str">
            <v>Garantizar la accesibilidad, integralidad en los servicios, complementariedad y respaldo de las interdependencias</v>
          </cell>
          <cell r="D639" t="str">
            <v>Oportunidad en la asignación de citas con Cirugía oncologica</v>
          </cell>
          <cell r="E639" t="str">
            <v xml:space="preserve">Rutas Integrales de Atención </v>
          </cell>
          <cell r="F639" t="str">
            <v>Ruta Integral de atención para el paciente con riesgo o presencia de cancer</v>
          </cell>
          <cell r="G639" t="str">
            <v>x</v>
          </cell>
          <cell r="H639"/>
          <cell r="I639"/>
          <cell r="J639" t="str">
            <v>Medir la oportunidad de citas con oncología</v>
          </cell>
          <cell r="K639" t="str">
            <v>Resolución 3280</v>
          </cell>
          <cell r="L639" t="str">
            <v>Trimestral</v>
          </cell>
          <cell r="M639" t="str">
            <v>Sumatoria de los días transcurridas desde que se solicita la cita hasta que se atiende el paciente</v>
          </cell>
          <cell r="N639" t="str">
            <v>Total de pacientes atendidos</v>
          </cell>
          <cell r="O639" t="str">
            <v>Dinamica general</v>
          </cell>
          <cell r="P639" t="str">
            <v>Dinamica general</v>
          </cell>
          <cell r="Q639" t="str">
            <v>Días</v>
          </cell>
          <cell r="R639" t="str">
            <v>Sumatoria de los días transcurridas desde que se solicita la cita hasta que se atiende el paciente / Total de pacientes atendidos</v>
          </cell>
          <cell r="T639" t="str">
            <v>resultado</v>
          </cell>
          <cell r="U639" t="str">
            <v>Decreciente</v>
          </cell>
          <cell r="V639" t="str">
            <v>≤</v>
          </cell>
          <cell r="W639">
            <v>15</v>
          </cell>
          <cell r="X639" t="str">
            <v>&gt;</v>
          </cell>
          <cell r="Y639">
            <v>15</v>
          </cell>
        </row>
        <row r="640">
          <cell r="A640">
            <v>648</v>
          </cell>
          <cell r="B640" t="str">
            <v>Integralidad y efectividad en la prestación de servicios de salud</v>
          </cell>
          <cell r="C640" t="str">
            <v>Garantizar la accesibilidad, integralidad en los servicios, complementariedad y respaldo de las interdependencias</v>
          </cell>
          <cell r="D640" t="str">
            <v>Porcentaje de adherencia a guias de practica clinica</v>
          </cell>
          <cell r="E640" t="str">
            <v>Urgencias</v>
          </cell>
          <cell r="F640" t="str">
            <v>urg. adultos</v>
          </cell>
          <cell r="G640" t="str">
            <v>x</v>
          </cell>
          <cell r="H640"/>
          <cell r="I640"/>
          <cell r="J640"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640"/>
          <cell r="L640" t="str">
            <v>Trimestral</v>
          </cell>
          <cell r="M640" t="str">
            <v>Criterios evaluados que cumplen con la adherencia a guia</v>
          </cell>
          <cell r="N640" t="str">
            <v>Total de criterios evaluados en la adherencia a guia</v>
          </cell>
          <cell r="O640" t="str">
            <v>Consolidado Adherencia a Guías de Atención</v>
          </cell>
          <cell r="P640" t="str">
            <v>Consolidado Adherencia a Guías de Atención</v>
          </cell>
          <cell r="Q640" t="str">
            <v>%</v>
          </cell>
          <cell r="R640" t="str">
            <v>Criterios evaluados que cumplen con la adherencia a guia / Total de criterios evaluados en la adherencia a guia *100</v>
          </cell>
          <cell r="S640"/>
          <cell r="T640" t="str">
            <v>proceso</v>
          </cell>
          <cell r="U640" t="str">
            <v>Creciente</v>
          </cell>
          <cell r="V640" t="str">
            <v>≥</v>
          </cell>
          <cell r="W640">
            <v>0.85</v>
          </cell>
          <cell r="X640" t="str">
            <v>&lt;</v>
          </cell>
          <cell r="Y640">
            <v>0.85</v>
          </cell>
        </row>
        <row r="641">
          <cell r="A641">
            <v>649</v>
          </cell>
          <cell r="B641" t="str">
            <v>Integralidad y efectividad en la prestación de servicios de salud</v>
          </cell>
          <cell r="C641" t="str">
            <v>Garantizar la accesibilidad, integralidad en los servicios, complementariedad y respaldo de las interdependencias</v>
          </cell>
          <cell r="D641" t="str">
            <v>Porcentaje de adherencia a protocolos de enfermeria</v>
          </cell>
          <cell r="E641" t="str">
            <v>Internación</v>
          </cell>
          <cell r="F641" t="str">
            <v>salud mental</v>
          </cell>
          <cell r="G641" t="str">
            <v>x</v>
          </cell>
          <cell r="H641"/>
          <cell r="I641"/>
          <cell r="J641" t="str">
            <v>Evaluar la adherencia del equipo de salud a las normas técnicas de obligatorio cumplimiento, así como la pertinencia y oportunidad en la toma de decisiones, según registros de las historias clínicas electrónicas.</v>
          </cell>
          <cell r="K641"/>
          <cell r="L641" t="str">
            <v>Trimestral</v>
          </cell>
          <cell r="M641" t="str">
            <v>Criterios de que cumplen</v>
          </cell>
          <cell r="N641" t="str">
            <v>Total de criterios de calidad de historia clínica evaluados</v>
          </cell>
          <cell r="O641" t="str">
            <v>Consolidado Adherencia a Protocolos</v>
          </cell>
          <cell r="P641" t="str">
            <v>Consolidado Adherencia a Protocolos</v>
          </cell>
          <cell r="Q641" t="str">
            <v>%</v>
          </cell>
          <cell r="R641" t="str">
            <v>Criterios de que cumplen / Total de criterios de calidad de historia clínica evaluados *100</v>
          </cell>
          <cell r="S641"/>
          <cell r="T641" t="str">
            <v>proceso</v>
          </cell>
          <cell r="U641" t="str">
            <v>Creciente</v>
          </cell>
          <cell r="V641" t="str">
            <v>≥</v>
          </cell>
          <cell r="W641">
            <v>0.85</v>
          </cell>
          <cell r="X641" t="str">
            <v>&lt;</v>
          </cell>
          <cell r="Y641">
            <v>0.85</v>
          </cell>
        </row>
        <row r="642">
          <cell r="A642">
            <v>651</v>
          </cell>
          <cell r="B642" t="str">
            <v>Hospital líder en buenas prácticas de gobierno corporativo y de gestión pública</v>
          </cell>
          <cell r="C642" t="str">
            <v>Garantizar rentabilidad, competitividad y sostenibilidad financiera</v>
          </cell>
          <cell r="D642" t="str">
            <v>Porcentaje de Recaudo de cartera corriente</v>
          </cell>
          <cell r="E642" t="str">
            <v>Gestión Financiera</v>
          </cell>
          <cell r="F642" t="str">
            <v>Presupuesto</v>
          </cell>
          <cell r="H642" t="str">
            <v>x</v>
          </cell>
          <cell r="J642" t="str">
            <v>El seguimiento a la  información del recaudo de cartera institucional se convierte en herramienta fundamental para definir el apalancamiento financiero de la E.S.E.</v>
          </cell>
          <cell r="K642"/>
          <cell r="L642" t="str">
            <v>Trimestral</v>
          </cell>
          <cell r="M642" t="str">
            <v>Total ingresos recaudados por ventas de servicios de salud de la vigencia</v>
          </cell>
          <cell r="N642" t="str">
            <v>Total  ingresos reconocidos por ventas de servicios de salud e la vigencia</v>
          </cell>
          <cell r="O642" t="str">
            <v>Ejecucion presupuestal de ingresos</v>
          </cell>
          <cell r="P642" t="str">
            <v>SIHO 2193</v>
          </cell>
          <cell r="Q642" t="str">
            <v>%</v>
          </cell>
          <cell r="R642" t="str">
            <v>Total ingresos recaudados por ventas de servicios de salud de la vigencia / Total  ingresos reconocidos por ventas de servicios de salud e la vigencia *100</v>
          </cell>
          <cell r="S642"/>
          <cell r="T642" t="str">
            <v>resultado</v>
          </cell>
          <cell r="U642" t="str">
            <v>Creciente</v>
          </cell>
          <cell r="V642" t="str">
            <v>≥</v>
          </cell>
          <cell r="W642">
            <v>0.5</v>
          </cell>
          <cell r="X642" t="str">
            <v>&lt;</v>
          </cell>
          <cell r="Y642">
            <v>0.5</v>
          </cell>
        </row>
        <row r="643">
          <cell r="A643">
            <v>649</v>
          </cell>
          <cell r="B643" t="str">
            <v>Integralidad y efectividad en la prestación de servicios de salud</v>
          </cell>
          <cell r="C643" t="str">
            <v>Garantizar la accesibilidad, integralidad en los servicios, complementariedad y respaldo de las interdependencias</v>
          </cell>
          <cell r="D643" t="str">
            <v>Porcentaje de adherencia a guias de practica clinica</v>
          </cell>
          <cell r="E643" t="str">
            <v>Internación</v>
          </cell>
          <cell r="F643" t="str">
            <v>salud mental</v>
          </cell>
          <cell r="G643" t="str">
            <v>x</v>
          </cell>
          <cell r="H643"/>
          <cell r="I643"/>
          <cell r="J643"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643"/>
          <cell r="L643" t="str">
            <v>Trimestral</v>
          </cell>
          <cell r="M643" t="str">
            <v>guias evaluadas que cumplen con la adherencia a guia</v>
          </cell>
          <cell r="N643" t="str">
            <v>Total de guias evaluados en la adherencia a guia</v>
          </cell>
          <cell r="O643" t="str">
            <v>Consolidado Adherencia a Guías de Atención</v>
          </cell>
          <cell r="P643" t="str">
            <v>Consolidado Adherencia a Guías de Atención</v>
          </cell>
          <cell r="Q643" t="str">
            <v>%</v>
          </cell>
          <cell r="R643" t="str">
            <v>guias evaluadas que cumplen con la adherencia a guia / Total de guias evaluados en la adherencia a guia *100</v>
          </cell>
          <cell r="S643"/>
          <cell r="T643" t="str">
            <v>proceso</v>
          </cell>
          <cell r="U643" t="str">
            <v>Creciente</v>
          </cell>
          <cell r="V643" t="str">
            <v>≥</v>
          </cell>
          <cell r="W643">
            <v>0.85</v>
          </cell>
          <cell r="X643" t="str">
            <v>&lt;</v>
          </cell>
          <cell r="Y643">
            <v>0.85</v>
          </cell>
        </row>
        <row r="644">
          <cell r="A644">
            <v>652</v>
          </cell>
          <cell r="B644" t="str">
            <v>Integralidad y efectividad en la prestación de servicios de salud</v>
          </cell>
          <cell r="C644" t="str">
            <v>Garantizar la accesibilidad, integralidad en los servicios, complementariedad y respaldo de las interdependencias</v>
          </cell>
          <cell r="D644" t="str">
            <v>Oportunidad en la facturacion durante el ingreso del paciete</v>
          </cell>
          <cell r="E644" t="str">
            <v>Urgencias</v>
          </cell>
          <cell r="F644" t="str">
            <v>urg. adultos</v>
          </cell>
          <cell r="G644" t="str">
            <v>x</v>
          </cell>
          <cell r="H644"/>
          <cell r="I644"/>
          <cell r="J644" t="str">
            <v>Verificar la oportunidad de la atencion por parte de facturacion para el ingreso del paciente al sistema y asegurar la atencion por parte del medico de consultorio de urgencias en este proceso, durante el perido evaluado</v>
          </cell>
          <cell r="L644" t="str">
            <v>Trimestral</v>
          </cell>
          <cell r="M644" t="str">
            <v>Sumatoria del número de minutos transcurridos entre la clasificación del triaje  y el momento en el cual se realiza el ingreso por facturacion</v>
          </cell>
          <cell r="N644" t="str">
            <v>Numero de pacientes atendidos en el triage</v>
          </cell>
          <cell r="O644" t="str">
            <v>Dinamica gerencial (Reporte Triage)</v>
          </cell>
          <cell r="P644" t="str">
            <v>Dinamica gerencial (Reporte Triage)</v>
          </cell>
          <cell r="Q644" t="str">
            <v>Minutos</v>
          </cell>
          <cell r="R644" t="str">
            <v>Sumatoria del número de minutos transcurridos entre la clasificación del triaje  y el momento en el cual se realiza el ingreso por facturacion / Numero de pacientes atendidos en el triage</v>
          </cell>
          <cell r="T644"/>
          <cell r="U644" t="str">
            <v>Decreciente</v>
          </cell>
          <cell r="V644" t="str">
            <v>≤</v>
          </cell>
          <cell r="W644">
            <v>10</v>
          </cell>
          <cell r="X644" t="str">
            <v>&gt;</v>
          </cell>
          <cell r="Y644">
            <v>10</v>
          </cell>
        </row>
        <row r="645">
          <cell r="A645">
            <v>653</v>
          </cell>
          <cell r="B645" t="str">
            <v>Integralidad y efectividad en la prestación de servicios de salud</v>
          </cell>
          <cell r="C645" t="str">
            <v>Garantizar la accesibilidad, integralidad en los servicios, complementariedad y respaldo de las interdependencias</v>
          </cell>
          <cell r="D645" t="str">
            <v>Oportunidad en la facturacion durante el egreso del paciete</v>
          </cell>
          <cell r="E645" t="str">
            <v>Urgencias</v>
          </cell>
          <cell r="F645" t="str">
            <v>urg. adultos</v>
          </cell>
          <cell r="G645" t="str">
            <v>x</v>
          </cell>
          <cell r="H645"/>
          <cell r="I645"/>
          <cell r="J645" t="str">
            <v>Verificar la oportunidad de la atencion por parte de facturacion para el egreso del paciente de la institucion luego de la autorizacion de salida y la gestion asistencial pertinente en el proceso de Urgencias Adultos en el periodo evaluado</v>
          </cell>
          <cell r="L645" t="str">
            <v>Trimestral</v>
          </cell>
          <cell r="M645" t="str">
            <v>Sumatoria del número de minutos transcurridos entre la definicon de salida asistencial  y el momento en el cual se realiza el egreso por facturacion</v>
          </cell>
          <cell r="N645" t="str">
            <v xml:space="preserve">Total de pacientes con indicacion de salida en el servio </v>
          </cell>
          <cell r="O645" t="str">
            <v>Dinamica gerencial (Reporte Triage)</v>
          </cell>
          <cell r="P645" t="str">
            <v>Dinamica gerencial (Reporte Triage)</v>
          </cell>
          <cell r="Q645" t="str">
            <v>Minutos</v>
          </cell>
          <cell r="R645" t="str">
            <v xml:space="preserve">Sumatoria del número de minutos transcurridos entre la definicon de salida asistencial  y el momento en el cual se realiza el egreso por facturacion / Total de pacientes con indicacion de salida en el servio </v>
          </cell>
          <cell r="T645"/>
          <cell r="U645" t="str">
            <v>Decreciente</v>
          </cell>
          <cell r="V645" t="str">
            <v>≤</v>
          </cell>
          <cell r="W645">
            <v>60</v>
          </cell>
          <cell r="X645" t="str">
            <v>&gt;</v>
          </cell>
          <cell r="Y645">
            <v>60</v>
          </cell>
        </row>
        <row r="646">
          <cell r="A646">
            <v>654</v>
          </cell>
          <cell r="B646" t="str">
            <v>Integralidad y efectividad en la prestación de servicios de salud</v>
          </cell>
          <cell r="C646" t="str">
            <v>Garantizar la accesibilidad, integralidad en los servicios, complementariedad y respaldo de las interdependencias</v>
          </cell>
          <cell r="D646" t="str">
            <v>Porcentaje de egreso pacientes triage</v>
          </cell>
          <cell r="E646" t="str">
            <v>Urgencias</v>
          </cell>
          <cell r="F646" t="str">
            <v>urg. adultos</v>
          </cell>
          <cell r="G646" t="str">
            <v>x</v>
          </cell>
          <cell r="H646"/>
          <cell r="I646"/>
          <cell r="J646" t="str">
            <v>Medir el numero de egresos de pacientes desde el consultorio de triage para efectos de establecer la capacidad medica de una correcta clasificacion y la eficiencia en la atencion en la consulta de urgencias de los paciente derivados a la consulta de urgenias, en el periodo evaluado</v>
          </cell>
          <cell r="L646" t="str">
            <v>Trimestral</v>
          </cell>
          <cell r="M646" t="str">
            <v xml:space="preserve">Numero de pacientes derivados desde el Triage a IPS o Domicilio  </v>
          </cell>
          <cell r="N646" t="str">
            <v xml:space="preserve">Numero total de pacientes atendidos en el trige </v>
          </cell>
          <cell r="O646" t="str">
            <v>Dinamica gerencial (Reporte Triage)</v>
          </cell>
          <cell r="P646" t="str">
            <v>Dinamica gerencial (Reporte Triage)</v>
          </cell>
          <cell r="Q646" t="str">
            <v>Proporción</v>
          </cell>
          <cell r="R646" t="str">
            <v xml:space="preserve">Numero de pacientes derivados desde el Triage a IPS o Domicilio   / Numero total de pacientes atendidos en el trige </v>
          </cell>
          <cell r="T646" t="str">
            <v>resultado</v>
          </cell>
          <cell r="U646" t="str">
            <v>Decreciente</v>
          </cell>
          <cell r="V646" t="str">
            <v>≤</v>
          </cell>
          <cell r="W646">
            <v>0.35</v>
          </cell>
          <cell r="X646" t="str">
            <v>&gt;</v>
          </cell>
          <cell r="Y646">
            <v>0.35</v>
          </cell>
        </row>
        <row r="647">
          <cell r="A647">
            <v>655</v>
          </cell>
          <cell r="B647" t="str">
            <v>Integralidad y efectividad en la prestación de servicios de salud</v>
          </cell>
          <cell r="C647" t="str">
            <v>Garantizar la accesibilidad, integralidad en los servicios, complementariedad y respaldo de las interdependencias</v>
          </cell>
          <cell r="D647" t="str">
            <v>Tasa de incidencia de infección del tracto urinario asociada a catéter (IVU)</v>
          </cell>
          <cell r="E647" t="str">
            <v>Urgencias</v>
          </cell>
          <cell r="F647" t="str">
            <v>urg. adultos</v>
          </cell>
          <cell r="G647" t="str">
            <v>x</v>
          </cell>
          <cell r="H647"/>
          <cell r="I647"/>
          <cell r="J647" t="str">
            <v>Medir la incidencia de los casos reportador de infecciones asociadas a la inserción y mantenimiento de sondas vesicales por cada 1000 días de sonda  vesical dentro de un periodo evaluado en el servicio</v>
          </cell>
          <cell r="L647" t="str">
            <v>Trimestral</v>
          </cell>
          <cell r="M647" t="str">
            <v>Sumatoria de los casos nuevos de infección del tracto urinario asociada a catéter en un mes de seguimiento</v>
          </cell>
          <cell r="N647" t="str">
            <v>Numero de días catéter urinario en un mes de seguimiento</v>
          </cell>
          <cell r="O647" t="str">
            <v>Reporte Infecciones</v>
          </cell>
          <cell r="P647" t="str">
            <v>Reporte Infecciones</v>
          </cell>
          <cell r="Q647" t="str">
            <v>Tasa</v>
          </cell>
          <cell r="R647" t="str">
            <v>Sumatoria de los casos nuevos de infección del tracto urinario asociada a catéter en un mes de seguimiento / Numero de días catéter urinario en un mes de seguimiento *1000</v>
          </cell>
          <cell r="T647" t="str">
            <v>resultado</v>
          </cell>
          <cell r="U647" t="str">
            <v>Decreciente</v>
          </cell>
          <cell r="V647" t="str">
            <v>≤</v>
          </cell>
          <cell r="W647">
            <v>5</v>
          </cell>
          <cell r="X647" t="str">
            <v>&gt;</v>
          </cell>
          <cell r="Y647">
            <v>5</v>
          </cell>
        </row>
        <row r="648">
          <cell r="A648">
            <v>656</v>
          </cell>
          <cell r="B648" t="str">
            <v>Integralidad y efectividad en la prestación de servicios de salud</v>
          </cell>
          <cell r="C648" t="str">
            <v>Garantizar la accesibilidad, integralidad en los servicios, complementariedad y respaldo de las interdependencias</v>
          </cell>
          <cell r="D648" t="str">
            <v>Tasa de infección del torrente sanguíneo relacionado a catéter PICC</v>
          </cell>
          <cell r="E648" t="str">
            <v>Prevención y Control de Infecciónes</v>
          </cell>
          <cell r="F648" t="str">
            <v>Comité de infecciones</v>
          </cell>
          <cell r="G648" t="str">
            <v>X</v>
          </cell>
          <cell r="H648"/>
          <cell r="I648"/>
          <cell r="J648"/>
          <cell r="L648" t="str">
            <v>Trimestral</v>
          </cell>
          <cell r="M648" t="str">
            <v>número de casos nuevos de infección del torrente sanguíneo relacionado a catéter PICC en un mes</v>
          </cell>
          <cell r="N648" t="str">
            <v>número de días catéter PICC en un mes.</v>
          </cell>
          <cell r="O648" t="str">
            <v>Comité de Infecciones</v>
          </cell>
          <cell r="P648" t="str">
            <v>Comité de Infecciones</v>
          </cell>
          <cell r="Q648" t="str">
            <v>Tasa</v>
          </cell>
          <cell r="R648" t="str">
            <v>número de casos nuevos de infección del torrente sanguíneo relacionado a catéter PICC en un mes / número de días catéter PICC en un mes. *1000</v>
          </cell>
          <cell r="T648" t="str">
            <v>proceso</v>
          </cell>
          <cell r="U648" t="str">
            <v>Decreciente</v>
          </cell>
          <cell r="V648" t="str">
            <v>&lt;</v>
          </cell>
          <cell r="W648">
            <v>5</v>
          </cell>
          <cell r="X648" t="str">
            <v>≥</v>
          </cell>
          <cell r="Y648">
            <v>5</v>
          </cell>
        </row>
        <row r="649">
          <cell r="A649">
            <v>657</v>
          </cell>
          <cell r="B649" t="str">
            <v>Integralidad y efectividad en la prestación de servicios de salud</v>
          </cell>
          <cell r="C649" t="str">
            <v>Garantizar la accesibilidad, integralidad en los servicios, complementariedad y respaldo de las interdependencias</v>
          </cell>
          <cell r="D649" t="str">
            <v>Porcentaje de retiro de catéter PICC</v>
          </cell>
          <cell r="E649" t="str">
            <v>Prevención y Control de Infecciónes</v>
          </cell>
          <cell r="F649" t="str">
            <v>Comité de infecciones</v>
          </cell>
          <cell r="G649" t="str">
            <v>x</v>
          </cell>
          <cell r="H649"/>
          <cell r="I649"/>
          <cell r="J649"/>
          <cell r="L649" t="str">
            <v>Trimestral</v>
          </cell>
          <cell r="M649" t="str">
            <v>número de catéteres insertados</v>
          </cell>
          <cell r="N649" t="str">
            <v>número de
catéteres retirados por terminación del tratamiento y/o egreso del paciente
de la institución</v>
          </cell>
          <cell r="O649" t="str">
            <v>Comité de Infecciones</v>
          </cell>
          <cell r="P649" t="str">
            <v>Comité de Infecciones</v>
          </cell>
          <cell r="Q649" t="str">
            <v>%</v>
          </cell>
          <cell r="R649" t="str">
            <v>número de catéteres insertados / número de
catéteres retirados por terminación del tratamiento y/o egreso del paciente
de la institución *100</v>
          </cell>
          <cell r="T649" t="str">
            <v>proceso</v>
          </cell>
          <cell r="U649" t="str">
            <v>creciente</v>
          </cell>
          <cell r="V649" t="str">
            <v>&lt;</v>
          </cell>
          <cell r="W649">
            <v>0.9</v>
          </cell>
          <cell r="X649" t="str">
            <v>&gt;</v>
          </cell>
          <cell r="Y649">
            <v>0.9</v>
          </cell>
        </row>
        <row r="650">
          <cell r="A650">
            <v>658</v>
          </cell>
          <cell r="B650" t="str">
            <v>Hospital líder en buenas prácticas de gobierno corporativo y de gestión pública</v>
          </cell>
          <cell r="C650" t="str">
            <v>Garantizar rentabilidad, competitividad y sostenibilidad financiera</v>
          </cell>
          <cell r="D650" t="str">
            <v>Tiempo de respuesta a glosa</v>
          </cell>
          <cell r="E650" t="str">
            <v>Gestión Financiera</v>
          </cell>
          <cell r="F650" t="str">
            <v>Auditoria de cuentas medicas</v>
          </cell>
          <cell r="G650"/>
          <cell r="H650" t="str">
            <v>x</v>
          </cell>
          <cell r="I650"/>
          <cell r="J650" t="str">
            <v xml:space="preserve">Evaluar la eficienciencia en la gestion a respuestas a glosas, con el fin de mejorar la relacion con la s enetidades responsables de pago y optimizar el flujo de caja de la istitucion </v>
          </cell>
          <cell r="K650"/>
          <cell r="L650" t="str">
            <v>Trimestral</v>
          </cell>
          <cell r="M650" t="str">
            <v>suamatoria de los dias transcurridos entre la fecha de recepcion y la fecha de respuesta</v>
          </cell>
          <cell r="N650" t="str">
            <v xml:space="preserve">Numero total de glosas respondidas </v>
          </cell>
          <cell r="O650" t="str">
            <v>Registro de glosas y respuestas en el sistema de gestion del area</v>
          </cell>
          <cell r="P650" t="str">
            <v>Registro de glosas y respuestas en el sistema de gestion del area</v>
          </cell>
          <cell r="Q650" t="str">
            <v>Dias</v>
          </cell>
          <cell r="R650" t="str">
            <v xml:space="preserve">suamatoria de los dias transcurridos entre la fecha de recepcion y la fecha de respuesta / Numero total de glosas respondidas </v>
          </cell>
          <cell r="S650"/>
          <cell r="T650" t="str">
            <v>resultado</v>
          </cell>
          <cell r="U650" t="str">
            <v>Creciente</v>
          </cell>
          <cell r="V650" t="str">
            <v>&lt;</v>
          </cell>
          <cell r="W650">
            <v>14</v>
          </cell>
          <cell r="X650" t="str">
            <v>&gt;</v>
          </cell>
          <cell r="Y650">
            <v>14</v>
          </cell>
        </row>
        <row r="651">
          <cell r="A651">
            <v>659</v>
          </cell>
          <cell r="B651" t="str">
            <v>Hospital líder en buenas prácticas de gobierno corporativo y de gestión pública</v>
          </cell>
          <cell r="C651" t="str">
            <v>Garantizar rentabilidad, competitividad y sostenibilidad financiera</v>
          </cell>
          <cell r="D651" t="str">
            <v xml:space="preserve">Cumplimiento a reunios de consiliacion con las empresas responsables de pago </v>
          </cell>
          <cell r="E651" t="str">
            <v>Gestión Financiera</v>
          </cell>
          <cell r="F651" t="str">
            <v>Auditoria de cuentas medicas</v>
          </cell>
          <cell r="G651"/>
          <cell r="H651" t="str">
            <v>x</v>
          </cell>
          <cell r="I651"/>
          <cell r="J651" t="str">
            <v>Evaluar la efectividad en le gestion de concilaiciones con las ERP con el fin de mejorar la comunicación y resolver discrepancias en la facturacion y servicos prestadoas</v>
          </cell>
          <cell r="L651" t="str">
            <v>Trimestral</v>
          </cell>
          <cell r="M651" t="str">
            <v>Numero de reuniones realizadas</v>
          </cell>
          <cell r="N651" t="str">
            <v xml:space="preserve">Numero de reuniones programadas </v>
          </cell>
          <cell r="O651" t="str">
            <v>Registro de reuniones programadas</v>
          </cell>
          <cell r="P651" t="str">
            <v>Actas de conciliacion realizadas</v>
          </cell>
          <cell r="Q651" t="str">
            <v>%</v>
          </cell>
          <cell r="R651" t="str">
            <v>Numero de reuniones realizadas / Numero de reuniones programadas  *100</v>
          </cell>
          <cell r="T651" t="str">
            <v>resultado</v>
          </cell>
          <cell r="U651" t="str">
            <v>Creciente</v>
          </cell>
          <cell r="V651" t="str">
            <v>&gt;</v>
          </cell>
          <cell r="W651">
            <v>0.95</v>
          </cell>
          <cell r="X651" t="str">
            <v>&lt;</v>
          </cell>
          <cell r="Y651">
            <v>0.95</v>
          </cell>
        </row>
        <row r="652">
          <cell r="A652">
            <v>660</v>
          </cell>
          <cell r="B652" t="str">
            <v>Integralidad y efectividad en la prestación de servicios de salud</v>
          </cell>
          <cell r="C652" t="str">
            <v>Garantizar la accesibilidad, integralidad en los servicios, complementariedad y respaldo de las interdependencias</v>
          </cell>
          <cell r="D652" t="str">
            <v>Porcentaje de paciente con demanda no servida</v>
          </cell>
          <cell r="E652" t="str">
            <v>Críticos</v>
          </cell>
          <cell r="F652" t="str">
            <v>ucint</v>
          </cell>
          <cell r="G652" t="str">
            <v>x</v>
          </cell>
          <cell r="H652"/>
          <cell r="I652"/>
          <cell r="J652" t="str">
            <v>Determinar el numero de casos y las causas por las que no se puede dar respuesta a los servicios ofrecidos en el portafolio de servicios de Urgencias Adultos durante el periodo evaluado</v>
          </cell>
          <cell r="K652"/>
          <cell r="L652" t="str">
            <v>Trimestral</v>
          </cell>
          <cell r="M652" t="str">
            <v xml:space="preserve">Número de pacientes remitidos por falta de la especialidad  </v>
          </cell>
          <cell r="N652" t="str">
            <v>Número total de pacientes atendidos en consultorio de urgencias</v>
          </cell>
          <cell r="O652" t="str">
            <v>Referencia y contrareferencia</v>
          </cell>
          <cell r="P652" t="str">
            <v xml:space="preserve">Dinamica Gerencial </v>
          </cell>
          <cell r="Q652" t="str">
            <v>%</v>
          </cell>
          <cell r="R652" t="str">
            <v>Número de pacientes remitidos por falta de la especialidad   / Número total de pacientes atendidos en consultorio de urgencias *100</v>
          </cell>
          <cell r="S652"/>
          <cell r="T652" t="str">
            <v>proceso</v>
          </cell>
          <cell r="U652" t="str">
            <v>Decreciente</v>
          </cell>
          <cell r="V652" t="str">
            <v>≤</v>
          </cell>
          <cell r="W652">
            <v>0.03</v>
          </cell>
          <cell r="X652" t="str">
            <v>&gt;</v>
          </cell>
          <cell r="Y652">
            <v>0.03</v>
          </cell>
        </row>
        <row r="653">
          <cell r="A653">
            <v>661</v>
          </cell>
          <cell r="B653" t="str">
            <v>Integralidad y efectividad en la prestación de servicios de salud</v>
          </cell>
          <cell r="C653" t="str">
            <v>Garantizar la accesibilidad, integralidad en los servicios, complementariedad y respaldo de las interdependencias</v>
          </cell>
          <cell r="D653" t="str">
            <v xml:space="preserve">Oportunidad cirugia Urgente prioridad II </v>
          </cell>
          <cell r="E653" t="str">
            <v>Cirugía</v>
          </cell>
          <cell r="F653" t="str">
            <v>cirugia</v>
          </cell>
          <cell r="G653" t="str">
            <v>x</v>
          </cell>
          <cell r="H653"/>
          <cell r="I653"/>
          <cell r="J653" t="str">
            <v>Medir el tiempo transcurrido entre la indicación médica de cirugía urgente prioridad II y su realización, para garantizar atención oportuna y reducir riesgos clínicos asociados a la demora.</v>
          </cell>
          <cell r="K653"/>
          <cell r="L653" t="str">
            <v>Trimestral</v>
          </cell>
          <cell r="M653" t="str">
            <v xml:space="preserve">Número de pacientes  con turno quirurgico prioridad II l egreso a quienes se realizó la cirugia dentro de las 6 horas de solicitud del turno quirurgico </v>
          </cell>
          <cell r="N653" t="str">
            <v>Total pacientes  con turno quirurgico prioridad II l al egreso en la vigencia objeto de evaluación</v>
          </cell>
          <cell r="O653" t="str">
            <v>Solicitud de turno quirúrgico, Aplicativo dinamica gerencial (nota operatoria)</v>
          </cell>
          <cell r="P653" t="str">
            <v>Turno quirurgico regular</v>
          </cell>
          <cell r="Q653" t="str">
            <v>%</v>
          </cell>
          <cell r="R653" t="str">
            <v>Número de pacientes  con turno quirurgico prioridad II l egreso a quienes se realizó la cirugia dentro de las 6 horas de solicitud del turno quirurgico  / Total pacientes  con turno quirurgico prioridad II l al egreso en la vigencia objeto de evaluación *100</v>
          </cell>
          <cell r="S653"/>
          <cell r="T653" t="str">
            <v>resultado</v>
          </cell>
          <cell r="U653" t="str">
            <v>Decreciente</v>
          </cell>
          <cell r="V653" t="str">
            <v>≥</v>
          </cell>
          <cell r="W653">
            <v>0.9</v>
          </cell>
          <cell r="X653" t="str">
            <v>&lt;</v>
          </cell>
          <cell r="Y653">
            <v>0.9</v>
          </cell>
        </row>
        <row r="654">
          <cell r="A654">
            <v>662</v>
          </cell>
          <cell r="B654" t="str">
            <v>Integralidad y efectividad en la prestación de servicios de salud</v>
          </cell>
          <cell r="C654" t="str">
            <v>Garantizar la accesibilidad, integralidad en los servicios, complementariedad y respaldo de las interdependencias</v>
          </cell>
          <cell r="D654" t="str">
            <v>Oportunidad cirugia Urgente prioridad I</v>
          </cell>
          <cell r="E654" t="str">
            <v>Cirugía</v>
          </cell>
          <cell r="F654" t="str">
            <v>cirugia</v>
          </cell>
          <cell r="G654" t="str">
            <v>x</v>
          </cell>
          <cell r="H654"/>
          <cell r="I654"/>
          <cell r="J654" t="str">
            <v>Garantizar que los pacientes con diagnóstico crítico reciban intervención quirúrgica de forma inmediata o en el menor tiempo posible, minimizando la mortalidad y las complicaciones graves.</v>
          </cell>
          <cell r="K654"/>
          <cell r="L654" t="str">
            <v>Trimestral</v>
          </cell>
          <cell r="M654" t="str">
            <v xml:space="preserve">Número de pacientes  con turno quirurgico prioridad I egreso a quienes se realizó la cirugia dentro de las 30 Minutos de solicitud del turno quirurgico </v>
          </cell>
          <cell r="N654" t="str">
            <v>Total pacientes  con turno quirurgico prioridad I al egreso en la vigencia objeto de evaluación</v>
          </cell>
          <cell r="O654" t="str">
            <v>Solicitud de turno quirúrgico, Aplicativo dinamica gerencial (nota operatoria)</v>
          </cell>
          <cell r="P654" t="str">
            <v>Turno quirurgico regular</v>
          </cell>
          <cell r="Q654" t="str">
            <v>%</v>
          </cell>
          <cell r="R654" t="str">
            <v>Número de pacientes  con turno quirurgico prioridad I egreso a quienes se realizó la cirugia dentro de las 30 Minutos de solicitud del turno quirurgico  / Total pacientes  con turno quirurgico prioridad I al egreso en la vigencia objeto de evaluación *100</v>
          </cell>
          <cell r="S654"/>
          <cell r="T654" t="str">
            <v>resultado</v>
          </cell>
          <cell r="U654" t="str">
            <v>Decreciente</v>
          </cell>
          <cell r="V654" t="str">
            <v>≥</v>
          </cell>
          <cell r="W654">
            <v>0.95</v>
          </cell>
          <cell r="X654" t="str">
            <v>&lt;</v>
          </cell>
          <cell r="Y654">
            <v>0.95</v>
          </cell>
        </row>
        <row r="655">
          <cell r="A655">
            <v>663</v>
          </cell>
          <cell r="B655" t="str">
            <v>Integralidad y efectividad en la prestación de servicios de salud</v>
          </cell>
          <cell r="C655" t="str">
            <v>Garantizar la accesibilidad, integralidad en los servicios, complementariedad y respaldo de las interdependencias</v>
          </cell>
          <cell r="D655" t="str">
            <v>Adherencia a protocolos Y procedimientos de enfermería</v>
          </cell>
          <cell r="E655" t="str">
            <v>Cirugía</v>
          </cell>
          <cell r="F655" t="str">
            <v>cirugia</v>
          </cell>
          <cell r="G655" t="str">
            <v>x</v>
          </cell>
          <cell r="J655"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655"/>
          <cell r="L655" t="str">
            <v>Trimestral</v>
          </cell>
          <cell r="M655" t="str">
            <v>Número de protocolos con cumplimiento mayor al estándar establecido</v>
          </cell>
          <cell r="N655" t="str">
            <v>Total protocolos evaluados</v>
          </cell>
          <cell r="O655" t="str">
            <v>Consolidado Adherencia a Protocolos</v>
          </cell>
          <cell r="P655" t="str">
            <v>Consolidado Adherencia a Protocolos</v>
          </cell>
          <cell r="Q655" t="str">
            <v>%</v>
          </cell>
          <cell r="R655" t="str">
            <v>Número de protocolos con cumplimiento mayor al estándar establecido / Total protocolos evaluados *100</v>
          </cell>
          <cell r="T655" t="str">
            <v>proceso</v>
          </cell>
          <cell r="U655" t="str">
            <v>Creciente</v>
          </cell>
          <cell r="V655" t="str">
            <v>≥</v>
          </cell>
          <cell r="W655">
            <v>0.85</v>
          </cell>
          <cell r="X655" t="str">
            <v>&gt;</v>
          </cell>
          <cell r="Y655">
            <v>0.85</v>
          </cell>
        </row>
        <row r="656">
          <cell r="A656">
            <v>664</v>
          </cell>
          <cell r="B656" t="str">
            <v>Integralidad y efectividad en la prestación de servicios de salud</v>
          </cell>
          <cell r="C656" t="str">
            <v>Garantizar la accesibilidad, integralidad en los servicios, complementariedad y respaldo de las interdependencias</v>
          </cell>
          <cell r="D656" t="str">
            <v>Porcentaje de adherencia a guias de practica clinica</v>
          </cell>
          <cell r="E656" t="str">
            <v>Cirugía</v>
          </cell>
          <cell r="F656" t="str">
            <v>cirugia</v>
          </cell>
          <cell r="G656" t="str">
            <v>x</v>
          </cell>
          <cell r="J656"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656"/>
          <cell r="L656" t="str">
            <v>Trimestral</v>
          </cell>
          <cell r="M656" t="str">
            <v>Criterios cumplidos en la adherencia a guias</v>
          </cell>
          <cell r="N656" t="str">
            <v>Total de guias cirterios evaluados en la adherencia a guia</v>
          </cell>
          <cell r="O656" t="str">
            <v>Consolidado Adherencia a Guías de Atención</v>
          </cell>
          <cell r="P656" t="str">
            <v>Consolidado Adherencia a Guías de Atención</v>
          </cell>
          <cell r="Q656" t="str">
            <v>%</v>
          </cell>
          <cell r="R656" t="str">
            <v>Criterios cumplidos en la adherencia a guias / Total de guias cirterios evaluados en la adherencia a guia *100</v>
          </cell>
          <cell r="T656" t="str">
            <v>proceso</v>
          </cell>
          <cell r="U656" t="str">
            <v>Creciente</v>
          </cell>
          <cell r="V656" t="str">
            <v>≥</v>
          </cell>
          <cell r="W656">
            <v>0.85</v>
          </cell>
          <cell r="X656" t="str">
            <v>&gt;</v>
          </cell>
          <cell r="Y656">
            <v>0.85</v>
          </cell>
        </row>
        <row r="657">
          <cell r="A657">
            <v>665</v>
          </cell>
          <cell r="B657" t="str">
            <v>Integralidad y efectividad en la prestación de servicios de salud</v>
          </cell>
          <cell r="C657" t="str">
            <v>Garantizar la accesibilidad, integralidad en los servicios, complementariedad y respaldo de las interdependencias</v>
          </cell>
          <cell r="D657" t="str">
            <v xml:space="preserve">Oportunidad cirugia Urgente prioridad II </v>
          </cell>
          <cell r="E657" t="str">
            <v>Cirugía</v>
          </cell>
          <cell r="F657" t="str">
            <v>Hemodinamia</v>
          </cell>
          <cell r="G657" t="str">
            <v>x</v>
          </cell>
          <cell r="H657"/>
          <cell r="I657"/>
          <cell r="J657" t="str">
            <v>Medir el tiempo transcurrido entre la indicación médica de cirugía urgente prioridad II y su realización, para garantizar atención oportuna y reducir riesgos clínicos asociados a la demora.</v>
          </cell>
          <cell r="K657"/>
          <cell r="L657" t="str">
            <v>Trimestral</v>
          </cell>
          <cell r="M657" t="str">
            <v xml:space="preserve">Número de pacientes  con turno quirurgico prioridad II l egreso a quienes se realizó la cirugia dentro de las 6 horas de solicitud del turno quirurgico </v>
          </cell>
          <cell r="N657" t="str">
            <v>Total pacientes  con turno quirurgico prioridad II l al egreso en la vigencia objeto de evaluación</v>
          </cell>
          <cell r="O657" t="str">
            <v>Solicitud de turno quirúrgico, Aplicativo dinamica gerencial (nota operatoria)</v>
          </cell>
          <cell r="P657" t="str">
            <v>Turno quirurgico regular</v>
          </cell>
          <cell r="Q657" t="str">
            <v>%</v>
          </cell>
          <cell r="R657" t="str">
            <v>Número de pacientes  con turno quirurgico prioridad II l egreso a quienes se realizó la cirugia dentro de las 6 horas de solicitud del turno quirurgico  / Total pacientes  con turno quirurgico prioridad II l al egreso en la vigencia objeto de evaluación *100</v>
          </cell>
          <cell r="S657"/>
          <cell r="T657" t="str">
            <v>resultado</v>
          </cell>
          <cell r="U657" t="str">
            <v>Decreciente</v>
          </cell>
          <cell r="V657" t="str">
            <v>≥</v>
          </cell>
          <cell r="W657">
            <v>0.9</v>
          </cell>
          <cell r="X657" t="str">
            <v>&lt;</v>
          </cell>
          <cell r="Y657">
            <v>0.9</v>
          </cell>
        </row>
        <row r="658">
          <cell r="A658">
            <v>666</v>
          </cell>
          <cell r="B658" t="str">
            <v>Integralidad y efectividad en la prestación de servicios de salud</v>
          </cell>
          <cell r="C658" t="str">
            <v>Garantizar la accesibilidad, integralidad en los servicios, complementariedad y respaldo de las interdependencias</v>
          </cell>
          <cell r="D658" t="str">
            <v>Oportunidad cirugia Urgente prioridad I</v>
          </cell>
          <cell r="E658" t="str">
            <v>Cirugía</v>
          </cell>
          <cell r="F658" t="str">
            <v>Hemodinamia</v>
          </cell>
          <cell r="G658" t="str">
            <v>x</v>
          </cell>
          <cell r="H658"/>
          <cell r="I658"/>
          <cell r="J658" t="str">
            <v>Garantizar que los pacientes con diagnóstico crítico reciban intervención quirúrgica de forma inmediata o en el menor tiempo posible, minimizando la mortalidad y las complicaciones graves.</v>
          </cell>
          <cell r="K658"/>
          <cell r="L658" t="str">
            <v>Trimestral</v>
          </cell>
          <cell r="M658" t="str">
            <v xml:space="preserve">Número de pacientes  con turno quirurgico prioridad I egreso a quienes se realizó la cirugia dentro de las 30 Minutos de solicitud del turno quirurgico </v>
          </cell>
          <cell r="N658" t="str">
            <v>Total pacientes  con turno quirurgico prioridad I al egreso en la vigencia objeto de evaluación</v>
          </cell>
          <cell r="O658" t="str">
            <v>Solicitud de turno quirúrgico, Aplicativo dinamica gerencial (nota operatoria)</v>
          </cell>
          <cell r="P658" t="str">
            <v>Turno quirurgico regular</v>
          </cell>
          <cell r="Q658" t="str">
            <v>%</v>
          </cell>
          <cell r="R658" t="str">
            <v>Número de pacientes  con turno quirurgico prioridad I egreso a quienes se realizó la cirugia dentro de las 30 Minutos de solicitud del turno quirurgico  / Total pacientes  con turno quirurgico prioridad I al egreso en la vigencia objeto de evaluación *100</v>
          </cell>
          <cell r="S658"/>
          <cell r="T658" t="str">
            <v>resultado</v>
          </cell>
          <cell r="U658" t="str">
            <v>Decreciente</v>
          </cell>
          <cell r="V658" t="str">
            <v>≥</v>
          </cell>
          <cell r="W658">
            <v>0.95</v>
          </cell>
          <cell r="X658" t="str">
            <v>&lt;</v>
          </cell>
          <cell r="Y658">
            <v>0.95</v>
          </cell>
        </row>
        <row r="659">
          <cell r="A659">
            <v>667</v>
          </cell>
          <cell r="B659" t="str">
            <v>Integralidad y efectividad en la prestación de servicios de salud</v>
          </cell>
          <cell r="C659" t="str">
            <v>Garantizar la accesibilidad, integralidad en los servicios, complementariedad y respaldo de las interdependencias</v>
          </cell>
          <cell r="D659" t="str">
            <v>Complicaciones a medios de contraste</v>
          </cell>
          <cell r="E659" t="str">
            <v>Cirugía</v>
          </cell>
          <cell r="F659" t="str">
            <v>Hemodinamia</v>
          </cell>
          <cell r="G659" t="str">
            <v>X</v>
          </cell>
          <cell r="H659"/>
          <cell r="I659"/>
          <cell r="J659"/>
          <cell r="L659"/>
          <cell r="M659"/>
          <cell r="N659"/>
          <cell r="O659"/>
          <cell r="P659"/>
          <cell r="Q659"/>
          <cell r="R659" t="str">
            <v/>
          </cell>
          <cell r="T659"/>
          <cell r="U659"/>
          <cell r="V659"/>
          <cell r="W659"/>
          <cell r="X659"/>
          <cell r="Y659"/>
        </row>
        <row r="660">
          <cell r="A660">
            <v>668</v>
          </cell>
          <cell r="B660" t="str">
            <v>Integralidad y efectividad en la prestación de servicios de salud</v>
          </cell>
          <cell r="C660" t="str">
            <v>Garantizar la accesibilidad, integralidad en los servicios, complementariedad y respaldo de las interdependencias</v>
          </cell>
          <cell r="D660" t="str">
            <v>Exposición a radiación</v>
          </cell>
          <cell r="E660" t="str">
            <v>Cirugía</v>
          </cell>
          <cell r="F660" t="str">
            <v>Hemodinamia</v>
          </cell>
          <cell r="G660" t="str">
            <v>X</v>
          </cell>
          <cell r="H660"/>
          <cell r="I660"/>
          <cell r="J660" t="str">
            <v>Medir la incidencia de complicaciones relacionadas con el uso de medios de contraste en
procedimientos de hemodinamia.</v>
          </cell>
          <cell r="L660" t="str">
            <v>Trimestral</v>
          </cell>
          <cell r="M660" t="str">
            <v>Número de pacientes con complicaciones por medios de contraste</v>
          </cell>
          <cell r="N660" t="str">
            <v>Total de pacientes
sometidos a procedimientos con medios de contraste)</v>
          </cell>
          <cell r="O660" t="str">
            <v>Registros de eventos adversos en procedimientos con medios de contraste.</v>
          </cell>
          <cell r="P660" t="str">
            <v>Base de datos de pacientes sometidos a procedimientos de hemodinamia.</v>
          </cell>
          <cell r="Q660" t="str">
            <v>%</v>
          </cell>
          <cell r="R660" t="str">
            <v>Número de pacientes con complicaciones por medios de contraste / Total de pacientes
sometidos a procedimientos con medios de contraste) *100</v>
          </cell>
          <cell r="T660"/>
          <cell r="U660"/>
          <cell r="V660"/>
          <cell r="W660"/>
          <cell r="X660"/>
          <cell r="Y660"/>
        </row>
        <row r="661">
          <cell r="A661">
            <v>669</v>
          </cell>
          <cell r="B661" t="str">
            <v>Integralidad y efectividad en la prestación de servicios de salud</v>
          </cell>
          <cell r="C661" t="str">
            <v>Garantizar la accesibilidad, integralidad en los servicios, complementariedad y respaldo de las interdependencias</v>
          </cell>
          <cell r="D661" t="str">
            <v>Cumplimiento en tiempos de respuesta a reclamos</v>
          </cell>
          <cell r="E661" t="str">
            <v>SIAU</v>
          </cell>
          <cell r="F661" t="str">
            <v>siau</v>
          </cell>
          <cell r="G661" t="str">
            <v>X</v>
          </cell>
          <cell r="H661"/>
          <cell r="I661"/>
          <cell r="J661" t="str">
            <v>Evaluar la oportunidad en la gestión de reclamos, según los plazos establecidos por la normatividad vigente (Circular Única de la Supersalud), asegurando el respeto a los derechos de los usuarios.</v>
          </cell>
          <cell r="K661" t="str">
            <v>Circular Externa 2023151000000010-5 de 2023</v>
          </cell>
          <cell r="L661" t="str">
            <v>Trimestral</v>
          </cell>
          <cell r="M661" t="str">
            <v xml:space="preserve">Número de reclamos respondidos dentro del tiempo establecido </v>
          </cell>
          <cell r="N661" t="str">
            <v>Total de reclamos recibidos</v>
          </cell>
          <cell r="O661" t="str">
            <v xml:space="preserve">Reporte aplicativo PQRS  </v>
          </cell>
          <cell r="P661" t="str">
            <v xml:space="preserve">Reporte aplicativo PQRS  </v>
          </cell>
          <cell r="Q661" t="str">
            <v>%</v>
          </cell>
          <cell r="R661" t="str">
            <v>Número de reclamos respondidos dentro del tiempo establecido  / Total de reclamos recibidos *100</v>
          </cell>
          <cell r="S661"/>
          <cell r="T661" t="str">
            <v>proceso</v>
          </cell>
          <cell r="U661" t="str">
            <v>Creciente</v>
          </cell>
          <cell r="V661" t="str">
            <v>≥</v>
          </cell>
          <cell r="W661">
            <v>0.85</v>
          </cell>
          <cell r="X661" t="str">
            <v>&lt;</v>
          </cell>
          <cell r="Y661">
            <v>0.85</v>
          </cell>
        </row>
        <row r="662">
          <cell r="A662">
            <v>670</v>
          </cell>
          <cell r="B662" t="str">
            <v>Integralidad y efectividad en la prestación de servicios de salud</v>
          </cell>
          <cell r="C662" t="str">
            <v>Garantizar la accesibilidad, integralidad en los servicios, complementariedad y respaldo de las interdependencias</v>
          </cell>
          <cell r="D662" t="str">
            <v>Porcentaje de Reclamos Simples Resueltos</v>
          </cell>
          <cell r="E662" t="str">
            <v>SIAU</v>
          </cell>
          <cell r="F662" t="str">
            <v>siau</v>
          </cell>
          <cell r="G662" t="str">
            <v>X</v>
          </cell>
          <cell r="H662"/>
          <cell r="I662"/>
          <cell r="J662" t="str">
            <v xml:space="preserve"> Lograr que un porcentaje significativo de los reclamos simples recibidos sean gestionados y resueltos dentro de los plazos definidos, asegurando una respuesta eficiente a las solicitudes de los usuarios.</v>
          </cell>
          <cell r="K662" t="str">
            <v>Circular Externa 2023151000000010-5 de 2023</v>
          </cell>
          <cell r="L662" t="str">
            <v>Trimestral</v>
          </cell>
          <cell r="M662" t="str">
            <v>Número de reclamos simples resueltos dentro de 72 horas</v>
          </cell>
          <cell r="N662" t="str">
            <v>Número total de reclamos simples recibidos</v>
          </cell>
          <cell r="O662" t="str">
            <v xml:space="preserve">Reporte aplicativo PQRS  </v>
          </cell>
          <cell r="P662" t="str">
            <v xml:space="preserve">Reporte aplicativo PQRS  </v>
          </cell>
          <cell r="Q662" t="str">
            <v>%</v>
          </cell>
          <cell r="R662" t="str">
            <v>Número de reclamos simples resueltos dentro de 72 horas / Número total de reclamos simples recibidos *100</v>
          </cell>
          <cell r="T662" t="str">
            <v>proceso</v>
          </cell>
          <cell r="U662" t="str">
            <v>Creciente</v>
          </cell>
          <cell r="V662" t="str">
            <v>≥</v>
          </cell>
          <cell r="W662">
            <v>0.85</v>
          </cell>
          <cell r="X662" t="str">
            <v>&lt;</v>
          </cell>
          <cell r="Y662">
            <v>0.85</v>
          </cell>
        </row>
        <row r="663">
          <cell r="A663">
            <v>671</v>
          </cell>
          <cell r="B663" t="str">
            <v>Integralidad y efectividad en la prestación de servicios de salud</v>
          </cell>
          <cell r="C663" t="str">
            <v>Garantizar la accesibilidad, integralidad en los servicios, complementariedad y respaldo de las interdependencias</v>
          </cell>
          <cell r="D663" t="str">
            <v>Porcentaje de Reclamos Priorizados Resueltos</v>
          </cell>
          <cell r="E663" t="str">
            <v>SIAU</v>
          </cell>
          <cell r="F663" t="str">
            <v>siau</v>
          </cell>
          <cell r="G663" t="str">
            <v>X</v>
          </cell>
          <cell r="H663"/>
          <cell r="I663"/>
          <cell r="J663" t="str">
            <v>Asegurar que un porcentaje importante de los reclamos priorizados sean gestionados y resueltos dentro de los plazos establecidos, demostrando una atención ágil y efectiva para aquellos reclamos que requieren tratamiento especial.</v>
          </cell>
          <cell r="K663" t="str">
            <v>Circular Externa 2023151000000010-5 de 2023</v>
          </cell>
          <cell r="L663" t="str">
            <v>Trimestral</v>
          </cell>
          <cell r="M663" t="str">
            <v>Número de reclamos priorizados resueltos dentro de 48 horas</v>
          </cell>
          <cell r="N663" t="str">
            <v>Número total de reclamos priorizados recibidos</v>
          </cell>
          <cell r="O663" t="str">
            <v xml:space="preserve">Reporte aplicativo PQRS  </v>
          </cell>
          <cell r="P663" t="str">
            <v xml:space="preserve">Reporte aplicativo PQRS  </v>
          </cell>
          <cell r="Q663" t="str">
            <v>%</v>
          </cell>
          <cell r="R663" t="str">
            <v>Número de reclamos priorizados resueltos dentro de 48 horas / Número total de reclamos priorizados recibidos *100</v>
          </cell>
          <cell r="T663" t="str">
            <v>proceso</v>
          </cell>
          <cell r="U663" t="str">
            <v>Creciente</v>
          </cell>
          <cell r="V663" t="str">
            <v>≥</v>
          </cell>
          <cell r="W663">
            <v>0.85</v>
          </cell>
          <cell r="X663" t="str">
            <v>&lt;</v>
          </cell>
          <cell r="Y663">
            <v>0.85</v>
          </cell>
        </row>
        <row r="664">
          <cell r="A664">
            <v>672</v>
          </cell>
          <cell r="B664" t="str">
            <v>Integralidad y efectividad en la prestación de servicios de salud</v>
          </cell>
          <cell r="C664" t="str">
            <v>Garantizar la accesibilidad, integralidad en los servicios, complementariedad y respaldo de las interdependencias</v>
          </cell>
          <cell r="D664" t="str">
            <v>Porcentaje de Reclamos con Riesgo de Vida Resueltos</v>
          </cell>
          <cell r="E664" t="str">
            <v>SIAU</v>
          </cell>
          <cell r="F664" t="str">
            <v>siau</v>
          </cell>
          <cell r="G664" t="str">
            <v>X</v>
          </cell>
          <cell r="H664"/>
          <cell r="I664"/>
          <cell r="J664" t="str">
            <v>Garantizar que un porcentaje relevante de los reclamos con riesgo de vida sean gestionados y resueltos dentro de los plazos establecidos, reflejando una actuación inmediata y efectiva ante situaciones críticas que puedan comprometer la integridad o la vida de los usuarios.</v>
          </cell>
          <cell r="K664" t="str">
            <v>Circular Externa 2023151000000010-5 de 2023</v>
          </cell>
          <cell r="L664" t="str">
            <v>Trimestral</v>
          </cell>
          <cell r="M664" t="str">
            <v>Número de reclamos con riesgo de vida resueltos dentro de 24 horas</v>
          </cell>
          <cell r="N664" t="str">
            <v>Número total de reclamos con riesgo de vida recibidos</v>
          </cell>
          <cell r="O664" t="str">
            <v xml:space="preserve">Reporte aplicativo PQRS  </v>
          </cell>
          <cell r="P664" t="str">
            <v xml:space="preserve">Reporte aplicativo PQRS  </v>
          </cell>
          <cell r="Q664" t="str">
            <v>%</v>
          </cell>
          <cell r="R664" t="str">
            <v>Número de reclamos con riesgo de vida resueltos dentro de 24 horas / Número total de reclamos con riesgo de vida recibidos *100</v>
          </cell>
          <cell r="T664" t="str">
            <v>proceso</v>
          </cell>
          <cell r="U664" t="str">
            <v>Creciente</v>
          </cell>
          <cell r="V664" t="str">
            <v>≥</v>
          </cell>
          <cell r="W664">
            <v>0.85</v>
          </cell>
          <cell r="X664" t="str">
            <v>&lt;</v>
          </cell>
          <cell r="Y664">
            <v>0.85</v>
          </cell>
        </row>
        <row r="665">
          <cell r="A665">
            <v>673</v>
          </cell>
          <cell r="B665" t="str">
            <v>Integralidad y efectividad en la prestación de servicios de salud</v>
          </cell>
          <cell r="C665" t="str">
            <v>Garantizar la accesibilidad, integralidad en los servicios, complementariedad y respaldo de las interdependencias</v>
          </cell>
          <cell r="D665" t="str">
            <v>Oportunidad en la Respuesta a Peticiones</v>
          </cell>
          <cell r="E665" t="str">
            <v>SIAU</v>
          </cell>
          <cell r="F665" t="str">
            <v>siau</v>
          </cell>
          <cell r="G665" t="str">
            <v>X</v>
          </cell>
          <cell r="H665"/>
          <cell r="I665"/>
          <cell r="J665" t="str">
            <v>Garantizar la respuesta oportuna a las peticiones dentro del plazo normativo, asegurando el cumplimiento de los derechos de los usuarios</v>
          </cell>
          <cell r="L665" t="str">
            <v>Trimestral</v>
          </cell>
          <cell r="M665" t="str">
            <v>Número de peticiones respondidas dentro del tiempo normativo</v>
          </cell>
          <cell r="N665" t="str">
            <v>Número total de peticiones recibidas en el período</v>
          </cell>
          <cell r="O665" t="str">
            <v xml:space="preserve">Reporte aplicativo PQRS  </v>
          </cell>
          <cell r="P665" t="str">
            <v xml:space="preserve">Reporte aplicativo PQRS  </v>
          </cell>
          <cell r="Q665" t="str">
            <v>%</v>
          </cell>
          <cell r="R665" t="str">
            <v>Número de peticiones respondidas dentro del tiempo normativo / Número total de peticiones recibidas en el período *100</v>
          </cell>
          <cell r="T665" t="str">
            <v>proceso</v>
          </cell>
          <cell r="U665" t="str">
            <v>Creciente</v>
          </cell>
          <cell r="V665" t="str">
            <v>≥</v>
          </cell>
          <cell r="W665">
            <v>0.85</v>
          </cell>
          <cell r="X665" t="str">
            <v>&lt;</v>
          </cell>
          <cell r="Y665">
            <v>0.85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OBSOLETOS"/>
      <sheetName val="LISTADO INDICADORES"/>
      <sheetName val="INDICADOR"/>
      <sheetName val="INDICADORES ELIMINADOS"/>
      <sheetName val="OTROS"/>
      <sheetName val="PROCESOS"/>
      <sheetName val="INDICADORES ADMINISTRATIVOS"/>
      <sheetName val="PLANEACION"/>
      <sheetName val="POLITICAS ñ"/>
      <sheetName val="POLITICAS"/>
      <sheetName val="VACUNACIÓN"/>
      <sheetName val="MEDICINA INTERNA"/>
      <sheetName val="MEDICO-QUIRURGICAS"/>
      <sheetName val="TRAUMATOLOGÍA"/>
      <sheetName val="CIRUGIA"/>
      <sheetName val="QUIRÚRGICAS"/>
      <sheetName val="QUEMADOS"/>
      <sheetName val="GINECOBSTETRICIA"/>
      <sheetName val="UCI ADULTOS"/>
      <sheetName val="UCINT"/>
      <sheetName val="PEDIATRÍA"/>
      <sheetName val="UCI PEDIÁTRICA"/>
      <sheetName val="NEONATOS"/>
      <sheetName val="ONCOLOGÍA"/>
      <sheetName val="CARDIOLOGIA"/>
      <sheetName val="SALUD MENTAL"/>
      <sheetName val="CENTRAL DE ESTERILIZACION"/>
      <sheetName val="LABORATORIO"/>
      <sheetName val="BANCO DE SANGRE"/>
      <sheetName val="PATOLOGÍA"/>
    </sheetNames>
    <sheetDataSet>
      <sheetData sheetId="0"/>
      <sheetData sheetId="1">
        <row r="5">
          <cell r="A5"/>
          <cell r="B5"/>
          <cell r="C5"/>
          <cell r="D5"/>
          <cell r="E5"/>
          <cell r="F5"/>
          <cell r="G5" t="str">
            <v>Gestion Clinica y Asistencial</v>
          </cell>
          <cell r="H5" t="str">
            <v>Administrativos y financieros</v>
          </cell>
          <cell r="I5" t="str">
            <v>Dirección y Gerencia</v>
          </cell>
          <cell r="J5"/>
          <cell r="K5"/>
          <cell r="L5"/>
          <cell r="M5"/>
          <cell r="N5"/>
          <cell r="O5"/>
          <cell r="P5"/>
          <cell r="Q5"/>
          <cell r="R5"/>
          <cell r="S5"/>
          <cell r="T5"/>
          <cell r="U5"/>
          <cell r="V5" t="str">
            <v>tendencia</v>
          </cell>
          <cell r="W5" t="str">
            <v>Satisfactorio</v>
          </cell>
          <cell r="X5" t="str">
            <v>tendencia</v>
          </cell>
          <cell r="Y5" t="str">
            <v>Insatisfactorio</v>
          </cell>
        </row>
        <row r="6">
          <cell r="A6">
            <v>1</v>
          </cell>
          <cell r="B6" t="str">
            <v>Integralidad y efectividad en la prestación de servicios de salud</v>
          </cell>
          <cell r="C6" t="str">
            <v>Garantizar la accesibilidad, integralidad en los servicios, complementariedad y respaldo de las interdependencias</v>
          </cell>
          <cell r="D6" t="str">
            <v>Proporción de muertes menor a 48 horas</v>
          </cell>
          <cell r="E6" t="str">
            <v>Críticos</v>
          </cell>
          <cell r="F6" t="str">
            <v>UCI II</v>
          </cell>
          <cell r="G6" t="str">
            <v>x</v>
          </cell>
          <cell r="H6"/>
          <cell r="I6"/>
          <cell r="J6" t="str">
            <v>Medir la proporción de muertes intrahospitalarias menor a 48 horas, la cual refleja la gravedad del estado de salud con el que el paciente ingresa al servicio dentro del periodo evaluado</v>
          </cell>
          <cell r="K6"/>
          <cell r="L6" t="str">
            <v>Trimestral</v>
          </cell>
          <cell r="M6" t="str">
            <v>Número total de pacientes hospitalizados que fallecen antes  de 48 horas del ingreso</v>
          </cell>
          <cell r="N6" t="str">
            <v>Número total de pacientes hospitalizados</v>
          </cell>
          <cell r="O6" t="str">
            <v>Estadística / Coordinador Servicios</v>
          </cell>
          <cell r="P6" t="str">
            <v>Estadística</v>
          </cell>
          <cell r="Q6" t="str">
            <v>%</v>
          </cell>
          <cell r="R6" t="str">
            <v>Número total de pacientes hospitalizados que fallecen antes  de 48 horas del ingreso / Número total de pacientes hospitalizados *100</v>
          </cell>
          <cell r="S6"/>
          <cell r="T6" t="str">
            <v>resultado</v>
          </cell>
          <cell r="U6" t="str">
            <v>Decreciente</v>
          </cell>
          <cell r="V6" t="str">
            <v>≤</v>
          </cell>
          <cell r="W6">
            <v>0.15</v>
          </cell>
          <cell r="X6" t="str">
            <v>&gt;</v>
          </cell>
          <cell r="Y6">
            <v>0.15</v>
          </cell>
        </row>
        <row r="7">
          <cell r="A7">
            <v>2</v>
          </cell>
          <cell r="B7" t="str">
            <v>Integralidad y efectividad en la prestación de servicios de salud</v>
          </cell>
          <cell r="C7" t="str">
            <v>Garantizar la accesibilidad, integralidad en los servicios, complementariedad y respaldo de las interdependencias</v>
          </cell>
          <cell r="D7" t="str">
            <v>Tasa de mortalidad Intrahospitalaria después de 48 horas</v>
          </cell>
          <cell r="E7" t="str">
            <v>Críticos</v>
          </cell>
          <cell r="F7" t="str">
            <v>UCI II</v>
          </cell>
          <cell r="G7" t="str">
            <v>x</v>
          </cell>
          <cell r="H7"/>
          <cell r="I7"/>
          <cell r="J7" t="str">
            <v>Medir la tasa de mortalidad intrahospitalaria mayor a 48 horas la cual nos permite evaluar la efectividad de la intervención clínica que se le realiza a los pacientes en el servicio de urgencias pediatria dentro del periodo evaluado</v>
          </cell>
          <cell r="K7"/>
          <cell r="L7" t="str">
            <v>Trimestral</v>
          </cell>
          <cell r="M7" t="str">
            <v>Número total de pacientes hospitalizados que fallecen después de 48 horas del ingreso</v>
          </cell>
          <cell r="N7" t="str">
            <v>Número total de pacientes hospitalizados</v>
          </cell>
          <cell r="O7" t="str">
            <v>Estadística / Coordinador Servicios</v>
          </cell>
          <cell r="P7" t="str">
            <v xml:space="preserve">Estadística. </v>
          </cell>
          <cell r="Q7" t="str">
            <v>%</v>
          </cell>
          <cell r="R7" t="str">
            <v>Número total de pacientes hospitalizados que fallecen después de 48 horas del ingreso / Número total de pacientes hospitalizados *100</v>
          </cell>
          <cell r="S7"/>
          <cell r="T7" t="str">
            <v>resultado</v>
          </cell>
          <cell r="U7" t="str">
            <v>Decreciente</v>
          </cell>
          <cell r="V7" t="str">
            <v>≤</v>
          </cell>
          <cell r="W7">
            <v>0.15</v>
          </cell>
          <cell r="X7" t="str">
            <v>&gt;</v>
          </cell>
          <cell r="Y7">
            <v>0.15</v>
          </cell>
        </row>
        <row r="8">
          <cell r="A8">
            <v>3</v>
          </cell>
          <cell r="B8" t="str">
            <v>Integralidad y efectividad en la prestación de servicios de salud</v>
          </cell>
          <cell r="C8" t="str">
            <v>Garantizar la accesibilidad, integralidad en los servicios, complementariedad y respaldo de las interdependencias</v>
          </cell>
          <cell r="D8" t="str">
            <v>Análisis de mortalidad intrahospitalaria</v>
          </cell>
          <cell r="E8" t="str">
            <v>Críticos</v>
          </cell>
          <cell r="F8" t="str">
            <v>UCI II</v>
          </cell>
          <cell r="G8" t="str">
            <v>x</v>
          </cell>
          <cell r="H8"/>
          <cell r="I8"/>
          <cell r="J8" t="str">
            <v>Medir el número de análisis de muertes intrahospitalarias mayores a 48 horas del total de muertes presentadas en el periodo, con el fin de determinar planes de mejoramiento para contribuir a la disminución de los casos evitables</v>
          </cell>
          <cell r="K8"/>
          <cell r="L8" t="str">
            <v>Trimestral</v>
          </cell>
          <cell r="M8" t="str">
            <v>Número de casos analizados</v>
          </cell>
          <cell r="N8" t="str">
            <v>Número total de muertes en el período</v>
          </cell>
          <cell r="O8" t="str">
            <v>Coordinador de cada Servicio</v>
          </cell>
          <cell r="P8" t="str">
            <v>Coordinador de Estadística</v>
          </cell>
          <cell r="Q8" t="str">
            <v>%</v>
          </cell>
          <cell r="R8" t="str">
            <v>Número de casos analizados / Número total de muertes en el período *100</v>
          </cell>
          <cell r="S8"/>
          <cell r="T8" t="str">
            <v>proceso</v>
          </cell>
          <cell r="U8" t="str">
            <v>Igual</v>
          </cell>
          <cell r="V8" t="str">
            <v>=</v>
          </cell>
          <cell r="W8">
            <v>1</v>
          </cell>
          <cell r="X8" t="str">
            <v>&lt;</v>
          </cell>
          <cell r="Y8">
            <v>1</v>
          </cell>
        </row>
        <row r="9">
          <cell r="A9">
            <v>4</v>
          </cell>
          <cell r="B9" t="str">
            <v>Integralidad y efectividad en la prestación de servicios de salud</v>
          </cell>
          <cell r="C9" t="str">
            <v>Garantizar la accesibilidad, integralidad en los servicios, complementariedad y respaldo de las interdependencias</v>
          </cell>
          <cell r="D9" t="str">
            <v>Tasa de extubación no planeada</v>
          </cell>
          <cell r="E9" t="str">
            <v>Críticos</v>
          </cell>
          <cell r="F9" t="str">
            <v>UCI II</v>
          </cell>
          <cell r="G9" t="str">
            <v>x</v>
          </cell>
          <cell r="H9"/>
          <cell r="I9"/>
          <cell r="J9" t="str">
            <v>Medir la tasa de extubación en pacientes que aún no cumplían con el criterio para dicho proceso con el fin de disminuir el riesgo de neumonía nosocomial y de muerte en el servicio dentro de un periodo evaluado.</v>
          </cell>
          <cell r="K9"/>
          <cell r="L9" t="str">
            <v>Trimestral</v>
          </cell>
          <cell r="M9" t="str">
            <v>Número de extubaciones no planeadas</v>
          </cell>
          <cell r="N9" t="str">
            <v>Número total de días de ventilación mecánica</v>
          </cell>
          <cell r="O9" t="str">
            <v>Reporte Eventos Adversos</v>
          </cell>
          <cell r="P9" t="str">
            <v>Informe Coordinador del Servicio</v>
          </cell>
          <cell r="Q9" t="str">
            <v>Tasa</v>
          </cell>
          <cell r="R9" t="str">
            <v>Número de extubaciones no planeadas / Número total de días de ventilación mecánica *1000</v>
          </cell>
          <cell r="S9"/>
          <cell r="T9" t="str">
            <v>proceso</v>
          </cell>
          <cell r="U9" t="str">
            <v>Decreciente</v>
          </cell>
          <cell r="V9" t="str">
            <v>≤</v>
          </cell>
          <cell r="W9">
            <v>10</v>
          </cell>
          <cell r="X9" t="str">
            <v>&gt;</v>
          </cell>
          <cell r="Y9">
            <v>10</v>
          </cell>
        </row>
        <row r="10">
          <cell r="A10">
            <v>5</v>
          </cell>
          <cell r="B10" t="str">
            <v>Integralidad y efectividad en la prestación de servicios de salud</v>
          </cell>
          <cell r="C10" t="str">
            <v>Garantizar la accesibilidad, integralidad en los servicios, complementariedad y respaldo de las interdependencias</v>
          </cell>
          <cell r="D10" t="str">
            <v>Tasa de incidencia de infeccion del torrente sanguineo asociada a catéter venoso central (CVC)</v>
          </cell>
          <cell r="E10" t="str">
            <v>Críticos</v>
          </cell>
          <cell r="F10" t="str">
            <v>UCI II</v>
          </cell>
          <cell r="G10" t="str">
            <v>x</v>
          </cell>
          <cell r="H10"/>
          <cell r="I10"/>
          <cell r="J10" t="str">
            <v>Medir la incidencia de los casos reportador de infeccion del torrente sanguineo asociado a cateter venoso central por cada 1000 días de cateter venoso central dentro de un periodo evaluado en el servicio</v>
          </cell>
          <cell r="K10"/>
          <cell r="L10" t="str">
            <v>Trimestral</v>
          </cell>
          <cell r="M10" t="str">
            <v>Número de episodios de infección asociado a catéter venoso central en el período</v>
          </cell>
          <cell r="N10" t="str">
            <v>Número de días de catéter central de los pacientes en general durante el período</v>
          </cell>
          <cell r="O10" t="str">
            <v>Reporte Infecciones</v>
          </cell>
          <cell r="P10" t="str">
            <v>Reporte Infecciones</v>
          </cell>
          <cell r="Q10" t="str">
            <v>Tasa</v>
          </cell>
          <cell r="R10" t="str">
            <v>Número de episodios de infección asociado a catéter venoso central en el período / Número de días de catéter central de los pacientes en general durante el período *1000</v>
          </cell>
          <cell r="S10"/>
          <cell r="T10" t="str">
            <v>resultado</v>
          </cell>
          <cell r="U10" t="str">
            <v>Decreciente</v>
          </cell>
          <cell r="V10" t="str">
            <v>≤</v>
          </cell>
          <cell r="W10">
            <v>5</v>
          </cell>
          <cell r="X10" t="str">
            <v>&gt;</v>
          </cell>
          <cell r="Y10">
            <v>5</v>
          </cell>
        </row>
        <row r="11">
          <cell r="A11">
            <v>6</v>
          </cell>
          <cell r="B11" t="str">
            <v>Integralidad y efectividad en la prestación de servicios de salud</v>
          </cell>
          <cell r="C11" t="str">
            <v>Garantizar la accesibilidad, integralidad en los servicios, complementariedad y respaldo de las interdependencias</v>
          </cell>
          <cell r="D11" t="str">
            <v>Tasa de incidencia de infección del tracto urinario asociada a catéter (IVU)</v>
          </cell>
          <cell r="E11" t="str">
            <v>Críticos</v>
          </cell>
          <cell r="F11" t="str">
            <v>UCI II</v>
          </cell>
          <cell r="G11" t="str">
            <v>x</v>
          </cell>
          <cell r="H11"/>
          <cell r="I11"/>
          <cell r="J11" t="str">
            <v>Medir la incidencia de los casos reportador de infecciones asociadas a la inserción y mantenimiento de sondas vesicales por cada 1000 días de sonda  vesical dentro de un periodo evaluado en el servicio</v>
          </cell>
          <cell r="K11"/>
          <cell r="L11" t="str">
            <v>Trimestral</v>
          </cell>
          <cell r="M11" t="str">
            <v>Número de episodios de infección urinaria asociada a sonda vesical en el período</v>
          </cell>
          <cell r="N11" t="str">
            <v>Número de días de sonda vesical de los pacientes durante el período</v>
          </cell>
          <cell r="O11" t="str">
            <v>Reporte Infecciones</v>
          </cell>
          <cell r="P11" t="str">
            <v>Reporte Infecciones</v>
          </cell>
          <cell r="Q11" t="str">
            <v>Tasa</v>
          </cell>
          <cell r="R11" t="str">
            <v>Número de episodios de infección urinaria asociada a sonda vesical en el período / Número de días de sonda vesical de los pacientes durante el período *1000</v>
          </cell>
          <cell r="S11"/>
          <cell r="T11" t="str">
            <v>resultado</v>
          </cell>
          <cell r="U11" t="str">
            <v>Decreciente</v>
          </cell>
          <cell r="V11" t="str">
            <v>≤</v>
          </cell>
          <cell r="W11">
            <v>5</v>
          </cell>
          <cell r="X11" t="str">
            <v>&gt;</v>
          </cell>
          <cell r="Y11">
            <v>5</v>
          </cell>
        </row>
        <row r="12">
          <cell r="A12">
            <v>7</v>
          </cell>
          <cell r="B12" t="str">
            <v>Integralidad y efectividad en la prestación de servicios de salud</v>
          </cell>
          <cell r="C12" t="str">
            <v>Garantizar la accesibilidad, integralidad en los servicios, complementariedad y respaldo de las interdependencias</v>
          </cell>
          <cell r="D12" t="str">
            <v>Tasa de incidencia de neumonia asociada a ventilador mecanico (NAV)</v>
          </cell>
          <cell r="E12" t="str">
            <v>Críticos</v>
          </cell>
          <cell r="F12" t="str">
            <v>UCI II</v>
          </cell>
          <cell r="G12" t="str">
            <v>x</v>
          </cell>
          <cell r="H12"/>
          <cell r="I12"/>
          <cell r="J12" t="str">
            <v>Medir la incidencia de los casos reportador de infecciones asociadas al uso de ventilador por cada 1000 días de ventilación dentro de un periodo evaluado en el servicio</v>
          </cell>
          <cell r="K12"/>
          <cell r="L12" t="str">
            <v>Trimestral</v>
          </cell>
          <cell r="M12" t="str">
            <v>Número de episodios de NAV en el período</v>
          </cell>
          <cell r="N12" t="str">
            <v>Número de días ventilación mecánica de los pacientes de UCI durante el período</v>
          </cell>
          <cell r="O12" t="str">
            <v>Reporte Infecciones</v>
          </cell>
          <cell r="P12" t="str">
            <v>Reporte Infecciones</v>
          </cell>
          <cell r="Q12" t="str">
            <v>Tasa</v>
          </cell>
          <cell r="R12" t="str">
            <v>Número de episodios de NAV en el período / Número de días ventilación mecánica de los pacientes de UCI durante el período *1000</v>
          </cell>
          <cell r="S12"/>
          <cell r="T12" t="str">
            <v>resultado</v>
          </cell>
          <cell r="U12" t="str">
            <v>Decreciente</v>
          </cell>
          <cell r="V12" t="str">
            <v>≤</v>
          </cell>
          <cell r="W12">
            <v>7</v>
          </cell>
          <cell r="X12" t="str">
            <v>&gt;</v>
          </cell>
          <cell r="Y12">
            <v>7</v>
          </cell>
        </row>
        <row r="13">
          <cell r="A13">
            <v>8</v>
          </cell>
          <cell r="B13" t="str">
            <v>Integralidad y efectividad en la prestación de servicios de salud</v>
          </cell>
          <cell r="C13" t="str">
            <v>Garantizar la accesibilidad, integralidad en los servicios, complementariedad y respaldo de las interdependencias</v>
          </cell>
          <cell r="D13" t="str">
            <v>Adherencia al protocolo de higiene de manos</v>
          </cell>
          <cell r="E13" t="str">
            <v>Críticos</v>
          </cell>
          <cell r="F13" t="str">
            <v>UCI II</v>
          </cell>
          <cell r="G13" t="str">
            <v>x</v>
          </cell>
          <cell r="H13"/>
          <cell r="I13"/>
          <cell r="J13" t="str">
            <v xml:space="preserve">Es la estrategia número uno recomendada por el Centro de Control de Enfermedades (CDC) de Atlanta para contribuir a la dismunición de infecciones asociadas al cuidado de la salud (IACS)  </v>
          </cell>
          <cell r="K13"/>
          <cell r="L13" t="str">
            <v>Trimestral</v>
          </cell>
          <cell r="M13" t="str">
            <v>Número de personas evaluadas que cumplen los 5 momentos de Higiene de manos y la técnica en el periodo</v>
          </cell>
          <cell r="N13" t="str">
            <v>Total de personas evaluadas por cargo y servicio en un periodo</v>
          </cell>
          <cell r="O13" t="str">
            <v>Informe de adherencia a Higiene de Manos</v>
          </cell>
          <cell r="P13" t="str">
            <v>Comité de Infecciones</v>
          </cell>
          <cell r="Q13" t="str">
            <v>%</v>
          </cell>
          <cell r="R13" t="str">
            <v>Número de personas evaluadas que cumplen los 5 momentos de Higiene de manos y la técnica en el periodo / Total de personas evaluadas por cargo y servicio en un periodo *100</v>
          </cell>
          <cell r="S13"/>
          <cell r="T13" t="str">
            <v>proceso</v>
          </cell>
          <cell r="U13" t="str">
            <v>Creciente</v>
          </cell>
          <cell r="V13" t="str">
            <v>≥</v>
          </cell>
          <cell r="W13">
            <v>0.8</v>
          </cell>
          <cell r="X13" t="str">
            <v>&lt;</v>
          </cell>
          <cell r="Y13">
            <v>0.8</v>
          </cell>
        </row>
        <row r="14">
          <cell r="A14">
            <v>9</v>
          </cell>
          <cell r="B14" t="str">
            <v>Integralidad y efectividad en la prestación de servicios de salud</v>
          </cell>
          <cell r="C14" t="str">
            <v>Garantizar la accesibilidad, integralidad en los servicios, complementariedad y respaldo de las interdependencias</v>
          </cell>
          <cell r="D14" t="str">
            <v>Adherencia al protocolo de lavado de manos</v>
          </cell>
          <cell r="E14" t="str">
            <v>Críticos</v>
          </cell>
          <cell r="F14" t="str">
            <v>UCI II</v>
          </cell>
          <cell r="G14" t="str">
            <v>x</v>
          </cell>
          <cell r="H14"/>
          <cell r="I14"/>
          <cell r="J14" t="str">
            <v xml:space="preserve">Es la estrategia número uno recomendada por el Centro de Control de Enfermedades (CDC) de Atlanta para contribuir a la dismunición de infecciones asociadas al cuidado de la salud (IACS)  </v>
          </cell>
          <cell r="K14"/>
          <cell r="L14" t="str">
            <v>Trimestral</v>
          </cell>
          <cell r="M14" t="str">
            <v>Número de personas evaluadas que cumplen los 5 momentos de Higiene de manos y la técnica en el periodo</v>
          </cell>
          <cell r="N14" t="str">
            <v>Total de personas evaluadas por cargo y servicio en un periodo</v>
          </cell>
          <cell r="O14" t="str">
            <v>Informe de adherencia a Higiene de Manos</v>
          </cell>
          <cell r="P14" t="str">
            <v>Comité de Infecciones</v>
          </cell>
          <cell r="Q14" t="str">
            <v>%</v>
          </cell>
          <cell r="R14" t="str">
            <v>Número de personas evaluadas que cumplen los 5 momentos de Higiene de manos y la técnica en el periodo / Total de personas evaluadas por cargo y servicio en un periodo *100</v>
          </cell>
          <cell r="S14"/>
          <cell r="T14" t="str">
            <v>proceso</v>
          </cell>
          <cell r="U14" t="str">
            <v>Creciente</v>
          </cell>
          <cell r="V14" t="str">
            <v>≥</v>
          </cell>
          <cell r="W14">
            <v>0.9</v>
          </cell>
          <cell r="X14" t="str">
            <v>&lt;</v>
          </cell>
          <cell r="Y14">
            <v>0.9</v>
          </cell>
        </row>
        <row r="15">
          <cell r="A15">
            <v>10</v>
          </cell>
          <cell r="B15" t="str">
            <v>Integralidad y efectividad en la prestación de servicios de salud</v>
          </cell>
          <cell r="C15" t="str">
            <v>Garantizar la accesibilidad, integralidad en los servicios, complementariedad y respaldo de las interdependencias</v>
          </cell>
          <cell r="D15" t="str">
            <v>Porcentaje Ocupacional</v>
          </cell>
          <cell r="E15" t="str">
            <v>Críticos</v>
          </cell>
          <cell r="F15" t="str">
            <v>UCI II</v>
          </cell>
          <cell r="G15" t="str">
            <v>x</v>
          </cell>
          <cell r="H15"/>
          <cell r="I15"/>
          <cell r="J15" t="str">
            <v>Medir el porcentaje de ocupación hospitalario con el fin de determinar el aprovechamiento de la cama hospitalaria y la demanda del servicio  en un periodo evaluado</v>
          </cell>
          <cell r="K15"/>
          <cell r="L15" t="str">
            <v>Trimestral</v>
          </cell>
          <cell r="M15" t="str">
            <v>Número de días cama ocupada en el período</v>
          </cell>
          <cell r="N15" t="str">
            <v>Número de días cama disponible en el período</v>
          </cell>
          <cell r="O15" t="str">
            <v>Estadística</v>
          </cell>
          <cell r="P15" t="str">
            <v xml:space="preserve"> Estadística</v>
          </cell>
          <cell r="Q15" t="str">
            <v>%</v>
          </cell>
          <cell r="R15" t="str">
            <v>Número de días cama ocupada en el período / Número de días cama disponible en el período *100</v>
          </cell>
          <cell r="S15"/>
          <cell r="T15" t="str">
            <v>proceso</v>
          </cell>
          <cell r="U15" t="str">
            <v>Creciente</v>
          </cell>
          <cell r="V15" t="str">
            <v>≥</v>
          </cell>
          <cell r="W15">
            <v>0.85</v>
          </cell>
          <cell r="X15" t="str">
            <v>&lt;</v>
          </cell>
          <cell r="Y15">
            <v>0.85</v>
          </cell>
        </row>
        <row r="16">
          <cell r="A16">
            <v>11</v>
          </cell>
          <cell r="B16" t="str">
            <v>Integralidad y efectividad en la prestación de servicios de salud</v>
          </cell>
          <cell r="C16" t="str">
            <v>Garantizar la accesibilidad, integralidad en los servicios, complementariedad y respaldo de las interdependencias</v>
          </cell>
          <cell r="D16" t="str">
            <v>Promedio de Egresos por cama - Giro Cama</v>
          </cell>
          <cell r="E16" t="str">
            <v>Críticos</v>
          </cell>
          <cell r="F16" t="str">
            <v>UCI II</v>
          </cell>
          <cell r="G16" t="str">
            <v>x</v>
          </cell>
          <cell r="H16"/>
          <cell r="I16"/>
          <cell r="J16" t="str">
            <v>Medir el  numero de pacientes que hicieron uso de la cama hospitalaria basados en los días cama disponible dentro del servicio dentro de un periodo evaluado</v>
          </cell>
          <cell r="K16"/>
          <cell r="L16" t="str">
            <v>Trimestral</v>
          </cell>
          <cell r="M16" t="str">
            <v>Número de egresos del período</v>
          </cell>
          <cell r="N16" t="str">
            <v>Número de camas disponible en el período</v>
          </cell>
          <cell r="O16" t="str">
            <v xml:space="preserve"> Estadística</v>
          </cell>
          <cell r="P16" t="str">
            <v xml:space="preserve"> Estadística</v>
          </cell>
          <cell r="Q16" t="str">
            <v>Egresos/Cama</v>
          </cell>
          <cell r="R16" t="str">
            <v>Número de egresos del período / Número de camas disponible en el período</v>
          </cell>
          <cell r="S16"/>
          <cell r="T16" t="str">
            <v>proceso</v>
          </cell>
          <cell r="U16" t="str">
            <v>Creciente</v>
          </cell>
          <cell r="V16" t="str">
            <v>≥</v>
          </cell>
          <cell r="W16">
            <v>3</v>
          </cell>
          <cell r="X16" t="str">
            <v>&lt;</v>
          </cell>
          <cell r="Y16">
            <v>3</v>
          </cell>
        </row>
        <row r="17">
          <cell r="A17">
            <v>12</v>
          </cell>
          <cell r="B17" t="str">
            <v>Integralidad y efectividad en la prestación de servicios de salud</v>
          </cell>
          <cell r="C17" t="str">
            <v>Garantizar la accesibilidad, integralidad en los servicios, complementariedad y respaldo de las interdependencias</v>
          </cell>
          <cell r="D17" t="str">
            <v>Promedio Días de Estancia</v>
          </cell>
          <cell r="E17" t="str">
            <v>Críticos</v>
          </cell>
          <cell r="F17" t="str">
            <v>UCI II</v>
          </cell>
          <cell r="G17" t="str">
            <v>x</v>
          </cell>
          <cell r="H17"/>
          <cell r="I17"/>
          <cell r="J17" t="str">
            <v>Medir el promedio de días que los pacientes permanecen hospitalizados en el servicio en un periodo evaluado</v>
          </cell>
          <cell r="K17"/>
          <cell r="L17" t="str">
            <v>Trimestral</v>
          </cell>
          <cell r="M17" t="str">
            <v>Número de días de estancia de los egresos del período</v>
          </cell>
          <cell r="N17" t="str">
            <v>Número de egresos del período</v>
          </cell>
          <cell r="O17" t="str">
            <v xml:space="preserve"> Estadística</v>
          </cell>
          <cell r="P17" t="str">
            <v xml:space="preserve"> Estadística</v>
          </cell>
          <cell r="Q17" t="str">
            <v>Días</v>
          </cell>
          <cell r="R17" t="str">
            <v>Número de días de estancia de los egresos del período / Número de egresos del período</v>
          </cell>
          <cell r="S17"/>
          <cell r="T17" t="str">
            <v>proceso</v>
          </cell>
          <cell r="U17" t="str">
            <v>Decreciente</v>
          </cell>
          <cell r="V17" t="str">
            <v>≤</v>
          </cell>
          <cell r="W17">
            <v>14</v>
          </cell>
          <cell r="X17" t="str">
            <v>&gt;</v>
          </cell>
          <cell r="Y17">
            <v>14</v>
          </cell>
        </row>
        <row r="18">
          <cell r="A18">
            <v>13</v>
          </cell>
          <cell r="B18" t="str">
            <v>Integralidad y efectividad en la prestación de servicios de salud</v>
          </cell>
          <cell r="C18" t="str">
            <v>Garantizar la accesibilidad, integralidad en los servicios, complementariedad y respaldo de las interdependencias</v>
          </cell>
          <cell r="D18" t="str">
            <v>Tasa de reingreso de paciente hospitalizado antes de 15 dias</v>
          </cell>
          <cell r="E18" t="str">
            <v>Críticos</v>
          </cell>
          <cell r="F18" t="str">
            <v>UCI II</v>
          </cell>
          <cell r="G18" t="str">
            <v>x</v>
          </cell>
          <cell r="H18"/>
          <cell r="I18"/>
          <cell r="J18" t="str">
            <v>El reingreso de los pacientes a los servicios de Internación y Urgencias se presenta con frecuencia como consecuencia de un deficiente abordaje y solución del problema que generó la consulta o fallas en la calidad de la información dada al usuario sobre la evolución del evento médico que la generó. Por esta razón, este indicador puede constituirse como un signo de alarma sobre la calidad de los servicios prestados.</v>
          </cell>
          <cell r="K18"/>
          <cell r="L18" t="str">
            <v>Trimestral</v>
          </cell>
          <cell r="M18" t="str">
            <v>Número total de pacientes que reingresan al servicio antes de veinteun (21) días por la misma causa en el periodo.</v>
          </cell>
          <cell r="N18" t="str">
            <v>Número total de egresos vivos en el periodo.</v>
          </cell>
          <cell r="O18" t="str">
            <v>Informe de reingresos coordinadores especialistas.</v>
          </cell>
          <cell r="P18" t="str">
            <v xml:space="preserve">Estadística. </v>
          </cell>
          <cell r="Q18" t="str">
            <v>Tasa</v>
          </cell>
          <cell r="R18" t="str">
            <v>Número total de pacientes que reingresan al servicio antes de veinteun (21) días por la misma causa en el periodo. / Número total de egresos vivos en el periodo. *1000</v>
          </cell>
          <cell r="S18"/>
          <cell r="T18" t="str">
            <v>resultado</v>
          </cell>
          <cell r="U18" t="str">
            <v>Decreciente</v>
          </cell>
          <cell r="V18" t="str">
            <v>≤</v>
          </cell>
          <cell r="W18">
            <v>6</v>
          </cell>
          <cell r="X18" t="str">
            <v>&gt;</v>
          </cell>
          <cell r="Y18">
            <v>6</v>
          </cell>
        </row>
        <row r="19">
          <cell r="A19">
            <v>14</v>
          </cell>
          <cell r="B19" t="str">
            <v>Integralidad y efectividad en la prestación de servicios de salud</v>
          </cell>
          <cell r="C19" t="str">
            <v>Garantizar la accesibilidad, integralidad en los servicios, complementariedad y respaldo de las interdependencias</v>
          </cell>
          <cell r="D19" t="str">
            <v xml:space="preserve">Calidad de Registro en la Historia Clínica Médica </v>
          </cell>
          <cell r="E19" t="str">
            <v>Críticos</v>
          </cell>
          <cell r="F19" t="str">
            <v>UCI II</v>
          </cell>
          <cell r="G19" t="str">
            <v>x</v>
          </cell>
          <cell r="H19"/>
          <cell r="I19"/>
          <cell r="J1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9"/>
          <cell r="L19" t="str">
            <v>Trimestral</v>
          </cell>
          <cell r="M19" t="str">
            <v>Criterios de calidad de historia clínica evaluados que cumplen</v>
          </cell>
          <cell r="N19" t="str">
            <v>Total de criterios de calidad de historia clínica evaluados</v>
          </cell>
          <cell r="O19" t="str">
            <v>Aplicativo de monitorización de historias clínicas</v>
          </cell>
          <cell r="P19" t="str">
            <v>Aplicativo de monitorización de historias clínicas</v>
          </cell>
          <cell r="Q19" t="str">
            <v>%</v>
          </cell>
          <cell r="R19" t="str">
            <v>Criterios de calidad de historia clínica evaluados que cumplen / Total de criterios de calidad de historia clínica evaluados *100</v>
          </cell>
          <cell r="S19"/>
          <cell r="T19" t="str">
            <v>proceso</v>
          </cell>
          <cell r="U19" t="str">
            <v>Creciente</v>
          </cell>
          <cell r="V19" t="str">
            <v>≥</v>
          </cell>
          <cell r="W19">
            <v>0.9</v>
          </cell>
          <cell r="X19" t="str">
            <v>&lt;</v>
          </cell>
          <cell r="Y19">
            <v>0.9</v>
          </cell>
        </row>
        <row r="20">
          <cell r="A20">
            <v>15</v>
          </cell>
          <cell r="B20" t="str">
            <v>Integralidad y efectividad en la prestación de servicios de salud</v>
          </cell>
          <cell r="C20" t="str">
            <v>Garantizar la accesibilidad, integralidad en los servicios, complementariedad y respaldo de las interdependencias</v>
          </cell>
          <cell r="D20" t="str">
            <v>Calidad de Registro en la Historia Clínica de Enfermería</v>
          </cell>
          <cell r="E20" t="str">
            <v>Críticos</v>
          </cell>
          <cell r="F20" t="str">
            <v>UCI II</v>
          </cell>
          <cell r="G20" t="str">
            <v>x</v>
          </cell>
          <cell r="H20"/>
          <cell r="I20"/>
          <cell r="J2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0"/>
          <cell r="L20" t="str">
            <v>Trimestral</v>
          </cell>
          <cell r="M20" t="str">
            <v>Criterios de calidad de historia clínica evaluados que cumplen</v>
          </cell>
          <cell r="N20" t="str">
            <v>Total de criterios de calidad de historia clínica evaluados</v>
          </cell>
          <cell r="O20" t="str">
            <v>Aplicativo de monitorización de historias clínicas</v>
          </cell>
          <cell r="P20" t="str">
            <v>Aplicativo de monitorización de historias clínicas</v>
          </cell>
          <cell r="Q20" t="str">
            <v>%</v>
          </cell>
          <cell r="R20" t="str">
            <v>Criterios de calidad de historia clínica evaluados que cumplen / Total de criterios de calidad de historia clínica evaluados *100</v>
          </cell>
          <cell r="S20"/>
          <cell r="T20" t="str">
            <v>proceso</v>
          </cell>
          <cell r="U20" t="str">
            <v>Creciente</v>
          </cell>
          <cell r="V20" t="str">
            <v>≥</v>
          </cell>
          <cell r="W20">
            <v>0.9</v>
          </cell>
          <cell r="X20" t="str">
            <v>&lt;</v>
          </cell>
          <cell r="Y20">
            <v>0.9</v>
          </cell>
        </row>
        <row r="21">
          <cell r="A21">
            <v>16</v>
          </cell>
          <cell r="B21" t="str">
            <v>Integralidad y efectividad en la prestación de servicios de salud</v>
          </cell>
          <cell r="C21" t="str">
            <v>Garantizar la accesibilidad, integralidad en los servicios, complementariedad y respaldo de las interdependencias</v>
          </cell>
          <cell r="D21" t="str">
            <v>Porcentaje de extubación fallida</v>
          </cell>
          <cell r="E21" t="str">
            <v>Críticos</v>
          </cell>
          <cell r="F21" t="str">
            <v>UCI II</v>
          </cell>
          <cell r="G21" t="str">
            <v>x</v>
          </cell>
          <cell r="H21"/>
          <cell r="I21"/>
          <cell r="J21"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21"/>
          <cell r="L21" t="str">
            <v>Trimestral</v>
          </cell>
          <cell r="M21" t="str">
            <v>Número de extubaciónes fallidas</v>
          </cell>
          <cell r="N21" t="str">
            <v>Número de pacientes en prueba de respiración expontanea</v>
          </cell>
          <cell r="O21" t="str">
            <v>Reporte eventos adversos</v>
          </cell>
          <cell r="P21" t="str">
            <v>Informe terapia respiratoria</v>
          </cell>
          <cell r="Q21" t="str">
            <v>%</v>
          </cell>
          <cell r="R21" t="str">
            <v>Número de extubaciónes fallidas / Número de pacientes en prueba de respiración expontanea *100</v>
          </cell>
          <cell r="S21"/>
          <cell r="T21" t="str">
            <v>resultado</v>
          </cell>
          <cell r="U21" t="str">
            <v>Decreciente</v>
          </cell>
          <cell r="V21" t="str">
            <v>≤</v>
          </cell>
          <cell r="W21">
            <v>0.15</v>
          </cell>
          <cell r="X21" t="str">
            <v>&gt;</v>
          </cell>
          <cell r="Y21">
            <v>0.15</v>
          </cell>
        </row>
        <row r="22">
          <cell r="A22">
            <v>17</v>
          </cell>
          <cell r="B22" t="str">
            <v>Integralidad y efectividad en la prestación de servicios de salud</v>
          </cell>
          <cell r="C22" t="str">
            <v>Garantizar la accesibilidad, integralidad en los servicios, complementariedad y respaldo de las interdependencias</v>
          </cell>
          <cell r="D22" t="str">
            <v>Porcentaje de adherencia a guias de practica clinica</v>
          </cell>
          <cell r="E22" t="str">
            <v>Críticos</v>
          </cell>
          <cell r="F22" t="str">
            <v>UCI II</v>
          </cell>
          <cell r="G22" t="str">
            <v>x</v>
          </cell>
          <cell r="H22"/>
          <cell r="I22"/>
          <cell r="J22"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2"/>
          <cell r="L22" t="str">
            <v>Trimestral</v>
          </cell>
          <cell r="M22" t="str">
            <v>guias evaluadas que cumplen con la adherencia a guia</v>
          </cell>
          <cell r="N22" t="str">
            <v>Total de guias evaluados en la adherencia a guia</v>
          </cell>
          <cell r="O22" t="str">
            <v>Consolidado Adherencia a Guías de Atención</v>
          </cell>
          <cell r="P22" t="str">
            <v>Consolidado Adherencia a Guías de Atención</v>
          </cell>
          <cell r="Q22" t="str">
            <v>%</v>
          </cell>
          <cell r="R22" t="str">
            <v>guias evaluadas que cumplen con la adherencia a guia / Total de guias evaluados en la adherencia a guia *100</v>
          </cell>
          <cell r="S22"/>
          <cell r="T22" t="str">
            <v>proceso</v>
          </cell>
          <cell r="U22" t="str">
            <v>Creciente</v>
          </cell>
          <cell r="V22" t="str">
            <v>≥</v>
          </cell>
          <cell r="W22">
            <v>0.9</v>
          </cell>
          <cell r="X22" t="str">
            <v>&lt;</v>
          </cell>
          <cell r="Y22">
            <v>0.9</v>
          </cell>
        </row>
        <row r="23">
          <cell r="A23">
            <v>18</v>
          </cell>
          <cell r="B23" t="str">
            <v>Integralidad y efectividad en la prestación de servicios de salud</v>
          </cell>
          <cell r="C23" t="str">
            <v>Garantizar la accesibilidad, integralidad en los servicios, complementariedad y respaldo de las interdependencias</v>
          </cell>
          <cell r="D23" t="str">
            <v>Porcentaje de adherencia a protocolos de enfermería</v>
          </cell>
          <cell r="E23" t="str">
            <v>Críticos</v>
          </cell>
          <cell r="F23" t="str">
            <v>UCI II</v>
          </cell>
          <cell r="G23" t="str">
            <v>x</v>
          </cell>
          <cell r="H23"/>
          <cell r="I23"/>
          <cell r="J23"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23"/>
          <cell r="L23" t="str">
            <v>Trimestral</v>
          </cell>
          <cell r="M23" t="str">
            <v>Número de protocolos con cumplimiento mayor al estándar establecido</v>
          </cell>
          <cell r="N23" t="str">
            <v>Total protocolos evaluados</v>
          </cell>
          <cell r="O23" t="str">
            <v>Consolidado Adherencia a Protocolos</v>
          </cell>
          <cell r="P23" t="str">
            <v>Consolidado Adherencia a Protocolos</v>
          </cell>
          <cell r="Q23" t="str">
            <v>%</v>
          </cell>
          <cell r="R23" t="str">
            <v>Número de protocolos con cumplimiento mayor al estándar establecido / Total protocolos evaluados *100</v>
          </cell>
          <cell r="S23"/>
          <cell r="T23" t="str">
            <v>proceso</v>
          </cell>
          <cell r="U23" t="str">
            <v>Creciente</v>
          </cell>
          <cell r="V23" t="str">
            <v>≥</v>
          </cell>
          <cell r="W23">
            <v>0.85</v>
          </cell>
          <cell r="X23" t="str">
            <v>&lt;</v>
          </cell>
          <cell r="Y23">
            <v>0.85</v>
          </cell>
        </row>
        <row r="24">
          <cell r="A24">
            <v>19</v>
          </cell>
          <cell r="B24" t="str">
            <v>Integralidad y efectividad en la prestación de servicios de salud</v>
          </cell>
          <cell r="C24" t="str">
            <v>Garantizar la accesibilidad, integralidad en los servicios, complementariedad y respaldo de las interdependencias</v>
          </cell>
          <cell r="D24" t="str">
            <v>Porcentaje de reacciones adversas a la transfusión</v>
          </cell>
          <cell r="E24" t="str">
            <v>Apoyo diagnóstico y complementación terapeutica</v>
          </cell>
          <cell r="F24" t="str">
            <v>banco de sangre</v>
          </cell>
          <cell r="G24" t="str">
            <v>x</v>
          </cell>
          <cell r="H24"/>
          <cell r="I24"/>
          <cell r="J24" t="str">
            <v>Medir la cantidad de afecciones o alteraciones físicas o psicológicas transitorias o permanentes no presentes al momento del ingreso al Hospital y cuya aparición se relaciona con la transfusión de sangre o cualquiera de los hemocomponentes al paciente dentro  de un periodo de tiempo determinado</v>
          </cell>
          <cell r="K24"/>
          <cell r="L24" t="str">
            <v>Trimestral</v>
          </cell>
          <cell r="M24" t="str">
            <v>Número de pacientes con reacciones adversas a la transfusión</v>
          </cell>
          <cell r="N24" t="str">
            <v>Número total de pacientes transfundidos</v>
          </cell>
          <cell r="O24" t="str">
            <v>Sistema de información del Banco de Sangre</v>
          </cell>
          <cell r="P24" t="str">
            <v>Sistema de información del Banco de Sangre</v>
          </cell>
          <cell r="Q24" t="str">
            <v>%</v>
          </cell>
          <cell r="R24" t="str">
            <v>Número de pacientes con reacciones adversas a la transfusión / Número total de pacientes transfundidos *100</v>
          </cell>
          <cell r="S24"/>
          <cell r="T24" t="str">
            <v>resultado</v>
          </cell>
          <cell r="U24" t="str">
            <v>Decreciente</v>
          </cell>
          <cell r="V24" t="str">
            <v>≤</v>
          </cell>
          <cell r="W24">
            <v>0.05</v>
          </cell>
          <cell r="X24" t="str">
            <v>&gt;</v>
          </cell>
          <cell r="Y24">
            <v>0.05</v>
          </cell>
        </row>
        <row r="25">
          <cell r="A25">
            <v>20</v>
          </cell>
          <cell r="B25" t="str">
            <v>Integralidad y efectividad en la prestación de servicios de salud</v>
          </cell>
          <cell r="C25" t="str">
            <v>Garantizar la accesibilidad, integralidad en los servicios, complementariedad y respaldo de las interdependencias</v>
          </cell>
          <cell r="D25" t="str">
            <v>Porcentaje de glóbulos rojos incinerados</v>
          </cell>
          <cell r="E25" t="str">
            <v>Apoyo diagnóstico y complementación terapeutica</v>
          </cell>
          <cell r="F25" t="str">
            <v>banco de sangre</v>
          </cell>
          <cell r="G25" t="str">
            <v>x</v>
          </cell>
          <cell r="H25"/>
          <cell r="I25"/>
          <cell r="J25" t="str">
            <v xml:space="preserve">Medir la proporción de globulos rojos que son incinerados por vencimiento a causa de la baja demanda, dentro de la institucion en un periodo de tiempo determinado
</v>
          </cell>
          <cell r="K25"/>
          <cell r="L25" t="str">
            <v>Trimestral</v>
          </cell>
          <cell r="M25" t="str">
            <v>Numero de unidades incineradas por vencimiento de glóbulos rojos</v>
          </cell>
          <cell r="N25" t="str">
            <v>Total de unidades de hemocomponentes (glóbulos rojos) captadas en el periodo</v>
          </cell>
          <cell r="O25" t="str">
            <v>Sistema de información del Banco de Sangre</v>
          </cell>
          <cell r="P25" t="str">
            <v>Sistema de información del Banco de Sangre</v>
          </cell>
          <cell r="Q25" t="str">
            <v>%</v>
          </cell>
          <cell r="R25" t="str">
            <v>Numero de unidades incineradas por vencimiento de glóbulos rojos / Total de unidades de hemocomponentes (glóbulos rojos) captadas en el periodo *100</v>
          </cell>
          <cell r="S25"/>
          <cell r="T25" t="str">
            <v>proceso</v>
          </cell>
          <cell r="U25" t="str">
            <v>Decreciente</v>
          </cell>
          <cell r="V25" t="str">
            <v>≤</v>
          </cell>
          <cell r="W25">
            <v>0.03</v>
          </cell>
          <cell r="X25" t="str">
            <v>&gt;</v>
          </cell>
          <cell r="Y25">
            <v>0.03</v>
          </cell>
        </row>
        <row r="26">
          <cell r="A26">
            <v>21</v>
          </cell>
          <cell r="B26" t="str">
            <v>Integralidad y efectividad en la prestación de servicios de salud</v>
          </cell>
          <cell r="C26" t="str">
            <v>Garantizar la accesibilidad, integralidad en los servicios, complementariedad y respaldo de las interdependencias</v>
          </cell>
          <cell r="D26" t="str">
            <v>Porcentaje de plaquetas incineradas</v>
          </cell>
          <cell r="E26" t="str">
            <v>Apoyo diagnóstico y complementación terapeutica</v>
          </cell>
          <cell r="F26" t="str">
            <v>banco de sangre</v>
          </cell>
          <cell r="G26" t="str">
            <v>x</v>
          </cell>
          <cell r="H26"/>
          <cell r="I26"/>
          <cell r="J26" t="str">
            <v xml:space="preserve">Medir la proporción de plaquetas estandar que son incinerados por vencimiento a causa de la baja demanda, dentro de la institucion en un periodo de tiempo determinado
</v>
          </cell>
          <cell r="K26"/>
          <cell r="L26" t="str">
            <v>Trimestral</v>
          </cell>
          <cell r="M26" t="str">
            <v>Numero de unidades incineradas por vencimiento de plaquetas</v>
          </cell>
          <cell r="N26" t="str">
            <v>Total de unidades de hemocomponentes (plaquetas) captadas en el periodo</v>
          </cell>
          <cell r="O26" t="str">
            <v>Sistema de información del Banco de Sangre</v>
          </cell>
          <cell r="P26" t="str">
            <v>Sistema de información del Banco de Sangre</v>
          </cell>
          <cell r="Q26" t="str">
            <v>%</v>
          </cell>
          <cell r="R26" t="str">
            <v>Numero de unidades incineradas por vencimiento de plaquetas / Total de unidades de hemocomponentes (plaquetas) captadas en el periodo *100</v>
          </cell>
          <cell r="S26"/>
          <cell r="T26" t="str">
            <v>proceso</v>
          </cell>
          <cell r="U26" t="str">
            <v>Decreciente</v>
          </cell>
          <cell r="V26" t="str">
            <v>≤</v>
          </cell>
          <cell r="W26">
            <v>0.1</v>
          </cell>
          <cell r="X26" t="str">
            <v>&gt;</v>
          </cell>
          <cell r="Y26">
            <v>0.1</v>
          </cell>
        </row>
        <row r="27">
          <cell r="A27">
            <v>22</v>
          </cell>
          <cell r="B27" t="str">
            <v>Integralidad y efectividad en la prestación de servicios de salud</v>
          </cell>
          <cell r="C27" t="str">
            <v>Garantizar la accesibilidad, integralidad en los servicios, complementariedad y respaldo de las interdependencias</v>
          </cell>
          <cell r="D27" t="str">
            <v>Porcentaje de aféresis incineradas</v>
          </cell>
          <cell r="E27" t="str">
            <v>Apoyo diagnóstico y complementación terapeutica</v>
          </cell>
          <cell r="F27" t="str">
            <v>banco de sangre</v>
          </cell>
          <cell r="G27" t="str">
            <v>x</v>
          </cell>
          <cell r="H27"/>
          <cell r="I27"/>
          <cell r="J27" t="str">
            <v xml:space="preserve">Medir la proporción de plaquetas por aféresis que son incinerados por vencimiento a causa de la baja demanda, dentro de la institucion en un periodo de tiempo determinado
</v>
          </cell>
          <cell r="K27"/>
          <cell r="L27" t="str">
            <v>Trimestral</v>
          </cell>
          <cell r="M27" t="str">
            <v>Numero de unidades incineradas de aféresis por vencimiento</v>
          </cell>
          <cell r="N27" t="str">
            <v>Total de unidades de hemocomponentes (aféresis) captadas en el periodo</v>
          </cell>
          <cell r="O27" t="str">
            <v>Sistema de información del Banco de Sangre</v>
          </cell>
          <cell r="P27" t="str">
            <v>Sistema de información del Banco de Sangre</v>
          </cell>
          <cell r="Q27" t="str">
            <v>%</v>
          </cell>
          <cell r="R27" t="str">
            <v>Numero de unidades incineradas de aféresis por vencimiento / Total de unidades de hemocomponentes (aféresis) captadas en el periodo *100</v>
          </cell>
          <cell r="S27"/>
          <cell r="T27" t="str">
            <v>proceso</v>
          </cell>
          <cell r="U27" t="str">
            <v>Decreciente</v>
          </cell>
          <cell r="V27" t="str">
            <v>≤</v>
          </cell>
          <cell r="W27">
            <v>0.05</v>
          </cell>
          <cell r="X27" t="str">
            <v>&gt;</v>
          </cell>
          <cell r="Y27">
            <v>0.05</v>
          </cell>
        </row>
        <row r="28">
          <cell r="A28">
            <v>23</v>
          </cell>
          <cell r="B28" t="str">
            <v>Integralidad y efectividad en la prestación de servicios de salud</v>
          </cell>
          <cell r="C28" t="str">
            <v>Garantizar la accesibilidad, integralidad en los servicios, complementariedad y respaldo de las interdependencias</v>
          </cell>
          <cell r="D28" t="str">
            <v>Oportunidad de entrega de Hemocomponentes - Urgencia Vital</v>
          </cell>
          <cell r="E28" t="str">
            <v>Apoyo diagnóstico y complementación terapeutica</v>
          </cell>
          <cell r="F28" t="str">
            <v>banco de sangre</v>
          </cell>
          <cell r="G28" t="str">
            <v>x</v>
          </cell>
          <cell r="H28"/>
          <cell r="I28"/>
          <cell r="J28" t="str">
            <v>Medir la oportunidad en la entrega de hemocomponentes durante una urgencia vital que ocurra dentro de la institución durante un periodo de tiempo determinado</v>
          </cell>
          <cell r="K28"/>
          <cell r="L28" t="str">
            <v>Trimestral</v>
          </cell>
          <cell r="M28" t="str">
            <v>Sumatoria de los minutos transcurridos desde la solicitud del hemocomponente hasta la entrega del mismo</v>
          </cell>
          <cell r="N28" t="str">
            <v>Total de solicitudes de hemocomponentes realizadas en la vigencia</v>
          </cell>
          <cell r="O28" t="str">
            <v>Sistema de información del Banco de Sangre</v>
          </cell>
          <cell r="P28" t="str">
            <v>Sistema de información del Banco de Sangre</v>
          </cell>
          <cell r="Q28" t="str">
            <v>Minutos</v>
          </cell>
          <cell r="R28" t="str">
            <v>Sumatoria de los minutos transcurridos desde la solicitud del hemocomponente hasta la entrega del mismo / Total de solicitudes de hemocomponentes realizadas en la vigencia</v>
          </cell>
          <cell r="S28"/>
          <cell r="T28" t="str">
            <v>resultado</v>
          </cell>
          <cell r="U28" t="str">
            <v>Decreciente</v>
          </cell>
          <cell r="V28" t="str">
            <v>≤</v>
          </cell>
          <cell r="W28">
            <v>15</v>
          </cell>
          <cell r="X28" t="str">
            <v>&gt;</v>
          </cell>
          <cell r="Y28">
            <v>15</v>
          </cell>
        </row>
        <row r="29">
          <cell r="A29">
            <v>24</v>
          </cell>
          <cell r="B29" t="str">
            <v>Integralidad y efectividad en la prestación de servicios de salud</v>
          </cell>
          <cell r="C29" t="str">
            <v>Garantizar la accesibilidad, integralidad en los servicios, complementariedad y respaldo de las interdependencias</v>
          </cell>
          <cell r="D29" t="str">
            <v>Hemocomponentes adquiridos de otros bancos de sangre</v>
          </cell>
          <cell r="E29" t="str">
            <v>Apoyo diagnóstico y complementación terapeutica</v>
          </cell>
          <cell r="F29" t="str">
            <v>banco de sangre</v>
          </cell>
          <cell r="G29" t="str">
            <v>x</v>
          </cell>
          <cell r="H29"/>
          <cell r="I29"/>
          <cell r="J29" t="str">
            <v xml:space="preserve">Medir la cantidad de hemocomponentes adquiridos de otras instituciones en proporción a la cantidad de hemocomponentes transfundidos en la institución dentro de un periodo de tiempo determinado </v>
          </cell>
          <cell r="K29"/>
          <cell r="L29" t="str">
            <v>Trimestral</v>
          </cell>
          <cell r="M29" t="str">
            <v>Número de hecomponentes adquiridos de otros bancos de Sangre transfundidos</v>
          </cell>
          <cell r="N29" t="str">
            <v>total de hemocomponentes transfundidos</v>
          </cell>
          <cell r="O29" t="str">
            <v>Sistema de información del Banco de Sangre</v>
          </cell>
          <cell r="P29" t="str">
            <v>No Aplica</v>
          </cell>
          <cell r="Q29" t="str">
            <v>%</v>
          </cell>
          <cell r="R29" t="str">
            <v>Número de hecomponentes adquiridos de otros bancos de Sangre transfundidos / total de hemocomponentes transfundidos *100</v>
          </cell>
          <cell r="S29"/>
          <cell r="T29" t="str">
            <v>proceso</v>
          </cell>
          <cell r="U29" t="str">
            <v>Decreciente</v>
          </cell>
          <cell r="V29" t="str">
            <v>≤</v>
          </cell>
          <cell r="W29">
            <v>0.13</v>
          </cell>
          <cell r="X29" t="str">
            <v>&gt;</v>
          </cell>
          <cell r="Y29">
            <v>0.13</v>
          </cell>
        </row>
        <row r="30">
          <cell r="A30">
            <v>25</v>
          </cell>
          <cell r="B30" t="str">
            <v>Integralidad y efectividad en la prestación de servicios de salud</v>
          </cell>
          <cell r="C30" t="str">
            <v>Garantizar la accesibilidad, integralidad en los servicios, complementariedad y respaldo de las interdependencias</v>
          </cell>
          <cell r="D30" t="str">
            <v xml:space="preserve">Porcentaje de muestras rechazadas </v>
          </cell>
          <cell r="E30" t="str">
            <v>Apoyo diagnóstico y complementación terapeutica</v>
          </cell>
          <cell r="F30" t="str">
            <v>banco de sangre</v>
          </cell>
          <cell r="G30" t="str">
            <v>x</v>
          </cell>
          <cell r="H30"/>
          <cell r="I30"/>
          <cell r="J30" t="str">
            <v>Medir la cantidad de muestras que no cumplen con los criterios de identificación establecidos en la institución que llegan al servicio transfusional dentro de un periodo determinado</v>
          </cell>
          <cell r="K30"/>
          <cell r="L30" t="str">
            <v>Trimestral</v>
          </cell>
          <cell r="M30" t="str">
            <v>Total de muestras recibidas en el banco</v>
          </cell>
          <cell r="N30" t="str">
            <v>Total de muestras rechazadas</v>
          </cell>
          <cell r="O30" t="str">
            <v>Formato de solicitud, reserva y transfusión de hemocomponentes</v>
          </cell>
          <cell r="P30" t="str">
            <v>Formato de registro de muestras rechazadas</v>
          </cell>
          <cell r="Q30" t="str">
            <v>%</v>
          </cell>
          <cell r="R30" t="str">
            <v>Total de muestras recibidas en el banco / Total de muestras rechazadas *100</v>
          </cell>
          <cell r="S30"/>
          <cell r="T30" t="str">
            <v>proceso</v>
          </cell>
          <cell r="U30" t="str">
            <v>Decreciente</v>
          </cell>
          <cell r="V30" t="str">
            <v>≤</v>
          </cell>
          <cell r="W30">
            <v>0.03</v>
          </cell>
          <cell r="X30" t="str">
            <v>&gt;</v>
          </cell>
          <cell r="Y30">
            <v>0.03</v>
          </cell>
        </row>
        <row r="31">
          <cell r="A31">
            <v>26</v>
          </cell>
          <cell r="B31" t="str">
            <v>Integralidad y efectividad en la prestación de servicios de salud</v>
          </cell>
          <cell r="C31" t="str">
            <v>Garantizar la accesibilidad, integralidad en los servicios, complementariedad y respaldo de las interdependencias</v>
          </cell>
          <cell r="D31" t="str">
            <v>Demanda no cumplida de glóbulos rojos</v>
          </cell>
          <cell r="E31" t="str">
            <v>Apoyo diagnóstico y complementación terapeutica</v>
          </cell>
          <cell r="F31" t="str">
            <v>banco de sangre</v>
          </cell>
          <cell r="G31" t="str">
            <v>x</v>
          </cell>
          <cell r="H31"/>
          <cell r="I31"/>
          <cell r="J31" t="str">
            <v>Determinar la proporción de solicitudes de glóbulos rojos las cuales no se satisfacen dentro de la insitución en un periodo de tiempo determinado</v>
          </cell>
          <cell r="K31"/>
          <cell r="L31" t="str">
            <v>Trimestral</v>
          </cell>
          <cell r="M31" t="str">
            <v>Total de solicitudes de glóbulos rojos</v>
          </cell>
          <cell r="N31" t="str">
            <v>Total de glóbulos rojos no entregados</v>
          </cell>
          <cell r="O31" t="str">
            <v>Formato de solicitud, reserva y transfusión de hemocomponentes</v>
          </cell>
          <cell r="P31" t="str">
            <v>Formato de unidades no entregadas</v>
          </cell>
          <cell r="Q31" t="str">
            <v>%</v>
          </cell>
          <cell r="R31" t="str">
            <v>Total de solicitudes de glóbulos rojos / Total de glóbulos rojos no entregados *100</v>
          </cell>
          <cell r="S31"/>
          <cell r="T31" t="str">
            <v>proceso</v>
          </cell>
          <cell r="U31" t="str">
            <v>Decreciente</v>
          </cell>
          <cell r="V31" t="str">
            <v>≤</v>
          </cell>
          <cell r="W31">
            <v>0.03</v>
          </cell>
          <cell r="X31" t="str">
            <v>&gt;</v>
          </cell>
          <cell r="Y31">
            <v>0.03</v>
          </cell>
        </row>
        <row r="32">
          <cell r="A32">
            <v>27</v>
          </cell>
          <cell r="B32" t="str">
            <v>Integralidad y efectividad en la prestación de servicios de salud</v>
          </cell>
          <cell r="C32" t="str">
            <v>Garantizar la accesibilidad, integralidad en los servicios, complementariedad y respaldo de las interdependencias</v>
          </cell>
          <cell r="D32" t="str">
            <v>Demanda no cumplida de plaquetas</v>
          </cell>
          <cell r="E32" t="str">
            <v>Apoyo diagnóstico y complementación terapeutica</v>
          </cell>
          <cell r="F32" t="str">
            <v>banco de sangre</v>
          </cell>
          <cell r="G32" t="str">
            <v>x</v>
          </cell>
          <cell r="H32"/>
          <cell r="I32"/>
          <cell r="J32" t="str">
            <v>Determinar la proporción de solicitudes de plaquetas las cuales no se satisfacen dentro de la insitución en un periodo de tiempo determinado</v>
          </cell>
          <cell r="K32"/>
          <cell r="L32" t="str">
            <v>Trimestral</v>
          </cell>
          <cell r="M32" t="str">
            <v>Total de solicitudes de plaquetas</v>
          </cell>
          <cell r="N32" t="str">
            <v>Total de plaquetas no entregados</v>
          </cell>
          <cell r="O32" t="str">
            <v>Formato de solicitud, reserva y transfusión de hemocomponentes</v>
          </cell>
          <cell r="P32" t="str">
            <v>Formato de unidades no entregadas</v>
          </cell>
          <cell r="Q32" t="str">
            <v>%</v>
          </cell>
          <cell r="R32" t="str">
            <v>Total de solicitudes de plaquetas / Total de plaquetas no entregados *100</v>
          </cell>
          <cell r="S32"/>
          <cell r="T32" t="str">
            <v>proceso</v>
          </cell>
          <cell r="U32" t="str">
            <v>Decreciente</v>
          </cell>
          <cell r="V32" t="str">
            <v>≤</v>
          </cell>
          <cell r="W32">
            <v>0.05</v>
          </cell>
          <cell r="X32" t="str">
            <v>&gt;</v>
          </cell>
          <cell r="Y32">
            <v>0.05</v>
          </cell>
        </row>
        <row r="33">
          <cell r="A33">
            <v>28</v>
          </cell>
          <cell r="B33" t="str">
            <v>Integralidad y efectividad en la prestación de servicios de salud</v>
          </cell>
          <cell r="C33" t="str">
            <v>Garantizar la accesibilidad, integralidad en los servicios, complementariedad y respaldo de las interdependencias</v>
          </cell>
          <cell r="D33" t="str">
            <v>Demanda no cumplida de crioprecipitados</v>
          </cell>
          <cell r="E33" t="str">
            <v>Apoyo diagnóstico y complementación terapeutica</v>
          </cell>
          <cell r="F33" t="str">
            <v>banco de sangre</v>
          </cell>
          <cell r="G33" t="str">
            <v>x</v>
          </cell>
          <cell r="H33"/>
          <cell r="I33"/>
          <cell r="J33" t="str">
            <v>Determinar la proporción de solicitudes de crioprecipitados las cuales no se satisfacen dentro de la insitución en un periodo de tiempo determinado</v>
          </cell>
          <cell r="K33"/>
          <cell r="L33" t="str">
            <v>Trimestral</v>
          </cell>
          <cell r="M33" t="str">
            <v>Total de crioprecipitados no entregados</v>
          </cell>
          <cell r="N33" t="str">
            <v xml:space="preserve"> Total de solicitudes de crioprecipitados</v>
          </cell>
          <cell r="O33" t="str">
            <v>Formato de solicitud, reserva y transfusión de hemocomponentes</v>
          </cell>
          <cell r="P33" t="str">
            <v>Formato de unidades no entregadas</v>
          </cell>
          <cell r="Q33" t="str">
            <v>%</v>
          </cell>
          <cell r="R33" t="str">
            <v>Total de crioprecipitados no entregados /  Total de solicitudes de crioprecipitados *100</v>
          </cell>
          <cell r="S33"/>
          <cell r="T33" t="str">
            <v>proceso</v>
          </cell>
          <cell r="U33" t="str">
            <v>Decreciente</v>
          </cell>
          <cell r="V33" t="str">
            <v>≤</v>
          </cell>
          <cell r="W33">
            <v>0.05</v>
          </cell>
          <cell r="X33" t="str">
            <v>&gt;</v>
          </cell>
          <cell r="Y33">
            <v>0.05</v>
          </cell>
        </row>
        <row r="34">
          <cell r="A34">
            <v>29</v>
          </cell>
          <cell r="B34" t="str">
            <v>Integralidad y efectividad en la prestación de servicios de salud</v>
          </cell>
          <cell r="C34" t="str">
            <v>Garantizar la accesibilidad, integralidad en los servicios, complementariedad y respaldo de las interdependencias</v>
          </cell>
          <cell r="D34" t="str">
            <v>Demanda no cumplida de plasma</v>
          </cell>
          <cell r="E34" t="str">
            <v>Apoyo diagnóstico y complementación terapeutica</v>
          </cell>
          <cell r="F34" t="str">
            <v>banco de sangre</v>
          </cell>
          <cell r="G34" t="str">
            <v>x</v>
          </cell>
          <cell r="H34"/>
          <cell r="I34"/>
          <cell r="J34" t="str">
            <v>Determinar la proporción de solicitudes de plásma las cuales no se satisfacen dentro de la insitución en un periodo de tiempo determinado</v>
          </cell>
          <cell r="K34"/>
          <cell r="L34" t="str">
            <v>Trimestral</v>
          </cell>
          <cell r="M34" t="str">
            <v>Total de solicitudes de plasma</v>
          </cell>
          <cell r="N34" t="str">
            <v>Total de plasma no entregados</v>
          </cell>
          <cell r="O34" t="str">
            <v>Formato de solicitud, reserva y transfusión de hemocomponentes</v>
          </cell>
          <cell r="P34" t="str">
            <v>Formato de unidades no entregadas</v>
          </cell>
          <cell r="Q34" t="str">
            <v>%</v>
          </cell>
          <cell r="R34" t="str">
            <v>Total de solicitudes de plasma / Total de plasma no entregados *100</v>
          </cell>
          <cell r="S34"/>
          <cell r="T34" t="str">
            <v>proceso</v>
          </cell>
          <cell r="U34" t="str">
            <v>Decreciente</v>
          </cell>
          <cell r="V34" t="str">
            <v>≤</v>
          </cell>
          <cell r="W34">
            <v>0.03</v>
          </cell>
          <cell r="X34" t="str">
            <v>&gt;</v>
          </cell>
          <cell r="Y34">
            <v>0.03</v>
          </cell>
        </row>
        <row r="35">
          <cell r="A35">
            <v>30</v>
          </cell>
          <cell r="B35" t="str">
            <v>Integralidad y efectividad en la prestación de servicios de salud</v>
          </cell>
          <cell r="C35" t="str">
            <v>Garantizar la accesibilidad, integralidad en los servicios, complementariedad y respaldo de las interdependencias</v>
          </cell>
          <cell r="D35" t="str">
            <v>Porcentaje de reactividad acumulada</v>
          </cell>
          <cell r="E35" t="str">
            <v>Apoyo diagnóstico y complementación terapeutica</v>
          </cell>
          <cell r="F35" t="str">
            <v>banco de sangre</v>
          </cell>
          <cell r="G35" t="str">
            <v>x</v>
          </cell>
          <cell r="H35"/>
          <cell r="I35"/>
          <cell r="J35" t="str">
            <v>Medir la proporción de pruebas reactivas realizadas (HTLV, VIH, HEPATITIS C, HEPATITIS B, CORE, SÍFILIS, CHAGAS) en los donantes de sangre y aféresis que impiden la utilización de los hemocomponentes dentro de la institución dentro de un periodo de tiempo determinado</v>
          </cell>
          <cell r="K35"/>
          <cell r="L35" t="str">
            <v>Trimestral</v>
          </cell>
          <cell r="M35" t="str">
            <v xml:space="preserve">Donantes reactivos  </v>
          </cell>
          <cell r="N35" t="str">
            <v xml:space="preserve">Total de donantes captados </v>
          </cell>
          <cell r="O35" t="str">
            <v>Sistema de informacion banco de sagre</v>
          </cell>
          <cell r="P35" t="str">
            <v>Sistema de informacion banco de sagre</v>
          </cell>
          <cell r="Q35" t="str">
            <v>%</v>
          </cell>
          <cell r="R35" t="str">
            <v>Donantes reactivos   / Total de donantes captados  *100</v>
          </cell>
          <cell r="S35"/>
          <cell r="T35" t="str">
            <v>proceso</v>
          </cell>
          <cell r="U35" t="str">
            <v>Decreciente</v>
          </cell>
          <cell r="V35" t="str">
            <v>≤</v>
          </cell>
          <cell r="W35">
            <v>0.05</v>
          </cell>
          <cell r="X35" t="str">
            <v>&gt;</v>
          </cell>
          <cell r="Y35">
            <v>0.05</v>
          </cell>
        </row>
        <row r="36">
          <cell r="A36">
            <v>31</v>
          </cell>
          <cell r="B36" t="str">
            <v>Integralidad y efectividad en la prestación de servicios de salud</v>
          </cell>
          <cell r="C36" t="str">
            <v>Garantizar la accesibilidad, integralidad en los servicios, complementariedad y respaldo de las interdependencias</v>
          </cell>
          <cell r="D36" t="str">
            <v xml:space="preserve">Oportunidad en la atención de Procedimientos de Cardiología </v>
          </cell>
          <cell r="E36" t="str">
            <v>Apoyo diagnóstico y complementación terapeutica</v>
          </cell>
          <cell r="F36" t="str">
            <v>cardiologia</v>
          </cell>
          <cell r="G36" t="str">
            <v>x</v>
          </cell>
          <cell r="H36"/>
          <cell r="I36"/>
          <cell r="J36"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6"/>
          <cell r="L36" t="str">
            <v>Trimestral</v>
          </cell>
          <cell r="M36" t="str">
            <v>Sumatoria de dias entre la solicitud del servicio y la atención</v>
          </cell>
          <cell r="N36" t="str">
            <v>Total de pacientes atendidos</v>
          </cell>
          <cell r="O36" t="str">
            <v>Dinamica Gerencial</v>
          </cell>
          <cell r="P36" t="str">
            <v>Dinamica Gerencial</v>
          </cell>
          <cell r="Q36" t="str">
            <v>Días</v>
          </cell>
          <cell r="R36" t="str">
            <v>Sumatoria de dias entre la solicitud del servicio y la atención / Total de pacientes atendidos</v>
          </cell>
          <cell r="S36"/>
          <cell r="T36" t="str">
            <v>resultado</v>
          </cell>
          <cell r="U36" t="str">
            <v>Decreciente</v>
          </cell>
          <cell r="V36" t="str">
            <v>≤</v>
          </cell>
          <cell r="W36">
            <v>6</v>
          </cell>
          <cell r="X36" t="str">
            <v>&gt;</v>
          </cell>
          <cell r="Y36">
            <v>6</v>
          </cell>
        </row>
        <row r="37">
          <cell r="A37">
            <v>32</v>
          </cell>
          <cell r="B37" t="str">
            <v>Integralidad y efectividad en la prestación de servicios de salud</v>
          </cell>
          <cell r="C37" t="str">
            <v>Garantizar la accesibilidad, integralidad en los servicios, complementariedad y respaldo de las interdependencias</v>
          </cell>
          <cell r="D37" t="str">
            <v>Oportunidad en la atención de Procedimientos de Ecocardiograma</v>
          </cell>
          <cell r="E37" t="str">
            <v>Apoyo diagnóstico y complementación terapeutica</v>
          </cell>
          <cell r="F37" t="str">
            <v>cardiologia</v>
          </cell>
          <cell r="G37" t="str">
            <v>x</v>
          </cell>
          <cell r="H37"/>
          <cell r="I37"/>
          <cell r="J37"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7"/>
          <cell r="L37" t="str">
            <v>Trimestral</v>
          </cell>
          <cell r="M37" t="str">
            <v>Sumatoria de dias entre la solicitud del servicio y la atención</v>
          </cell>
          <cell r="N37" t="str">
            <v>Total de pacientes atendidos</v>
          </cell>
          <cell r="O37" t="str">
            <v>Dinamica Gerencial</v>
          </cell>
          <cell r="P37" t="str">
            <v>Dinamica Gerencial</v>
          </cell>
          <cell r="Q37" t="str">
            <v>Días</v>
          </cell>
          <cell r="R37" t="str">
            <v>Sumatoria de dias entre la solicitud del servicio y la atención / Total de pacientes atendidos</v>
          </cell>
          <cell r="S37"/>
          <cell r="T37" t="str">
            <v>resultado</v>
          </cell>
          <cell r="U37" t="str">
            <v>Decreciente</v>
          </cell>
          <cell r="V37" t="str">
            <v>≤</v>
          </cell>
          <cell r="W37">
            <v>6</v>
          </cell>
          <cell r="X37" t="str">
            <v>&gt;</v>
          </cell>
          <cell r="Y37">
            <v>6</v>
          </cell>
        </row>
        <row r="38">
          <cell r="A38">
            <v>33</v>
          </cell>
          <cell r="B38" t="str">
            <v>Integralidad y efectividad en la prestación de servicios de salud</v>
          </cell>
          <cell r="C38" t="str">
            <v>Garantizar la accesibilidad, integralidad en los servicios, complementariedad y respaldo de las interdependencias</v>
          </cell>
          <cell r="D38" t="str">
            <v>Oportunidad en la atención de Procedimientos de Ecocardiograma de Esfuerzo</v>
          </cell>
          <cell r="E38" t="str">
            <v>Apoyo diagnóstico y complementación terapeutica</v>
          </cell>
          <cell r="F38" t="str">
            <v>cardiologia</v>
          </cell>
          <cell r="G38" t="str">
            <v>x</v>
          </cell>
          <cell r="H38"/>
          <cell r="I38"/>
          <cell r="J38"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8"/>
          <cell r="L38" t="str">
            <v>Trimestral</v>
          </cell>
          <cell r="M38" t="str">
            <v>Sumatoria de dias entre la solicitud del servicio y la atención</v>
          </cell>
          <cell r="N38" t="str">
            <v>Total de pacientes atendidos</v>
          </cell>
          <cell r="O38" t="str">
            <v>Dinamica Gerencial</v>
          </cell>
          <cell r="P38" t="str">
            <v>Dinamica Gerencial</v>
          </cell>
          <cell r="Q38" t="str">
            <v>Días</v>
          </cell>
          <cell r="R38" t="str">
            <v>Sumatoria de dias entre la solicitud del servicio y la atención / Total de pacientes atendidos</v>
          </cell>
          <cell r="S38"/>
          <cell r="T38" t="str">
            <v>resultado</v>
          </cell>
          <cell r="U38" t="str">
            <v>Decreciente</v>
          </cell>
          <cell r="V38" t="str">
            <v>≤</v>
          </cell>
          <cell r="W38">
            <v>6</v>
          </cell>
          <cell r="X38" t="str">
            <v>&gt;</v>
          </cell>
          <cell r="Y38">
            <v>6</v>
          </cell>
        </row>
        <row r="39">
          <cell r="A39">
            <v>34</v>
          </cell>
          <cell r="B39" t="str">
            <v>Integralidad y efectividad en la prestación de servicios de salud</v>
          </cell>
          <cell r="C39" t="str">
            <v>Garantizar la accesibilidad, integralidad en los servicios, complementariedad y respaldo de las interdependencias</v>
          </cell>
          <cell r="D39" t="str">
            <v>Oportunidad en la atención de Procedimientos de Ecocardiograma Farmacologico Dobutamina</v>
          </cell>
          <cell r="E39" t="str">
            <v>Apoyo diagnóstico y complementación terapeutica</v>
          </cell>
          <cell r="F39" t="str">
            <v>cardiologia</v>
          </cell>
          <cell r="G39" t="str">
            <v>x</v>
          </cell>
          <cell r="H39"/>
          <cell r="I39"/>
          <cell r="J39"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9"/>
          <cell r="L39" t="str">
            <v>Trimestral</v>
          </cell>
          <cell r="M39" t="str">
            <v>Sumatoria de dias entre la solicitud del servicio y la atención</v>
          </cell>
          <cell r="N39" t="str">
            <v>Total de pacientes atendidos</v>
          </cell>
          <cell r="O39" t="str">
            <v>Dinamica Gerencial</v>
          </cell>
          <cell r="P39" t="str">
            <v>Dinamica Gerencial</v>
          </cell>
          <cell r="Q39" t="str">
            <v>Días</v>
          </cell>
          <cell r="R39" t="str">
            <v>Sumatoria de dias entre la solicitud del servicio y la atención / Total de pacientes atendidos</v>
          </cell>
          <cell r="S39"/>
          <cell r="T39" t="str">
            <v>resultado</v>
          </cell>
          <cell r="U39" t="str">
            <v>Decreciente</v>
          </cell>
          <cell r="V39" t="str">
            <v>≤</v>
          </cell>
          <cell r="W39">
            <v>6</v>
          </cell>
          <cell r="X39" t="str">
            <v>&gt;</v>
          </cell>
          <cell r="Y39">
            <v>6</v>
          </cell>
        </row>
        <row r="40">
          <cell r="A40">
            <v>35</v>
          </cell>
          <cell r="B40" t="str">
            <v>Integralidad y efectividad en la prestación de servicios de salud</v>
          </cell>
          <cell r="C40" t="str">
            <v>Garantizar la accesibilidad, integralidad en los servicios, complementariedad y respaldo de las interdependencias</v>
          </cell>
          <cell r="D40" t="str">
            <v>Oportunidad en la atención de Procedimientos de Ecocardiograma Transesofagico</v>
          </cell>
          <cell r="E40" t="str">
            <v>Apoyo diagnóstico y complementación terapeutica</v>
          </cell>
          <cell r="F40" t="str">
            <v>cardiologia</v>
          </cell>
          <cell r="G40" t="str">
            <v>x</v>
          </cell>
          <cell r="H40"/>
          <cell r="I40"/>
          <cell r="J40"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0"/>
          <cell r="L40" t="str">
            <v>Trimestral</v>
          </cell>
          <cell r="M40" t="str">
            <v>Sumatoria de dias entre la solicitud del servicio y la atención</v>
          </cell>
          <cell r="N40" t="str">
            <v>Total de pacientes atendidos</v>
          </cell>
          <cell r="O40" t="str">
            <v>Dinamica Gerencial</v>
          </cell>
          <cell r="P40" t="str">
            <v>Dinamica Gerencial</v>
          </cell>
          <cell r="Q40" t="str">
            <v>Días</v>
          </cell>
          <cell r="R40" t="str">
            <v>Sumatoria de dias entre la solicitud del servicio y la atención / Total de pacientes atendidos</v>
          </cell>
          <cell r="S40"/>
          <cell r="T40" t="str">
            <v>resultado</v>
          </cell>
          <cell r="U40" t="str">
            <v>Decreciente</v>
          </cell>
          <cell r="V40" t="str">
            <v>≤</v>
          </cell>
          <cell r="W40">
            <v>6</v>
          </cell>
          <cell r="X40" t="str">
            <v>&gt;</v>
          </cell>
          <cell r="Y40">
            <v>6</v>
          </cell>
        </row>
        <row r="41">
          <cell r="A41">
            <v>36</v>
          </cell>
          <cell r="B41" t="str">
            <v>Integralidad y efectividad en la prestación de servicios de salud</v>
          </cell>
          <cell r="C41" t="str">
            <v>Garantizar la accesibilidad, integralidad en los servicios, complementariedad y respaldo de las interdependencias</v>
          </cell>
          <cell r="D41" t="str">
            <v>Oportunidad en la atención de Procedimientos de Electrocardiograma</v>
          </cell>
          <cell r="E41" t="str">
            <v>Apoyo diagnóstico y complementación terapeutica</v>
          </cell>
          <cell r="F41" t="str">
            <v>cardiologia</v>
          </cell>
          <cell r="G41" t="str">
            <v>x</v>
          </cell>
          <cell r="H41"/>
          <cell r="I41"/>
          <cell r="J41"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1"/>
          <cell r="L41" t="str">
            <v>Trimestral</v>
          </cell>
          <cell r="M41" t="str">
            <v>Sumatoria de dias entre la solicitud del servicio y la atención</v>
          </cell>
          <cell r="N41" t="str">
            <v>Total de pacientes atendidos</v>
          </cell>
          <cell r="O41" t="str">
            <v>Dinamica Gerencial</v>
          </cell>
          <cell r="P41" t="str">
            <v>Dinamica Gerencial</v>
          </cell>
          <cell r="Q41" t="str">
            <v>Días</v>
          </cell>
          <cell r="R41" t="str">
            <v>Sumatoria de dias entre la solicitud del servicio y la atención / Total de pacientes atendidos</v>
          </cell>
          <cell r="S41"/>
          <cell r="T41" t="str">
            <v>resultado</v>
          </cell>
          <cell r="U41" t="str">
            <v>Decreciente</v>
          </cell>
          <cell r="V41" t="str">
            <v>≤</v>
          </cell>
          <cell r="W41">
            <v>6</v>
          </cell>
          <cell r="X41" t="str">
            <v>&gt;</v>
          </cell>
          <cell r="Y41">
            <v>6</v>
          </cell>
        </row>
        <row r="42">
          <cell r="A42">
            <v>37</v>
          </cell>
          <cell r="B42" t="str">
            <v>Integralidad y efectividad en la prestación de servicios de salud</v>
          </cell>
          <cell r="C42" t="str">
            <v>Garantizar la accesibilidad, integralidad en los servicios, complementariedad y respaldo de las interdependencias</v>
          </cell>
          <cell r="D42" t="str">
            <v>Oportunidad en la atención de Procedimientos de Holter de Presion Arterial</v>
          </cell>
          <cell r="E42" t="str">
            <v>Apoyo diagnóstico y complementación terapeutica</v>
          </cell>
          <cell r="F42" t="str">
            <v>cardiologia</v>
          </cell>
          <cell r="G42" t="str">
            <v>x</v>
          </cell>
          <cell r="H42"/>
          <cell r="I42"/>
          <cell r="J42"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2"/>
          <cell r="L42" t="str">
            <v>Trimestral</v>
          </cell>
          <cell r="M42" t="str">
            <v>Sumatoria de dias entre la solicitud del servicio y la atención</v>
          </cell>
          <cell r="N42" t="str">
            <v>Total de pacientes atendidos</v>
          </cell>
          <cell r="O42" t="str">
            <v>Dinamica Gerencial</v>
          </cell>
          <cell r="P42" t="str">
            <v>Dinamica Gerencial</v>
          </cell>
          <cell r="Q42" t="str">
            <v>Días</v>
          </cell>
          <cell r="R42" t="str">
            <v>Sumatoria de dias entre la solicitud del servicio y la atención / Total de pacientes atendidos</v>
          </cell>
          <cell r="S42"/>
          <cell r="T42" t="str">
            <v>resultado</v>
          </cell>
          <cell r="U42" t="str">
            <v>Decreciente</v>
          </cell>
          <cell r="V42" t="str">
            <v>≤</v>
          </cell>
          <cell r="W42">
            <v>6</v>
          </cell>
          <cell r="X42" t="str">
            <v>&gt;</v>
          </cell>
          <cell r="Y42">
            <v>6</v>
          </cell>
        </row>
        <row r="43">
          <cell r="A43">
            <v>38</v>
          </cell>
          <cell r="B43" t="str">
            <v>Integralidad y efectividad en la prestación de servicios de salud</v>
          </cell>
          <cell r="C43" t="str">
            <v>Garantizar la accesibilidad, integralidad en los servicios, complementariedad y respaldo de las interdependencias</v>
          </cell>
          <cell r="D43" t="str">
            <v>Oportunidad en la atención de Procedimientos de Holter Electrocardiografico</v>
          </cell>
          <cell r="E43" t="str">
            <v>Apoyo diagnóstico y complementación terapeutica</v>
          </cell>
          <cell r="F43" t="str">
            <v>cardiologia</v>
          </cell>
          <cell r="G43" t="str">
            <v>x</v>
          </cell>
          <cell r="H43"/>
          <cell r="I43"/>
          <cell r="J43"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3"/>
          <cell r="L43" t="str">
            <v>Trimestral</v>
          </cell>
          <cell r="M43" t="str">
            <v>Sumatoria de dias entre la solicitud del servicio y la atención</v>
          </cell>
          <cell r="N43" t="str">
            <v>Total de pacientes atendidos</v>
          </cell>
          <cell r="O43" t="str">
            <v>Dinamica Gerencial</v>
          </cell>
          <cell r="P43" t="str">
            <v>Dinamica Gerencial</v>
          </cell>
          <cell r="Q43" t="str">
            <v>Días</v>
          </cell>
          <cell r="R43" t="str">
            <v>Sumatoria de dias entre la solicitud del servicio y la atención / Total de pacientes atendidos</v>
          </cell>
          <cell r="S43"/>
          <cell r="T43" t="str">
            <v>resultado</v>
          </cell>
          <cell r="U43" t="str">
            <v>Decreciente</v>
          </cell>
          <cell r="V43" t="str">
            <v>≤</v>
          </cell>
          <cell r="W43">
            <v>6</v>
          </cell>
          <cell r="X43" t="str">
            <v>&gt;</v>
          </cell>
          <cell r="Y43">
            <v>6</v>
          </cell>
        </row>
        <row r="44">
          <cell r="A44">
            <v>39</v>
          </cell>
          <cell r="B44" t="str">
            <v>Integralidad y efectividad en la prestación de servicios de salud</v>
          </cell>
          <cell r="C44" t="str">
            <v>Garantizar la accesibilidad, integralidad en los servicios, complementariedad y respaldo de las interdependencias</v>
          </cell>
          <cell r="D44" t="str">
            <v>Oportunidad en la atención de Procedimientos de Prueba de Esfuerzo</v>
          </cell>
          <cell r="E44" t="str">
            <v>Apoyo diagnóstico y complementación terapeutica</v>
          </cell>
          <cell r="F44" t="str">
            <v>cardiologia</v>
          </cell>
          <cell r="G44" t="str">
            <v>x</v>
          </cell>
          <cell r="H44"/>
          <cell r="I44"/>
          <cell r="J44"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4"/>
          <cell r="L44" t="str">
            <v>Trimestral</v>
          </cell>
          <cell r="M44" t="str">
            <v>Sumatoria de dias entre la solicitud del servicio y la atención</v>
          </cell>
          <cell r="N44" t="str">
            <v>Total de pacientes atendidos</v>
          </cell>
          <cell r="O44" t="str">
            <v>Dinamica Gerencial</v>
          </cell>
          <cell r="P44" t="str">
            <v>Dinamica Gerencial</v>
          </cell>
          <cell r="Q44" t="str">
            <v>Días</v>
          </cell>
          <cell r="R44" t="str">
            <v>Sumatoria de dias entre la solicitud del servicio y la atención / Total de pacientes atendidos</v>
          </cell>
          <cell r="S44"/>
          <cell r="T44" t="str">
            <v>resultado</v>
          </cell>
          <cell r="U44" t="str">
            <v>Decreciente</v>
          </cell>
          <cell r="V44" t="str">
            <v>≤</v>
          </cell>
          <cell r="W44">
            <v>6</v>
          </cell>
          <cell r="X44" t="str">
            <v>&gt;</v>
          </cell>
          <cell r="Y44">
            <v>6</v>
          </cell>
        </row>
        <row r="45">
          <cell r="A45">
            <v>40</v>
          </cell>
          <cell r="B45" t="str">
            <v>Integralidad y efectividad en la prestación de servicios de salud</v>
          </cell>
          <cell r="C45" t="str">
            <v>Garantizar la accesibilidad, integralidad en los servicios, complementariedad y respaldo de las interdependencias</v>
          </cell>
          <cell r="D45" t="str">
            <v xml:space="preserve"> Porcentaje de Complicaciones Quirurgicas</v>
          </cell>
          <cell r="E45" t="str">
            <v>Cirugía</v>
          </cell>
          <cell r="F45" t="str">
            <v>cirugia</v>
          </cell>
          <cell r="G45" t="str">
            <v>x</v>
          </cell>
          <cell r="H45"/>
          <cell r="I45"/>
          <cell r="J45" t="str">
            <v>Las complicaciones por procedimiento quirúrgico se definen como la incidencia de afecciones o alteraciones físicas o psicológicas transitorias o permanentes no presentes al momento del ingreso y que su aparición se relaciona con el proceso quirúrgico y anestésico a los cuales fue sometido al paciente. La utilización de este indicador como medida de calidad se ha expandido con el desarrollo de los servicios de salud, pues se considera que los riesgos quirúrgicos y anestésicos pueden ser sujetos de control y prevención en una alta proporción, mediante un proceso asistencial cuidadoso.</v>
          </cell>
          <cell r="K45"/>
          <cell r="L45" t="str">
            <v>Trimestral</v>
          </cell>
          <cell r="M45" t="str">
            <v>número pacientes que presentaron complicaciónes derivadas de los procedimientos quirúrgicos en el período</v>
          </cell>
          <cell r="N45" t="str">
            <v xml:space="preserve">Total de pacientes sometidos a intervenciónes quirúrgicas en la institución durante el período </v>
          </cell>
          <cell r="O45" t="str">
            <v>GES Asistencial</v>
          </cell>
          <cell r="P45" t="str">
            <v>GES Asistencial</v>
          </cell>
          <cell r="Q45" t="str">
            <v>%</v>
          </cell>
          <cell r="R45" t="str">
            <v>número pacientes que presentaron complicaciónes derivadas de los procedimientos quirúrgicos en el período / Total de pacientes sometidos a intervenciónes quirúrgicas en la institución durante el período  *100</v>
          </cell>
          <cell r="S45"/>
          <cell r="T45" t="str">
            <v>resultado</v>
          </cell>
          <cell r="U45" t="str">
            <v>Decreciente</v>
          </cell>
          <cell r="V45" t="str">
            <v>≤</v>
          </cell>
          <cell r="W45">
            <v>0.03</v>
          </cell>
          <cell r="X45" t="str">
            <v>&gt;</v>
          </cell>
          <cell r="Y45">
            <v>0.03</v>
          </cell>
        </row>
        <row r="46">
          <cell r="A46">
            <v>41</v>
          </cell>
          <cell r="B46" t="str">
            <v>Integralidad y efectividad en la prestación de servicios de salud</v>
          </cell>
          <cell r="C46" t="str">
            <v>Garantizar la accesibilidad, integralidad en los servicios, complementariedad y respaldo de las interdependencias</v>
          </cell>
          <cell r="D46" t="str">
            <v>Porcentaje de Complicaciones Anestesicas</v>
          </cell>
          <cell r="E46" t="str">
            <v>Cirugía</v>
          </cell>
          <cell r="F46" t="str">
            <v>cirugia</v>
          </cell>
          <cell r="G46" t="str">
            <v>x</v>
          </cell>
          <cell r="H46"/>
          <cell r="I46"/>
          <cell r="J46" t="str">
            <v>Es la ocurrencia de afecciones o alteraciones físicas o psicológicas transitorias o permanentes no presentes al momento del ingreso a cirugía y cuya aparición se relaciona con el suministro de anestésicos al paciente</v>
          </cell>
          <cell r="K46"/>
          <cell r="L46" t="str">
            <v>Trimestral</v>
          </cell>
          <cell r="M46" t="str">
            <v>número pacientes que presentaron complicaciónes derivadas de los procedimientos quirúrgicos en el período</v>
          </cell>
          <cell r="N46" t="str">
            <v xml:space="preserve">Total de pacientes sometidos a intervenciónes quirúrgicas en la institución durante el período </v>
          </cell>
          <cell r="O46" t="str">
            <v>GES Asistencial</v>
          </cell>
          <cell r="P46" t="str">
            <v>GES Asistencial</v>
          </cell>
          <cell r="Q46" t="str">
            <v>%</v>
          </cell>
          <cell r="R46" t="str">
            <v>número pacientes que presentaron complicaciónes derivadas de los procedimientos quirúrgicos en el período / Total de pacientes sometidos a intervenciónes quirúrgicas en la institución durante el período  *100</v>
          </cell>
          <cell r="S46"/>
          <cell r="T46" t="str">
            <v>resultado</v>
          </cell>
          <cell r="U46" t="str">
            <v>Decreciente</v>
          </cell>
          <cell r="V46" t="str">
            <v>≤</v>
          </cell>
          <cell r="W46">
            <v>0.03</v>
          </cell>
          <cell r="X46" t="str">
            <v>&gt;</v>
          </cell>
          <cell r="Y46">
            <v>0.03</v>
          </cell>
        </row>
        <row r="47">
          <cell r="A47">
            <v>42</v>
          </cell>
          <cell r="B47" t="str">
            <v>Integralidad y efectividad en la prestación de servicios de salud</v>
          </cell>
          <cell r="C47" t="str">
            <v>Garantizar la accesibilidad, integralidad en los servicios, complementariedad y respaldo de las interdependencias</v>
          </cell>
          <cell r="D47" t="str">
            <v>Oportunidad en la realización de apendicectomía</v>
          </cell>
          <cell r="E47" t="str">
            <v>Cirugía</v>
          </cell>
          <cell r="F47" t="str">
            <v>cirugia</v>
          </cell>
          <cell r="G47" t="str">
            <v>x</v>
          </cell>
          <cell r="H47"/>
          <cell r="I47"/>
          <cell r="J47" t="str">
            <v>Garantizar que los pacientes con diagnóstico de apendicitis aguda reciban una intervención quirúrgica dentro de las primeras 6 horas posteriores al diagnóstico reduciendo el riesgo de complicaciones como perforación, peritonitis o sepsis, y mejorando los desenlaces clínicos y la seguridad del paciente.</v>
          </cell>
          <cell r="K47" t="str">
            <v>Resolución 408</v>
          </cell>
          <cell r="L47" t="str">
            <v>Trimestral</v>
          </cell>
          <cell r="M47" t="str">
            <v xml:space="preserve">Número de pacientes  con diagnóstico  de apendicitis al egreso a quienes se realizó la apendicectomía dentro de las 6 horas de conformado el diagnóstico </v>
          </cell>
          <cell r="N47" t="str">
            <v>Total pacientes con diagnóstico de  apendicitis al egreso en la vigencia objeto de evaluación</v>
          </cell>
          <cell r="O47" t="str">
            <v>Dinamica</v>
          </cell>
          <cell r="P47" t="str">
            <v>Dinamica</v>
          </cell>
          <cell r="Q47" t="str">
            <v>%</v>
          </cell>
          <cell r="R47" t="str">
            <v>Número de pacientes  con diagnóstico  de apendicitis al egreso a quienes se realizó la apendicectomía dentro de las 6 horas de conformado el diagnóstico  / Total pacientes con diagnóstico de  apendicitis al egreso en la vigencia objeto de evaluación *100</v>
          </cell>
          <cell r="S47"/>
          <cell r="T47" t="str">
            <v>resultado</v>
          </cell>
          <cell r="U47" t="str">
            <v>Decreciente</v>
          </cell>
          <cell r="V47" t="str">
            <v>≥</v>
          </cell>
          <cell r="W47">
            <v>0.9</v>
          </cell>
          <cell r="X47" t="str">
            <v>&lt;</v>
          </cell>
          <cell r="Y47">
            <v>0.9</v>
          </cell>
        </row>
        <row r="48">
          <cell r="A48">
            <v>43</v>
          </cell>
          <cell r="B48" t="str">
            <v>Integralidad y efectividad en la prestación de servicios de salud</v>
          </cell>
          <cell r="C48" t="str">
            <v>Garantizar la accesibilidad, integralidad en los servicios, complementariedad y respaldo de las interdependencias</v>
          </cell>
          <cell r="D48" t="str">
            <v>Proporción de cancelación de cirugías programadas en la institución</v>
          </cell>
          <cell r="E48" t="str">
            <v>Cirugía</v>
          </cell>
          <cell r="F48" t="str">
            <v>cirugia</v>
          </cell>
          <cell r="G48" t="str">
            <v>x</v>
          </cell>
          <cell r="H48"/>
          <cell r="I48"/>
          <cell r="J48" t="str">
            <v xml:space="preserve">La cancelación de cirugías programadas puede estar relacionada con ineficiencia en los procesos de programación o asignación de recursos, planificación de la atención al paciente, y son un fenómeno de frecuente ocurrencia en nuestras instituciones. 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v>
          </cell>
          <cell r="K48"/>
          <cell r="L48" t="str">
            <v>Trimestral</v>
          </cell>
          <cell r="M48" t="str">
            <v>Número Total de cirugías canceladas en el período</v>
          </cell>
          <cell r="N48" t="str">
            <v xml:space="preserve">Total de cirugías programadas en el período </v>
          </cell>
          <cell r="O48" t="str">
            <v>Porgramación de cirugía y registro de cancelación</v>
          </cell>
          <cell r="P48" t="str">
            <v>Programación de cirugías</v>
          </cell>
          <cell r="Q48" t="str">
            <v>%</v>
          </cell>
          <cell r="R48" t="str">
            <v>Número Total de cirugías canceladas en el período / Total de cirugías programadas en el período  *100</v>
          </cell>
          <cell r="S48"/>
          <cell r="T48" t="str">
            <v>resultado</v>
          </cell>
          <cell r="U48" t="str">
            <v>Decreciente</v>
          </cell>
          <cell r="V48" t="str">
            <v>≤</v>
          </cell>
          <cell r="W48">
            <v>0.08</v>
          </cell>
          <cell r="X48" t="str">
            <v>&gt;</v>
          </cell>
          <cell r="Y48">
            <v>0.08</v>
          </cell>
        </row>
        <row r="49">
          <cell r="A49">
            <v>44</v>
          </cell>
          <cell r="B49" t="str">
            <v>Integralidad y efectividad en la prestación de servicios de salud</v>
          </cell>
          <cell r="C49" t="str">
            <v>Garantizar la accesibilidad, integralidad en los servicios, complementariedad y respaldo de las interdependencias</v>
          </cell>
          <cell r="D49" t="str">
            <v>Proporción de cancelación de cirugías programadas por causas atribuibles a la institución</v>
          </cell>
          <cell r="E49" t="str">
            <v>Cirugía</v>
          </cell>
          <cell r="F49" t="str">
            <v>cirugia</v>
          </cell>
          <cell r="G49" t="str">
            <v>x</v>
          </cell>
          <cell r="H49"/>
          <cell r="I49"/>
          <cell r="J49" t="str">
            <v>Reducir la cancelación de cirugías programadas por causas institucionales mediante una gestión quirúrgica eficiente, optimizando recursos y minimizando fallas operativas para garantizar atención oportuna, seguridad del paciente y eficiencia hospitalaria.</v>
          </cell>
          <cell r="K49" t="str">
            <v>Resolución 256</v>
          </cell>
          <cell r="L49" t="str">
            <v>Trimestral</v>
          </cell>
          <cell r="M49" t="str">
            <v>Número Total de cirugías canceladas por causas atribuibles a la institucion en el período</v>
          </cell>
          <cell r="N49" t="str">
            <v xml:space="preserve">Total de cirugías programadas en el período </v>
          </cell>
          <cell r="O49" t="str">
            <v>Porgramación de cirugía y registro de cancelación</v>
          </cell>
          <cell r="P49" t="str">
            <v>Programación de cirugías</v>
          </cell>
          <cell r="Q49" t="str">
            <v>%</v>
          </cell>
          <cell r="R49" t="str">
            <v>Número Total de cirugías canceladas por causas atribuibles a la institucion en el período / Total de cirugías programadas en el período  *100</v>
          </cell>
          <cell r="S49"/>
          <cell r="T49" t="str">
            <v>resultado</v>
          </cell>
          <cell r="U49" t="str">
            <v>Decreciente</v>
          </cell>
          <cell r="V49" t="str">
            <v>≤</v>
          </cell>
          <cell r="W49">
            <v>0.04</v>
          </cell>
          <cell r="X49" t="str">
            <v>&gt;</v>
          </cell>
          <cell r="Y49">
            <v>0.04</v>
          </cell>
        </row>
        <row r="50">
          <cell r="A50">
            <v>45</v>
          </cell>
          <cell r="B50" t="str">
            <v>Integralidad y efectividad en la prestación de servicios de salud</v>
          </cell>
          <cell r="C50" t="str">
            <v>Garantizar la accesibilidad, integralidad en los servicios, complementariedad y respaldo de las interdependencias</v>
          </cell>
          <cell r="D50" t="str">
            <v>Calidad de Registro en la Historia Clínica Médica</v>
          </cell>
          <cell r="E50" t="str">
            <v>Cirugía</v>
          </cell>
          <cell r="F50" t="str">
            <v>cirugia</v>
          </cell>
          <cell r="G50" t="str">
            <v>x</v>
          </cell>
          <cell r="H50"/>
          <cell r="I50"/>
          <cell r="J5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50"/>
          <cell r="L50" t="str">
            <v>Trimestral</v>
          </cell>
          <cell r="M50" t="str">
            <v>Criterios de calidad de historia clínica evaluados que cumplen</v>
          </cell>
          <cell r="N50" t="str">
            <v>Total de criterios de calidad de historia clínica evaluados</v>
          </cell>
          <cell r="O50" t="str">
            <v>Aplicativo de monitorización de historias clínicas</v>
          </cell>
          <cell r="P50" t="str">
            <v>Aplicativo de monitorización de historias clínicas</v>
          </cell>
          <cell r="Q50" t="str">
            <v>%</v>
          </cell>
          <cell r="R50" t="str">
            <v>Criterios de calidad de historia clínica evaluados que cumplen / Total de criterios de calidad de historia clínica evaluados *100</v>
          </cell>
          <cell r="S50"/>
          <cell r="T50" t="str">
            <v>proceso</v>
          </cell>
          <cell r="U50" t="str">
            <v>Creciente</v>
          </cell>
          <cell r="V50" t="str">
            <v>≥</v>
          </cell>
          <cell r="W50">
            <v>0.85</v>
          </cell>
          <cell r="X50" t="str">
            <v>&lt;</v>
          </cell>
          <cell r="Y50">
            <v>0.85</v>
          </cell>
        </row>
        <row r="51">
          <cell r="A51">
            <v>46</v>
          </cell>
          <cell r="B51" t="str">
            <v>Integralidad y efectividad en la prestación de servicios de salud</v>
          </cell>
          <cell r="C51" t="str">
            <v>Garantizar la accesibilidad, integralidad en los servicios, complementariedad y respaldo de las interdependencias</v>
          </cell>
          <cell r="D51" t="str">
            <v>Calidad del registro de Historia Clinica Enfermeria</v>
          </cell>
          <cell r="E51" t="str">
            <v>Cirugía</v>
          </cell>
          <cell r="F51" t="str">
            <v>cirugia</v>
          </cell>
          <cell r="G51" t="str">
            <v>x</v>
          </cell>
          <cell r="H51"/>
          <cell r="I51"/>
          <cell r="J51"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51"/>
          <cell r="L51" t="str">
            <v>Trimestral</v>
          </cell>
          <cell r="M51" t="str">
            <v>Criterios de calidad de historia clínica evaluados que cumplen</v>
          </cell>
          <cell r="N51" t="str">
            <v>Total de criterios de calidad de historia clínica evaluados</v>
          </cell>
          <cell r="O51" t="str">
            <v>Aplicativo de monitorización de historias clínicas</v>
          </cell>
          <cell r="P51" t="str">
            <v>Aplicativo de monitorización de historias clínicas</v>
          </cell>
          <cell r="Q51" t="str">
            <v>%</v>
          </cell>
          <cell r="R51" t="str">
            <v>Criterios de calidad de historia clínica evaluados que cumplen / Total de criterios de calidad de historia clínica evaluados *100</v>
          </cell>
          <cell r="S51"/>
          <cell r="T51" t="str">
            <v>proceso</v>
          </cell>
          <cell r="U51" t="str">
            <v>Creciente</v>
          </cell>
          <cell r="V51" t="str">
            <v>≥</v>
          </cell>
          <cell r="W51">
            <v>0.85</v>
          </cell>
          <cell r="X51" t="str">
            <v>&lt;</v>
          </cell>
          <cell r="Y51">
            <v>0.85</v>
          </cell>
        </row>
        <row r="52">
          <cell r="A52">
            <v>47</v>
          </cell>
          <cell r="B52" t="str">
            <v>Integralidad y efectividad en la prestación de servicios de salud</v>
          </cell>
          <cell r="C52" t="str">
            <v>Garantizar la accesibilidad, integralidad en los servicios, complementariedad y respaldo de las interdependencias</v>
          </cell>
          <cell r="D52" t="str">
            <v>Calidad del registro de Historia Clinica Instrumentadores</v>
          </cell>
          <cell r="E52" t="str">
            <v>Cirugía</v>
          </cell>
          <cell r="F52" t="str">
            <v>cirugia</v>
          </cell>
          <cell r="G52" t="str">
            <v>x</v>
          </cell>
          <cell r="H52"/>
          <cell r="I52"/>
          <cell r="J52" t="str">
            <v xml:space="preserve">Evaluar la adherencia del equipo de salud a las normas técnicas de obligatorio cumplimiento, así como la pertinencia y oportunidad en la toma de decisiones, según registros de las historias clínicas electrónicas. </v>
          </cell>
          <cell r="K52"/>
          <cell r="L52" t="str">
            <v>Trimestral</v>
          </cell>
          <cell r="M52" t="str">
            <v>Criterios de calidad de historia clínica evaluados que cumplen</v>
          </cell>
          <cell r="N52" t="str">
            <v>Total de criterios de calidad de historia clínica evaluados</v>
          </cell>
          <cell r="O52" t="str">
            <v>Aplicativo de monitorización de historias clínicas</v>
          </cell>
          <cell r="P52" t="str">
            <v>Aplicativo de monitorización de historias clínicas</v>
          </cell>
          <cell r="Q52" t="str">
            <v>%</v>
          </cell>
          <cell r="R52" t="str">
            <v>Criterios de calidad de historia clínica evaluados que cumplen / Total de criterios de calidad de historia clínica evaluados *100</v>
          </cell>
          <cell r="S52"/>
          <cell r="T52" t="str">
            <v>proceso</v>
          </cell>
          <cell r="U52" t="str">
            <v>Creciente</v>
          </cell>
          <cell r="V52" t="str">
            <v>≥</v>
          </cell>
          <cell r="W52">
            <v>0.9</v>
          </cell>
          <cell r="X52" t="str">
            <v>&lt;</v>
          </cell>
          <cell r="Y52">
            <v>0.9</v>
          </cell>
        </row>
        <row r="53">
          <cell r="A53">
            <v>48</v>
          </cell>
          <cell r="B53" t="str">
            <v>Integralidad y efectividad en la prestación de servicios de salud</v>
          </cell>
          <cell r="C53" t="str">
            <v>Garantizar la accesibilidad, integralidad en los servicios, complementariedad y respaldo de las interdependencias</v>
          </cell>
          <cell r="D53" t="str">
            <v>Calidad de Registro en la Historia Clínica especialistas</v>
          </cell>
          <cell r="E53" t="str">
            <v>Cirugía</v>
          </cell>
          <cell r="F53" t="str">
            <v>cirugia</v>
          </cell>
          <cell r="G53" t="str">
            <v>x</v>
          </cell>
          <cell r="H53"/>
          <cell r="I53"/>
          <cell r="J53" t="str">
            <v xml:space="preserve">Evaluar la adherencia del equipo de salud a las normas técnicas de obligatorio cumplimiento, así como la pertinencia y oportunidad en la toma de decisiones, según registros de las historias clínicas electrónicas. </v>
          </cell>
          <cell r="K53"/>
          <cell r="L53" t="str">
            <v>Trimestral</v>
          </cell>
          <cell r="M53" t="str">
            <v>Criterios de calidad de historia clínica evaluados que cumplen</v>
          </cell>
          <cell r="N53" t="str">
            <v>Total de criterios de calidad de historia clínica evaluados</v>
          </cell>
          <cell r="O53" t="str">
            <v>Aplicativo de monitorización de historias clínicas</v>
          </cell>
          <cell r="P53" t="str">
            <v>Aplicativo de monitorización de historias clínicas</v>
          </cell>
          <cell r="Q53" t="str">
            <v>%</v>
          </cell>
          <cell r="R53" t="str">
            <v>Criterios de calidad de historia clínica evaluados que cumplen / Total de criterios de calidad de historia clínica evaluados *100</v>
          </cell>
          <cell r="S53"/>
          <cell r="T53" t="str">
            <v>proceso</v>
          </cell>
          <cell r="U53" t="str">
            <v>Creciente</v>
          </cell>
          <cell r="V53" t="str">
            <v>≥</v>
          </cell>
          <cell r="W53">
            <v>0.9</v>
          </cell>
          <cell r="X53" t="str">
            <v>&lt;</v>
          </cell>
          <cell r="Y53">
            <v>0.9</v>
          </cell>
        </row>
        <row r="54">
          <cell r="A54">
            <v>49</v>
          </cell>
          <cell r="B54" t="str">
            <v>Integralidad y efectividad en la prestación de servicios de salud</v>
          </cell>
          <cell r="C54" t="str">
            <v>Garantizar la accesibilidad, integralidad en los servicios, complementariedad y respaldo de las interdependencias</v>
          </cell>
          <cell r="D54" t="str">
            <v>Oportunidad cirugia programada hospitalizado</v>
          </cell>
          <cell r="E54" t="str">
            <v>Cirugía</v>
          </cell>
          <cell r="F54" t="str">
            <v>cirugia</v>
          </cell>
          <cell r="G54" t="str">
            <v>x</v>
          </cell>
          <cell r="H54"/>
          <cell r="I54"/>
          <cell r="J54" t="str">
            <v>La oportunidad en la respuesta a la necesidad de realización de procedimientos quirúrgicos tiene impacto sobre la capacidad resolutiva de los casos por su detección y atención temprana disminuyendo los riesgos de incapacidad en tiempo y severidad.</v>
          </cell>
          <cell r="K54"/>
          <cell r="L54" t="str">
            <v>Trimestral</v>
          </cell>
          <cell r="M54" t="str">
            <v xml:space="preserve">Sumatoria de días transcurridos entre la fecha de solicitud de la Cirugía y la fecha en la cual es realizada la cirugía </v>
          </cell>
          <cell r="N54" t="str">
            <v>Total de usuarios con turno quirurgico regular hospitalizados</v>
          </cell>
          <cell r="O54" t="str">
            <v>Solicitud de turno quirúrgico, Aplicativo dinamica gerencial (nota operatoria)</v>
          </cell>
          <cell r="P54" t="str">
            <v>Turno quirurgico regular</v>
          </cell>
          <cell r="Q54" t="str">
            <v>Días</v>
          </cell>
          <cell r="R54" t="str">
            <v>Sumatoria de días transcurridos entre la fecha de solicitud de la Cirugía y la fecha en la cual es realizada la cirugía  / Total de usuarios con turno quirurgico regular hospitalizados</v>
          </cell>
          <cell r="S54"/>
          <cell r="T54" t="str">
            <v>resultado</v>
          </cell>
          <cell r="U54" t="str">
            <v>Decreciente</v>
          </cell>
          <cell r="V54" t="str">
            <v>≤</v>
          </cell>
          <cell r="W54">
            <v>3</v>
          </cell>
          <cell r="X54" t="str">
            <v>&gt;</v>
          </cell>
          <cell r="Y54">
            <v>3</v>
          </cell>
        </row>
        <row r="55">
          <cell r="A55">
            <v>50</v>
          </cell>
          <cell r="B55" t="str">
            <v>Integralidad y efectividad en la prestación de servicios de salud</v>
          </cell>
          <cell r="C55" t="str">
            <v>Garantizar la accesibilidad, integralidad en los servicios, complementariedad y respaldo de las interdependencias</v>
          </cell>
          <cell r="D55" t="str">
            <v>Oportunidad cirugia programada ambulatoria</v>
          </cell>
          <cell r="E55" t="str">
            <v>Cirugía</v>
          </cell>
          <cell r="F55" t="str">
            <v>cirugia</v>
          </cell>
          <cell r="G55" t="str">
            <v>x</v>
          </cell>
          <cell r="H55"/>
          <cell r="I55"/>
          <cell r="J55" t="str">
            <v>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El tiempo de respuesta en los prestadores puede resultar útil para medir la suficiencia institucional para atender la demanda de servicios que genera su población, orientando decisiones de mejoramiento.  Igualmente es útil para el usuario en su decisión de elegir IPS en la cual desea ser atendido.</v>
          </cell>
          <cell r="K55"/>
          <cell r="L55" t="str">
            <v>Trimestral</v>
          </cell>
          <cell r="M55" t="str">
            <v xml:space="preserve">Sumatoria de número de días transcurridos entre la recepcion del turno quirurgico y la fuche de realizacion cirugia ambulatoria  </v>
          </cell>
          <cell r="N55" t="str">
            <v>Total de usuarios programados ambulatorios</v>
          </cell>
          <cell r="O55" t="str">
            <v>Solictud de turno quirurgico, Aplciativo de progtamación de cirugía y GES asistencial</v>
          </cell>
          <cell r="P55" t="str">
            <v>Aplicativo de programación de cirugía</v>
          </cell>
          <cell r="Q55" t="str">
            <v>Días</v>
          </cell>
          <cell r="R55" t="str">
            <v>Sumatoria de número de días transcurridos entre la recepcion del turno quirurgico y la fuche de realizacion cirugia ambulatoria   / Total de usuarios programados ambulatorios</v>
          </cell>
          <cell r="S55"/>
          <cell r="T55" t="str">
            <v>resultado</v>
          </cell>
          <cell r="U55" t="str">
            <v>Decreciente</v>
          </cell>
          <cell r="V55" t="str">
            <v>≤</v>
          </cell>
          <cell r="W55">
            <v>15</v>
          </cell>
          <cell r="X55" t="str">
            <v>&gt;</v>
          </cell>
          <cell r="Y55">
            <v>15</v>
          </cell>
        </row>
        <row r="56">
          <cell r="A56">
            <v>51</v>
          </cell>
          <cell r="B56" t="str">
            <v>Integralidad y efectividad en la prestación de servicios de salud</v>
          </cell>
          <cell r="C56" t="str">
            <v>Garantizar la accesibilidad, integralidad en los servicios, complementariedad y respaldo de las interdependencias</v>
          </cell>
          <cell r="D56" t="str">
            <v>Tiempo promedio de espera para la realizacion de cirugia de cataratas</v>
          </cell>
          <cell r="E56" t="str">
            <v>Cirugía</v>
          </cell>
          <cell r="F56" t="str">
            <v>cirugia</v>
          </cell>
          <cell r="G56" t="str">
            <v>x</v>
          </cell>
          <cell r="H56"/>
          <cell r="I56"/>
          <cell r="J56" t="str">
            <v>Reducir el tiempo promedio de espera para la realización de la cirugía de cataratas, optimizar la programación quirúrgica y mejorar el uso de los recursos disponibles en el hospital para asegurar intervenciones más rápidas y eficaces</v>
          </cell>
          <cell r="K56" t="str">
            <v>Resolución 256</v>
          </cell>
          <cell r="L56" t="str">
            <v>Trimestral</v>
          </cell>
          <cell r="M56" t="str">
            <v>Sumatoria total de los días calendario transcurridos entre
la fecha de solicitud de programación de la Cirugía de
Cataratas y la fecha de realización</v>
          </cell>
          <cell r="N56" t="str">
            <v>Numero total de cirugias de cataratas realizadas</v>
          </cell>
          <cell r="O56" t="str">
            <v>Dinamica</v>
          </cell>
          <cell r="P56" t="str">
            <v>Dinamica</v>
          </cell>
          <cell r="Q56" t="str">
            <v>Días</v>
          </cell>
          <cell r="R56" t="str">
            <v>Sumatoria total de los días calendario transcurridos entre
la fecha de solicitud de programación de la Cirugía de
Cataratas y la fecha de realización / Numero total de cirugias de cataratas realizadas</v>
          </cell>
          <cell r="S56"/>
          <cell r="T56" t="str">
            <v>resultado</v>
          </cell>
          <cell r="U56" t="str">
            <v>Decreciente</v>
          </cell>
          <cell r="V56" t="str">
            <v>≤</v>
          </cell>
          <cell r="W56">
            <v>15</v>
          </cell>
          <cell r="X56" t="str">
            <v>&gt;</v>
          </cell>
          <cell r="Y56">
            <v>15</v>
          </cell>
        </row>
        <row r="57">
          <cell r="A57">
            <v>52</v>
          </cell>
          <cell r="B57" t="str">
            <v>Integralidad y efectividad en la prestación de servicios de salud</v>
          </cell>
          <cell r="C57" t="str">
            <v>Garantizar la accesibilidad, integralidad en los servicios, complementariedad y respaldo de las interdependencias</v>
          </cell>
          <cell r="D57" t="str">
            <v>Tiempo promedio de espera para la realizacion de cirugia de reemplazo de cadera</v>
          </cell>
          <cell r="E57" t="str">
            <v>Cirugía</v>
          </cell>
          <cell r="F57" t="str">
            <v>cirugia</v>
          </cell>
          <cell r="G57" t="str">
            <v>x</v>
          </cell>
          <cell r="H57"/>
          <cell r="I57"/>
          <cell r="J57" t="str">
            <v>Reducir el tiempo promedio de espera para la realización de la cirugía de reemplazo de cadera, optimizar la programación quirúrgica y mejorar el uso de recursos, con el fin de asegurar que los pacientes reciban la intervención en el menor tiempo posible.</v>
          </cell>
          <cell r="K57" t="str">
            <v>Resolución 256</v>
          </cell>
          <cell r="L57" t="str">
            <v>Trimestral</v>
          </cell>
          <cell r="M57" t="str">
            <v xml:space="preserve">Sumatoria total de los dias calendario transcurridos entre la fecha de solicitud de programacion de la cirugia de reemplazo de cadera y la fecha de realizacion  </v>
          </cell>
          <cell r="N57" t="str">
            <v xml:space="preserve">  Numero total de cirugias de reemplazo de cadera</v>
          </cell>
          <cell r="O57" t="str">
            <v>Dinamica</v>
          </cell>
          <cell r="P57" t="str">
            <v>Dinamica</v>
          </cell>
          <cell r="Q57" t="str">
            <v>Días</v>
          </cell>
          <cell r="R57" t="str">
            <v>Sumatoria total de los dias calendario transcurridos entre la fecha de solicitud de programacion de la cirugia de reemplazo de cadera y la fecha de realizacion   /   Numero total de cirugias de reemplazo de cadera</v>
          </cell>
          <cell r="S57"/>
          <cell r="T57" t="str">
            <v>resultado</v>
          </cell>
          <cell r="U57" t="str">
            <v>Decreciente</v>
          </cell>
          <cell r="V57" t="str">
            <v>≤</v>
          </cell>
          <cell r="W57">
            <v>15</v>
          </cell>
          <cell r="X57" t="str">
            <v>&gt;</v>
          </cell>
          <cell r="Y57">
            <v>15</v>
          </cell>
        </row>
        <row r="58">
          <cell r="A58">
            <v>53</v>
          </cell>
          <cell r="B58" t="str">
            <v>Integralidad y efectividad en la prestación de servicios de salud</v>
          </cell>
          <cell r="C58" t="str">
            <v>Garantizar la accesibilidad, integralidad en los servicios, complementariedad y respaldo de las interdependencias</v>
          </cell>
          <cell r="D58" t="str">
            <v>Oportunidad en la asignacion de consulta medica especializada</v>
          </cell>
          <cell r="E58" t="str">
            <v>Consulta Externa</v>
          </cell>
          <cell r="F58" t="str">
            <v>consulta externa</v>
          </cell>
          <cell r="G58" t="str">
            <v>x</v>
          </cell>
          <cell r="H58"/>
          <cell r="I58"/>
          <cell r="J58"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58"/>
          <cell r="L58" t="str">
            <v>Trimestral</v>
          </cell>
          <cell r="M58" t="str">
            <v>Sumatoria total de los días calendario transcurridos entre la fecha en la cual el paciente solicita cita o presenta la referencia para que sea atendido en la  consulta médica especializada y  la fecha para la cual es asignada la cita</v>
          </cell>
          <cell r="N58" t="str">
            <v>Número total de consultas médicas especializadas asignadas en la institución</v>
          </cell>
          <cell r="O58" t="str">
            <v>Aplicativo Citas Médicas DGH</v>
          </cell>
          <cell r="P58" t="str">
            <v>Aplicativo Citas Médicas DGH</v>
          </cell>
          <cell r="Q58" t="str">
            <v>Días</v>
          </cell>
          <cell r="R58" t="str">
            <v>Sumatoria total de los días calendario transcurridos entre la fecha en la cual el paciente solicita cita o presenta la referencia para que sea atendido en la  consulta médica especializada y  la fecha para la cual es asignada la cita / Número total de consultas médicas especializadas asignadas en la institución</v>
          </cell>
          <cell r="S58"/>
          <cell r="T58" t="str">
            <v>resultado</v>
          </cell>
          <cell r="U58" t="str">
            <v>Decreciente</v>
          </cell>
          <cell r="V58" t="str">
            <v>≤</v>
          </cell>
          <cell r="W58">
            <v>15</v>
          </cell>
          <cell r="X58" t="str">
            <v>&gt;</v>
          </cell>
          <cell r="Y58">
            <v>15</v>
          </cell>
        </row>
        <row r="59">
          <cell r="A59">
            <v>54</v>
          </cell>
          <cell r="B59" t="str">
            <v>Integralidad y efectividad en la prestación de servicios de salud</v>
          </cell>
          <cell r="C59" t="str">
            <v>Garantizar la accesibilidad, integralidad en los servicios, complementariedad y respaldo de las interdependencias</v>
          </cell>
          <cell r="D59" t="str">
            <v>Tiempo promedio de espera para la asignación de cita de Cirugía General</v>
          </cell>
          <cell r="E59" t="str">
            <v>Consulta Externa</v>
          </cell>
          <cell r="F59" t="str">
            <v>consulta externa</v>
          </cell>
          <cell r="G59" t="str">
            <v>x</v>
          </cell>
          <cell r="H59"/>
          <cell r="I59"/>
          <cell r="J59" t="str">
            <v>Reducir el tiempo de espera para la asignación de citas de Cirugía General, mejorar la eficiencia en la programación de consultas, y optimizar los procesos administrativos, con el fin de garantizar una atención temprana y adecuada a las pacientes</v>
          </cell>
          <cell r="K59" t="str">
            <v>Resolución 256</v>
          </cell>
          <cell r="L59" t="str">
            <v>Trimestral</v>
          </cell>
          <cell r="M59" t="str">
            <v>Sumatoria de la diferencia de días calendario entre la fecha en la que se asignó la cita de Cirugía General de primera vez y la fecha en la cual el usuario la solicitó</v>
          </cell>
          <cell r="N59" t="str">
            <v>Número total de citas de Cirugía General de primera
vez asignadas</v>
          </cell>
          <cell r="O59" t="str">
            <v>Aplicativo Citas Médicas DGH</v>
          </cell>
          <cell r="P59" t="str">
            <v>Aplicativo Citas Médicas DGH</v>
          </cell>
          <cell r="Q59" t="str">
            <v>Días</v>
          </cell>
          <cell r="R59" t="str">
            <v>Sumatoria de la diferencia de días calendario entre la fecha en la que se asignó la cita de Cirugía General de primera vez y la fecha en la cual el usuario la solicitó / Número total de citas de Cirugía General de primera
vez asignadas</v>
          </cell>
          <cell r="S59"/>
          <cell r="T59" t="str">
            <v>resultado</v>
          </cell>
          <cell r="U59" t="str">
            <v>Decreciente</v>
          </cell>
          <cell r="V59" t="str">
            <v>≤</v>
          </cell>
          <cell r="W59">
            <v>15</v>
          </cell>
          <cell r="X59" t="str">
            <v>&gt;</v>
          </cell>
          <cell r="Y59">
            <v>15</v>
          </cell>
        </row>
        <row r="60">
          <cell r="A60">
            <v>55</v>
          </cell>
          <cell r="B60" t="str">
            <v>Integralidad y efectividad en la prestación de servicios de salud</v>
          </cell>
          <cell r="C60" t="str">
            <v>Garantizar la accesibilidad, integralidad en los servicios, complementariedad y respaldo de las interdependencias</v>
          </cell>
          <cell r="D60" t="str">
            <v>Tiempo promedio de espera para la asignación de cita de Obstetricia</v>
          </cell>
          <cell r="E60" t="str">
            <v>Consulta Externa</v>
          </cell>
          <cell r="F60" t="str">
            <v>consulta externa</v>
          </cell>
          <cell r="G60" t="str">
            <v>x</v>
          </cell>
          <cell r="H60"/>
          <cell r="I60"/>
          <cell r="J60" t="str">
            <v>Reducir el tiempo promedio de espera para la asignación de citas de Obstetricia, mejorar la eficiencia en la programación de consultas, y optimizar los procesos administrativos, con el fin de garantizar una atención temprana y adecuada a las pacientes</v>
          </cell>
          <cell r="K60" t="str">
            <v>Resolución 256</v>
          </cell>
          <cell r="L60" t="str">
            <v>Trimestral</v>
          </cell>
          <cell r="M60" t="str">
            <v>Sumatoria de la diferencia de días calendario entre la
fecha en la que se asignó la cita de Obstetricia de primera
vez y la fecha en la cual el usuario la solicitó</v>
          </cell>
          <cell r="N60" t="str">
            <v>Número total de citas de Obstetricia de primera vez
asignadas</v>
          </cell>
          <cell r="O60" t="str">
            <v>Aplicativo Citas Médicas DGH</v>
          </cell>
          <cell r="P60" t="str">
            <v>Aplicativo Citas Médicas DGH</v>
          </cell>
          <cell r="Q60" t="str">
            <v>Días</v>
          </cell>
          <cell r="R60" t="str">
            <v>Sumatoria de la diferencia de días calendario entre la
fecha en la que se asignó la cita de Obstetricia de primera
vez y la fecha en la cual el usuario la solicitó / Número total de citas de Obstetricia de primera vez
asignadas</v>
          </cell>
          <cell r="S60"/>
          <cell r="T60" t="str">
            <v>resultado</v>
          </cell>
          <cell r="U60" t="str">
            <v>Decreciente</v>
          </cell>
          <cell r="V60" t="str">
            <v>≤</v>
          </cell>
          <cell r="W60">
            <v>8</v>
          </cell>
          <cell r="X60" t="str">
            <v>&gt;</v>
          </cell>
          <cell r="Y60">
            <v>8</v>
          </cell>
        </row>
        <row r="61">
          <cell r="A61">
            <v>56</v>
          </cell>
          <cell r="B61" t="str">
            <v>Integralidad y efectividad en la prestación de servicios de salud</v>
          </cell>
          <cell r="C61" t="str">
            <v>Garantizar la accesibilidad, integralidad en los servicios, complementariedad y respaldo de las interdependencias</v>
          </cell>
          <cell r="D61" t="str">
            <v>Tiempo promedio de espera para la asignación de cita de Ginecología</v>
          </cell>
          <cell r="E61" t="str">
            <v>Consulta Externa</v>
          </cell>
          <cell r="F61" t="str">
            <v>consulta externa</v>
          </cell>
          <cell r="G61" t="str">
            <v>x</v>
          </cell>
          <cell r="H61"/>
          <cell r="I61"/>
          <cell r="J61"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61" t="str">
            <v>Resolución 256</v>
          </cell>
          <cell r="L61" t="str">
            <v>Trimestral</v>
          </cell>
          <cell r="M61" t="str">
            <v>Sumatoria de la diferencia de días calendario entre la
fecha en la que se asignó la cita de Ginecología de primera
vez y la fecha en la cual el usuario la solicitó</v>
          </cell>
          <cell r="N61" t="str">
            <v>Número total de citas de Ginecología de primera vez asignadas</v>
          </cell>
          <cell r="O61" t="str">
            <v>Aplicativo Citas Médicas DGH</v>
          </cell>
          <cell r="P61" t="str">
            <v>Aplicativo Citas Médicas DGH</v>
          </cell>
          <cell r="Q61" t="str">
            <v>Días</v>
          </cell>
          <cell r="R61" t="str">
            <v>Sumatoria de la diferencia de días calendario entre la
fecha en la que se asignó la cita de Ginecología de primera
vez y la fecha en la cual el usuario la solicitó / Número total de citas de Ginecología de primera vez asignadas</v>
          </cell>
          <cell r="S61"/>
          <cell r="T61" t="str">
            <v>resultado</v>
          </cell>
          <cell r="U61" t="str">
            <v>Decreciente</v>
          </cell>
          <cell r="V61" t="str">
            <v>≤</v>
          </cell>
          <cell r="W61">
            <v>8</v>
          </cell>
          <cell r="X61" t="str">
            <v>&gt;</v>
          </cell>
          <cell r="Y61">
            <v>8</v>
          </cell>
        </row>
        <row r="62">
          <cell r="A62">
            <v>57</v>
          </cell>
          <cell r="B62" t="str">
            <v>Integralidad y efectividad en la prestación de servicios de salud</v>
          </cell>
          <cell r="C62" t="str">
            <v>Garantizar la accesibilidad, integralidad en los servicios, complementariedad y respaldo de las interdependencias</v>
          </cell>
          <cell r="D62" t="str">
            <v>Tiempo promedio de espera para la asignación de cita de Obstetricia</v>
          </cell>
          <cell r="E62" t="str">
            <v>Consulta Externa</v>
          </cell>
          <cell r="F62" t="str">
            <v>consulta externa</v>
          </cell>
          <cell r="G62" t="str">
            <v>x</v>
          </cell>
          <cell r="H62"/>
          <cell r="I62"/>
          <cell r="J62"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62" t="str">
            <v>Resolución 256 y Resolución 408</v>
          </cell>
          <cell r="L62" t="str">
            <v>Trimestral</v>
          </cell>
          <cell r="M62" t="str">
            <v>Sumatoria de la diferencia de días calendario entre la
fecha en la que se asignó la cita de Obstetricia de primera
vez y la fecha en la cual el usuario la solicitó</v>
          </cell>
          <cell r="N62" t="str">
            <v>Número total de citas de Obstetricia de primera vez
asignadas</v>
          </cell>
          <cell r="O62" t="str">
            <v>Aplicativo Citas Médicas DGH</v>
          </cell>
          <cell r="P62" t="str">
            <v>Aplicativo Citas Médicas DGH</v>
          </cell>
          <cell r="Q62" t="str">
            <v>Días</v>
          </cell>
          <cell r="R62" t="str">
            <v>Sumatoria de la diferencia de días calendario entre la
fecha en la que se asignó la cita de Obstetricia de primera
vez y la fecha en la cual el usuario la solicitó / Número total de citas de Obstetricia de primera vez
asignadas</v>
          </cell>
          <cell r="S62"/>
          <cell r="T62" t="str">
            <v>resultado</v>
          </cell>
          <cell r="U62" t="str">
            <v>Decreciente</v>
          </cell>
          <cell r="V62" t="str">
            <v>≤</v>
          </cell>
          <cell r="W62">
            <v>8</v>
          </cell>
          <cell r="X62" t="str">
            <v>&gt;</v>
          </cell>
          <cell r="Y62">
            <v>8</v>
          </cell>
        </row>
        <row r="63">
          <cell r="A63">
            <v>58</v>
          </cell>
          <cell r="B63" t="str">
            <v>Integralidad y efectividad en la prestación de servicios de salud</v>
          </cell>
          <cell r="C63" t="str">
            <v>Garantizar la accesibilidad, integralidad en los servicios, complementariedad y respaldo de las interdependencias</v>
          </cell>
          <cell r="D63" t="str">
            <v>Tiempo promedio de espera para la asignación de cita de Medicina Interna</v>
          </cell>
          <cell r="E63" t="str">
            <v>Consulta Externa</v>
          </cell>
          <cell r="F63" t="str">
            <v>consulta externa</v>
          </cell>
          <cell r="G63" t="str">
            <v>x</v>
          </cell>
          <cell r="H63"/>
          <cell r="I63"/>
          <cell r="J63"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63" t="str">
            <v>Resolución 256 y Resolución 408</v>
          </cell>
          <cell r="L63" t="str">
            <v>Trimestral</v>
          </cell>
          <cell r="M63" t="str">
            <v>Sumatoria de la diferencia de días calendario entre la
fecha en la que se asignó la cita de Medicina Interna de
primera vez y la fecha en la cual el usuario la solicitó</v>
          </cell>
          <cell r="N63" t="str">
            <v>Número total de citas de Medicina interna de primera vez asignadas</v>
          </cell>
          <cell r="O63" t="str">
            <v>Aplicativo Citas Médicas DGH</v>
          </cell>
          <cell r="P63" t="str">
            <v>Aplicativo Citas Médicas DGH</v>
          </cell>
          <cell r="Q63" t="str">
            <v>Días</v>
          </cell>
          <cell r="R63" t="str">
            <v>Sumatoria de la diferencia de días calendario entre la
fecha en la que se asignó la cita de Medicina Interna de
primera vez y la fecha en la cual el usuario la solicitó / Número total de citas de Medicina interna de primera vez asignadas</v>
          </cell>
          <cell r="S63"/>
          <cell r="T63" t="str">
            <v>resultado</v>
          </cell>
          <cell r="U63" t="str">
            <v>Decreciente</v>
          </cell>
          <cell r="V63" t="str">
            <v>≤</v>
          </cell>
          <cell r="W63">
            <v>15</v>
          </cell>
          <cell r="X63" t="str">
            <v>&gt;</v>
          </cell>
          <cell r="Y63">
            <v>15</v>
          </cell>
        </row>
        <row r="64">
          <cell r="A64">
            <v>59</v>
          </cell>
          <cell r="B64" t="str">
            <v>Integralidad y efectividad en la prestación de servicios de salud</v>
          </cell>
          <cell r="C64" t="str">
            <v>Garantizar la accesibilidad, integralidad en los servicios, complementariedad y respaldo de las interdependencias</v>
          </cell>
          <cell r="D64" t="str">
            <v xml:space="preserve">Tiempo promedio de espera para la asignación de cita de Pediatría </v>
          </cell>
          <cell r="E64" t="str">
            <v>Consulta Externa</v>
          </cell>
          <cell r="F64" t="str">
            <v>consulta externa</v>
          </cell>
          <cell r="G64" t="str">
            <v>x</v>
          </cell>
          <cell r="H64"/>
          <cell r="I64"/>
          <cell r="J64" t="str">
            <v>Disminuir el tiempo de espera en la asignación de citas de pediatría para garantizar la atención oportuna y de calidad a la población infantil.</v>
          </cell>
          <cell r="K64" t="str">
            <v>Resolución 256 y Resolución 408</v>
          </cell>
          <cell r="L64" t="str">
            <v>Trimestral</v>
          </cell>
          <cell r="M64" t="str">
            <v>Sumatoria de la diferencia de días calendario entre la
fecha en la que se asignó la cita de Pediatría de primera
vez y la fecha en la cual el usuario la solicitó</v>
          </cell>
          <cell r="N64" t="str">
            <v>Número total de citas de Pediatría de primera vez
asignadas</v>
          </cell>
          <cell r="O64" t="str">
            <v>Aplicativo Citas Médicas DGH</v>
          </cell>
          <cell r="P64" t="str">
            <v>Aplicativo Citas Médicas DGH</v>
          </cell>
          <cell r="Q64" t="str">
            <v>Días</v>
          </cell>
          <cell r="R64" t="str">
            <v>Sumatoria de la diferencia de días calendario entre la
fecha en la que se asignó la cita de Pediatría de primera
vez y la fecha en la cual el usuario la solicitó / Número total de citas de Pediatría de primera vez
asignadas</v>
          </cell>
          <cell r="S64"/>
          <cell r="T64" t="str">
            <v>resultado</v>
          </cell>
          <cell r="U64" t="str">
            <v>Decreciente</v>
          </cell>
          <cell r="V64" t="str">
            <v>≤</v>
          </cell>
          <cell r="W64">
            <v>5</v>
          </cell>
          <cell r="X64" t="str">
            <v>&gt;</v>
          </cell>
          <cell r="Y64">
            <v>5</v>
          </cell>
        </row>
        <row r="65">
          <cell r="A65">
            <v>60</v>
          </cell>
          <cell r="B65" t="str">
            <v>Integralidad y efectividad en la prestación de servicios de salud</v>
          </cell>
          <cell r="C65" t="str">
            <v>Garantizar la accesibilidad, integralidad en los servicios, complementariedad y respaldo de las interdependencias</v>
          </cell>
          <cell r="D65" t="str">
            <v>Porcentaje de demanda no servida en servicios de consulta externa</v>
          </cell>
          <cell r="E65" t="str">
            <v>Consulta Externa</v>
          </cell>
          <cell r="F65" t="str">
            <v>consulta externa</v>
          </cell>
          <cell r="G65" t="str">
            <v>x</v>
          </cell>
          <cell r="H65"/>
          <cell r="I65"/>
          <cell r="J65" t="str">
            <v>Es necesario conocer el número de usuarios que no pudieron ser atendidos en el servicio de salud, para identificar las causas y tomar acciones de mejoramiento.</v>
          </cell>
          <cell r="K65"/>
          <cell r="L65" t="str">
            <v>Trimestral</v>
          </cell>
          <cell r="M65" t="str">
            <v>Total de consultas no asignadas</v>
          </cell>
          <cell r="N65" t="str">
            <v>Total de consultas solicitadas</v>
          </cell>
          <cell r="O65" t="str">
            <v>Aplicativo Citas Médicas DGH</v>
          </cell>
          <cell r="P65" t="str">
            <v>Aplicativo Citas Médicas DGH</v>
          </cell>
          <cell r="Q65" t="str">
            <v>%</v>
          </cell>
          <cell r="R65" t="str">
            <v>Total de consultas no asignadas / Total de consultas solicitadas *100</v>
          </cell>
          <cell r="S65"/>
          <cell r="T65" t="str">
            <v>proceso</v>
          </cell>
          <cell r="U65" t="str">
            <v>Decreciente</v>
          </cell>
          <cell r="V65" t="str">
            <v>≤</v>
          </cell>
          <cell r="W65">
            <v>0.15</v>
          </cell>
          <cell r="X65" t="str">
            <v>&gt;</v>
          </cell>
          <cell r="Y65">
            <v>0.15</v>
          </cell>
        </row>
        <row r="66">
          <cell r="A66">
            <v>61</v>
          </cell>
          <cell r="B66" t="str">
            <v>Integralidad y efectividad en la prestación de servicios de salud</v>
          </cell>
          <cell r="C66" t="str">
            <v>Garantizar la accesibilidad, integralidad en los servicios, complementariedad y respaldo de las interdependencias</v>
          </cell>
          <cell r="D66" t="str">
            <v>Porcentaje de pacientes que cumplen asistencia a cita medica especializada</v>
          </cell>
          <cell r="E66" t="str">
            <v>Consulta Externa</v>
          </cell>
          <cell r="F66" t="str">
            <v>consulta externa</v>
          </cell>
          <cell r="G66" t="str">
            <v>x</v>
          </cell>
          <cell r="H66"/>
          <cell r="I66"/>
          <cell r="J66" t="str">
            <v>Verificar el no cumplimiento a las citas solicitadas por las Empresas Administradoras de Planes de Beneficios, para definir planea de mejora que permitan ofrecer oportunidad a la demanda no servida</v>
          </cell>
          <cell r="K66"/>
          <cell r="L66" t="str">
            <v>Trimestral</v>
          </cell>
          <cell r="M66" t="str">
            <v>Numero de consultas cumplidas en el mes</v>
          </cell>
          <cell r="N66" t="str">
            <v>Numero de consultas asignadas en el mes</v>
          </cell>
          <cell r="O66" t="str">
            <v>Aplicativo Citas Médicas DGH</v>
          </cell>
          <cell r="P66" t="str">
            <v>Aplicativo Citas Médicas DGH</v>
          </cell>
          <cell r="Q66" t="str">
            <v>%</v>
          </cell>
          <cell r="R66" t="str">
            <v>Numero de consultas cumplidas en el mes / Numero de consultas asignadas en el mes *100</v>
          </cell>
          <cell r="S66"/>
          <cell r="T66" t="str">
            <v>proceso</v>
          </cell>
          <cell r="U66" t="str">
            <v>Decreciente</v>
          </cell>
          <cell r="V66" t="str">
            <v>≤</v>
          </cell>
          <cell r="W66">
            <v>0.9</v>
          </cell>
          <cell r="X66" t="str">
            <v>&gt;</v>
          </cell>
          <cell r="Y66">
            <v>0.9</v>
          </cell>
        </row>
        <row r="67">
          <cell r="A67">
            <v>62</v>
          </cell>
          <cell r="B67" t="str">
            <v>Integralidad y efectividad en la prestación de servicios de salud</v>
          </cell>
          <cell r="C67" t="str">
            <v>Garantizar la accesibilidad, integralidad en los servicios, complementariedad y respaldo de las interdependencias</v>
          </cell>
          <cell r="D67" t="str">
            <v>Tiempo promedio de espera para la atencion en consulta</v>
          </cell>
          <cell r="E67" t="str">
            <v>Consulta Externa</v>
          </cell>
          <cell r="F67" t="str">
            <v>consulta externa</v>
          </cell>
          <cell r="G67" t="str">
            <v>x</v>
          </cell>
          <cell r="H67"/>
          <cell r="I67"/>
          <cell r="J67" t="str">
            <v>Teniendo en cuenta que la oportunidad es un criterio que evidencia la calidad en la prestacion del servicio de Consulta Externa y que la satisfaccion del usuario, las PQR tiene gran relevancia para el usuario es necesario realizar la medicion, para la toma de acciones respectivas</v>
          </cell>
          <cell r="K67"/>
          <cell r="L67" t="str">
            <v>Trimestral</v>
          </cell>
          <cell r="M67" t="str">
            <v xml:space="preserve">Sumatorio de la diferencia entre la hora de atencion efectiva y la hora de asignación de la cita medica </v>
          </cell>
          <cell r="N67" t="str">
            <v>Total de usuarios con Cita medica Ambulatoria facturada</v>
          </cell>
          <cell r="O67" t="str">
            <v>Aplicativo Citas Médicas DGH</v>
          </cell>
          <cell r="P67" t="str">
            <v>Aplicativo Citas Médicas DGH</v>
          </cell>
          <cell r="Q67" t="str">
            <v>Minutos</v>
          </cell>
          <cell r="R67" t="str">
            <v>Sumatorio de la diferencia entre la hora de atencion efectiva y la hora de asignación de la cita medica  / Total de usuarios con Cita medica Ambulatoria facturada</v>
          </cell>
          <cell r="S67"/>
          <cell r="T67" t="str">
            <v>proceso</v>
          </cell>
          <cell r="U67" t="str">
            <v>Decreciente</v>
          </cell>
          <cell r="V67" t="str">
            <v>≤</v>
          </cell>
          <cell r="W67">
            <v>30</v>
          </cell>
          <cell r="X67" t="str">
            <v>&gt;</v>
          </cell>
          <cell r="Y67">
            <v>30</v>
          </cell>
        </row>
        <row r="68">
          <cell r="A68">
            <v>63</v>
          </cell>
          <cell r="B68" t="str">
            <v>Integralidad y efectividad en la prestación de servicios de salud</v>
          </cell>
          <cell r="C68" t="str">
            <v>Garantizar la accesibilidad, integralidad en los servicios, complementariedad y respaldo de las interdependencias</v>
          </cell>
          <cell r="D68" t="str">
            <v>Porcentaje de adherencia a protocolos de enfermería</v>
          </cell>
          <cell r="E68" t="str">
            <v>Consulta Externa</v>
          </cell>
          <cell r="F68" t="str">
            <v>consulta externa</v>
          </cell>
          <cell r="G68" t="str">
            <v>x</v>
          </cell>
          <cell r="H68"/>
          <cell r="I68"/>
          <cell r="J68"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68"/>
          <cell r="L68" t="str">
            <v>Trimestral</v>
          </cell>
          <cell r="M68" t="str">
            <v>numero de criterios que cumplieron con la verificacion</v>
          </cell>
          <cell r="N68" t="str">
            <v>total de criterios evaluados</v>
          </cell>
          <cell r="O68" t="str">
            <v>Consolidado Adherencia a Protocolos</v>
          </cell>
          <cell r="P68" t="str">
            <v>Consolidado Adherencia a Protocolos</v>
          </cell>
          <cell r="Q68" t="str">
            <v>%</v>
          </cell>
          <cell r="R68" t="str">
            <v>numero de criterios que cumplieron con la verificacion / total de criterios evaluados *100</v>
          </cell>
          <cell r="S68"/>
          <cell r="T68" t="str">
            <v>proceso</v>
          </cell>
          <cell r="U68" t="str">
            <v>Creciente</v>
          </cell>
          <cell r="V68" t="str">
            <v>≥</v>
          </cell>
          <cell r="W68">
            <v>0.9</v>
          </cell>
          <cell r="X68" t="str">
            <v>&lt;</v>
          </cell>
          <cell r="Y68">
            <v>0.9</v>
          </cell>
        </row>
        <row r="69">
          <cell r="A69">
            <v>64</v>
          </cell>
          <cell r="B69" t="str">
            <v>Integralidad y efectividad en la prestación de servicios de salud</v>
          </cell>
          <cell r="C69" t="str">
            <v>Garantizar la accesibilidad, integralidad en los servicios, complementariedad y respaldo de las interdependencias</v>
          </cell>
          <cell r="D69" t="str">
            <v xml:space="preserve">Calidad de Registro en la Historia Clínica Médica </v>
          </cell>
          <cell r="E69" t="str">
            <v>Consulta Externa</v>
          </cell>
          <cell r="F69" t="str">
            <v>consulta externa</v>
          </cell>
          <cell r="G69" t="str">
            <v>x</v>
          </cell>
          <cell r="H69"/>
          <cell r="I69"/>
          <cell r="J6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69"/>
          <cell r="L69" t="str">
            <v>Trimestral</v>
          </cell>
          <cell r="M69" t="str">
            <v>Criterios de calidad de historia clínica evaluados que cumplen</v>
          </cell>
          <cell r="N69" t="str">
            <v>Total de criterios de calidad de historia clínica evaluados</v>
          </cell>
          <cell r="O69" t="str">
            <v>Aplicativo de monitorización de historias clínicas</v>
          </cell>
          <cell r="P69" t="str">
            <v>Aplicativo de monitorización de historias clínicas</v>
          </cell>
          <cell r="Q69" t="str">
            <v>%</v>
          </cell>
          <cell r="R69" t="str">
            <v>Criterios de calidad de historia clínica evaluados que cumplen / Total de criterios de calidad de historia clínica evaluados *100</v>
          </cell>
          <cell r="S69"/>
          <cell r="T69" t="str">
            <v>proceso</v>
          </cell>
          <cell r="U69" t="str">
            <v>Creciente</v>
          </cell>
          <cell r="V69" t="str">
            <v>≥</v>
          </cell>
          <cell r="W69">
            <v>0.9</v>
          </cell>
          <cell r="X69" t="str">
            <v>&lt;</v>
          </cell>
          <cell r="Y69">
            <v>0.9</v>
          </cell>
        </row>
        <row r="70">
          <cell r="A70">
            <v>65</v>
          </cell>
          <cell r="B70" t="str">
            <v>Integralidad y efectividad en la prestación de servicios de salud</v>
          </cell>
          <cell r="C70" t="str">
            <v>Garantizar la accesibilidad, integralidad en los servicios, complementariedad y respaldo de las interdependencias</v>
          </cell>
          <cell r="D70" t="str">
            <v xml:space="preserve">Porcentaje de procedimientos y protocolos de enfermeria revisados y actualizados </v>
          </cell>
          <cell r="E70" t="str">
            <v>Subcientifica</v>
          </cell>
          <cell r="F70" t="str">
            <v>coordinacion de enfermeria</v>
          </cell>
          <cell r="G70" t="str">
            <v>x</v>
          </cell>
          <cell r="H70"/>
          <cell r="I70"/>
          <cell r="J70" t="str">
            <v>para dar respuesta a las necesidades del paciente.</v>
          </cell>
          <cell r="K70"/>
          <cell r="L70" t="str">
            <v>Trimestral</v>
          </cell>
          <cell r="M70" t="str">
            <v xml:space="preserve">Numero de  procedimientos y protocolos de enfermeria  actualizados </v>
          </cell>
          <cell r="N70" t="str">
            <v>Numero de  procedimientos y protocolos de enfermeria que requieren actualización</v>
          </cell>
          <cell r="O70" t="str">
            <v>Vulcano</v>
          </cell>
          <cell r="P70" t="str">
            <v>Vulcano</v>
          </cell>
          <cell r="Q70" t="str">
            <v>%</v>
          </cell>
          <cell r="R70" t="str">
            <v>Numero de  procedimientos y protocolos de enfermeria  actualizados  / Numero de  procedimientos y protocolos de enfermeria que requieren actualización *100</v>
          </cell>
          <cell r="S70"/>
          <cell r="T70" t="str">
            <v>proceso</v>
          </cell>
          <cell r="U70" t="str">
            <v>Creciente</v>
          </cell>
          <cell r="V70" t="str">
            <v>≥</v>
          </cell>
          <cell r="W70">
            <v>0.85</v>
          </cell>
          <cell r="X70" t="str">
            <v>&lt;</v>
          </cell>
          <cell r="Y70">
            <v>0.85</v>
          </cell>
        </row>
        <row r="71">
          <cell r="A71">
            <v>66</v>
          </cell>
          <cell r="B71" t="str">
            <v>Integralidad y efectividad en la prestación de servicios de salud</v>
          </cell>
          <cell r="C71" t="str">
            <v>Garantizar la accesibilidad, integralidad en los servicios, complementariedad y respaldo de las interdependencias</v>
          </cell>
          <cell r="D71" t="str">
            <v>Porcentaje de adherencia a protocolos y procedimientos de enfermería</v>
          </cell>
          <cell r="E71" t="str">
            <v>Subcientifica</v>
          </cell>
          <cell r="F71" t="str">
            <v>coordinacion de enfermeria</v>
          </cell>
          <cell r="G71" t="str">
            <v>x</v>
          </cell>
          <cell r="H71"/>
          <cell r="I71"/>
          <cell r="J71" t="str">
            <v xml:space="preserve">El cumplimiento de protocolos y procedimientos de enfermería permite unificar el paso a paso de una actividad para mejorar la calidad de la atención al paciente, minimizando la ocurrencia de eventos adversos y estandarizar los procedimientos en las áreas asistenciales    </v>
          </cell>
          <cell r="K71"/>
          <cell r="L71" t="str">
            <v>Trimestral</v>
          </cell>
          <cell r="M71" t="str">
            <v xml:space="preserve">Número de protocolos y procedimientos con cumplimiento mayor o igual al estándar establecido 
</v>
          </cell>
          <cell r="N71" t="str">
            <v xml:space="preserve">Total protocolos y procedimientos evaluados </v>
          </cell>
          <cell r="O71" t="str">
            <v>Listas de chequeo</v>
          </cell>
          <cell r="P71" t="str">
            <v xml:space="preserve">listas de chequeo </v>
          </cell>
          <cell r="Q71" t="str">
            <v>%</v>
          </cell>
          <cell r="R71" t="str">
            <v>Número de protocolos y procedimientos con cumplimiento mayor o igual al estándar establecido 
 / Total protocolos y procedimientos evaluados  *100</v>
          </cell>
          <cell r="S71"/>
          <cell r="T71" t="str">
            <v>proceso</v>
          </cell>
          <cell r="U71" t="str">
            <v>Creciente</v>
          </cell>
          <cell r="V71" t="str">
            <v>≥</v>
          </cell>
          <cell r="W71">
            <v>0.85</v>
          </cell>
          <cell r="X71" t="str">
            <v>&lt;</v>
          </cell>
          <cell r="Y71">
            <v>0.85</v>
          </cell>
        </row>
        <row r="72">
          <cell r="A72">
            <v>67</v>
          </cell>
          <cell r="B72" t="str">
            <v>Integralidad y efectividad en la prestación de servicios de salud</v>
          </cell>
          <cell r="C72" t="str">
            <v>Garantizar la accesibilidad, integralidad en los servicios, complementariedad y respaldo de las interdependencias</v>
          </cell>
          <cell r="D72" t="str">
            <v xml:space="preserve">Porcentaje de actividades educativas derivadas de la supervisión de protocolos y procedimientos de enfermería </v>
          </cell>
          <cell r="E72" t="str">
            <v>Subcientifica</v>
          </cell>
          <cell r="F72" t="str">
            <v>coordinacion de enfermeria</v>
          </cell>
          <cell r="G72" t="str">
            <v>x</v>
          </cell>
          <cell r="H72"/>
          <cell r="I72"/>
          <cell r="J72" t="str">
            <v xml:space="preserve">Se requiere impartir educación al personal de enfermería sobre los hallazgos encontrados durante las actividades diarias, con el fin de mejorar las prácticas del cuidado al paciente.    </v>
          </cell>
          <cell r="K72"/>
          <cell r="L72" t="str">
            <v>Trimestral</v>
          </cell>
          <cell r="M72" t="str">
            <v>Actividades educativas realizadas al personal de enfermería en los servicios asistenciales</v>
          </cell>
          <cell r="N72" t="str">
            <v>Supervisiones ejecutadas</v>
          </cell>
          <cell r="O72" t="str">
            <v>Correo Aseguramiento de la Calidad</v>
          </cell>
          <cell r="P72" t="str">
            <v>Correo Aseguramiento de la Calidad</v>
          </cell>
          <cell r="Q72" t="str">
            <v>%</v>
          </cell>
          <cell r="R72" t="str">
            <v>Actividades educativas realizadas al personal de enfermería en los servicios asistenciales / Supervisiones ejecutadas *100</v>
          </cell>
          <cell r="S72"/>
          <cell r="T72" t="str">
            <v>proceso</v>
          </cell>
          <cell r="U72" t="str">
            <v>Creciente</v>
          </cell>
          <cell r="V72" t="str">
            <v>≥</v>
          </cell>
          <cell r="W72">
            <v>0.9</v>
          </cell>
          <cell r="X72" t="str">
            <v>&lt;</v>
          </cell>
          <cell r="Y72">
            <v>0.9</v>
          </cell>
        </row>
        <row r="73">
          <cell r="A73">
            <v>68</v>
          </cell>
          <cell r="B73" t="str">
            <v>Investigación, conocimiento e innovación, la mejor inversión</v>
          </cell>
          <cell r="C73" t="str">
            <v>Disponer de información confiable para la asistencia y la gestión del conocimiento</v>
          </cell>
          <cell r="D73" t="str">
            <v>Tasa de mortalidad Intrahospitalaria después de 48 horas</v>
          </cell>
          <cell r="E73" t="str">
            <v>Gestion de la Informacion y comunicaciones</v>
          </cell>
          <cell r="F73" t="str">
            <v>epidemiologia</v>
          </cell>
          <cell r="G73" t="str">
            <v>x</v>
          </cell>
          <cell r="H73"/>
          <cell r="I73"/>
          <cell r="J73" t="str">
            <v>Medir la tasa de mortalidad intrahospitalaria mayor a 48 horas la cual nos permite evaluar la efectividad de la intervención clínica que se le realiza a los pacientes en el servicio dentro del periodo evaluado</v>
          </cell>
          <cell r="K73"/>
          <cell r="L73" t="str">
            <v>Trimestral</v>
          </cell>
          <cell r="M73" t="str">
            <v>Número total de pacientes hospitalizados que fallecen después de 48 horas del ingreso X 1000</v>
          </cell>
          <cell r="N73" t="str">
            <v xml:space="preserve">Número total de pacientes hospitalizados  </v>
          </cell>
          <cell r="O73" t="str">
            <v xml:space="preserve">Estadística </v>
          </cell>
          <cell r="P73" t="str">
            <v xml:space="preserve">Estadística </v>
          </cell>
          <cell r="Q73" t="str">
            <v>Tasa</v>
          </cell>
          <cell r="R73" t="str">
            <v>Número total de pacientes hospitalizados que fallecen después de 48 horas del ingreso X 1000 / Número total de pacientes hospitalizados   *1000</v>
          </cell>
          <cell r="S73"/>
          <cell r="T73" t="str">
            <v>resultado</v>
          </cell>
          <cell r="U73" t="str">
            <v>Decreciente</v>
          </cell>
          <cell r="V73" t="str">
            <v>≤</v>
          </cell>
          <cell r="W73">
            <v>30</v>
          </cell>
          <cell r="X73" t="str">
            <v>&gt;</v>
          </cell>
          <cell r="Y73">
            <v>30</v>
          </cell>
        </row>
        <row r="74">
          <cell r="A74">
            <v>69</v>
          </cell>
          <cell r="B74" t="str">
            <v>Investigación, conocimiento e innovación, la mejor inversión</v>
          </cell>
          <cell r="C74" t="str">
            <v>Disponer de información confiable para la asistencia y la gestión del conocimiento</v>
          </cell>
          <cell r="D74" t="str">
            <v xml:space="preserve">Tasa de Mortalidad materna </v>
          </cell>
          <cell r="E74" t="str">
            <v>Gestion de la Informacion y comunicaciones</v>
          </cell>
          <cell r="F74" t="str">
            <v>epidemiologia</v>
          </cell>
          <cell r="G74" t="str">
            <v>x</v>
          </cell>
          <cell r="H74"/>
          <cell r="I74"/>
          <cell r="J74" t="str">
            <v xml:space="preserve">La mortalidad materna o muerte materna o de mujeres gestantes es un término estadístico que describe la muerte de una mujer durante o poco después de un embarazo. La muerte materna es un indicador claro de injusticia social, inequidad de género y pobreza: el que un embarazo o parto desemboque en la muerte de la mujer refleja problemas estructurales, tanto de acceso como de atención a la salud; de hecho es el más dramático de una serie de eventos que revelan la falta de acciones para atender la situación de atraso, marginación y rezago en la que vive un sector de las mujeres mexicanas; así como las personas que conviven con ellas, del personal de salud y autoridades gubernamentales. </v>
          </cell>
          <cell r="K74"/>
          <cell r="L74" t="str">
            <v>Trimestral</v>
          </cell>
          <cell r="M74" t="str">
            <v>Número de muertes maternas por causas atribuibles al embarazo  en el período</v>
          </cell>
          <cell r="N74" t="str">
            <v xml:space="preserve">Número total de nacidos vivos en el mismo período  X 10000  </v>
          </cell>
          <cell r="O74" t="str">
            <v>Informe epidemiología</v>
          </cell>
          <cell r="P74" t="str">
            <v xml:space="preserve">Estadística </v>
          </cell>
          <cell r="Q74" t="str">
            <v>Tasa</v>
          </cell>
          <cell r="R74" t="str">
            <v>Número de muertes maternas por causas atribuibles al embarazo  en el período / Número total de nacidos vivos en el mismo período  X 10000   *1000</v>
          </cell>
          <cell r="S74"/>
          <cell r="T74" t="str">
            <v>resultado</v>
          </cell>
          <cell r="U74" t="str">
            <v>Decreciente</v>
          </cell>
          <cell r="V74" t="str">
            <v>≤</v>
          </cell>
          <cell r="W74">
            <v>0</v>
          </cell>
          <cell r="X74" t="str">
            <v>&gt;</v>
          </cell>
          <cell r="Y74">
            <v>0</v>
          </cell>
        </row>
        <row r="75">
          <cell r="A75">
            <v>70</v>
          </cell>
          <cell r="B75" t="str">
            <v>Investigación, conocimiento e innovación, la mejor inversión</v>
          </cell>
          <cell r="C75" t="str">
            <v>Disponer de información confiable para la asistencia y la gestión del conocimiento</v>
          </cell>
          <cell r="D75" t="str">
            <v>Proporción de muertes menor a 48 horas</v>
          </cell>
          <cell r="E75" t="str">
            <v>Gestion de la Informacion y comunicaciones</v>
          </cell>
          <cell r="F75" t="str">
            <v>epidemiologia</v>
          </cell>
          <cell r="G75" t="str">
            <v>x</v>
          </cell>
          <cell r="H75"/>
          <cell r="I75"/>
          <cell r="J75" t="str">
            <v>Medir la proporción de muertes intrahospitalarias menor a 48 horas, la cual refleja la gravedad del estado de salud con el que el paciente ingresa al servicio dentro del periodo evaluado</v>
          </cell>
          <cell r="K75"/>
          <cell r="L75" t="str">
            <v>Trimestral</v>
          </cell>
          <cell r="M75" t="str">
            <v>Número de muertes presentadas antes de 48 horas</v>
          </cell>
          <cell r="N75" t="str">
            <v>Total pacientes hospitalizados</v>
          </cell>
          <cell r="O75" t="str">
            <v xml:space="preserve">Estadística </v>
          </cell>
          <cell r="P75" t="str">
            <v xml:space="preserve">Estadística </v>
          </cell>
          <cell r="Q75" t="str">
            <v>%</v>
          </cell>
          <cell r="R75" t="str">
            <v>Número de muertes presentadas antes de 48 horas / Total pacientes hospitalizados *100</v>
          </cell>
          <cell r="S75"/>
          <cell r="T75" t="str">
            <v>resultado</v>
          </cell>
          <cell r="U75" t="str">
            <v>Decreciente</v>
          </cell>
          <cell r="V75" t="str">
            <v>≤</v>
          </cell>
          <cell r="W75">
            <v>0.01</v>
          </cell>
          <cell r="X75" t="str">
            <v>&gt;</v>
          </cell>
          <cell r="Y75">
            <v>0.01</v>
          </cell>
        </row>
        <row r="76">
          <cell r="A76">
            <v>71</v>
          </cell>
          <cell r="B76" t="str">
            <v>Investigación, conocimiento e innovación, la mejor inversión</v>
          </cell>
          <cell r="C76" t="str">
            <v>Disponer de información confiable para la asistencia y la gestión del conocimiento</v>
          </cell>
          <cell r="D76" t="str">
            <v>Porcentaje de la calidad del diligenciamiento de la ficha epidemiológica</v>
          </cell>
          <cell r="E76" t="str">
            <v>Gestion de la Informacion y comunicaciones</v>
          </cell>
          <cell r="F76" t="str">
            <v>epidemiologia</v>
          </cell>
          <cell r="G76" t="str">
            <v>x</v>
          </cell>
          <cell r="H76"/>
          <cell r="I76"/>
          <cell r="J76" t="str">
            <v>Los datos reportados deben estar orientados a resolver las consultas del sistema de reporte en salud pública</v>
          </cell>
          <cell r="K76"/>
          <cell r="L76" t="str">
            <v>Trimestral</v>
          </cell>
          <cell r="M76" t="str">
            <v>Porcentaje de la calidad del diligenciamiento de la ficha epidemiológica</v>
          </cell>
          <cell r="N76" t="str">
            <v>Total de fichas diligenciadas en el periodo</v>
          </cell>
          <cell r="O76" t="str">
            <v>Carpeta de SIVIGILA</v>
          </cell>
          <cell r="P76" t="str">
            <v>Carpeta de SIVIGILA</v>
          </cell>
          <cell r="Q76" t="str">
            <v>%</v>
          </cell>
          <cell r="R76" t="str">
            <v>Porcentaje de la calidad del diligenciamiento de la ficha epidemiológica / Total de fichas diligenciadas en el periodo *100</v>
          </cell>
          <cell r="S76"/>
          <cell r="T76" t="str">
            <v>proceso</v>
          </cell>
          <cell r="U76" t="str">
            <v>Creciente</v>
          </cell>
          <cell r="V76" t="str">
            <v>≥</v>
          </cell>
          <cell r="W76">
            <v>0.9</v>
          </cell>
          <cell r="X76" t="str">
            <v>&lt;</v>
          </cell>
          <cell r="Y76">
            <v>0.9</v>
          </cell>
        </row>
        <row r="77">
          <cell r="A77">
            <v>72</v>
          </cell>
          <cell r="B77" t="str">
            <v>Investigación, conocimiento e innovación, la mejor inversión</v>
          </cell>
          <cell r="C77" t="str">
            <v>Disponer de información confiable para la asistencia y la gestión del conocimiento</v>
          </cell>
          <cell r="D77" t="str">
            <v>Porcentaje de participacion en unidades de análisis de eventos por muertes de interés en salud pública</v>
          </cell>
          <cell r="E77" t="str">
            <v>Gestion de la Informacion y comunicaciones</v>
          </cell>
          <cell r="F77" t="str">
            <v>epidemiologia</v>
          </cell>
          <cell r="G77" t="str">
            <v>x</v>
          </cell>
          <cell r="H77"/>
          <cell r="I77"/>
          <cell r="J77" t="str">
            <v>A través de indicador se deben definir las políticas institucionales en cuanto a diagnósticos, laboratorios y tratamientos de estos pacientes</v>
          </cell>
          <cell r="K77"/>
          <cell r="L77" t="str">
            <v>Trimestral</v>
          </cell>
          <cell r="M77" t="str">
            <v>Número de unidades analizadas por muertes de interés en salud pública</v>
          </cell>
          <cell r="N77" t="str">
            <v xml:space="preserve"> Total de muertes de interés en salud pública</v>
          </cell>
          <cell r="O77" t="str">
            <v>Carpeta de Unidades de Análisis de muertes por eventos de interés en salud pública</v>
          </cell>
          <cell r="P77" t="str">
            <v>Ficha de SIVIGILA</v>
          </cell>
          <cell r="Q77" t="str">
            <v>%</v>
          </cell>
          <cell r="R77" t="str">
            <v>Número de unidades analizadas por muertes de interés en salud pública /  Total de muertes de interés en salud pública *100</v>
          </cell>
          <cell r="S77"/>
          <cell r="T77" t="str">
            <v>proceso</v>
          </cell>
          <cell r="U77" t="str">
            <v>Creciente</v>
          </cell>
          <cell r="V77" t="str">
            <v>≥</v>
          </cell>
          <cell r="W77">
            <v>0.9</v>
          </cell>
          <cell r="X77" t="str">
            <v>&lt;</v>
          </cell>
          <cell r="Y77">
            <v>0.9</v>
          </cell>
        </row>
        <row r="78">
          <cell r="A78">
            <v>73</v>
          </cell>
          <cell r="B78" t="str">
            <v>Investigación, conocimiento e innovación, la mejor inversión</v>
          </cell>
          <cell r="C78" t="str">
            <v>Disponer de información confiable para la asistencia y la gestión del conocimiento</v>
          </cell>
          <cell r="D78" t="str">
            <v>Número de casos de notificación obligatoria e inmediata reportados</v>
          </cell>
          <cell r="E78" t="str">
            <v>Gestion de la Informacion y comunicaciones</v>
          </cell>
          <cell r="F78" t="str">
            <v>epidemiologia</v>
          </cell>
          <cell r="G78" t="str">
            <v>x</v>
          </cell>
          <cell r="H78"/>
          <cell r="I78"/>
          <cell r="J78" t="str">
            <v>Con este indicador se realiza la búsqueda de contactos del evento y conformar el cerco epidemiológico</v>
          </cell>
          <cell r="K78"/>
          <cell r="L78" t="str">
            <v>Trimestral</v>
          </cell>
          <cell r="M78" t="str">
            <v xml:space="preserve">Número de eventos de notificación obligatoria e inmediata confirmados </v>
          </cell>
          <cell r="N78" t="str">
            <v>Número de eventos de notificación obligatoria e inmediata detectados</v>
          </cell>
          <cell r="O78" t="str">
            <v>Fichas de SIVIGILA</v>
          </cell>
          <cell r="P78" t="str">
            <v>Ficha de SIVIGILA</v>
          </cell>
          <cell r="Q78" t="str">
            <v>%</v>
          </cell>
          <cell r="R78" t="str">
            <v>Número de eventos de notificación obligatoria e inmediata confirmados  / Número de eventos de notificación obligatoria e inmediata detectados *100</v>
          </cell>
          <cell r="S78"/>
          <cell r="T78" t="str">
            <v>proceso</v>
          </cell>
          <cell r="U78" t="str">
            <v>Igual</v>
          </cell>
          <cell r="V78" t="str">
            <v>=</v>
          </cell>
          <cell r="W78">
            <v>1</v>
          </cell>
          <cell r="X78" t="str">
            <v>&lt;</v>
          </cell>
          <cell r="Y78">
            <v>1</v>
          </cell>
        </row>
        <row r="79">
          <cell r="A79">
            <v>74</v>
          </cell>
          <cell r="B79" t="str">
            <v>Investigación, conocimiento e innovación, la mejor inversión</v>
          </cell>
          <cell r="C79" t="str">
            <v>Disponer de información confiable para la asistencia y la gestión del conocimiento</v>
          </cell>
          <cell r="D79" t="str">
            <v xml:space="preserve">Brotes de infecciones de dos o mas personas </v>
          </cell>
          <cell r="E79" t="str">
            <v>Gestion de la Informacion y comunicaciones</v>
          </cell>
          <cell r="F79" t="str">
            <v>epidemiologia</v>
          </cell>
          <cell r="G79" t="str">
            <v>x</v>
          </cell>
          <cell r="H79"/>
          <cell r="I79"/>
          <cell r="J79" t="str">
            <v>Los brotes son la aparición de un germen agresivo en dos o mas personas o que sea un germen inusitado en el lugar de aparición detectado bien sea por el coordinador del área o comité de infecciones.</v>
          </cell>
          <cell r="K79"/>
          <cell r="L79" t="str">
            <v>Trimestral</v>
          </cell>
          <cell r="M79" t="str">
            <v>Número de brotes controlados</v>
          </cell>
          <cell r="N79" t="str">
            <v>Total de brotes detectados o informados en un área</v>
          </cell>
          <cell r="O79" t="str">
            <v>Reporte del comité de infecciones.</v>
          </cell>
          <cell r="P79" t="str">
            <v>Ficha de SIVIGILA.</v>
          </cell>
          <cell r="Q79" t="str">
            <v>%</v>
          </cell>
          <cell r="R79" t="str">
            <v>Número de brotes controlados / Total de brotes detectados o informados en un área *100</v>
          </cell>
          <cell r="S79"/>
          <cell r="T79" t="str">
            <v>resultado</v>
          </cell>
          <cell r="U79" t="str">
            <v>Igual</v>
          </cell>
          <cell r="V79" t="str">
            <v>=</v>
          </cell>
          <cell r="W79">
            <v>1</v>
          </cell>
          <cell r="X79" t="str">
            <v>&lt;</v>
          </cell>
          <cell r="Y79">
            <v>1</v>
          </cell>
        </row>
        <row r="80">
          <cell r="A80">
            <v>75</v>
          </cell>
          <cell r="B80" t="str">
            <v>Investigación, conocimiento e innovación, la mejor inversión</v>
          </cell>
          <cell r="C80" t="str">
            <v>Disponer de información confiable para la asistencia y la gestión del conocimiento</v>
          </cell>
          <cell r="D80" t="str">
            <v>Análisis de Mortalidad Intrahospitalaria 17</v>
          </cell>
          <cell r="E80" t="str">
            <v>Gestion de la Informacion y comunicaciones</v>
          </cell>
          <cell r="F80" t="str">
            <v>epidemiologia</v>
          </cell>
          <cell r="G80" t="str">
            <v>x</v>
          </cell>
          <cell r="H80"/>
          <cell r="I80"/>
          <cell r="J80" t="str">
            <v>Medir el número de análisis de muertes intrahospitalarias mayores a 48 horas del total de muertes presentadas en el periodo, con el fin de determinar planes de mejoramiento para contribuir a la disminución de los casos evitables</v>
          </cell>
          <cell r="K80" t="str">
            <v>Resolución 408</v>
          </cell>
          <cell r="L80" t="str">
            <v>Anual</v>
          </cell>
          <cell r="M80" t="str">
            <v>Numero de casos de mortalidad intrahospitalaria mayor de 48 horas revisada en el comité de mortalidad</v>
          </cell>
          <cell r="N80" t="str">
            <v>Total de defunciones intrahospitalarias mayores de 48 horas en el periodo</v>
          </cell>
          <cell r="O80" t="str">
            <v>Estadística</v>
          </cell>
          <cell r="P80" t="str">
            <v>Estadística</v>
          </cell>
          <cell r="Q80" t="str">
            <v>%</v>
          </cell>
          <cell r="R80" t="str">
            <v>Numero de casos de mortalidad intrahospitalaria mayor de 48 horas revisada en el comité de mortalidad / Total de defunciones intrahospitalarias mayores de 48 horas en el periodo *100</v>
          </cell>
          <cell r="S80"/>
          <cell r="T80" t="str">
            <v>proceso</v>
          </cell>
          <cell r="U80" t="str">
            <v>Creciente</v>
          </cell>
          <cell r="V80" t="str">
            <v>≥</v>
          </cell>
          <cell r="W80">
            <v>0.9</v>
          </cell>
          <cell r="X80" t="str">
            <v>&lt;</v>
          </cell>
          <cell r="Y80">
            <v>0.9</v>
          </cell>
        </row>
        <row r="81">
          <cell r="A81">
            <v>76</v>
          </cell>
          <cell r="B81" t="str">
            <v>Investigación, conocimiento e innovación, la mejor inversión</v>
          </cell>
          <cell r="C81" t="str">
            <v>Disponer de información confiable para la asistencia y la gestión del conocimiento</v>
          </cell>
          <cell r="D81" t="str">
            <v>Tasa de mortalidad en menores de 5 años</v>
          </cell>
          <cell r="E81" t="str">
            <v>Gestion de la Informacion y comunicaciones</v>
          </cell>
          <cell r="F81" t="str">
            <v>epidemiologia</v>
          </cell>
          <cell r="G81" t="str">
            <v>x</v>
          </cell>
          <cell r="H81"/>
          <cell r="I81"/>
          <cell r="J81" t="str">
            <v>En menores de 5 años la tasa de mortalidad es la probabilidad por cada 1000 que un recién nacido muera antes de cumplir 5 años de edad, si esta sujeto a las tasas de mortalidad especificas por edad del año especificado.</v>
          </cell>
          <cell r="K81"/>
          <cell r="L81" t="str">
            <v>Trimestral</v>
          </cell>
          <cell r="M81" t="str">
            <v>Numero de defunciones en menores de 5 años</v>
          </cell>
          <cell r="N81" t="str">
            <v>numero menores de 5 años * 1000</v>
          </cell>
          <cell r="O81" t="str">
            <v>Vigilancia Epidemiológica</v>
          </cell>
          <cell r="P81" t="str">
            <v>Estadística</v>
          </cell>
          <cell r="Q81" t="str">
            <v>Tasa</v>
          </cell>
          <cell r="R81" t="str">
            <v>Numero de defunciones en menores de 5 años / numero menores de 5 años * 1000 *1000</v>
          </cell>
          <cell r="S81"/>
          <cell r="T81" t="str">
            <v>resultado</v>
          </cell>
          <cell r="U81" t="str">
            <v>Decreciente</v>
          </cell>
          <cell r="V81" t="str">
            <v>≤</v>
          </cell>
          <cell r="W81">
            <v>15</v>
          </cell>
          <cell r="X81" t="str">
            <v>&gt;</v>
          </cell>
          <cell r="Y81">
            <v>15</v>
          </cell>
        </row>
        <row r="82">
          <cell r="A82">
            <v>77</v>
          </cell>
          <cell r="B82" t="str">
            <v>Investigación, conocimiento e innovación, la mejor inversión</v>
          </cell>
          <cell r="C82" t="str">
            <v>Disponer de información confiable para la asistencia y la gestión del conocimiento</v>
          </cell>
          <cell r="D82" t="str">
            <v>Tasa de mortalidad infantil</v>
          </cell>
          <cell r="E82" t="str">
            <v>Gestion de la Informacion y comunicaciones</v>
          </cell>
          <cell r="F82" t="str">
            <v>epidemiologia</v>
          </cell>
          <cell r="G82" t="str">
            <v>x</v>
          </cell>
          <cell r="H82"/>
          <cell r="I82"/>
          <cell r="J82" t="str">
            <v>Es la probabilidad que tiene un recién nacido antes de cumplir un año de vida. Dado que la mayoría de las muertes en menores de un año son prevenibles, se considera un indicador de la calidad de vida y bienestar de una población y es imprescindible como indicador de monitoreo del derecho a la salud. La sobre mortalidad infantil puede interpretarse como una brecha en la implementación del derecho a la salud, producto de la discriminación estructural. Peor otra parte, para los pueblos indígenas, la mortalidad en edades jóvenes y mas en la infancia rompe un ciclo natural y se interpreta como resultado de una trasgresión a las normas que mantienen el equilibrio de su mundo.</v>
          </cell>
          <cell r="K82"/>
          <cell r="L82" t="str">
            <v>Trimestral</v>
          </cell>
          <cell r="M82" t="str">
            <v>numero de defunciones menores de un año</v>
          </cell>
          <cell r="N82" t="str">
            <v xml:space="preserve"> numero de nacidos vivos</v>
          </cell>
          <cell r="O82" t="str">
            <v>Vigilancia Epidemiológica</v>
          </cell>
          <cell r="P82" t="str">
            <v>Estadística</v>
          </cell>
          <cell r="Q82" t="str">
            <v>Tasa</v>
          </cell>
          <cell r="R82" t="str">
            <v>numero de defunciones menores de un año /  numero de nacidos vivos *1000</v>
          </cell>
          <cell r="S82"/>
          <cell r="T82" t="str">
            <v>resultado</v>
          </cell>
          <cell r="U82" t="str">
            <v>Decreciente</v>
          </cell>
          <cell r="V82" t="str">
            <v>≤</v>
          </cell>
          <cell r="W82">
            <v>12.8</v>
          </cell>
          <cell r="X82" t="str">
            <v>&gt;</v>
          </cell>
          <cell r="Y82">
            <v>12.8</v>
          </cell>
        </row>
        <row r="83">
          <cell r="A83">
            <v>78</v>
          </cell>
          <cell r="B83" t="str">
            <v>Investigación, conocimiento e innovación, la mejor inversión</v>
          </cell>
          <cell r="C83" t="str">
            <v>Disponer de información confiable para la asistencia y la gestión del conocimiento</v>
          </cell>
          <cell r="D83" t="str">
            <v>Proporcion de partos por cesarea</v>
          </cell>
          <cell r="E83" t="str">
            <v>Gestion de la Informacion y comunicaciones</v>
          </cell>
          <cell r="F83" t="str">
            <v>epidemiologia</v>
          </cell>
          <cell r="G83" t="str">
            <v>x</v>
          </cell>
          <cell r="H83"/>
          <cell r="I83"/>
          <cell r="J83" t="str">
            <v>Expresa la proporcion de nacimientos por cesarea en la institucion prestadora de servicios de salud en un periodo determinado</v>
          </cell>
          <cell r="K83"/>
          <cell r="L83" t="str">
            <v>Trimestral</v>
          </cell>
          <cell r="M83" t="str">
            <v xml:space="preserve">Numero de nacidos vivos por cesarea </v>
          </cell>
          <cell r="N83" t="str">
            <v>Total de nacidos vivos</v>
          </cell>
          <cell r="O83" t="str">
            <v>RUAF</v>
          </cell>
          <cell r="P83" t="str">
            <v>RUAF</v>
          </cell>
          <cell r="Q83" t="str">
            <v>%</v>
          </cell>
          <cell r="R83" t="str">
            <v>Numero de nacidos vivos por cesarea  / Total de nacidos vivos *100</v>
          </cell>
          <cell r="S83"/>
          <cell r="T83" t="str">
            <v>resultado</v>
          </cell>
          <cell r="U83" t="str">
            <v>Decreciente</v>
          </cell>
          <cell r="V83" t="str">
            <v>≤</v>
          </cell>
          <cell r="W83">
            <v>0.6</v>
          </cell>
          <cell r="X83" t="str">
            <v>&gt;</v>
          </cell>
          <cell r="Y83">
            <v>0.6</v>
          </cell>
        </row>
        <row r="84">
          <cell r="A84">
            <v>79</v>
          </cell>
          <cell r="B84" t="str">
            <v>Investigación, conocimiento e innovación, la mejor inversión</v>
          </cell>
          <cell r="C84" t="str">
            <v>Disponer de información confiable para la asistencia y la gestión del conocimiento</v>
          </cell>
          <cell r="D84" t="str">
            <v>Tasa de Mortalidad Perinatal</v>
          </cell>
          <cell r="E84" t="str">
            <v>Gestion de la Informacion y comunicaciones</v>
          </cell>
          <cell r="F84" t="str">
            <v>epidemiologia</v>
          </cell>
          <cell r="G84" t="str">
            <v>x</v>
          </cell>
          <cell r="H84"/>
          <cell r="I84"/>
          <cell r="J84" t="str">
            <v>Expresa la relacion entre defunciones de fetos de 22 semanas completas (154 dias) de gestacion o con 500 gramos o mas de peso y los siete dias completos despies del nacimiento por cada 1,000 nacimientos</v>
          </cell>
          <cell r="K84"/>
          <cell r="L84" t="str">
            <v>Trimestral</v>
          </cell>
          <cell r="M84" t="str">
            <v xml:space="preserve">numero de muertes fetales con 22 semanas completas (154dias) de gestacion o con 500 gramos o mas de peso y los siete dias completos despies del nacimiento por cada 1,000 nacimientos </v>
          </cell>
          <cell r="N84" t="str">
            <v>Numero total de nacidos vivos mas el numero de muertos fetales con 22 semanas completas  (154 dias) de gestacion o con 500 gramos o mas de peso</v>
          </cell>
          <cell r="O84" t="str">
            <v>RUAF - ND - Defunciones - Dispuesto en SISPRO Ministerio de Salud y Proteccion Social</v>
          </cell>
          <cell r="P84" t="str">
            <v>RUAF - ND - Defunciones - Dispuesto en SISPRO Ministerio de Salud y Proteccion Social</v>
          </cell>
          <cell r="Q84" t="str">
            <v>Tasa</v>
          </cell>
          <cell r="R84" t="str">
            <v>numero de muertes fetales con 22 semanas completas (154dias) de gestacion o con 500 gramos o mas de peso y los siete dias completos despies del nacimiento por cada 1,000 nacimientos  / Numero total de nacidos vivos mas el numero de muertos fetales con 22 semanas completas  (154 dias) de gestacion o con 500 gramos o mas de peso *1000</v>
          </cell>
          <cell r="S84"/>
          <cell r="T84" t="str">
            <v>resultado</v>
          </cell>
          <cell r="U84" t="str">
            <v>Decreciente</v>
          </cell>
          <cell r="V84" t="str">
            <v>≤</v>
          </cell>
          <cell r="W84">
            <v>13</v>
          </cell>
          <cell r="X84" t="str">
            <v>&gt;</v>
          </cell>
          <cell r="Y84">
            <v>13</v>
          </cell>
        </row>
        <row r="85">
          <cell r="A85">
            <v>80</v>
          </cell>
          <cell r="B85" t="str">
            <v>Integralidad y efectividad en la prestación de servicios de salud</v>
          </cell>
          <cell r="C85" t="str">
            <v>Garantizar la accesibilidad, integralidad en los servicios, complementariedad y respaldo de las interdependencias</v>
          </cell>
          <cell r="D85" t="str">
            <v>Tiempo de entrega de  proveedores de Medicamentos</v>
          </cell>
          <cell r="E85" t="str">
            <v>Apoyo diagnóstico y complementación terapeutica</v>
          </cell>
          <cell r="F85" t="str">
            <v>farmacia</v>
          </cell>
          <cell r="G85" t="str">
            <v>x</v>
          </cell>
          <cell r="H85"/>
          <cell r="I85"/>
          <cell r="J85" t="str">
            <v>Realizar seguimiento en el tiempo de entraga de medicamentos y dispositivos médicos solicitados por la bodega del servicio farmacéutico, para garantizar oportunidad en la reposición de stocks definidos</v>
          </cell>
          <cell r="K85"/>
          <cell r="L85" t="str">
            <v>Trimestral</v>
          </cell>
          <cell r="M85" t="str">
            <v xml:space="preserve">Suma del Promedio de tiempos de entrega </v>
          </cell>
          <cell r="N85" t="str">
            <v xml:space="preserve">Numero de provedores evaluados </v>
          </cell>
          <cell r="O85" t="str">
            <v>Actas recepción técnicas, ordenes de compra</v>
          </cell>
          <cell r="P85" t="str">
            <v>Sctas recepción técnicas, ordenes de compra</v>
          </cell>
          <cell r="Q85" t="str">
            <v>Días</v>
          </cell>
          <cell r="R85" t="str">
            <v xml:space="preserve">Suma del Promedio de tiempos de entrega  / Numero de provedores evaluados </v>
          </cell>
          <cell r="S85"/>
          <cell r="T85" t="str">
            <v>proceso</v>
          </cell>
          <cell r="U85" t="str">
            <v>Decreciente</v>
          </cell>
          <cell r="V85" t="str">
            <v>≤</v>
          </cell>
          <cell r="W85">
            <v>4</v>
          </cell>
          <cell r="X85" t="str">
            <v>&gt;</v>
          </cell>
          <cell r="Y85">
            <v>4</v>
          </cell>
        </row>
        <row r="86">
          <cell r="A86">
            <v>81</v>
          </cell>
          <cell r="B86" t="str">
            <v>Integralidad y efectividad en la prestación de servicios de salud</v>
          </cell>
          <cell r="C86" t="str">
            <v>Garantizar la accesibilidad, integralidad en los servicios, complementariedad y respaldo de las interdependencias</v>
          </cell>
          <cell r="D86" t="str">
            <v>Tiempo de entrega proveedores Dispositivos Medicos</v>
          </cell>
          <cell r="E86" t="str">
            <v>Apoyo diagnóstico y complementación terapeutica</v>
          </cell>
          <cell r="F86" t="str">
            <v>farmacia</v>
          </cell>
          <cell r="G86" t="str">
            <v>x</v>
          </cell>
          <cell r="H86"/>
          <cell r="I86"/>
          <cell r="J86" t="str">
            <v>Realizar seguimiento en el tiempo de entraga de medicamentos y dispositivos médicos solicitados por la bodega del servicio farmacéutico, para garantizar oportunidad en la reposición de stocks definidos</v>
          </cell>
          <cell r="K86"/>
          <cell r="L86" t="str">
            <v>Trimestral</v>
          </cell>
          <cell r="M86" t="str">
            <v xml:space="preserve">Suma del Promedio de tiempos de entrega </v>
          </cell>
          <cell r="N86" t="str">
            <v xml:space="preserve">Numero de provedores evaluados </v>
          </cell>
          <cell r="O86" t="str">
            <v>Sctas recepción técnicas, ordenes de compra</v>
          </cell>
          <cell r="P86" t="str">
            <v>Sctas recepción técnicas, ordenes de compra</v>
          </cell>
          <cell r="Q86" t="str">
            <v>Días</v>
          </cell>
          <cell r="R86" t="str">
            <v xml:space="preserve">Suma del Promedio de tiempos de entrega  / Numero de provedores evaluados </v>
          </cell>
          <cell r="S86"/>
          <cell r="T86" t="str">
            <v>proceso</v>
          </cell>
          <cell r="U86" t="str">
            <v>Decreciente</v>
          </cell>
          <cell r="V86" t="str">
            <v>≤</v>
          </cell>
          <cell r="W86">
            <v>4</v>
          </cell>
          <cell r="X86" t="str">
            <v>&gt;</v>
          </cell>
          <cell r="Y86">
            <v>4</v>
          </cell>
        </row>
        <row r="87">
          <cell r="A87">
            <v>82</v>
          </cell>
          <cell r="B87" t="str">
            <v>Integralidad y efectividad en la prestación de servicios de salud</v>
          </cell>
          <cell r="C87" t="str">
            <v>Garantizar la accesibilidad, integralidad en los servicios, complementariedad y respaldo de las interdependencias</v>
          </cell>
          <cell r="D87" t="str">
            <v>Rotacion de inventarios En días</v>
          </cell>
          <cell r="E87" t="str">
            <v>Apoyo diagnóstico y complementación terapeutica</v>
          </cell>
          <cell r="F87" t="str">
            <v>farmacia</v>
          </cell>
          <cell r="G87" t="str">
            <v>x</v>
          </cell>
          <cell r="H87"/>
          <cell r="I87"/>
          <cell r="J87" t="str">
            <v>Garantizar los niveles adecuados de existencias de medicamentos y dispositivos médicos que permitar satisfacer las necesidas de los diferentes servicios asistenciales , realizando una adecuada reposicion de  los mismo brindando oprtunidad en la entrega</v>
          </cell>
          <cell r="K87"/>
          <cell r="L87" t="str">
            <v>Trimestral</v>
          </cell>
          <cell r="M87" t="str">
            <v>Total Inventario mensual</v>
          </cell>
          <cell r="N87" t="str">
            <v>Suministros a pacientes</v>
          </cell>
          <cell r="O87" t="str">
            <v>Aplicativo de informes de farmacia. Net y Modulo de inventarios DGH.NET</v>
          </cell>
          <cell r="P87" t="str">
            <v>Aplicativo de informes de farmacia. Net y Modulo de inventarios DGH.NET</v>
          </cell>
          <cell r="Q87" t="str">
            <v>Días</v>
          </cell>
          <cell r="R87" t="str">
            <v>Total Inventario mensual / Suministros a pacientes</v>
          </cell>
          <cell r="S87"/>
          <cell r="T87" t="str">
            <v>proceso</v>
          </cell>
          <cell r="U87" t="str">
            <v>Decreciente</v>
          </cell>
          <cell r="V87" t="str">
            <v>≤</v>
          </cell>
          <cell r="W87">
            <v>30</v>
          </cell>
          <cell r="X87" t="str">
            <v>&gt;</v>
          </cell>
          <cell r="Y87">
            <v>30</v>
          </cell>
        </row>
        <row r="88">
          <cell r="A88">
            <v>83</v>
          </cell>
          <cell r="B88" t="str">
            <v>Integralidad y efectividad en la prestación de servicios de salud</v>
          </cell>
          <cell r="C88" t="str">
            <v>Garantizar la accesibilidad, integralidad en los servicios, complementariedad y respaldo de las interdependencias</v>
          </cell>
          <cell r="D88" t="str">
            <v>Porcentaje de medicamentos y Material medico quirurgico vencidos del inventario de bodega</v>
          </cell>
          <cell r="E88" t="str">
            <v>Apoyo diagnóstico y complementación terapeutica</v>
          </cell>
          <cell r="F88" t="str">
            <v>farmacia</v>
          </cell>
          <cell r="G88" t="str">
            <v>x</v>
          </cell>
          <cell r="H88"/>
          <cell r="I88"/>
          <cell r="J88" t="str">
            <v>Minimizar y eliminar el  porcentaje de medicamentos y dispositivos médicos vencidos, mediante el manejo adecuado de la rotación y gestionando a traves de los proveedores estos vencidos evitando costos de no calidad.</v>
          </cell>
          <cell r="K88"/>
          <cell r="L88" t="str">
            <v>Trimestral</v>
          </cell>
          <cell r="M88" t="str">
            <v>Valor de inventarios  vencidos en bodega a costo promedio</v>
          </cell>
          <cell r="N88" t="str">
            <v>valor inventarios de bodega a costo promedio</v>
          </cell>
          <cell r="O88" t="str">
            <v>Modulo de inventarios DGH.NET</v>
          </cell>
          <cell r="P88" t="str">
            <v>Modulo de inventarios DGH.NET</v>
          </cell>
          <cell r="Q88" t="str">
            <v>%</v>
          </cell>
          <cell r="R88" t="str">
            <v>Valor de inventarios  vencidos en bodega a costo promedio / valor inventarios de bodega a costo promedio *100</v>
          </cell>
          <cell r="S88"/>
          <cell r="T88" t="str">
            <v>proceso</v>
          </cell>
          <cell r="U88" t="str">
            <v>Decreciente</v>
          </cell>
          <cell r="V88" t="str">
            <v>≤</v>
          </cell>
          <cell r="W88">
            <v>5.0000000000000001E-3</v>
          </cell>
          <cell r="X88" t="str">
            <v>&gt;</v>
          </cell>
          <cell r="Y88">
            <v>5.0000000000000001E-3</v>
          </cell>
        </row>
        <row r="89">
          <cell r="A89">
            <v>84</v>
          </cell>
          <cell r="B89" t="str">
            <v>Integralidad y efectividad en la prestación de servicios de salud</v>
          </cell>
          <cell r="C89" t="str">
            <v>Garantizar la accesibilidad, integralidad en los servicios, complementariedad y respaldo de las interdependencias</v>
          </cell>
          <cell r="D89" t="str">
            <v>Demanda insatisfecha en entrega de medicamentos y Dispositivos medicos.</v>
          </cell>
          <cell r="E89" t="str">
            <v>Apoyo diagnóstico y complementación terapeutica</v>
          </cell>
          <cell r="F89" t="str">
            <v>farmacia</v>
          </cell>
          <cell r="G89" t="str">
            <v>x</v>
          </cell>
          <cell r="H89"/>
          <cell r="I89"/>
          <cell r="J89" t="str">
            <v>La no entrega de medicamentos y dispositivos médicos por parte del servicio farmacéutico,  solicitado por el personal medico tratante para el manejo terapéutico de los pacientes hospitalizados contribuye al no cumplimiento del objetivo de la farmacoterapia, generando estancias prolongadas o poniedo en riesgo la vida del paciente o la ocurrencia de eventos adversos</v>
          </cell>
          <cell r="K89"/>
          <cell r="L89" t="str">
            <v>Trimestral</v>
          </cell>
          <cell r="M89" t="str">
            <v>Total de Productos no Entregados</v>
          </cell>
          <cell r="N89" t="str">
            <v>Total de productos solicitados</v>
          </cell>
          <cell r="O89" t="str">
            <v>Registro de Demanda Insatisfecha</v>
          </cell>
          <cell r="P89" t="str">
            <v>Aplicativo de informes de farmacia Dinámica Gerencial net</v>
          </cell>
          <cell r="Q89" t="str">
            <v>%</v>
          </cell>
          <cell r="R89" t="str">
            <v>Total de Productos no Entregados / Total de productos solicitados *100</v>
          </cell>
          <cell r="S89"/>
          <cell r="T89" t="str">
            <v>proceso</v>
          </cell>
          <cell r="U89" t="str">
            <v>Decreciente</v>
          </cell>
          <cell r="V89" t="str">
            <v>≤</v>
          </cell>
          <cell r="W89">
            <v>0.01</v>
          </cell>
          <cell r="X89" t="str">
            <v>&gt;</v>
          </cell>
          <cell r="Y89">
            <v>0.01</v>
          </cell>
        </row>
        <row r="90">
          <cell r="A90">
            <v>85</v>
          </cell>
          <cell r="B90" t="str">
            <v>Integralidad y efectividad en la prestación de servicios de salud</v>
          </cell>
          <cell r="C90" t="str">
            <v>Garantizar la accesibilidad, integralidad en los servicios, complementariedad y respaldo de las interdependencias</v>
          </cell>
          <cell r="D90" t="str">
            <v xml:space="preserve"> Oportunidad entrega carros de medicación</v>
          </cell>
          <cell r="E90" t="str">
            <v>Apoyo diagnóstico y complementación terapeutica</v>
          </cell>
          <cell r="F90" t="str">
            <v>farmacia</v>
          </cell>
          <cell r="G90" t="str">
            <v>x</v>
          </cell>
          <cell r="H90"/>
          <cell r="I90"/>
          <cell r="J90" t="str">
            <v>Cumplir con el tiempo estipulado para la entrega de carros de medicación  por parte del servicio farmaceutico a los servicios asistenciales permite su administracion oportuna de los medicamentos  de acuerdo a los horarios requeridos, de esta forma se busca generar el cumplimiento de objetivos de la farmacoterapia</v>
          </cell>
          <cell r="K90"/>
          <cell r="L90" t="str">
            <v>Trimestral</v>
          </cell>
          <cell r="M90" t="str">
            <v>Número días de cumplimiento de entrega de carros de medicación.</v>
          </cell>
          <cell r="N90" t="str">
            <v>Total de entregas realizadas</v>
          </cell>
          <cell r="O90" t="str">
            <v>Formatos de reporte de tiempos de entrega</v>
          </cell>
          <cell r="P90" t="str">
            <v>Formatos de reporte de tiempos de entrega</v>
          </cell>
          <cell r="Q90" t="str">
            <v>%</v>
          </cell>
          <cell r="R90" t="str">
            <v>Número días de cumplimiento de entrega de carros de medicación. / Total de entregas realizadas *100</v>
          </cell>
          <cell r="S90"/>
          <cell r="T90" t="str">
            <v>proceso</v>
          </cell>
          <cell r="U90" t="str">
            <v>Creciente</v>
          </cell>
          <cell r="V90" t="str">
            <v>≥</v>
          </cell>
          <cell r="W90">
            <v>0.9</v>
          </cell>
          <cell r="X90" t="str">
            <v>&lt;</v>
          </cell>
          <cell r="Y90">
            <v>0.9</v>
          </cell>
        </row>
        <row r="91">
          <cell r="A91">
            <v>86</v>
          </cell>
          <cell r="B91" t="str">
            <v>Integralidad y efectividad en la prestación de servicios de salud</v>
          </cell>
          <cell r="C91" t="str">
            <v>Garantizar la accesibilidad, integralidad en los servicios, complementariedad y respaldo de las interdependencias</v>
          </cell>
          <cell r="D91" t="str">
            <v xml:space="preserve">Errores de medicación </v>
          </cell>
          <cell r="E91" t="str">
            <v>Apoyo diagnóstico y complementación terapeutica</v>
          </cell>
          <cell r="F91" t="str">
            <v>farmacia</v>
          </cell>
          <cell r="G91" t="str">
            <v>x</v>
          </cell>
          <cell r="H91"/>
          <cell r="I91"/>
          <cell r="J91" t="str">
            <v>Identificar la calidad de la prescripción médica la administración, la dispensación, recepción, almacenamiento y distribución  de medicamentos, para prevenir eventos adversos, incidentes y cualquier otro problema relacionado con medicamentos.</v>
          </cell>
          <cell r="K91"/>
          <cell r="L91" t="str">
            <v>Trimestral</v>
          </cell>
          <cell r="M91" t="str">
            <v xml:space="preserve">Número de errores en medicación </v>
          </cell>
          <cell r="N91" t="str">
            <v>Número días paciente</v>
          </cell>
          <cell r="O91" t="str">
            <v>Reporte de Programa Farmacovigilancia-formato errores en la dispensación</v>
          </cell>
          <cell r="P91" t="str">
            <v>Estadística</v>
          </cell>
          <cell r="Q91" t="str">
            <v>%</v>
          </cell>
          <cell r="R91" t="str">
            <v>Número de errores en medicación  / Número días paciente *100</v>
          </cell>
          <cell r="S91"/>
          <cell r="T91" t="str">
            <v>resultado</v>
          </cell>
          <cell r="U91" t="str">
            <v>Decreciente</v>
          </cell>
          <cell r="V91" t="str">
            <v>≤</v>
          </cell>
          <cell r="W91">
            <v>3.5000000000000003E-2</v>
          </cell>
          <cell r="X91" t="str">
            <v>&gt;</v>
          </cell>
          <cell r="Y91">
            <v>3.5000000000000003E-2</v>
          </cell>
        </row>
        <row r="92">
          <cell r="A92">
            <v>87</v>
          </cell>
          <cell r="B92" t="str">
            <v>Integralidad y efectividad en la prestación de servicios de salud</v>
          </cell>
          <cell r="C92" t="str">
            <v>Garantizar la accesibilidad, integralidad en los servicios, complementariedad y respaldo de las interdependencias</v>
          </cell>
          <cell r="D92" t="str">
            <v xml:space="preserve">Porcentaje de Reacciones Adversas a medicamentos </v>
          </cell>
          <cell r="E92" t="str">
            <v>Apoyo diagnóstico y complementación terapeutica</v>
          </cell>
          <cell r="F92" t="str">
            <v>farmacia</v>
          </cell>
          <cell r="G92" t="str">
            <v>x</v>
          </cell>
          <cell r="H92"/>
          <cell r="I92"/>
          <cell r="J92" t="str">
            <v>Se evalúa la incidencia y frecuencia de reacciones adversas de los medicamentos adquiridos y administrados a los pacientes hospitalizados permitiendo evaluar la seguridad en la utilización de los mismos.</v>
          </cell>
          <cell r="K92"/>
          <cell r="L92" t="str">
            <v>Trimestral</v>
          </cell>
          <cell r="M92" t="str">
            <v>Número de reacciónes adversas a medicamentos en el período</v>
          </cell>
          <cell r="N92" t="str">
            <v>Total pacientes hospitalizados</v>
          </cell>
          <cell r="O92" t="str">
            <v>Plantilla Invima</v>
          </cell>
          <cell r="P92" t="str">
            <v>Estadística</v>
          </cell>
          <cell r="Q92" t="str">
            <v>%</v>
          </cell>
          <cell r="R92" t="str">
            <v>Número de reacciónes adversas a medicamentos en el período / Total pacientes hospitalizados *100</v>
          </cell>
          <cell r="S92"/>
          <cell r="T92" t="str">
            <v>resultado</v>
          </cell>
          <cell r="U92" t="str">
            <v>Decreciente</v>
          </cell>
          <cell r="V92" t="str">
            <v>≤</v>
          </cell>
          <cell r="W92">
            <v>0.01</v>
          </cell>
          <cell r="X92" t="str">
            <v>&gt;</v>
          </cell>
          <cell r="Y92">
            <v>0.01</v>
          </cell>
        </row>
        <row r="93">
          <cell r="A93">
            <v>88</v>
          </cell>
          <cell r="B93" t="str">
            <v>Integralidad y efectividad en la prestación de servicios de salud</v>
          </cell>
          <cell r="C93" t="str">
            <v>Garantizar la accesibilidad, integralidad en los servicios, complementariedad y respaldo de las interdependencias</v>
          </cell>
          <cell r="D93" t="str">
            <v>Errores en el reempaque y/o reenvase de medicamentos en dosis unitaria</v>
          </cell>
          <cell r="E93" t="str">
            <v>Apoyo diagnóstico y complementación terapeutica</v>
          </cell>
          <cell r="F93" t="str">
            <v>farmacia</v>
          </cell>
          <cell r="G93" t="str">
            <v>x</v>
          </cell>
          <cell r="H93"/>
          <cell r="I93"/>
          <cell r="J93" t="str">
            <v>La calidad de reempaque garantiza que los solidos no esteriles dispensados a los pacientes hospitalizados dentro del sistema de distribución en dosis unitaria SDMDU, garantice las condiciones óptimas de almcenamiento, identificación y trazabilidad de los medicamentos reempacados hasta su administracion, evitando asi cualquier incidente o evento adverso relacionado con estos.</v>
          </cell>
          <cell r="K93"/>
          <cell r="L93" t="str">
            <v>Trimestral</v>
          </cell>
          <cell r="M93" t="str">
            <v>Número de errores de reempaque</v>
          </cell>
          <cell r="N93" t="str">
            <v>N/A</v>
          </cell>
          <cell r="O93" t="str">
            <v>Formato de Acciones correctivas preventivas de mejora</v>
          </cell>
          <cell r="P93" t="str">
            <v>N/A</v>
          </cell>
          <cell r="Q93" t="str">
            <v>Cantidad</v>
          </cell>
          <cell r="R93" t="str">
            <v>Número de errores de reempaque / N/A</v>
          </cell>
          <cell r="S93"/>
          <cell r="T93" t="str">
            <v>proceso</v>
          </cell>
          <cell r="U93" t="str">
            <v>Decreciente</v>
          </cell>
          <cell r="V93" t="str">
            <v>≤</v>
          </cell>
          <cell r="W93">
            <v>5</v>
          </cell>
          <cell r="X93" t="str">
            <v>&gt;</v>
          </cell>
          <cell r="Y93">
            <v>5</v>
          </cell>
        </row>
        <row r="94">
          <cell r="A94">
            <v>89</v>
          </cell>
          <cell r="B94" t="str">
            <v>Integralidad y efectividad en la prestación de servicios de salud</v>
          </cell>
          <cell r="C94" t="str">
            <v>Garantizar la accesibilidad, integralidad en los servicios, complementariedad y respaldo de las interdependencias</v>
          </cell>
          <cell r="D94" t="str">
            <v>Número de errores en la elaboración de preparaciones magistrales</v>
          </cell>
          <cell r="E94" t="str">
            <v>Apoyo diagnóstico y complementación terapeutica</v>
          </cell>
          <cell r="F94" t="str">
            <v>farmacia</v>
          </cell>
          <cell r="G94" t="str">
            <v>x</v>
          </cell>
          <cell r="H94"/>
          <cell r="I94"/>
          <cell r="J94" t="str">
            <v>Determinar de manera cuantitativa los errores en la elaboración de preparaciones magistrales permite detectar de manera temprana los errores mas comunes al igual que los críticos con el fin de implementar los controles necesarios que eviten la incidencia de los mismo; de esta forma se minimizará eventos e incidentes adversos relacionados con las preparaciones magsitrales.</v>
          </cell>
          <cell r="K94"/>
          <cell r="L94" t="str">
            <v>Trimestral</v>
          </cell>
          <cell r="M94" t="str">
            <v>Número de errores en la elaboración de preparaciónes magistrales</v>
          </cell>
          <cell r="N94" t="str">
            <v>N/A</v>
          </cell>
          <cell r="O94" t="str">
            <v>Formato de Acciones correctivas preventivas de mejora</v>
          </cell>
          <cell r="P94" t="str">
            <v>N/A</v>
          </cell>
          <cell r="Q94" t="str">
            <v>Cantidad</v>
          </cell>
          <cell r="R94" t="str">
            <v>Número de errores en la elaboración de preparaciónes magistrales / N/A</v>
          </cell>
          <cell r="S94"/>
          <cell r="T94" t="str">
            <v>proceso</v>
          </cell>
          <cell r="U94" t="str">
            <v>Decreciente</v>
          </cell>
          <cell r="V94" t="str">
            <v>≤</v>
          </cell>
          <cell r="W94">
            <v>5</v>
          </cell>
          <cell r="X94" t="str">
            <v>&gt;</v>
          </cell>
          <cell r="Y94">
            <v>5</v>
          </cell>
        </row>
        <row r="95">
          <cell r="A95">
            <v>90</v>
          </cell>
          <cell r="B95" t="str">
            <v>Integralidad y efectividad en la prestación de servicios de salud</v>
          </cell>
          <cell r="C95" t="str">
            <v>Garantizar la accesibilidad, integralidad en los servicios, complementariedad y respaldo de las interdependencias</v>
          </cell>
          <cell r="D95" t="str">
            <v>Entrega de las preparaciones magistrales</v>
          </cell>
          <cell r="E95" t="str">
            <v>Apoyo diagnóstico y complementación terapeutica</v>
          </cell>
          <cell r="F95" t="str">
            <v>farmacia</v>
          </cell>
          <cell r="G95" t="str">
            <v>x</v>
          </cell>
          <cell r="H95"/>
          <cell r="I95"/>
          <cell r="J95" t="str">
            <v>Cumplir con el tiempo estipulado para la entrega de las preparaciones magistrales  por parte del servicio farmaceutico a los servicios asistenciales permite su administracion oportuna de los medicamentos  de acuerdo a los horarios requeridos, de esta forma se busca generar el cumplimiento de objetivos de la farmacoterapia</v>
          </cell>
          <cell r="K95"/>
          <cell r="L95" t="str">
            <v>Trimestral</v>
          </cell>
          <cell r="M95" t="str">
            <v>Número días de cumplimiento de entrega de preparaciónes magistrales</v>
          </cell>
          <cell r="N95" t="str">
            <v>Total de entregas realizadas</v>
          </cell>
          <cell r="O95" t="str">
            <v>Orden de Producción</v>
          </cell>
          <cell r="P95" t="str">
            <v>Orden de Producción</v>
          </cell>
          <cell r="Q95" t="str">
            <v>%</v>
          </cell>
          <cell r="R95" t="str">
            <v>Número días de cumplimiento de entrega de preparaciónes magistrales / Total de entregas realizadas *100</v>
          </cell>
          <cell r="S95"/>
          <cell r="T95" t="str">
            <v>proceso</v>
          </cell>
          <cell r="U95" t="str">
            <v>Creciente</v>
          </cell>
          <cell r="V95" t="str">
            <v>≥</v>
          </cell>
          <cell r="W95">
            <v>0.9</v>
          </cell>
          <cell r="X95" t="str">
            <v>&lt;</v>
          </cell>
          <cell r="Y95">
            <v>0.9</v>
          </cell>
        </row>
        <row r="96">
          <cell r="A96">
            <v>91</v>
          </cell>
          <cell r="B96" t="str">
            <v>Integralidad y efectividad en la prestación de servicios de salud</v>
          </cell>
          <cell r="C96" t="str">
            <v>Garantizar la accesibilidad, integralidad en los servicios, complementariedad y respaldo de las interdependencias</v>
          </cell>
          <cell r="D96" t="str">
            <v xml:space="preserve">Porcentaje de Adherencia de Dispensación a la dispensacion de medicamentos. </v>
          </cell>
          <cell r="E96" t="str">
            <v>Apoyo diagnóstico y complementación terapeutica</v>
          </cell>
          <cell r="F96" t="str">
            <v>farmacia</v>
          </cell>
          <cell r="G96" t="str">
            <v>x</v>
          </cell>
          <cell r="H96"/>
          <cell r="I96"/>
          <cell r="J96" t="str">
            <v>La dispensación constituye unos de los factores críticos del proceso de formulación por lo que se ne necesita seguimiento para mejoramiento continúo y verificar las barreras definidas con la finalidad de robustecerlas para disminuir los errores de dispensación y los relacionados con el medicamentos. Tambíen es necesario medir y verificar el ambiente que rodea la dispensación incluyendo el área de bodega.</v>
          </cell>
          <cell r="K96"/>
          <cell r="L96" t="str">
            <v>Trimestral</v>
          </cell>
          <cell r="M96" t="str">
            <v>Número de items cumplidos</v>
          </cell>
          <cell r="N96" t="str">
            <v>Número de items evaluados</v>
          </cell>
          <cell r="O96" t="str">
            <v>Listas de chequeo dispensación servico farmacéutico</v>
          </cell>
          <cell r="P96" t="str">
            <v>Listas de chequeo dispensación servico farmacéutico</v>
          </cell>
          <cell r="Q96" t="str">
            <v>%</v>
          </cell>
          <cell r="R96" t="str">
            <v>Número de items cumplidos / Número de items evaluados *100</v>
          </cell>
          <cell r="S96"/>
          <cell r="T96" t="str">
            <v>proceso</v>
          </cell>
          <cell r="U96" t="str">
            <v>Creciente</v>
          </cell>
          <cell r="V96" t="str">
            <v>≥</v>
          </cell>
          <cell r="W96">
            <v>0.88</v>
          </cell>
          <cell r="X96" t="str">
            <v>&lt;</v>
          </cell>
          <cell r="Y96">
            <v>0.88</v>
          </cell>
        </row>
        <row r="97">
          <cell r="A97">
            <v>92</v>
          </cell>
          <cell r="B97" t="str">
            <v>Integralidad y efectividad en la prestación de servicios de salud</v>
          </cell>
          <cell r="C97" t="str">
            <v>Garantizar la accesibilidad, integralidad en los servicios, complementariedad y respaldo de las interdependencias</v>
          </cell>
          <cell r="D97" t="str">
            <v>Porcentaje de devoluciones de medicamentos y dispositivos medicos</v>
          </cell>
          <cell r="E97" t="str">
            <v>Apoyo diagnóstico y complementación terapeutica</v>
          </cell>
          <cell r="F97" t="str">
            <v>farmacia</v>
          </cell>
          <cell r="G97" t="str">
            <v>x</v>
          </cell>
          <cell r="H97"/>
          <cell r="I97"/>
          <cell r="J97" t="str">
            <v xml:space="preserve">Determinar de manera cuantitativa las devoluciones de los servicios asistenciales al servicio farmacéutico, realizar seguimiento a factores diferentes a los definidos comunmente que rodean la causa de devoluciones de medicamentos y dispositivos médicos. </v>
          </cell>
          <cell r="K97"/>
          <cell r="L97" t="str">
            <v>Trimestral</v>
          </cell>
          <cell r="M97" t="str">
            <v>Número de productos farmacéuticos devueltos</v>
          </cell>
          <cell r="N97" t="str">
            <v>Número de productos farmacéuticos dispensados</v>
          </cell>
          <cell r="O97" t="str">
            <v>Modulo de inventarios DGH.NET</v>
          </cell>
          <cell r="P97" t="str">
            <v>Modulo de inventarios DGH.NET</v>
          </cell>
          <cell r="Q97" t="str">
            <v>%</v>
          </cell>
          <cell r="R97" t="str">
            <v>Número de productos farmacéuticos devueltos / Número de productos farmacéuticos dispensados *100</v>
          </cell>
          <cell r="S97"/>
          <cell r="T97" t="str">
            <v>proceso</v>
          </cell>
          <cell r="U97" t="str">
            <v>Decreciente</v>
          </cell>
          <cell r="V97" t="str">
            <v>≤</v>
          </cell>
          <cell r="W97">
            <v>0.19</v>
          </cell>
          <cell r="X97" t="str">
            <v>&gt;</v>
          </cell>
          <cell r="Y97">
            <v>0.19</v>
          </cell>
        </row>
        <row r="98">
          <cell r="A98">
            <v>93</v>
          </cell>
          <cell r="B98" t="str">
            <v>Integralidad y efectividad en la prestación de servicios de salud</v>
          </cell>
          <cell r="C98" t="str">
            <v>Garantizar la accesibilidad, integralidad en los servicios, complementariedad y respaldo de las interdependencias</v>
          </cell>
          <cell r="D98" t="str">
            <v>Porcentaje de entrega de medicamentos no pos</v>
          </cell>
          <cell r="E98" t="str">
            <v>Apoyo diagnóstico y complementación terapeutica</v>
          </cell>
          <cell r="F98" t="str">
            <v>farmacia</v>
          </cell>
          <cell r="G98" t="str">
            <v>x</v>
          </cell>
          <cell r="H98"/>
          <cell r="I98"/>
          <cell r="J98" t="str">
            <v>Se garantiza el suministro de los mediamentos no financiados con cargo a la UPC según la resolucion 1885 y 2438 del 2018 y normativa modificada para uso intrahospitalario, alineados con la politica de seguridad del paciente</v>
          </cell>
          <cell r="K98"/>
          <cell r="L98" t="str">
            <v>Trimestral</v>
          </cell>
          <cell r="M98" t="str">
            <v>Total de medicamentos no pos solicitados por el medico - total de medicamentos no pos devueltos por mal diligenciamiento</v>
          </cell>
          <cell r="N98" t="str">
            <v>total de medicamentos no pos entregados por el servicio farmaceutico</v>
          </cell>
          <cell r="O98" t="str">
            <v>Dinamica gerencial y la base de datos  de devoluciones</v>
          </cell>
          <cell r="P98" t="str">
            <v>Dinamica gerencial</v>
          </cell>
          <cell r="Q98" t="str">
            <v>%</v>
          </cell>
          <cell r="R98" t="str">
            <v>Total de medicamentos no pos solicitados por el medico - total de medicamentos no pos devueltos por mal diligenciamiento / total de medicamentos no pos entregados por el servicio farmaceutico *100</v>
          </cell>
          <cell r="S98"/>
          <cell r="T98" t="str">
            <v>proceso</v>
          </cell>
          <cell r="U98" t="str">
            <v>Creciente</v>
          </cell>
          <cell r="V98" t="str">
            <v>≥</v>
          </cell>
          <cell r="W98">
            <v>0.9</v>
          </cell>
          <cell r="X98" t="str">
            <v>&lt;</v>
          </cell>
          <cell r="Y98">
            <v>0.9</v>
          </cell>
        </row>
        <row r="99">
          <cell r="A99">
            <v>94</v>
          </cell>
          <cell r="B99" t="str">
            <v>Integralidad y efectividad en la prestación de servicios de salud</v>
          </cell>
          <cell r="C99" t="str">
            <v>Garantizar la accesibilidad, integralidad en los servicios, complementariedad y respaldo de las interdependencias</v>
          </cell>
          <cell r="D99" t="str">
            <v>Proporción de endometritis pos cesárea</v>
          </cell>
          <cell r="E99" t="str">
            <v>Internación</v>
          </cell>
          <cell r="F99" t="str">
            <v>ginecologia</v>
          </cell>
          <cell r="G99" t="str">
            <v>x</v>
          </cell>
          <cell r="H99"/>
          <cell r="I99"/>
          <cell r="J99" t="str">
            <v>Es un estimador de riesgo de endometritis pos cesárea en las gestantes atendidas en la institucion en un mes de seguimiento</v>
          </cell>
          <cell r="K99"/>
          <cell r="L99" t="str">
            <v>Trimestral</v>
          </cell>
          <cell r="M99" t="str">
            <v>Número de endometritis pos cesárea</v>
          </cell>
          <cell r="N99" t="str">
            <v>Número total de cesáreas realizadas</v>
          </cell>
          <cell r="O99" t="str">
            <v>Estadistica</v>
          </cell>
          <cell r="P99" t="str">
            <v>Estadistica</v>
          </cell>
          <cell r="Q99" t="str">
            <v>%</v>
          </cell>
          <cell r="R99" t="str">
            <v>Número de endometritis pos cesárea / Número total de cesáreas realizadas *100</v>
          </cell>
          <cell r="S99"/>
          <cell r="T99" t="str">
            <v>resultado</v>
          </cell>
          <cell r="U99" t="str">
            <v>Igual</v>
          </cell>
          <cell r="V99" t="str">
            <v>=</v>
          </cell>
          <cell r="W99">
            <v>0</v>
          </cell>
          <cell r="X99" t="str">
            <v>&gt;</v>
          </cell>
          <cell r="Y99">
            <v>0</v>
          </cell>
        </row>
        <row r="100">
          <cell r="A100">
            <v>95</v>
          </cell>
          <cell r="B100" t="str">
            <v>Integralidad y efectividad en la prestación de servicios de salud</v>
          </cell>
          <cell r="C100" t="str">
            <v>Garantizar la accesibilidad, integralidad en los servicios, complementariedad y respaldo de las interdependencias</v>
          </cell>
          <cell r="D100" t="str">
            <v>Tasa de reingreso de paciente hospitalizado antes de 15 días</v>
          </cell>
          <cell r="E100" t="str">
            <v>Internación</v>
          </cell>
          <cell r="F100" t="str">
            <v>ginecologia</v>
          </cell>
          <cell r="G100" t="str">
            <v>x</v>
          </cell>
          <cell r="H100"/>
          <cell r="I100"/>
          <cell r="J100"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00" t="str">
            <v>Resolución 256</v>
          </cell>
          <cell r="L100" t="str">
            <v>Trimestral</v>
          </cell>
          <cell r="M100" t="str">
            <v>Número total de pacientes que reingresan al servicio de hospitalización, en la misma institución, antes de 15 días por la misma causa en el período.</v>
          </cell>
          <cell r="N100" t="str">
            <v>Número total de egresos vivos  en el período.</v>
          </cell>
          <cell r="O100" t="str">
            <v>Informe de reingresos /Coordinadores Especialistas</v>
          </cell>
          <cell r="P100" t="str">
            <v xml:space="preserve"> Estadística</v>
          </cell>
          <cell r="Q100" t="str">
            <v>Tasa</v>
          </cell>
          <cell r="R100" t="str">
            <v>Número total de pacientes que reingresan al servicio de hospitalización, en la misma institución, antes de 15 días por la misma causa en el período. / Número total de egresos vivos  en el período. *1000</v>
          </cell>
          <cell r="S100"/>
          <cell r="T100" t="str">
            <v>resultado</v>
          </cell>
          <cell r="U100" t="str">
            <v>Decreciente</v>
          </cell>
          <cell r="V100" t="str">
            <v>≤</v>
          </cell>
          <cell r="W100">
            <v>1</v>
          </cell>
          <cell r="X100" t="str">
            <v>&lt;</v>
          </cell>
          <cell r="Y100">
            <v>1</v>
          </cell>
        </row>
        <row r="101">
          <cell r="A101">
            <v>96</v>
          </cell>
          <cell r="B101" t="str">
            <v>Integralidad y efectividad en la prestación de servicios de salud</v>
          </cell>
          <cell r="C101" t="str">
            <v>Garantizar la accesibilidad, integralidad en los servicios, complementariedad y respaldo de las interdependencias</v>
          </cell>
          <cell r="D101" t="str">
            <v>Promedio de Egresos por cama - Giro Cama</v>
          </cell>
          <cell r="E101" t="str">
            <v>Internación</v>
          </cell>
          <cell r="F101" t="str">
            <v>ginecologia</v>
          </cell>
          <cell r="G101" t="str">
            <v>x</v>
          </cell>
          <cell r="H101"/>
          <cell r="I101"/>
          <cell r="J101" t="str">
            <v>Medir el  numero de pacientes que hicieron uso de la cama hospitalaria basados en los días cama disponible dentro del servicio dentro de un periodo evaluado</v>
          </cell>
          <cell r="K101"/>
          <cell r="L101" t="str">
            <v>Trimestral</v>
          </cell>
          <cell r="M101" t="str">
            <v>Número de egresos del período</v>
          </cell>
          <cell r="N101" t="str">
            <v>Número de camas disponible en el período</v>
          </cell>
          <cell r="O101" t="str">
            <v>Estadistica</v>
          </cell>
          <cell r="P101" t="str">
            <v>Estadistica</v>
          </cell>
          <cell r="Q101" t="str">
            <v>Egresos/Cama</v>
          </cell>
          <cell r="R101" t="str">
            <v>Número de egresos del período / Número de camas disponible en el período</v>
          </cell>
          <cell r="S101"/>
          <cell r="T101" t="str">
            <v>proceso</v>
          </cell>
          <cell r="U101" t="str">
            <v>Creciente</v>
          </cell>
          <cell r="V101" t="str">
            <v>≥</v>
          </cell>
          <cell r="W101">
            <v>10</v>
          </cell>
          <cell r="X101" t="str">
            <v>&lt;</v>
          </cell>
          <cell r="Y101">
            <v>10</v>
          </cell>
        </row>
        <row r="102">
          <cell r="A102">
            <v>97</v>
          </cell>
          <cell r="B102" t="str">
            <v>Integralidad y efectividad en la prestación de servicios de salud</v>
          </cell>
          <cell r="C102" t="str">
            <v>Garantizar la accesibilidad, integralidad en los servicios, complementariedad y respaldo de las interdependencias</v>
          </cell>
          <cell r="D102" t="str">
            <v>Tasa de mortalidad Intrahospitalaria después de 48 horas</v>
          </cell>
          <cell r="E102" t="str">
            <v>Internación</v>
          </cell>
          <cell r="F102" t="str">
            <v>ginecologia</v>
          </cell>
          <cell r="G102" t="str">
            <v>x</v>
          </cell>
          <cell r="H102"/>
          <cell r="I102"/>
          <cell r="J102" t="str">
            <v>Medir la tasa de mortalidad intrahospitalaria mayor a 48 horas la cual nos permite evaluar la efectividad de la intervención clínica que se le realiza a los pacientes en el servicio de urgencias pediatria dentro del periodo evaluado</v>
          </cell>
          <cell r="K102"/>
          <cell r="L102" t="str">
            <v>Trimestral</v>
          </cell>
          <cell r="M102" t="str">
            <v>Número total de pacientes hospitalizados que fallecen después de 48 horas del ingreso</v>
          </cell>
          <cell r="N102" t="str">
            <v xml:space="preserve">Número total de egresos </v>
          </cell>
          <cell r="O102" t="str">
            <v>Estadistica</v>
          </cell>
          <cell r="P102" t="str">
            <v>Estadistica</v>
          </cell>
          <cell r="Q102" t="str">
            <v>Tasa</v>
          </cell>
          <cell r="R102" t="str">
            <v>Número total de pacientes hospitalizados que fallecen después de 48 horas del ingreso / Número total de egresos  *1000</v>
          </cell>
          <cell r="S102"/>
          <cell r="T102" t="str">
            <v>resultado</v>
          </cell>
          <cell r="U102" t="str">
            <v>Creciente</v>
          </cell>
          <cell r="V102" t="str">
            <v>=</v>
          </cell>
          <cell r="W102">
            <v>0</v>
          </cell>
          <cell r="X102" t="str">
            <v>&gt;</v>
          </cell>
          <cell r="Y102">
            <v>0</v>
          </cell>
        </row>
        <row r="103">
          <cell r="A103">
            <v>98</v>
          </cell>
          <cell r="B103" t="str">
            <v>Integralidad y efectividad en la prestación de servicios de salud</v>
          </cell>
          <cell r="C103" t="str">
            <v>Garantizar la accesibilidad, integralidad en los servicios, complementariedad y respaldo de las interdependencias</v>
          </cell>
          <cell r="D103" t="str">
            <v>Proporción de muertes menor a 48 horas</v>
          </cell>
          <cell r="E103" t="str">
            <v>Internación</v>
          </cell>
          <cell r="F103" t="str">
            <v>ginecologia</v>
          </cell>
          <cell r="G103" t="str">
            <v>x</v>
          </cell>
          <cell r="H103"/>
          <cell r="I103"/>
          <cell r="J103" t="str">
            <v>Medir la proporción de muertes intrahospitalarias menor a 48 horas, la cual refleja la gravedad del estado de salud con el que el paciente ingresa al servicio dentro del periodo evaluado</v>
          </cell>
          <cell r="K103"/>
          <cell r="L103" t="str">
            <v>Trimestral</v>
          </cell>
          <cell r="M103" t="str">
            <v>Número total de pacientes hospitalizados que fallecen después de 48 horas del ingreso</v>
          </cell>
          <cell r="N103" t="str">
            <v>Número total de egresos</v>
          </cell>
          <cell r="O103" t="str">
            <v>Estadistica</v>
          </cell>
          <cell r="P103" t="str">
            <v>Estadistica</v>
          </cell>
          <cell r="Q103" t="str">
            <v>Tasa</v>
          </cell>
          <cell r="R103" t="str">
            <v>Número total de pacientes hospitalizados que fallecen después de 48 horas del ingreso / Número total de egresos *1000</v>
          </cell>
          <cell r="S103"/>
          <cell r="T103" t="str">
            <v>resultado</v>
          </cell>
          <cell r="U103" t="str">
            <v>Creciente</v>
          </cell>
          <cell r="V103" t="str">
            <v>=</v>
          </cell>
          <cell r="W103">
            <v>0</v>
          </cell>
          <cell r="X103" t="str">
            <v>&gt;</v>
          </cell>
          <cell r="Y103">
            <v>0</v>
          </cell>
        </row>
        <row r="104">
          <cell r="A104">
            <v>99</v>
          </cell>
          <cell r="B104" t="str">
            <v>Integralidad y efectividad en la prestación de servicios de salud</v>
          </cell>
          <cell r="C104" t="str">
            <v>Garantizar la accesibilidad, integralidad en los servicios, complementariedad y respaldo de las interdependencias</v>
          </cell>
          <cell r="D104" t="str">
            <v>Porcentaje Ocupacional</v>
          </cell>
          <cell r="E104" t="str">
            <v>Internación</v>
          </cell>
          <cell r="F104" t="str">
            <v>ginecologia</v>
          </cell>
          <cell r="G104" t="str">
            <v>x</v>
          </cell>
          <cell r="H104"/>
          <cell r="I104"/>
          <cell r="J104" t="str">
            <v>Medir el porcentaje de ocupación hospitalario con el fin de determinar el aprovechamiento de la cama hospitalaria y la demanda del servicio  en un periodo evaluado</v>
          </cell>
          <cell r="K104"/>
          <cell r="L104" t="str">
            <v>Trimestral</v>
          </cell>
          <cell r="M104" t="str">
            <v>Número de días cama ocupada en el período</v>
          </cell>
          <cell r="N104" t="str">
            <v>Número de días cama disponible en el período</v>
          </cell>
          <cell r="O104" t="str">
            <v xml:space="preserve"> Estadística</v>
          </cell>
          <cell r="P104" t="str">
            <v xml:space="preserve"> Estadística</v>
          </cell>
          <cell r="Q104" t="str">
            <v>%</v>
          </cell>
          <cell r="R104" t="str">
            <v>Número de días cama ocupada en el período / Número de días cama disponible en el período *100</v>
          </cell>
          <cell r="S104"/>
          <cell r="T104" t="str">
            <v>proceso</v>
          </cell>
          <cell r="U104" t="str">
            <v>Creciente</v>
          </cell>
          <cell r="V104" t="str">
            <v>≥</v>
          </cell>
          <cell r="W104">
            <v>0.85</v>
          </cell>
          <cell r="X104" t="str">
            <v>&lt;</v>
          </cell>
          <cell r="Y104">
            <v>0.85</v>
          </cell>
        </row>
        <row r="105">
          <cell r="A105">
            <v>100</v>
          </cell>
          <cell r="B105" t="str">
            <v>Integralidad y efectividad en la prestación de servicios de salud</v>
          </cell>
          <cell r="C105" t="str">
            <v>Garantizar la accesibilidad, integralidad en los servicios, complementariedad y respaldo de las interdependencias</v>
          </cell>
          <cell r="D105" t="str">
            <v>Promedio Días de Estancia</v>
          </cell>
          <cell r="E105" t="str">
            <v>Internación</v>
          </cell>
          <cell r="F105" t="str">
            <v>ginecologia</v>
          </cell>
          <cell r="G105" t="str">
            <v>x</v>
          </cell>
          <cell r="H105"/>
          <cell r="I105"/>
          <cell r="J105" t="str">
            <v>Medir el promedio de días que los pacientes permanecen hospitalizados en el servicio en un periodo evaluado</v>
          </cell>
          <cell r="K105"/>
          <cell r="L105" t="str">
            <v>Trimestral</v>
          </cell>
          <cell r="M105" t="str">
            <v>Número de días de estancia de los egresos del período</v>
          </cell>
          <cell r="N105" t="str">
            <v>Número de egresos del período</v>
          </cell>
          <cell r="O105" t="str">
            <v xml:space="preserve"> Estadística</v>
          </cell>
          <cell r="P105" t="str">
            <v>Estadistica</v>
          </cell>
          <cell r="Q105" t="str">
            <v>Días</v>
          </cell>
          <cell r="R105" t="str">
            <v>Número de días de estancia de los egresos del período / Número de egresos del período</v>
          </cell>
          <cell r="S105"/>
          <cell r="T105" t="str">
            <v>proceso</v>
          </cell>
          <cell r="U105" t="str">
            <v>Decreciente</v>
          </cell>
          <cell r="V105" t="str">
            <v>≤</v>
          </cell>
          <cell r="W105">
            <v>3</v>
          </cell>
          <cell r="X105" t="str">
            <v>&gt;</v>
          </cell>
          <cell r="Y105">
            <v>3</v>
          </cell>
        </row>
        <row r="106">
          <cell r="A106">
            <v>101</v>
          </cell>
          <cell r="B106" t="str">
            <v>Integralidad y efectividad en la prestación de servicios de salud</v>
          </cell>
          <cell r="C106" t="str">
            <v>Garantizar la accesibilidad, integralidad en los servicios, complementariedad y respaldo de las interdependencias</v>
          </cell>
          <cell r="D106" t="str">
            <v xml:space="preserve">Calidad de Registro en la Historia Clínica Médica </v>
          </cell>
          <cell r="E106" t="str">
            <v>Internación</v>
          </cell>
          <cell r="F106" t="str">
            <v>ginecologia</v>
          </cell>
          <cell r="G106" t="str">
            <v>x</v>
          </cell>
          <cell r="H106"/>
          <cell r="I106"/>
          <cell r="J10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06"/>
          <cell r="L106" t="str">
            <v>Trimestral</v>
          </cell>
          <cell r="M106" t="str">
            <v>Criterios de calidad de historia clinica evaluados que cumplen</v>
          </cell>
          <cell r="N106" t="str">
            <v>Total de criterios de calidad de historia clinica evaluados</v>
          </cell>
          <cell r="O106" t="str">
            <v>aplicativo de monitorización de historias clínicas</v>
          </cell>
          <cell r="P106" t="str">
            <v>aplicativo de monitorización de historias clínicas</v>
          </cell>
          <cell r="Q106" t="str">
            <v>%</v>
          </cell>
          <cell r="R106" t="str">
            <v>Criterios de calidad de historia clinica evaluados que cumplen / Total de criterios de calidad de historia clinica evaluados *100</v>
          </cell>
          <cell r="S106"/>
          <cell r="T106" t="str">
            <v>proceso</v>
          </cell>
          <cell r="U106" t="str">
            <v>Creciente</v>
          </cell>
          <cell r="V106" t="str">
            <v>≥</v>
          </cell>
          <cell r="W106">
            <v>0.85</v>
          </cell>
          <cell r="X106" t="str">
            <v>&lt;</v>
          </cell>
          <cell r="Y106">
            <v>0.85</v>
          </cell>
        </row>
        <row r="107">
          <cell r="A107">
            <v>102</v>
          </cell>
          <cell r="B107" t="str">
            <v>Integralidad y efectividad en la prestación de servicios de salud</v>
          </cell>
          <cell r="C107" t="str">
            <v>Garantizar la accesibilidad, integralidad en los servicios, complementariedad y respaldo de las interdependencias</v>
          </cell>
          <cell r="D107" t="str">
            <v>OPORTUNIDAD DE CESAREAS tipo II</v>
          </cell>
          <cell r="E107" t="str">
            <v>Internación</v>
          </cell>
          <cell r="F107" t="str">
            <v>ginecologia</v>
          </cell>
          <cell r="G107" t="str">
            <v>x</v>
          </cell>
          <cell r="H107"/>
          <cell r="I107"/>
          <cell r="J107" t="str">
            <v>Se requiere la medicion del indicador de OPORTUNIDAD DE CESAREAS tipo II  teniendo en cuenta que el riesgo para el bonomio madre e hijo de presentar complicaciones es alto.</v>
          </cell>
          <cell r="K107"/>
          <cell r="L107" t="str">
            <v>Trimestral</v>
          </cell>
          <cell r="M107" t="str">
            <v>sumatoria de las horas transcurridas desde el momento el que se solicita el turno quirurgico hasta el momento que inicia el procedimiento quirurgico</v>
          </cell>
          <cell r="N107" t="str">
            <v xml:space="preserve"> Total de cesareas solicitadas por urgencia</v>
          </cell>
          <cell r="O107" t="str">
            <v>Dinamica Gerencial</v>
          </cell>
          <cell r="P107" t="str">
            <v>Dinamica Gerencial</v>
          </cell>
          <cell r="Q107" t="str">
            <v>Horas</v>
          </cell>
          <cell r="R107" t="str">
            <v>sumatoria de las horas transcurridas desde el momento el que se solicita el turno quirurgico hasta el momento que inicia el procedimiento quirurgico /  Total de cesareas solicitadas por urgencia</v>
          </cell>
          <cell r="S107"/>
          <cell r="T107" t="str">
            <v>resultado</v>
          </cell>
          <cell r="U107" t="str">
            <v>Creciente</v>
          </cell>
          <cell r="V107" t="str">
            <v>≤</v>
          </cell>
          <cell r="W107">
            <v>6</v>
          </cell>
          <cell r="X107" t="str">
            <v>&gt;</v>
          </cell>
          <cell r="Y107">
            <v>6</v>
          </cell>
        </row>
        <row r="108">
          <cell r="A108">
            <v>103</v>
          </cell>
          <cell r="B108" t="str">
            <v>Integralidad y efectividad en la prestación de servicios de salud</v>
          </cell>
          <cell r="C108" t="str">
            <v>Garantizar la accesibilidad, integralidad en los servicios, complementariedad y respaldo de las interdependencias</v>
          </cell>
          <cell r="D108" t="str">
            <v>Proporción de endometritis pos parto vaginal</v>
          </cell>
          <cell r="E108" t="str">
            <v>Internación</v>
          </cell>
          <cell r="F108" t="str">
            <v>ginecologia</v>
          </cell>
          <cell r="G108" t="str">
            <v>x</v>
          </cell>
          <cell r="H108"/>
          <cell r="I108"/>
          <cell r="J108" t="str">
            <v>Es un estimador del riesgo de endometritis pos parto en las gestantes atendidos en la institucion en un mes de seguimiento</v>
          </cell>
          <cell r="K108"/>
          <cell r="L108" t="str">
            <v>Trimestral</v>
          </cell>
          <cell r="M108" t="str">
            <v>Número de endometritis pos parto vaginal</v>
          </cell>
          <cell r="N108" t="str">
            <v>Número total de partos atendidos</v>
          </cell>
          <cell r="O108" t="str">
            <v>Estadistica</v>
          </cell>
          <cell r="P108" t="str">
            <v>Estadistica</v>
          </cell>
          <cell r="Q108" t="str">
            <v>%</v>
          </cell>
          <cell r="R108" t="str">
            <v>Número de endometritis pos parto vaginal / Número total de partos atendidos *100</v>
          </cell>
          <cell r="S108"/>
          <cell r="T108" t="str">
            <v>resultado</v>
          </cell>
          <cell r="U108" t="str">
            <v>Creciente</v>
          </cell>
          <cell r="V108" t="str">
            <v>=</v>
          </cell>
          <cell r="W108">
            <v>0</v>
          </cell>
          <cell r="X108" t="str">
            <v>&gt;</v>
          </cell>
          <cell r="Y108">
            <v>0</v>
          </cell>
        </row>
        <row r="109">
          <cell r="A109">
            <v>104</v>
          </cell>
          <cell r="B109" t="str">
            <v>Calidad de los servicios es nuestro compromiso</v>
          </cell>
          <cell r="C109" t="str">
            <v>Prestar servicios de salud con altos estándares de calidad, seguridad y humanización en la atención de los pacientes</v>
          </cell>
          <cell r="D109" t="str">
            <v>Porcentaje de usuarios que refieren haber recibido trato digno y respuetuoso por parte del personal del Hospital.</v>
          </cell>
          <cell r="E109" t="str">
            <v>Aseguramiento de la Calidad</v>
          </cell>
          <cell r="F109" t="str">
            <v>humanización</v>
          </cell>
          <cell r="G109" t="str">
            <v>x</v>
          </cell>
          <cell r="H109"/>
          <cell r="I109"/>
          <cell r="J109" t="str">
            <v xml:space="preserve">Se requiere realizar la medicion del indicador con el fin de realizar la evaluacion del lineamiento de buen trato de la politica de humanizacion del Hospital Universitario San Jose de Popayán. </v>
          </cell>
          <cell r="K109"/>
          <cell r="L109" t="str">
            <v>Trimestral</v>
          </cell>
          <cell r="M109" t="str">
            <v>Número de usuarios que respondieron “muy buena” o “buena” a la pregunta: ¿siente que ha recibido un trato digno y respetuoso por parte del personal que lo atendio en el Hospital Universitario San José de Popayán E.S.E?”</v>
          </cell>
          <cell r="N109" t="str">
            <v>Número de usuarios que respondieron la pregunta</v>
          </cell>
          <cell r="O109" t="str">
            <v>Encuestas de Satisfacción</v>
          </cell>
          <cell r="P109" t="str">
            <v>Encuestas de Satisfacción</v>
          </cell>
          <cell r="Q109" t="str">
            <v>%</v>
          </cell>
          <cell r="R109" t="str">
            <v>Número de usuarios que respondieron “muy buena” o “buena” a la pregunta: ¿siente que ha recibido un trato digno y respetuoso por parte del personal que lo atendio en el Hospital Universitario San José de Popayán E.S.E?” / Número de usuarios que respondieron la pregunta *100</v>
          </cell>
          <cell r="S109"/>
          <cell r="T109" t="str">
            <v>resultado</v>
          </cell>
          <cell r="U109" t="str">
            <v>Creciente</v>
          </cell>
          <cell r="V109" t="str">
            <v>≥</v>
          </cell>
          <cell r="W109">
            <v>0.9</v>
          </cell>
          <cell r="X109" t="str">
            <v>&lt;</v>
          </cell>
          <cell r="Y109">
            <v>0.9</v>
          </cell>
        </row>
        <row r="110">
          <cell r="A110">
            <v>105</v>
          </cell>
          <cell r="B110" t="str">
            <v>Calidad de los servicios es nuestro compromiso</v>
          </cell>
          <cell r="C110" t="str">
            <v>Prestar servicios de salud con altos estándares de calidad, seguridad y humanización en la atención de los pacientes</v>
          </cell>
          <cell r="D110" t="str">
            <v>Porcentaje de usuarios que refieren haber recibido informacion importante durante su estadia en el Hospital.</v>
          </cell>
          <cell r="E110" t="str">
            <v>Aseguramiento de la Calidad</v>
          </cell>
          <cell r="F110" t="str">
            <v>humanización</v>
          </cell>
          <cell r="G110" t="str">
            <v>x</v>
          </cell>
          <cell r="H110"/>
          <cell r="I110"/>
          <cell r="J110" t="str">
            <v xml:space="preserve">Se requiere realizar la medicion del indicador con el fin de realizar la evaluacion del lineamiento de usuario y su familia informados de la politica de humanizacion del Hospital Universitario San Jose de Popayán. </v>
          </cell>
          <cell r="K110"/>
          <cell r="L110" t="str">
            <v>Trimestral</v>
          </cell>
          <cell r="M110" t="str">
            <v>Número de usuarios que respondieron “muy buena” o “buena” a la pregunta: ¿La informacion de su estado de salud y la informacion recibida al alta por parte del personal que lo atendio en el Hospital Universitario San José de Popayán E.S.E fue ?”</v>
          </cell>
          <cell r="N110" t="str">
            <v>Número de usuarios que respondieron la pregunta</v>
          </cell>
          <cell r="O110" t="str">
            <v>Encuestas de Satisfacción</v>
          </cell>
          <cell r="P110" t="str">
            <v>Encuestas de Satisfacción</v>
          </cell>
          <cell r="Q110" t="str">
            <v>%</v>
          </cell>
          <cell r="R110" t="str">
            <v>Número de usuarios que respondieron “muy buena” o “buena” a la pregunta: ¿La informacion de su estado de salud y la informacion recibida al alta por parte del personal que lo atendio en el Hospital Universitario San José de Popayán E.S.E fue ?” / Número de usuarios que respondieron la pregunta *100</v>
          </cell>
          <cell r="S110"/>
          <cell r="T110" t="str">
            <v>resultado</v>
          </cell>
          <cell r="U110" t="str">
            <v>Creciente</v>
          </cell>
          <cell r="V110" t="str">
            <v>≥</v>
          </cell>
          <cell r="W110">
            <v>0.9</v>
          </cell>
          <cell r="X110" t="str">
            <v>&lt;</v>
          </cell>
          <cell r="Y110">
            <v>0.9</v>
          </cell>
        </row>
        <row r="111">
          <cell r="A111">
            <v>106</v>
          </cell>
          <cell r="B111" t="str">
            <v>Calidad de los servicios es nuestro compromiso</v>
          </cell>
          <cell r="C111" t="str">
            <v>Prestar servicios de salud con altos estándares de calidad, seguridad y humanización en la atención de los pacientes</v>
          </cell>
          <cell r="D111" t="str">
            <v>Porcentaje de usuarios que refieren estar satisfechos con la hoteleria y el confort brindados durante su estadia en el  Hospital.</v>
          </cell>
          <cell r="E111" t="str">
            <v>Aseguramiento de la Calidad</v>
          </cell>
          <cell r="F111" t="str">
            <v>humanización</v>
          </cell>
          <cell r="G111" t="str">
            <v>x</v>
          </cell>
          <cell r="H111"/>
          <cell r="I111"/>
          <cell r="J111" t="str">
            <v xml:space="preserve">Se requiere realizar la medicion del indicador con el fin de realizar la evaluacion del lineamiento  Hoteleria y confort de la politica de humanizacion del Hospital Universitario San Jose de Popayán. </v>
          </cell>
          <cell r="K111"/>
          <cell r="L111" t="str">
            <v>Trimestral</v>
          </cell>
          <cell r="M111" t="str">
            <v>Número de usuarios que respondieron “muy buena” o “buena” a la percepcion a cerca de La  comida, el confor de las habitaciones y la limpieza del  Hospital Universitario San José de Popayán E.S.E durante su estadia”</v>
          </cell>
          <cell r="N111" t="str">
            <v>Número de usuarios que respondieron la pregunta</v>
          </cell>
          <cell r="O111" t="str">
            <v>Encuestas de Satisfacción</v>
          </cell>
          <cell r="P111" t="str">
            <v>Encuestas de Satisfacción</v>
          </cell>
          <cell r="Q111" t="str">
            <v>%</v>
          </cell>
          <cell r="R111" t="str">
            <v>Número de usuarios que respondieron “muy buena” o “buena” a la percepcion a cerca de La  comida, el confor de las habitaciones y la limpieza del  Hospital Universitario San José de Popayán E.S.E durante su estadia” / Número de usuarios que respondieron la pregunta *100</v>
          </cell>
          <cell r="S111"/>
          <cell r="T111" t="str">
            <v>resultado</v>
          </cell>
          <cell r="U111" t="str">
            <v>Creciente</v>
          </cell>
          <cell r="V111" t="str">
            <v>≥</v>
          </cell>
          <cell r="W111">
            <v>0.9</v>
          </cell>
          <cell r="X111" t="str">
            <v>&lt;</v>
          </cell>
          <cell r="Y111">
            <v>0.9</v>
          </cell>
        </row>
        <row r="112">
          <cell r="A112">
            <v>107</v>
          </cell>
          <cell r="B112" t="str">
            <v>Calidad de los servicios es nuestro compromiso</v>
          </cell>
          <cell r="C112" t="str">
            <v>Prestar servicios de salud con altos estándares de calidad, seguridad y humanización en la atención de los pacientes</v>
          </cell>
          <cell r="D112" t="str">
            <v>PORCENTAJE DE NECESIDADES IDENTIFICADAS DEL PACIENTE Y SU FAMILIA</v>
          </cell>
          <cell r="E112" t="str">
            <v>Aseguramiento de la Calidad</v>
          </cell>
          <cell r="F112" t="str">
            <v>humanización</v>
          </cell>
          <cell r="G112" t="str">
            <v>x</v>
          </cell>
          <cell r="H112"/>
          <cell r="I112"/>
          <cell r="J112" t="str">
            <v xml:space="preserve">Dado que se realiza actividades para identificacion de necesidades del paciente y su familia , es importante tener informacion sobre las necesidades que se les puede dar respuesta y  las que no  para realizar planes de mejora que contribuyan al mejoramiento de la atencion y a la satisfaccion del usuario </v>
          </cell>
          <cell r="K112"/>
          <cell r="L112" t="str">
            <v>Trimestral</v>
          </cell>
          <cell r="M112" t="str">
            <v xml:space="preserve">Numero de necesidades resueltas </v>
          </cell>
          <cell r="N112" t="str">
            <v>Numero de necesidades identificadas</v>
          </cell>
          <cell r="O112" t="str">
            <v xml:space="preserve">rondas de identificacion de necesidades </v>
          </cell>
          <cell r="P112" t="str">
            <v xml:space="preserve">Rondas de identificacion de necesidades </v>
          </cell>
          <cell r="Q112" t="str">
            <v>%</v>
          </cell>
          <cell r="R112" t="str">
            <v>Numero de necesidades resueltas  / Numero de necesidades identificadas *100</v>
          </cell>
          <cell r="S112"/>
          <cell r="T112" t="str">
            <v>resultado</v>
          </cell>
          <cell r="U112" t="str">
            <v>Creciente</v>
          </cell>
          <cell r="V112" t="str">
            <v>≥</v>
          </cell>
          <cell r="W112">
            <v>0.8</v>
          </cell>
          <cell r="X112" t="str">
            <v>&lt;</v>
          </cell>
          <cell r="Y112">
            <v>0.8</v>
          </cell>
        </row>
        <row r="113">
          <cell r="A113">
            <v>108</v>
          </cell>
          <cell r="B113" t="str">
            <v>Integralidad y efectividad en la prestación de servicios de salud</v>
          </cell>
          <cell r="C113" t="str">
            <v>Garantizar la accesibilidad, integralidad en los servicios, complementariedad y respaldo de las interdependencias</v>
          </cell>
          <cell r="D113" t="str">
            <v>Exposición  o sobreexposición a radiaciones innecesarias</v>
          </cell>
          <cell r="E113" t="str">
            <v>Apoyo diagnóstico y complementación terapeutica</v>
          </cell>
          <cell r="F113" t="str">
            <v>imágenes</v>
          </cell>
          <cell r="G113" t="str">
            <v>x</v>
          </cell>
          <cell r="H113"/>
          <cell r="I113"/>
          <cell r="J113" t="str">
            <v>Evento en el cual se describe la realización de procedimientos de radicacion innecesesarios o no pertinentes al usuario por sus estado clinico, se incluyen eventos repetidos realizados .</v>
          </cell>
          <cell r="K113"/>
          <cell r="L113" t="str">
            <v>Trimestral</v>
          </cell>
          <cell r="M113" t="str">
            <v xml:space="preserve">Eventos de exposición o sobreexposición a radiaciones innecesarias </v>
          </cell>
          <cell r="N113" t="str">
            <v>Total de procedimientos radiológicos realizados</v>
          </cell>
          <cell r="O113"/>
          <cell r="P113" t="str">
            <v>Dinámica Gerencial</v>
          </cell>
          <cell r="Q113" t="str">
            <v>%</v>
          </cell>
          <cell r="R113" t="str">
            <v>Eventos de exposición o sobreexposición a radiaciones innecesarias  / Total de procedimientos radiológicos realizados *100</v>
          </cell>
          <cell r="S113"/>
          <cell r="T113" t="str">
            <v>resultado</v>
          </cell>
          <cell r="U113" t="str">
            <v>Decreciente</v>
          </cell>
          <cell r="V113" t="str">
            <v>≤</v>
          </cell>
          <cell r="W113">
            <v>0.03</v>
          </cell>
          <cell r="X113" t="str">
            <v>&gt;</v>
          </cell>
          <cell r="Y113">
            <v>0.03</v>
          </cell>
        </row>
        <row r="114">
          <cell r="A114">
            <v>109</v>
          </cell>
          <cell r="B114" t="str">
            <v>Integralidad y efectividad en la prestación de servicios de salud</v>
          </cell>
          <cell r="C114" t="str">
            <v>Garantizar la accesibilidad, integralidad en los servicios, complementariedad y respaldo de las interdependencias</v>
          </cell>
          <cell r="D114" t="str">
            <v xml:space="preserve">Porcentaje de pacientes con medio de contraste extravasado </v>
          </cell>
          <cell r="E114" t="str">
            <v>Apoyo diagnóstico y complementación terapeutica</v>
          </cell>
          <cell r="F114" t="str">
            <v>imágenes</v>
          </cell>
          <cell r="G114" t="str">
            <v>x</v>
          </cell>
          <cell r="H114"/>
          <cell r="I114"/>
          <cell r="J114" t="str">
            <v>Describe el numero de pacientes a quienes se les administro medio de contraste endovenoso y tuvo una extravación del mismo.</v>
          </cell>
          <cell r="K114"/>
          <cell r="L114" t="str">
            <v>Trimestral</v>
          </cell>
          <cell r="M114" t="str">
            <v xml:space="preserve">Numero de pacientes con venas extravasadas / Total de pacientes con vena canalizada </v>
          </cell>
          <cell r="N114" t="str">
            <v>Numero total de pacientes con vena canalizada</v>
          </cell>
          <cell r="O114"/>
          <cell r="P114"/>
          <cell r="Q114" t="str">
            <v>%</v>
          </cell>
          <cell r="R114" t="str">
            <v>Numero de pacientes con venas extravasadas / Total de pacientes con vena canalizada  / Numero total de pacientes con vena canalizada *100</v>
          </cell>
          <cell r="S114"/>
          <cell r="T114" t="str">
            <v>resultado</v>
          </cell>
          <cell r="U114" t="str">
            <v>Decreciente</v>
          </cell>
          <cell r="V114" t="str">
            <v>≤</v>
          </cell>
          <cell r="W114">
            <v>0.03</v>
          </cell>
          <cell r="X114" t="str">
            <v>&gt;</v>
          </cell>
          <cell r="Y114">
            <v>0.03</v>
          </cell>
        </row>
        <row r="115">
          <cell r="A115">
            <v>110</v>
          </cell>
          <cell r="B115" t="str">
            <v>Integralidad y efectividad en la prestación de servicios de salud</v>
          </cell>
          <cell r="C115" t="str">
            <v>Garantizar la accesibilidad, integralidad en los servicios, complementariedad y respaldo de las interdependencias</v>
          </cell>
          <cell r="D115" t="str">
            <v>Fallas en la privacidad de los resultados y registros</v>
          </cell>
          <cell r="E115" t="str">
            <v>Apoyo diagnóstico y complementación terapeutica</v>
          </cell>
          <cell r="F115" t="str">
            <v>imágenes</v>
          </cell>
          <cell r="G115" t="str">
            <v>x</v>
          </cell>
          <cell r="H115"/>
          <cell r="I115"/>
          <cell r="J115" t="str">
            <v>Describe el numero de quejas reportadas al SIAU por usuarios donde documentan la ausencia de privacidad en los reportes de sus resultados de imagenes diagnosticas.</v>
          </cell>
          <cell r="K115"/>
          <cell r="L115" t="str">
            <v>Trimestral</v>
          </cell>
          <cell r="M115" t="str">
            <v>Número de quejas de perdidas de privacidad presentadas al SIAU y reportes</v>
          </cell>
          <cell r="N115" t="str">
            <v xml:space="preserve"> Total de procedimientos diagnósticos realizados</v>
          </cell>
          <cell r="O115"/>
          <cell r="P115"/>
          <cell r="Q115" t="str">
            <v>%</v>
          </cell>
          <cell r="R115" t="str">
            <v>Número de quejas de perdidas de privacidad presentadas al SIAU y reportes /  Total de procedimientos diagnósticos realizados *100</v>
          </cell>
          <cell r="S115"/>
          <cell r="T115" t="str">
            <v>resultado</v>
          </cell>
          <cell r="U115" t="str">
            <v>Decreciente</v>
          </cell>
          <cell r="V115" t="str">
            <v>≤</v>
          </cell>
          <cell r="W115">
            <v>0</v>
          </cell>
          <cell r="X115" t="str">
            <v>&gt;</v>
          </cell>
          <cell r="Y115">
            <v>0</v>
          </cell>
        </row>
        <row r="116">
          <cell r="A116">
            <v>111</v>
          </cell>
          <cell r="B116" t="str">
            <v>Integralidad y efectividad en la prestación de servicios de salud</v>
          </cell>
          <cell r="C116" t="str">
            <v>Garantizar la accesibilidad, integralidad en los servicios, complementariedad y respaldo de las interdependencias</v>
          </cell>
          <cell r="D116" t="str">
            <v>Complicaciones de los procedimientos diagnosticos</v>
          </cell>
          <cell r="E116" t="str">
            <v>Apoyo diagnóstico y complementación terapeutica</v>
          </cell>
          <cell r="F116" t="str">
            <v>imágenes</v>
          </cell>
          <cell r="G116" t="str">
            <v>x</v>
          </cell>
          <cell r="H116"/>
          <cell r="I116"/>
          <cell r="J116" t="str">
            <v>Describe el numero de pacientes que presentan algun tipo de complicacion durante y posterior a la realizacion de un procedimiento de imagnes diagnosticas.</v>
          </cell>
          <cell r="K116"/>
          <cell r="L116" t="str">
            <v>Trimestral</v>
          </cell>
          <cell r="M116" t="str">
            <v>Número de complicaciones presentadas durante los procedimientos diagnosticos</v>
          </cell>
          <cell r="N116" t="str">
            <v xml:space="preserve">  Total de procedimientos diagnosticos realizados</v>
          </cell>
          <cell r="O116"/>
          <cell r="P116"/>
          <cell r="Q116" t="str">
            <v>%</v>
          </cell>
          <cell r="R116" t="str">
            <v>Número de complicaciones presentadas durante los procedimientos diagnosticos /   Total de procedimientos diagnosticos realizados *100</v>
          </cell>
          <cell r="S116"/>
          <cell r="T116" t="str">
            <v>resultado</v>
          </cell>
          <cell r="U116" t="str">
            <v>Decreciente</v>
          </cell>
          <cell r="V116" t="str">
            <v>≤</v>
          </cell>
          <cell r="W116">
            <v>0.03</v>
          </cell>
          <cell r="X116" t="str">
            <v>&gt;</v>
          </cell>
          <cell r="Y116">
            <v>0.03</v>
          </cell>
        </row>
        <row r="117">
          <cell r="A117">
            <v>112</v>
          </cell>
          <cell r="B117" t="str">
            <v>Integralidad y efectividad en la prestación de servicios de salud</v>
          </cell>
          <cell r="C117" t="str">
            <v>Garantizar la accesibilidad, integralidad en los servicios, complementariedad y respaldo de las interdependencias</v>
          </cell>
          <cell r="D117" t="str">
            <v>Fallas en manejos terapeuticos derivadas de fallas en los procesos diagnosticos</v>
          </cell>
          <cell r="E117" t="str">
            <v>Apoyo diagnóstico y complementación terapeutica</v>
          </cell>
          <cell r="F117" t="str">
            <v>imágenes</v>
          </cell>
          <cell r="G117" t="str">
            <v>x</v>
          </cell>
          <cell r="H117"/>
          <cell r="I117"/>
          <cell r="J117" t="str">
            <v>Describe el numero de pacientes que presentan fallas en el manejo terapeutico derivadas de fallas del proceso de imagenes diagnosticas</v>
          </cell>
          <cell r="K117"/>
          <cell r="L117" t="str">
            <v>Trimestral</v>
          </cell>
          <cell r="M117" t="str">
            <v>Número de casos reportados por los medicos en los diferentes servicios</v>
          </cell>
          <cell r="N117" t="str">
            <v xml:space="preserve">  Total de procedimientos diagnosticos realizados</v>
          </cell>
          <cell r="O117"/>
          <cell r="P117"/>
          <cell r="Q117" t="str">
            <v>%</v>
          </cell>
          <cell r="R117" t="str">
            <v>Número de casos reportados por los medicos en los diferentes servicios /   Total de procedimientos diagnosticos realizados *100</v>
          </cell>
          <cell r="S117"/>
          <cell r="T117" t="str">
            <v>resultado</v>
          </cell>
          <cell r="U117" t="str">
            <v>Decreciente</v>
          </cell>
          <cell r="V117" t="str">
            <v>≤</v>
          </cell>
          <cell r="W117">
            <v>0.03</v>
          </cell>
          <cell r="X117" t="str">
            <v>&gt;</v>
          </cell>
          <cell r="Y117">
            <v>0.03</v>
          </cell>
        </row>
        <row r="118">
          <cell r="A118">
            <v>113</v>
          </cell>
          <cell r="B118" t="str">
            <v>Integralidad y efectividad en la prestación de servicios de salud</v>
          </cell>
          <cell r="C118" t="str">
            <v>Garantizar la accesibilidad, integralidad en los servicios, complementariedad y respaldo de las interdependencias</v>
          </cell>
          <cell r="D118" t="str">
            <v>Oportunidad en la atencion de servicios de imagenologia</v>
          </cell>
          <cell r="E118" t="str">
            <v>Apoyo diagnóstico y complementación terapeutica</v>
          </cell>
          <cell r="F118" t="str">
            <v>imágenes</v>
          </cell>
          <cell r="G118" t="str">
            <v>x</v>
          </cell>
          <cell r="H118"/>
          <cell r="I118"/>
          <cell r="J118" t="str">
            <v>Describe la oportunidad en días transcurridos desde la solicitud de un procedimiento de imágenes diagnosticas hasta la realización del procedimiento.</v>
          </cell>
          <cell r="K118"/>
          <cell r="L118" t="str">
            <v>Trimestral</v>
          </cell>
          <cell r="M118" t="str">
            <v>Sumatoria del numero de dias transcurridos entre la solicitud del servicio de imagenologia y el momento en el cual es prestado el servicio</v>
          </cell>
          <cell r="N118" t="str">
            <v xml:space="preserve">  Total de atenciones en servicios de imagenologia</v>
          </cell>
          <cell r="O118" t="str">
            <v xml:space="preserve">Dinámica </v>
          </cell>
          <cell r="P118" t="str">
            <v xml:space="preserve">Estadistica </v>
          </cell>
          <cell r="Q118" t="str">
            <v>Días</v>
          </cell>
          <cell r="R118" t="str">
            <v>Sumatoria del numero de dias transcurridos entre la solicitud del servicio de imagenologia y el momento en el cual es prestado el servicio /   Total de atenciones en servicios de imagenologia</v>
          </cell>
          <cell r="S118"/>
          <cell r="T118" t="str">
            <v>resultado</v>
          </cell>
          <cell r="U118" t="str">
            <v>Decreciente</v>
          </cell>
          <cell r="V118" t="str">
            <v>≤</v>
          </cell>
          <cell r="W118">
            <v>3</v>
          </cell>
          <cell r="X118" t="str">
            <v>&gt;</v>
          </cell>
          <cell r="Y118">
            <v>3</v>
          </cell>
        </row>
        <row r="119">
          <cell r="A119">
            <v>114</v>
          </cell>
          <cell r="B119" t="str">
            <v>Integralidad y efectividad en la prestación de servicios de salud</v>
          </cell>
          <cell r="C119" t="str">
            <v>Garantizar la accesibilidad, integralidad en los servicios, complementariedad y respaldo de las interdependencias</v>
          </cell>
          <cell r="D119" t="str">
            <v xml:space="preserve">Oportunidad para la atencion en el servicio de imágenes diagnosticas basicas </v>
          </cell>
          <cell r="E119" t="str">
            <v>Apoyo diagnóstico y complementación terapeutica</v>
          </cell>
          <cell r="F119" t="str">
            <v>imágenes</v>
          </cell>
          <cell r="G119" t="str">
            <v>x</v>
          </cell>
          <cell r="H119"/>
          <cell r="I119"/>
          <cell r="J119" t="str">
            <v>Describe la oportunidad en tiempo global del tiempo requerido por los usuarios a quienes se realiza un procedimeinto en imágenes diagnosticas basicas en una mediana calculada a partir de atención en vigencia 2020</v>
          </cell>
          <cell r="K119"/>
          <cell r="L119" t="str">
            <v>Trimestral</v>
          </cell>
          <cell r="M119" t="str">
            <v>Sumatoria del número de horas transcurridos entre la solicitud del servicio de imagenología y el momento en el cual es prestado el servicio</v>
          </cell>
          <cell r="N119" t="str">
            <v xml:space="preserve">Total de atenciónes en servicios de imagenología </v>
          </cell>
          <cell r="O119" t="str">
            <v>Dinamica Gerencial</v>
          </cell>
          <cell r="P119" t="str">
            <v>Dinamica Gerencial</v>
          </cell>
          <cell r="Q119" t="str">
            <v>Horas</v>
          </cell>
          <cell r="R119" t="str">
            <v xml:space="preserve">Sumatoria del número de horas transcurridos entre la solicitud del servicio de imagenología y el momento en el cual es prestado el servicio / Total de atenciónes en servicios de imagenología </v>
          </cell>
          <cell r="S119"/>
          <cell r="T119" t="str">
            <v>resultado</v>
          </cell>
          <cell r="U119" t="str">
            <v>Decreciente</v>
          </cell>
          <cell r="V119" t="str">
            <v>≤</v>
          </cell>
          <cell r="W119">
            <v>72</v>
          </cell>
          <cell r="X119" t="str">
            <v>&gt;</v>
          </cell>
          <cell r="Y119">
            <v>72</v>
          </cell>
        </row>
        <row r="120">
          <cell r="A120">
            <v>115</v>
          </cell>
          <cell r="B120" t="str">
            <v>Integralidad y efectividad en la prestación de servicios de salud</v>
          </cell>
          <cell r="C120" t="str">
            <v>Garantizar la accesibilidad, integralidad en los servicios, complementariedad y respaldo de las interdependencias</v>
          </cell>
          <cell r="D120" t="str">
            <v xml:space="preserve">Promedio de tiempo para la atencion en el servicio de imágenes diagnosticas especializadas </v>
          </cell>
          <cell r="E120" t="str">
            <v>Apoyo diagnóstico y complementación terapeutica</v>
          </cell>
          <cell r="F120" t="str">
            <v>imágenes</v>
          </cell>
          <cell r="G120" t="str">
            <v>x</v>
          </cell>
          <cell r="H120"/>
          <cell r="I120"/>
          <cell r="J120" t="str">
            <v xml:space="preserve">Describe la oportunidad en tiempo global del tiempo requerido por los usuarios a quienes se realiza un procedimeinto en imágenes diagnosticas especializadas en una mediana calculada a partir de atención en vigencia </v>
          </cell>
          <cell r="K120"/>
          <cell r="L120" t="str">
            <v>Trimestral</v>
          </cell>
          <cell r="M120" t="str">
            <v xml:space="preserve">Sumatoria del numero de dias transcurridos entre la solicitud del servicio de imagenologia especializada  y el momento en el cual es prestado el servicio </v>
          </cell>
          <cell r="N120" t="str">
            <v xml:space="preserve"> Total de atenciones en servicios de imagenologia especializada </v>
          </cell>
          <cell r="O120" t="str">
            <v>Dinamica Gerencial</v>
          </cell>
          <cell r="P120" t="str">
            <v>Dinamica Gerencial</v>
          </cell>
          <cell r="Q120" t="str">
            <v>Días</v>
          </cell>
          <cell r="R120" t="str">
            <v xml:space="preserve">Sumatoria del numero de dias transcurridos entre la solicitud del servicio de imagenologia especializada  y el momento en el cual es prestado el servicio  /  Total de atenciones en servicios de imagenologia especializada </v>
          </cell>
          <cell r="S120"/>
          <cell r="T120" t="str">
            <v>resultado</v>
          </cell>
          <cell r="U120" t="str">
            <v>Decreciente</v>
          </cell>
          <cell r="V120" t="str">
            <v>≤</v>
          </cell>
          <cell r="W120">
            <v>3</v>
          </cell>
          <cell r="X120" t="str">
            <v>&gt;</v>
          </cell>
          <cell r="Y120">
            <v>3</v>
          </cell>
        </row>
        <row r="121">
          <cell r="A121">
            <v>116</v>
          </cell>
          <cell r="B121" t="str">
            <v>Integralidad y efectividad en la prestación de servicios de salud</v>
          </cell>
          <cell r="C121" t="str">
            <v>Garantizar la accesibilidad, integralidad en los servicios, complementariedad y respaldo de las interdependencias</v>
          </cell>
          <cell r="D121" t="str">
            <v xml:space="preserve">Oportunidad para la atencion en el servicio de imágenes diagnosticas especializado TAC </v>
          </cell>
          <cell r="E121" t="str">
            <v>Apoyo diagnóstico y complementación terapeutica</v>
          </cell>
          <cell r="F121" t="str">
            <v>imágenes</v>
          </cell>
          <cell r="G121" t="str">
            <v>x</v>
          </cell>
          <cell r="H121"/>
          <cell r="I121"/>
          <cell r="J121" t="str">
            <v>Describe la mediana de tiempo generada durante la atención de imágenes diagngosticas especilizadas TAC desde la generación de la orden medica hasta la toma efectiva del medio diagnostico.</v>
          </cell>
          <cell r="K121"/>
          <cell r="L121" t="str">
            <v>Trimestral</v>
          </cell>
          <cell r="M121" t="str">
            <v xml:space="preserve">Sumatoria del numero de horas transcurridos entre la solicitud del servicio por pimera vez o prioritaria de imagenologia TAC y en el momento en el cual es prestado el servicio </v>
          </cell>
          <cell r="N121" t="str">
            <v xml:space="preserve">Total de atenciones en el servicio de imagenologia TAC  </v>
          </cell>
          <cell r="O121" t="str">
            <v>Dinamica Gerencial</v>
          </cell>
          <cell r="P121" t="str">
            <v>Dinamica Gerencial</v>
          </cell>
          <cell r="Q121" t="str">
            <v>Horas</v>
          </cell>
          <cell r="R121" t="str">
            <v xml:space="preserve">Sumatoria del numero de horas transcurridos entre la solicitud del servicio por pimera vez o prioritaria de imagenologia TAC y en el momento en el cual es prestado el servicio  / Total de atenciones en el servicio de imagenologia TAC  </v>
          </cell>
          <cell r="S121"/>
          <cell r="T121" t="str">
            <v>resultado</v>
          </cell>
          <cell r="U121" t="str">
            <v>Decreciente</v>
          </cell>
          <cell r="V121" t="str">
            <v>≤</v>
          </cell>
          <cell r="W121">
            <v>72</v>
          </cell>
          <cell r="X121" t="str">
            <v>&gt;</v>
          </cell>
          <cell r="Y121">
            <v>72</v>
          </cell>
        </row>
        <row r="122">
          <cell r="A122">
            <v>117</v>
          </cell>
          <cell r="B122" t="str">
            <v>Integralidad y efectividad en la prestación de servicios de salud</v>
          </cell>
          <cell r="C122" t="str">
            <v>Garantizar la accesibilidad, integralidad en los servicios, complementariedad y respaldo de las interdependencias</v>
          </cell>
          <cell r="D122" t="str">
            <v>Oportunidad de Servicios de Imagenología y Diagnóstico Especializado - ECOGRAFIAS</v>
          </cell>
          <cell r="E122" t="str">
            <v>Apoyo diagnóstico y complementación terapeutica</v>
          </cell>
          <cell r="F122" t="str">
            <v>imágenes</v>
          </cell>
          <cell r="G122" t="str">
            <v>x</v>
          </cell>
          <cell r="H122"/>
          <cell r="I122"/>
          <cell r="J122" t="str">
            <v>Describe la oportunidad en días para la toma de ecografias, en el servicio de imágenes diagnosticas desde la generacion de la orden medica hasta la toma efectiva del medio diagnostico</v>
          </cell>
          <cell r="K122" t="str">
            <v>Resolución 256</v>
          </cell>
          <cell r="L122" t="str">
            <v>Trimestral</v>
          </cell>
          <cell r="M122" t="str">
            <v>Sumatoria del número de horas transcurridos entre la solicitud del servicio de Imagenología - ECOGRAFIAS y el momento en el cual es prestado el servicio</v>
          </cell>
          <cell r="N122" t="str">
            <v xml:space="preserve"> Total de atenciones en el servicio de Imagenología - ECOGRAFIAS.</v>
          </cell>
          <cell r="O122" t="str">
            <v>Dinamica Gerencial</v>
          </cell>
          <cell r="P122" t="str">
            <v>Dinamica Gerencial</v>
          </cell>
          <cell r="Q122" t="str">
            <v>Horas</v>
          </cell>
          <cell r="R122" t="str">
            <v>Sumatoria del número de horas transcurridos entre la solicitud del servicio de Imagenología - ECOGRAFIAS y el momento en el cual es prestado el servicio /  Total de atenciones en el servicio de Imagenología - ECOGRAFIAS.</v>
          </cell>
          <cell r="S122"/>
          <cell r="T122" t="str">
            <v>resultado</v>
          </cell>
          <cell r="U122" t="str">
            <v>Decreciente</v>
          </cell>
          <cell r="V122" t="str">
            <v>≤</v>
          </cell>
          <cell r="W122">
            <v>72</v>
          </cell>
          <cell r="X122" t="str">
            <v>&gt;</v>
          </cell>
          <cell r="Y122">
            <v>72</v>
          </cell>
        </row>
        <row r="123">
          <cell r="A123">
            <v>118</v>
          </cell>
          <cell r="B123" t="str">
            <v>Integralidad y efectividad en la prestación de servicios de salud</v>
          </cell>
          <cell r="C123" t="str">
            <v>Garantizar la accesibilidad, integralidad en los servicios, complementariedad y respaldo de las interdependencias</v>
          </cell>
          <cell r="D123" t="str">
            <v>Oportunidad de Servicios de Imagenología y Diagnóstico general radiologia simple</v>
          </cell>
          <cell r="E123" t="str">
            <v>Apoyo diagnóstico y complementación terapeutica</v>
          </cell>
          <cell r="F123" t="str">
            <v>imágenes</v>
          </cell>
          <cell r="G123" t="str">
            <v>x</v>
          </cell>
          <cell r="H123"/>
          <cell r="I123"/>
          <cell r="J123" t="str">
            <v>Describe la oportunidad en  días de realización de radiología simple en el servicio de imágenes diagnosticas desde la generación de la orden medica hasta la realización efectiva del medio diagnostico</v>
          </cell>
          <cell r="K123"/>
          <cell r="L123" t="str">
            <v>Trimestral</v>
          </cell>
          <cell r="M123" t="str">
            <v xml:space="preserve">Sumatoria del numero de dias transcurridos entre la solicitud del servicio por pimera vez o prioritaria de imagenologia  radiologia simple y el momento en el cual es prestado el servicio </v>
          </cell>
          <cell r="N123" t="str">
            <v>Total de atenciones en el servicio de imagenologia radiologia simple</v>
          </cell>
          <cell r="O123" t="str">
            <v>Dinamica Gerencial</v>
          </cell>
          <cell r="P123" t="str">
            <v>Dinamica Gerencial</v>
          </cell>
          <cell r="Q123" t="str">
            <v>Días</v>
          </cell>
          <cell r="R123" t="str">
            <v>Sumatoria del numero de dias transcurridos entre la solicitud del servicio por pimera vez o prioritaria de imagenologia  radiologia simple y el momento en el cual es prestado el servicio  / Total de atenciones en el servicio de imagenologia radiologia simple</v>
          </cell>
          <cell r="S123"/>
          <cell r="T123" t="str">
            <v>resultado</v>
          </cell>
          <cell r="U123" t="str">
            <v>Decreciente</v>
          </cell>
          <cell r="V123" t="str">
            <v>≤</v>
          </cell>
          <cell r="W123">
            <v>3</v>
          </cell>
          <cell r="X123" t="str">
            <v>&gt;</v>
          </cell>
          <cell r="Y123">
            <v>3</v>
          </cell>
        </row>
        <row r="124">
          <cell r="A124">
            <v>119</v>
          </cell>
          <cell r="B124" t="str">
            <v>Integralidad y efectividad en la prestación de servicios de salud</v>
          </cell>
          <cell r="C124" t="str">
            <v>Garantizar la accesibilidad, integralidad en los servicios, complementariedad y respaldo de las interdependencias</v>
          </cell>
          <cell r="D124" t="str">
            <v>Oportunidad de Servicios de Imagenología y Diagnóstico Especializado - PROCEDIMIENTOS INTERVENCIONISTAS</v>
          </cell>
          <cell r="E124" t="str">
            <v>Apoyo diagnóstico y complementación terapeutica</v>
          </cell>
          <cell r="F124" t="str">
            <v>imágenes</v>
          </cell>
          <cell r="G124" t="str">
            <v>x</v>
          </cell>
          <cell r="H124"/>
          <cell r="I124"/>
          <cell r="J124" t="str">
            <v>Describe la oportunidad en  días de realización de PROCEDIMIENTOS INTERVENCIONISTAS en el servicio de imágenes diagnosticas desde la generación de la orden medica hasta la realización efectiva del procedimiento.</v>
          </cell>
          <cell r="K124"/>
          <cell r="L124" t="str">
            <v>Trimestral</v>
          </cell>
          <cell r="M124" t="str">
            <v xml:space="preserve">Sumatoria del número de horas transcurridos entre la solicitud del servicio de Imagenología - Px - INTERVENCIONISTAS y el momento en el cual es prestado el servicio </v>
          </cell>
          <cell r="N124" t="str">
            <v xml:space="preserve"> Total de atenciones en el servicio de Imagenología - Px - INTERVENCIONISTAS.</v>
          </cell>
          <cell r="O124" t="str">
            <v>Dinamica Gerencial</v>
          </cell>
          <cell r="P124" t="str">
            <v>Dinamica Gerencial</v>
          </cell>
          <cell r="Q124" t="str">
            <v>Horas</v>
          </cell>
          <cell r="R124" t="str">
            <v>Sumatoria del número de horas transcurridos entre la solicitud del servicio de Imagenología - Px - INTERVENCIONISTAS y el momento en el cual es prestado el servicio  /  Total de atenciones en el servicio de Imagenología - Px - INTERVENCIONISTAS.</v>
          </cell>
          <cell r="S124"/>
          <cell r="T124" t="str">
            <v>resultado</v>
          </cell>
          <cell r="U124" t="str">
            <v>Decreciente</v>
          </cell>
          <cell r="V124" t="str">
            <v>≤</v>
          </cell>
          <cell r="W124">
            <v>72</v>
          </cell>
          <cell r="X124" t="str">
            <v>&gt;</v>
          </cell>
          <cell r="Y124">
            <v>72</v>
          </cell>
        </row>
        <row r="125">
          <cell r="A125">
            <v>120</v>
          </cell>
          <cell r="B125" t="str">
            <v>Integralidad y efectividad en la prestación de servicios de salud</v>
          </cell>
          <cell r="C125" t="str">
            <v>Garantizar la accesibilidad, integralidad en los servicios, complementariedad y respaldo de las interdependencias</v>
          </cell>
          <cell r="D125" t="str">
            <v xml:space="preserve">Oportunidad de la toma de imágenes diagnosticas con equipos portatiles </v>
          </cell>
          <cell r="E125" t="str">
            <v>Apoyo diagnóstico y complementación terapeutica</v>
          </cell>
          <cell r="F125" t="str">
            <v>imágenes</v>
          </cell>
          <cell r="G125" t="str">
            <v>x</v>
          </cell>
          <cell r="H125"/>
          <cell r="I125"/>
          <cell r="J125" t="str">
            <v>Describe la oportunidad en  días de realización de imágenes  diagnosticas portatiles  desde la generación de la orden medica hasta la realización efectiva del medio diagnostico</v>
          </cell>
          <cell r="K125"/>
          <cell r="L125" t="str">
            <v>Trimestral</v>
          </cell>
          <cell r="M125" t="str">
            <v xml:space="preserve">Sumatoria del tiempo transcurrido transurrido entre la solitud y la toma de la imagen </v>
          </cell>
          <cell r="N125" t="str">
            <v xml:space="preserve"> Total de ordenes de RX con equipos portatiles</v>
          </cell>
          <cell r="O125" t="str">
            <v>Dinamica Gerencial</v>
          </cell>
          <cell r="P125" t="str">
            <v>Dinamica Gerencial</v>
          </cell>
          <cell r="Q125" t="str">
            <v>Minutos</v>
          </cell>
          <cell r="R125" t="str">
            <v>Sumatoria del tiempo transcurrido transurrido entre la solitud y la toma de la imagen  /  Total de ordenes de RX con equipos portatiles</v>
          </cell>
          <cell r="S125"/>
          <cell r="T125" t="str">
            <v>resultado</v>
          </cell>
          <cell r="U125" t="str">
            <v>Decreciente</v>
          </cell>
          <cell r="V125" t="str">
            <v>≤</v>
          </cell>
          <cell r="W125">
            <v>6</v>
          </cell>
          <cell r="X125" t="str">
            <v>&gt;</v>
          </cell>
          <cell r="Y125">
            <v>6</v>
          </cell>
        </row>
        <row r="126">
          <cell r="A126">
            <v>121</v>
          </cell>
          <cell r="B126" t="str">
            <v>Integralidad y efectividad en la prestación de servicios de salud</v>
          </cell>
          <cell r="C126" t="str">
            <v>Garantizar la accesibilidad, integralidad en los servicios, complementariedad y respaldo de las interdependencias</v>
          </cell>
          <cell r="D126" t="str">
            <v>Oportunidad de Servicios de Imagenología y Diagnóstico Especializado - RMN</v>
          </cell>
          <cell r="E126" t="str">
            <v>Apoyo diagnóstico y complementación terapeutica</v>
          </cell>
          <cell r="F126" t="str">
            <v>imágenes</v>
          </cell>
          <cell r="G126" t="str">
            <v>x</v>
          </cell>
          <cell r="H126"/>
          <cell r="I126"/>
          <cell r="J126" t="str">
            <v>Describe la oportunidad en  días de realización de Resonancia Magnetica Nuclear  del paciente Hospitalizado en el servicio de imágenes diagnosticas CIMO desde el cargue a la plataforma CIMO  por parte de HUSJ hasta la realización efectiva del medio diagnostico</v>
          </cell>
          <cell r="K126" t="str">
            <v>Resolución 256</v>
          </cell>
          <cell r="L126" t="str">
            <v>Trimestral</v>
          </cell>
          <cell r="M126" t="str">
            <v xml:space="preserve">Sumatoria del número de días transcurridos entre la solicitud del servicio de Imagenología - RMN y el momento en el cual es prestado el servicio </v>
          </cell>
          <cell r="N126" t="str">
            <v>Total de atenciones en el servicio de Imagenología - RMN.</v>
          </cell>
          <cell r="O126" t="str">
            <v>Dinamica Gerencial</v>
          </cell>
          <cell r="P126" t="str">
            <v>Dinamica Gerencial</v>
          </cell>
          <cell r="Q126" t="str">
            <v>Días</v>
          </cell>
          <cell r="R126" t="str">
            <v>Sumatoria del número de días transcurridos entre la solicitud del servicio de Imagenología - RMN y el momento en el cual es prestado el servicio  / Total de atenciones en el servicio de Imagenología - RMN.</v>
          </cell>
          <cell r="S126"/>
          <cell r="T126" t="str">
            <v>resultado</v>
          </cell>
          <cell r="U126" t="str">
            <v>Decreciente</v>
          </cell>
          <cell r="V126" t="str">
            <v>≤</v>
          </cell>
          <cell r="W126">
            <v>3</v>
          </cell>
          <cell r="X126" t="str">
            <v>&gt;</v>
          </cell>
          <cell r="Y126">
            <v>3</v>
          </cell>
        </row>
        <row r="127">
          <cell r="A127">
            <v>122</v>
          </cell>
          <cell r="B127" t="str">
            <v>Integralidad y efectividad en la prestación de servicios de salud</v>
          </cell>
          <cell r="C127" t="str">
            <v>Garantizar la accesibilidad, integralidad en los servicios, complementariedad y respaldo de las interdependencias</v>
          </cell>
          <cell r="D127" t="str">
            <v>Oportunidad de Servicios de Imagenología y Diagnóstico Especializado ambulatoria - RMN</v>
          </cell>
          <cell r="E127" t="str">
            <v>Apoyo diagnóstico y complementación terapeutica</v>
          </cell>
          <cell r="F127" t="str">
            <v>imágenes</v>
          </cell>
          <cell r="G127" t="str">
            <v>x</v>
          </cell>
          <cell r="H127"/>
          <cell r="I127"/>
          <cell r="J127" t="str">
            <v>Describe la oportunidad en  días de realización de Resonancia Magnetica Nuclear  del paciente Ambulatorio en el servicio de imágenes diagnosticas CIMO desde el cargue a la plataforma CIMO  por parte de HUSJ hasta la realización efectiva del medio diagnostico</v>
          </cell>
          <cell r="K127"/>
          <cell r="L127" t="str">
            <v>Trimestral</v>
          </cell>
          <cell r="M127" t="str">
            <v xml:space="preserve">Sumatoria del número de días transcurridos entre la solicitud del servicio de Imagenología - RMN y el momento en el cual es prestado el servicio </v>
          </cell>
          <cell r="N127" t="str">
            <v>Total de atenciones en el servicio de Imagenología - RMN.</v>
          </cell>
          <cell r="O127" t="str">
            <v>Dinamica Gerencial</v>
          </cell>
          <cell r="P127" t="str">
            <v>Dinamica Gerencial</v>
          </cell>
          <cell r="Q127" t="str">
            <v>Días</v>
          </cell>
          <cell r="R127" t="str">
            <v>Sumatoria del número de días transcurridos entre la solicitud del servicio de Imagenología - RMN y el momento en el cual es prestado el servicio  / Total de atenciones en el servicio de Imagenología - RMN.</v>
          </cell>
          <cell r="S127"/>
          <cell r="T127" t="str">
            <v>resultado</v>
          </cell>
          <cell r="U127" t="str">
            <v>Decreciente</v>
          </cell>
          <cell r="V127" t="str">
            <v>≤</v>
          </cell>
          <cell r="W127">
            <v>3</v>
          </cell>
          <cell r="X127" t="str">
            <v>&gt;</v>
          </cell>
          <cell r="Y127">
            <v>3</v>
          </cell>
        </row>
        <row r="128">
          <cell r="A128">
            <v>123</v>
          </cell>
          <cell r="B128" t="str">
            <v>Integralidad y efectividad en la prestación de servicios de salud</v>
          </cell>
          <cell r="C128" t="str">
            <v>Garantizar la accesibilidad, integralidad en los servicios, complementariedad y respaldo de las interdependencias</v>
          </cell>
          <cell r="D128" t="str">
            <v>Demanda insatisfecha imágenes diagnosticas</v>
          </cell>
          <cell r="E128" t="str">
            <v>Apoyo diagnóstico y complementación terapeutica</v>
          </cell>
          <cell r="F128" t="str">
            <v>imágenes</v>
          </cell>
          <cell r="G128" t="str">
            <v>x</v>
          </cell>
          <cell r="H128"/>
          <cell r="I128"/>
          <cell r="J128" t="str">
            <v>Relaciona las imágenes diagnosticas no realizadas en la institución y que son pertinentes dentro de la institución, incluye las no realizadas  por no disponibilidad de cupo, tiempo especialista, daño o mantenimeinto de equipos.</v>
          </cell>
          <cell r="K128"/>
          <cell r="L128" t="str">
            <v>Trimestral</v>
          </cell>
          <cell r="M128" t="str">
            <v xml:space="preserve">Numero de pacientes ambulatorios no atendidos en estudios de imágenes diagnosticas </v>
          </cell>
          <cell r="N128" t="str">
            <v>Numero total de pacientes ambulatorios atendidos</v>
          </cell>
          <cell r="O128"/>
          <cell r="P128"/>
          <cell r="Q128" t="str">
            <v>%</v>
          </cell>
          <cell r="R128" t="str">
            <v>Numero de pacientes ambulatorios no atendidos en estudios de imágenes diagnosticas  / Numero total de pacientes ambulatorios atendidos *100</v>
          </cell>
          <cell r="S128"/>
          <cell r="T128" t="str">
            <v>proceso</v>
          </cell>
          <cell r="U128" t="str">
            <v>Decreciente</v>
          </cell>
          <cell r="V128" t="str">
            <v>≤</v>
          </cell>
          <cell r="W128">
            <v>0.06</v>
          </cell>
          <cell r="X128" t="str">
            <v>&gt;</v>
          </cell>
          <cell r="Y128">
            <v>0.06</v>
          </cell>
        </row>
        <row r="129">
          <cell r="A129">
            <v>124</v>
          </cell>
          <cell r="B129" t="str">
            <v>Integralidad y efectividad en la prestación de servicios de salud</v>
          </cell>
          <cell r="C129" t="str">
            <v>Garantizar la accesibilidad, integralidad en los servicios, complementariedad y respaldo de las interdependencias</v>
          </cell>
          <cell r="D129" t="str">
            <v>Oportunidad de lectura de imágenes diagnosticas de rayos x en emergencia.</v>
          </cell>
          <cell r="E129" t="str">
            <v>Apoyo diagnóstico y complementación terapeutica</v>
          </cell>
          <cell r="F129" t="str">
            <v>imágenes</v>
          </cell>
          <cell r="G129" t="str">
            <v>x</v>
          </cell>
          <cell r="H129"/>
          <cell r="I129"/>
          <cell r="J129" t="str">
            <v>El indicador permite realizar seguimiento a la lectura oportuna de los estudios de imagenologia.</v>
          </cell>
          <cell r="K129"/>
          <cell r="L129" t="str">
            <v>Trimestral</v>
          </cell>
          <cell r="M129" t="str">
            <v>sumatoria de las horas de estudios obtenidos desde la solicitud del estudio hasta el reporte oficial por el radiologo</v>
          </cell>
          <cell r="N129" t="str">
            <v>Número de estudios realizados de imágenes diagnosticas de rayos x</v>
          </cell>
          <cell r="O129" t="str">
            <v>Reporte generado por el sofware UBIQUO sobre oportunidad en lectura</v>
          </cell>
          <cell r="P129" t="str">
            <v>Reporte generado por Gestión Informática</v>
          </cell>
          <cell r="Q129" t="str">
            <v>Horas</v>
          </cell>
          <cell r="R129" t="str">
            <v>sumatoria de las horas de estudios obtenidos desde la solicitud del estudio hasta el reporte oficial por el radiologo / Número de estudios realizados de imágenes diagnosticas de rayos x</v>
          </cell>
          <cell r="S129"/>
          <cell r="T129" t="str">
            <v>resultado</v>
          </cell>
          <cell r="U129" t="str">
            <v>Creciente</v>
          </cell>
          <cell r="W129"/>
          <cell r="X129"/>
          <cell r="Y129"/>
        </row>
        <row r="130">
          <cell r="A130">
            <v>125</v>
          </cell>
          <cell r="B130" t="str">
            <v>Integralidad y efectividad en la prestación de servicios de salud</v>
          </cell>
          <cell r="C130" t="str">
            <v>Garantizar la accesibilidad, integralidad en los servicios, complementariedad y respaldo de las interdependencias</v>
          </cell>
          <cell r="D130" t="str">
            <v>Porcentaje de pacientes con indebida preparacion para imágenes diagnosticas</v>
          </cell>
          <cell r="E130" t="str">
            <v>Apoyo diagnóstico y complementación terapeutica</v>
          </cell>
          <cell r="F130" t="str">
            <v>imágenes</v>
          </cell>
          <cell r="G130" t="str">
            <v>x</v>
          </cell>
          <cell r="H130"/>
          <cell r="I130"/>
          <cell r="J130" t="str">
            <v>El indicador permite realizar seguimiento a los estudios que no se pudieron realizar o completar por indebida preparacion para toma de imágenes diagnosticas (Ionizantes y no ionizantes)</v>
          </cell>
          <cell r="K130"/>
          <cell r="L130" t="str">
            <v>Trimestral</v>
          </cell>
          <cell r="M130" t="str">
            <v>Numero de estudios que no se pudieron realizar o completar por indebida preparacion</v>
          </cell>
          <cell r="N130" t="str">
            <v>Número de citas asignadas</v>
          </cell>
          <cell r="O130" t="str">
            <v>Reporte manual generado por los tecnicos, tecnologos y secretarias clinicas del proceso de imágenes</v>
          </cell>
          <cell r="P130" t="str">
            <v>Reporte generado por Gestión Informática</v>
          </cell>
          <cell r="Q130" t="str">
            <v>%</v>
          </cell>
          <cell r="R130" t="str">
            <v>Numero de estudios que no se pudieron realizar o completar por indebida preparacion / Número de citas asignadas *100</v>
          </cell>
          <cell r="S130"/>
          <cell r="T130" t="str">
            <v>proceso</v>
          </cell>
          <cell r="U130" t="str">
            <v>Decreciente</v>
          </cell>
          <cell r="V130" t="str">
            <v>≤</v>
          </cell>
          <cell r="W130">
            <v>0.1</v>
          </cell>
          <cell r="X130" t="str">
            <v>&gt;</v>
          </cell>
          <cell r="Y130">
            <v>0.1</v>
          </cell>
        </row>
        <row r="131">
          <cell r="A131">
            <v>126</v>
          </cell>
          <cell r="B131" t="str">
            <v>Integralidad y efectividad en la prestación de servicios de salud</v>
          </cell>
          <cell r="C131" t="str">
            <v>Garantizar la accesibilidad, integralidad en los servicios, complementariedad y respaldo de las interdependencias</v>
          </cell>
          <cell r="D131" t="str">
            <v>Tasa de reingreso de paciente hospitalizado antes de 15 días</v>
          </cell>
          <cell r="E131" t="str">
            <v>Internación</v>
          </cell>
          <cell r="F131" t="str">
            <v>internación</v>
          </cell>
          <cell r="G131" t="str">
            <v>x</v>
          </cell>
          <cell r="H131"/>
          <cell r="I131"/>
          <cell r="J13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31" t="str">
            <v>Resolución 256</v>
          </cell>
          <cell r="L131" t="str">
            <v>Trimestral</v>
          </cell>
          <cell r="M131" t="str">
            <v>Número total de pacientes que reingresan al servicio antes de quince (15) días por la misma causa en el periodo.</v>
          </cell>
          <cell r="N131" t="str">
            <v>Número total de egresos vivos en el periodo.</v>
          </cell>
          <cell r="O131" t="str">
            <v>Informe de reingresos coordinadores especialistas.</v>
          </cell>
          <cell r="P131" t="str">
            <v xml:space="preserve">Estadística. </v>
          </cell>
          <cell r="Q131" t="str">
            <v>Tasa</v>
          </cell>
          <cell r="R131" t="str">
            <v>Número total de pacientes que reingresan al servicio antes de quince (15) días por la misma causa en el periodo. / Número total de egresos vivos en el periodo. *1000</v>
          </cell>
          <cell r="S131"/>
          <cell r="T131" t="str">
            <v>resultado</v>
          </cell>
          <cell r="U131" t="str">
            <v>Decreciente</v>
          </cell>
          <cell r="V131" t="str">
            <v>≤</v>
          </cell>
          <cell r="W131">
            <v>2</v>
          </cell>
          <cell r="X131" t="str">
            <v>&gt;</v>
          </cell>
          <cell r="Y131">
            <v>2</v>
          </cell>
        </row>
        <row r="132">
          <cell r="A132">
            <v>127</v>
          </cell>
          <cell r="B132" t="str">
            <v>Integralidad y efectividad en la prestación de servicios de salud</v>
          </cell>
          <cell r="C132" t="str">
            <v>Garantizar la accesibilidad, integralidad en los servicios, complementariedad y respaldo de las interdependencias</v>
          </cell>
          <cell r="D132" t="str">
            <v>Tasa de mortalidad Intrahospitalaria después de 48 horas</v>
          </cell>
          <cell r="E132" t="str">
            <v>Internación</v>
          </cell>
          <cell r="F132" t="str">
            <v>internación</v>
          </cell>
          <cell r="G132" t="str">
            <v>x</v>
          </cell>
          <cell r="H132"/>
          <cell r="I132"/>
          <cell r="J132" t="str">
            <v>Medir la tasa de mortalidad intrahospitalaria mayor a 48 horas la cual nos permite evaluar la efectividad de la intervención clínica que se le realiza a los pacientes en el servicio de urgencias pediatria dentro del periodo evaluado</v>
          </cell>
          <cell r="K132"/>
          <cell r="L132" t="str">
            <v>Trimestral</v>
          </cell>
          <cell r="M132" t="str">
            <v>Número total de pacientes hospitalizados que fallecen después de 48 horas del ingreso</v>
          </cell>
          <cell r="N132" t="str">
            <v>Número total de pacientes hospitalizados</v>
          </cell>
          <cell r="O132" t="str">
            <v>Estadística / Coordinador Servicios</v>
          </cell>
          <cell r="P132" t="str">
            <v>Estadística</v>
          </cell>
          <cell r="Q132" t="str">
            <v>Tasa</v>
          </cell>
          <cell r="R132" t="str">
            <v>Número total de pacientes hospitalizados que fallecen después de 48 horas del ingreso / Número total de pacientes hospitalizados *1000</v>
          </cell>
          <cell r="S132"/>
          <cell r="T132" t="str">
            <v>resultado</v>
          </cell>
          <cell r="U132" t="str">
            <v>Decreciente</v>
          </cell>
          <cell r="V132" t="str">
            <v>≤</v>
          </cell>
          <cell r="W132">
            <v>15</v>
          </cell>
          <cell r="X132" t="str">
            <v>&gt;</v>
          </cell>
          <cell r="Y132">
            <v>15</v>
          </cell>
        </row>
        <row r="133">
          <cell r="A133">
            <v>128</v>
          </cell>
          <cell r="B133" t="str">
            <v>Integralidad y efectividad en la prestación de servicios de salud</v>
          </cell>
          <cell r="C133" t="str">
            <v>Garantizar la accesibilidad, integralidad en los servicios, complementariedad y respaldo de las interdependencias</v>
          </cell>
          <cell r="D133" t="str">
            <v xml:space="preserve">Calidad de Registro en la Historia Clínica Médica </v>
          </cell>
          <cell r="E133" t="str">
            <v>Internación</v>
          </cell>
          <cell r="F133" t="str">
            <v>internación</v>
          </cell>
          <cell r="G133" t="str">
            <v>x</v>
          </cell>
          <cell r="H133"/>
          <cell r="I133"/>
          <cell r="J13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33"/>
          <cell r="L133" t="str">
            <v>Trimestral</v>
          </cell>
          <cell r="M133" t="str">
            <v>Criterios de calidad de historia clínica evaluados que cumplen</v>
          </cell>
          <cell r="N133" t="str">
            <v>Total de criterios de calidad de historia clínica evaluados</v>
          </cell>
          <cell r="O133" t="str">
            <v>Aplicativo de monitorización de historias clínicas</v>
          </cell>
          <cell r="P133" t="str">
            <v>Aplicativo de monitorización de historias clínicas</v>
          </cell>
          <cell r="Q133" t="str">
            <v>%</v>
          </cell>
          <cell r="R133" t="str">
            <v>Criterios de calidad de historia clínica evaluados que cumplen / Total de criterios de calidad de historia clínica evaluados *100</v>
          </cell>
          <cell r="S133"/>
          <cell r="T133" t="str">
            <v>proceso</v>
          </cell>
          <cell r="U133" t="str">
            <v>Creciente</v>
          </cell>
          <cell r="V133" t="str">
            <v>≥</v>
          </cell>
          <cell r="W133">
            <v>0.85</v>
          </cell>
          <cell r="X133" t="str">
            <v>&lt;</v>
          </cell>
          <cell r="Y133">
            <v>0.85</v>
          </cell>
        </row>
        <row r="134">
          <cell r="A134">
            <v>129</v>
          </cell>
          <cell r="B134" t="str">
            <v>Integralidad y efectividad en la prestación de servicios de salud</v>
          </cell>
          <cell r="C134" t="str">
            <v>Garantizar la accesibilidad, integralidad en los servicios, complementariedad y respaldo de las interdependencias</v>
          </cell>
          <cell r="D134" t="str">
            <v>Análisis de mortalidad intrahospitalaria</v>
          </cell>
          <cell r="E134" t="str">
            <v>Internación</v>
          </cell>
          <cell r="F134" t="str">
            <v>internación</v>
          </cell>
          <cell r="G134" t="str">
            <v>x</v>
          </cell>
          <cell r="H134"/>
          <cell r="I134"/>
          <cell r="J134" t="str">
            <v>Medir el número de análisis de muertes intrahospitalarias mayores a 48 horas del total de muertes presentadas en el periodo, con el fin de determinar planes de mejoramiento para contribuir a la disminución de los casos evitables</v>
          </cell>
          <cell r="K134"/>
          <cell r="L134" t="str">
            <v>Trimestral</v>
          </cell>
          <cell r="M134" t="str">
            <v>Número de casos analizados</v>
          </cell>
          <cell r="N134" t="str">
            <v>Número total de muertes en el período</v>
          </cell>
          <cell r="O134" t="str">
            <v>Estadistica/aplicativo analisis</v>
          </cell>
          <cell r="P134" t="str">
            <v>Coordinador de Estadística</v>
          </cell>
          <cell r="Q134" t="str">
            <v>%</v>
          </cell>
          <cell r="R134" t="str">
            <v>Número de casos analizados / Número total de muertes en el período *100</v>
          </cell>
          <cell r="S134"/>
          <cell r="T134" t="str">
            <v>proceso</v>
          </cell>
          <cell r="U134" t="str">
            <v>Igual</v>
          </cell>
          <cell r="V134" t="str">
            <v>=</v>
          </cell>
          <cell r="W134">
            <v>1</v>
          </cell>
          <cell r="X134" t="str">
            <v>&lt;</v>
          </cell>
          <cell r="Y134">
            <v>1</v>
          </cell>
        </row>
        <row r="135">
          <cell r="A135">
            <v>130</v>
          </cell>
          <cell r="B135" t="str">
            <v>Integralidad y efectividad en la prestación de servicios de salud</v>
          </cell>
          <cell r="C135" t="str">
            <v>Garantizar la accesibilidad, integralidad en los servicios, complementariedad y respaldo de las interdependencias</v>
          </cell>
          <cell r="D135" t="str">
            <v>Promedio de Egresos por cama - Giro Cama</v>
          </cell>
          <cell r="E135" t="str">
            <v>Internación</v>
          </cell>
          <cell r="F135" t="str">
            <v>internación</v>
          </cell>
          <cell r="G135" t="str">
            <v>x</v>
          </cell>
          <cell r="H135"/>
          <cell r="I135"/>
          <cell r="J135" t="str">
            <v>Medir el  numero de pacientes que hicieron uso de la cama hospitalaria basados en los días cama disponible dentro del servicio dentro de un periodo evaluado</v>
          </cell>
          <cell r="K135"/>
          <cell r="L135" t="str">
            <v>Trimestral</v>
          </cell>
          <cell r="M135" t="str">
            <v>Número de egresos del período</v>
          </cell>
          <cell r="N135" t="str">
            <v>Número de camas disponible en el período</v>
          </cell>
          <cell r="O135" t="str">
            <v xml:space="preserve"> Estadística</v>
          </cell>
          <cell r="P135" t="str">
            <v xml:space="preserve"> Estadística</v>
          </cell>
          <cell r="Q135" t="str">
            <v>Egresos/Cama</v>
          </cell>
          <cell r="R135" t="str">
            <v>Número de egresos del período / Número de camas disponible en el período</v>
          </cell>
          <cell r="S135"/>
          <cell r="T135" t="str">
            <v>proceso</v>
          </cell>
          <cell r="U135" t="str">
            <v>Creciente</v>
          </cell>
          <cell r="V135" t="str">
            <v>≥</v>
          </cell>
          <cell r="W135">
            <v>5</v>
          </cell>
          <cell r="X135" t="str">
            <v>&lt;</v>
          </cell>
          <cell r="Y135">
            <v>5</v>
          </cell>
        </row>
        <row r="136">
          <cell r="A136">
            <v>131</v>
          </cell>
          <cell r="B136" t="str">
            <v>Integralidad y efectividad en la prestación de servicios de salud</v>
          </cell>
          <cell r="C136" t="str">
            <v>Garantizar la accesibilidad, integralidad en los servicios, complementariedad y respaldo de las interdependencias</v>
          </cell>
          <cell r="D136" t="str">
            <v>Promedio Días de Estancia</v>
          </cell>
          <cell r="E136" t="str">
            <v>Internación</v>
          </cell>
          <cell r="F136" t="str">
            <v>internación</v>
          </cell>
          <cell r="G136" t="str">
            <v>x</v>
          </cell>
          <cell r="H136"/>
          <cell r="I136"/>
          <cell r="J136" t="str">
            <v>Medir el promedio de días que los pacientes permanecen hospitalizados en el servicio en un periodo evaluado</v>
          </cell>
          <cell r="K136"/>
          <cell r="L136" t="str">
            <v>Trimestral</v>
          </cell>
          <cell r="M136" t="str">
            <v>Número de días de estancia de los egresos del período</v>
          </cell>
          <cell r="N136" t="str">
            <v>Número de egresos del período</v>
          </cell>
          <cell r="O136" t="str">
            <v xml:space="preserve"> Estadística</v>
          </cell>
          <cell r="P136" t="str">
            <v xml:space="preserve"> Estadística</v>
          </cell>
          <cell r="Q136" t="str">
            <v>Días</v>
          </cell>
          <cell r="R136" t="str">
            <v>Número de días de estancia de los egresos del período / Número de egresos del período</v>
          </cell>
          <cell r="S136"/>
          <cell r="T136" t="str">
            <v>proceso</v>
          </cell>
          <cell r="U136" t="str">
            <v>Decreciente</v>
          </cell>
          <cell r="V136" t="str">
            <v>≤</v>
          </cell>
          <cell r="W136">
            <v>6</v>
          </cell>
          <cell r="X136" t="str">
            <v>&lt;</v>
          </cell>
          <cell r="Y136">
            <v>6</v>
          </cell>
        </row>
        <row r="137">
          <cell r="A137">
            <v>132</v>
          </cell>
          <cell r="B137" t="str">
            <v>Integralidad y efectividad en la prestación de servicios de salud</v>
          </cell>
          <cell r="C137" t="str">
            <v>Garantizar la accesibilidad, integralidad en los servicios, complementariedad y respaldo de las interdependencias</v>
          </cell>
          <cell r="D137" t="str">
            <v>Porcentaje Ocupacional</v>
          </cell>
          <cell r="E137" t="str">
            <v>Internación</v>
          </cell>
          <cell r="F137" t="str">
            <v>internación</v>
          </cell>
          <cell r="G137" t="str">
            <v>x</v>
          </cell>
          <cell r="H137"/>
          <cell r="I137"/>
          <cell r="J137" t="str">
            <v>Medir el porcentaje de ocupación hospitalario con el fin de determinar el aprovechamiento de la cama hospitalaria y la demanda del servicio  en un periodo evaluado</v>
          </cell>
          <cell r="K137"/>
          <cell r="L137" t="str">
            <v>Trimestral</v>
          </cell>
          <cell r="M137" t="str">
            <v>Número de días cama ocupada en el período</v>
          </cell>
          <cell r="N137" t="str">
            <v>Número de días cama disponible en el período</v>
          </cell>
          <cell r="O137" t="str">
            <v>Estadística</v>
          </cell>
          <cell r="P137" t="str">
            <v xml:space="preserve"> Estadística</v>
          </cell>
          <cell r="Q137" t="str">
            <v>%</v>
          </cell>
          <cell r="R137" t="str">
            <v>Número de días cama ocupada en el período / Número de días cama disponible en el período *100</v>
          </cell>
          <cell r="S137"/>
          <cell r="T137" t="str">
            <v>proceso</v>
          </cell>
          <cell r="U137" t="str">
            <v>Creciente</v>
          </cell>
          <cell r="V137" t="str">
            <v>≥</v>
          </cell>
          <cell r="W137">
            <v>0.85</v>
          </cell>
          <cell r="X137" t="str">
            <v>&lt;</v>
          </cell>
          <cell r="Y137">
            <v>0.85</v>
          </cell>
        </row>
        <row r="138">
          <cell r="A138">
            <v>133</v>
          </cell>
          <cell r="B138" t="str">
            <v>Integralidad y efectividad en la prestación de servicios de salud</v>
          </cell>
          <cell r="C138" t="str">
            <v>Garantizar la accesibilidad, integralidad en los servicios, complementariedad y respaldo de las interdependencias</v>
          </cell>
          <cell r="D138" t="str">
            <v>Intervalo de sustitución en hospitalizacion</v>
          </cell>
          <cell r="E138" t="str">
            <v>Internación</v>
          </cell>
          <cell r="F138" t="str">
            <v>internación</v>
          </cell>
          <cell r="G138" t="str">
            <v>x</v>
          </cell>
          <cell r="H138"/>
          <cell r="I138"/>
          <cell r="J138" t="str">
            <v xml:space="preserve">El indicador revela el tiempo de ociosidad de una cama entre la salida de un paciente y el ingreso de otro, permite evaluar la eficiencia o uso del recurso de cama disponible ante la solicitud de cama. </v>
          </cell>
          <cell r="K138"/>
          <cell r="L138" t="str">
            <v>Trimestral</v>
          </cell>
          <cell r="M138" t="str">
            <v xml:space="preserve">Cantidad de camas disponibles en un mes menos la Cantidad de camas ocupadas </v>
          </cell>
          <cell r="N138" t="str">
            <v>Cantidad de egresos durante el mes</v>
          </cell>
          <cell r="O138" t="str">
            <v>Estadistica</v>
          </cell>
          <cell r="P138" t="str">
            <v>Estadistica</v>
          </cell>
          <cell r="Q138" t="str">
            <v>Proporción</v>
          </cell>
          <cell r="R138" t="str">
            <v>Cantidad de camas disponibles en un mes menos la Cantidad de camas ocupadas  / Cantidad de egresos durante el mes</v>
          </cell>
          <cell r="S138"/>
          <cell r="T138" t="str">
            <v>proceso</v>
          </cell>
          <cell r="U138" t="str">
            <v>Decreciente</v>
          </cell>
          <cell r="V138" t="str">
            <v>≤</v>
          </cell>
          <cell r="W138">
            <v>1</v>
          </cell>
          <cell r="X138" t="str">
            <v>&gt;</v>
          </cell>
          <cell r="Y138">
            <v>1</v>
          </cell>
        </row>
        <row r="139">
          <cell r="A139">
            <v>134</v>
          </cell>
          <cell r="B139" t="str">
            <v>Integralidad y efectividad en la prestación de servicios de salud</v>
          </cell>
          <cell r="C139" t="str">
            <v>Garantizar la accesibilidad, integralidad en los servicios, complementariedad y respaldo de las interdependencias</v>
          </cell>
          <cell r="D139" t="str">
            <v>Porcentaje de adherencia a guias de practica clinica</v>
          </cell>
          <cell r="E139" t="str">
            <v>Internación</v>
          </cell>
          <cell r="F139" t="str">
            <v>internación</v>
          </cell>
          <cell r="G139" t="str">
            <v>x</v>
          </cell>
          <cell r="H139"/>
          <cell r="I139"/>
          <cell r="J139"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139"/>
          <cell r="L139" t="str">
            <v>Trimestral</v>
          </cell>
          <cell r="M139" t="str">
            <v>Criterios evaluados que cumplen con la adherencia a guia</v>
          </cell>
          <cell r="N139" t="str">
            <v>Total de criterios evaluados en la adherencia a guia</v>
          </cell>
          <cell r="O139" t="str">
            <v>Consolidado Adherencia a Guías de Atención</v>
          </cell>
          <cell r="P139" t="str">
            <v>Consolidado Adherencia a Guías de Atención</v>
          </cell>
          <cell r="Q139" t="str">
            <v>%</v>
          </cell>
          <cell r="R139" t="str">
            <v>Criterios evaluados que cumplen con la adherencia a guia / Total de criterios evaluados en la adherencia a guia *100</v>
          </cell>
          <cell r="S139"/>
          <cell r="T139" t="str">
            <v>proceso</v>
          </cell>
          <cell r="U139" t="str">
            <v>Creciente</v>
          </cell>
          <cell r="V139" t="str">
            <v xml:space="preserve">≥ </v>
          </cell>
          <cell r="W139">
            <v>0.85</v>
          </cell>
          <cell r="X139" t="str">
            <v>&lt;</v>
          </cell>
          <cell r="Y139">
            <v>0.85</v>
          </cell>
        </row>
        <row r="140">
          <cell r="A140">
            <v>135</v>
          </cell>
          <cell r="B140" t="str">
            <v>Integralidad y efectividad en la prestación de servicios de salud</v>
          </cell>
          <cell r="C140" t="str">
            <v>Garantizar la accesibilidad, integralidad en los servicios, complementariedad y respaldo de las interdependencias</v>
          </cell>
          <cell r="D140" t="str">
            <v>Porcentaje de adherencia a Protocolos</v>
          </cell>
          <cell r="E140" t="str">
            <v>Internación</v>
          </cell>
          <cell r="F140" t="str">
            <v>internación</v>
          </cell>
          <cell r="G140" t="str">
            <v>x</v>
          </cell>
          <cell r="H140"/>
          <cell r="I140"/>
          <cell r="J14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40"/>
          <cell r="L140" t="str">
            <v>Trimestral</v>
          </cell>
          <cell r="M140" t="str">
            <v xml:space="preserve">Número de protocolos con cumplimiento mayor al estándar establecido X 100 </v>
          </cell>
          <cell r="N140" t="str">
            <v xml:space="preserve"> Total protocolos evaluados</v>
          </cell>
          <cell r="O140" t="str">
            <v>Consolidado Adherencia a protocolos de enfermeria</v>
          </cell>
          <cell r="P140" t="str">
            <v>Consolidado Adherencia a Protocolos de enfermeria</v>
          </cell>
          <cell r="Q140" t="str">
            <v>%</v>
          </cell>
          <cell r="R140" t="str">
            <v>Número de protocolos con cumplimiento mayor al estándar establecido X 100  /  Total protocolos evaluados *100</v>
          </cell>
          <cell r="S140"/>
          <cell r="T140" t="str">
            <v>proceso</v>
          </cell>
          <cell r="U140" t="str">
            <v>Creciente</v>
          </cell>
          <cell r="V140" t="str">
            <v xml:space="preserve">≥ </v>
          </cell>
          <cell r="W140">
            <v>0.85</v>
          </cell>
          <cell r="X140" t="str">
            <v>&lt;</v>
          </cell>
          <cell r="Y140">
            <v>0.85</v>
          </cell>
        </row>
        <row r="141">
          <cell r="A141">
            <v>136</v>
          </cell>
          <cell r="B141" t="str">
            <v>Integralidad y efectividad en la prestación de servicios de salud</v>
          </cell>
          <cell r="C141" t="str">
            <v>Garantizar la accesibilidad, integralidad en los servicios, complementariedad y respaldo de las interdependencias</v>
          </cell>
          <cell r="D141" t="str">
            <v>Calidad de Registro en la Historia Clínica de Enfermería</v>
          </cell>
          <cell r="E141" t="str">
            <v>Internación</v>
          </cell>
          <cell r="F141" t="str">
            <v>internación</v>
          </cell>
          <cell r="G141" t="str">
            <v>x</v>
          </cell>
          <cell r="H141"/>
          <cell r="I141"/>
          <cell r="J141"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41"/>
          <cell r="L141" t="str">
            <v>Trimestral</v>
          </cell>
          <cell r="M141" t="str">
            <v>Criterios de calidad de historia clínica evaluados que cumplen</v>
          </cell>
          <cell r="N141" t="str">
            <v>Total de criterios de calidad de historia clínica evaluados</v>
          </cell>
          <cell r="O141" t="str">
            <v>Aplicativo de monitorización de historias clínicas</v>
          </cell>
          <cell r="P141" t="str">
            <v>Aplicativo de monitorización de historias clínicas</v>
          </cell>
          <cell r="Q141" t="str">
            <v>%</v>
          </cell>
          <cell r="R141" t="str">
            <v>Criterios de calidad de historia clínica evaluados que cumplen / Total de criterios de calidad de historia clínica evaluados *100</v>
          </cell>
          <cell r="S141"/>
          <cell r="T141" t="str">
            <v>proceso</v>
          </cell>
          <cell r="U141" t="str">
            <v>Creciente</v>
          </cell>
          <cell r="V141" t="str">
            <v xml:space="preserve">≥ </v>
          </cell>
          <cell r="W141">
            <v>0.9</v>
          </cell>
          <cell r="X141" t="str">
            <v>&lt;</v>
          </cell>
          <cell r="Y141">
            <v>0.9</v>
          </cell>
        </row>
        <row r="142">
          <cell r="A142">
            <v>137</v>
          </cell>
          <cell r="B142" t="str">
            <v>Integralidad y efectividad en la prestación de servicios de salud</v>
          </cell>
          <cell r="C142" t="str">
            <v>Garantizar la accesibilidad, integralidad en los servicios, complementariedad y respaldo de las interdependencias</v>
          </cell>
          <cell r="D142" t="str">
            <v xml:space="preserve">Demanda insatisfecha NO SERVIDA </v>
          </cell>
          <cell r="E142" t="str">
            <v>Internación</v>
          </cell>
          <cell r="F142" t="str">
            <v>internación</v>
          </cell>
          <cell r="G142" t="str">
            <v>x</v>
          </cell>
          <cell r="H142"/>
          <cell r="I142"/>
          <cell r="J142" t="str">
            <v>Permite la medición de la proporción de pacientes sin acceso al proceso de hospitalización. Para luego identificar las principales barreras de acceso en la proporción que no tuvo acceso a la hospitalización.</v>
          </cell>
          <cell r="K142"/>
          <cell r="L142" t="str">
            <v>Trimestral</v>
          </cell>
          <cell r="M142" t="str">
            <v>Cantidad total de pacientes que no pudieron ser hospitalizados en menos o igual a 24 horas de solicitada la hospitalización (10 Am como hora cero)</v>
          </cell>
          <cell r="N142" t="str">
            <v>Cantidad total de solicitudes de hospitalización en un periodo de 24 horas    ( 10 am como hora cero)</v>
          </cell>
          <cell r="O142"/>
          <cell r="P142"/>
          <cell r="Q142" t="str">
            <v>%</v>
          </cell>
          <cell r="R142" t="str">
            <v>Cantidad total de pacientes que no pudieron ser hospitalizados en menos o igual a 24 horas de solicitada la hospitalización (10 Am como hora cero) / Cantidad total de solicitudes de hospitalización en un periodo de 24 horas    ( 10 am como hora cero) *100</v>
          </cell>
          <cell r="S142"/>
          <cell r="T142" t="str">
            <v>proceso</v>
          </cell>
          <cell r="U142" t="str">
            <v>Decreciente</v>
          </cell>
          <cell r="V142" t="str">
            <v>≤</v>
          </cell>
          <cell r="W142">
            <v>0.15</v>
          </cell>
          <cell r="X142" t="str">
            <v>&gt;</v>
          </cell>
          <cell r="Y142">
            <v>0.15</v>
          </cell>
        </row>
        <row r="143">
          <cell r="A143">
            <v>138</v>
          </cell>
          <cell r="B143" t="str">
            <v>Integralidad y efectividad en la prestación de servicios de salud</v>
          </cell>
          <cell r="C143" t="str">
            <v>Garantizar la accesibilidad, integralidad en los servicios, complementariedad y respaldo de las interdependencias</v>
          </cell>
          <cell r="D143" t="str">
            <v>Complicaciones de los Procedimientos diagnósticos del laboratorio clínico</v>
          </cell>
          <cell r="E143" t="str">
            <v>Apoyo diagnóstico y complementación terapeutica</v>
          </cell>
          <cell r="F143" t="str">
            <v>laboratorio clinico</v>
          </cell>
          <cell r="G143" t="str">
            <v>x</v>
          </cell>
          <cell r="H143"/>
          <cell r="I143"/>
          <cell r="J143" t="str">
            <v>Es la ocurrencia de afecciones o alteraciones físicas o psicológicas transitorias o permanentes no presentes al momento de realización del procedimiento diagnóstico y cuya aparición se relaciona con el mismo.</v>
          </cell>
          <cell r="K143"/>
          <cell r="L143" t="str">
            <v>Trimestral</v>
          </cell>
          <cell r="M143" t="str">
            <v xml:space="preserve">Número de complicaciones presentadas durante los procedimientos diagnósticos </v>
          </cell>
          <cell r="N143" t="str">
            <v>Total procedimientos diagnósticos realizados</v>
          </cell>
          <cell r="O143" t="str">
            <v>Formato de Gestión de Riesgos - Informe de indicadores imágenes</v>
          </cell>
          <cell r="P143" t="str">
            <v>Sistema de Información Laboratorio / Informe Producción Imágenes</v>
          </cell>
          <cell r="Q143" t="str">
            <v>%</v>
          </cell>
          <cell r="R143" t="str">
            <v>Número de complicaciones presentadas durante los procedimientos diagnósticos  / Total procedimientos diagnósticos realizados *100</v>
          </cell>
          <cell r="S143"/>
          <cell r="T143" t="str">
            <v>proceso</v>
          </cell>
          <cell r="U143" t="str">
            <v>Creciente</v>
          </cell>
          <cell r="V143" t="str">
            <v>≤</v>
          </cell>
          <cell r="W143">
            <v>0.01</v>
          </cell>
          <cell r="X143" t="str">
            <v>&gt;</v>
          </cell>
          <cell r="Y143">
            <v>0.01</v>
          </cell>
        </row>
        <row r="144">
          <cell r="A144">
            <v>139</v>
          </cell>
          <cell r="B144" t="str">
            <v>Integralidad y efectividad en la prestación de servicios de salud</v>
          </cell>
          <cell r="C144" t="str">
            <v>Garantizar la accesibilidad, integralidad en los servicios, complementariedad y respaldo de las interdependencias</v>
          </cell>
          <cell r="D144" t="str">
            <v>Fallas en manejos terapéuticos derivadas de fallas en los procesos diagnósticos del laboratorio clínico</v>
          </cell>
          <cell r="E144" t="str">
            <v>Apoyo diagnóstico y complementación terapeutica</v>
          </cell>
          <cell r="F144" t="str">
            <v>laboratorio clinico</v>
          </cell>
          <cell r="G144" t="str">
            <v>x</v>
          </cell>
          <cell r="H144"/>
          <cell r="I144"/>
          <cell r="J144" t="str">
            <v xml:space="preserve">Está relacionada directamente tanto con la calidad de la realización del procedimiento diagnóstico como con la calidad de la lectura e interpretación del examen de laboratorio e imágenes Diagnósticas. Condiciona el inicio oportuno de procedimientos de diagnóstico complementarios y/o del tratamiento de la patología en estudio. </v>
          </cell>
          <cell r="K144"/>
          <cell r="L144" t="str">
            <v>Trimestral</v>
          </cell>
          <cell r="M144" t="str">
            <v xml:space="preserve">Número de casos reportados por los médicos en los diferentes servicios </v>
          </cell>
          <cell r="N144" t="str">
            <v>Total procedimientos diagnósticos realizados</v>
          </cell>
          <cell r="O144" t="str">
            <v>Formato de Gestión de Riesgos - Informe de indicadores imágenes</v>
          </cell>
          <cell r="P144" t="str">
            <v>Sistema de Información Laboratorio / Informe Producción Imágenes</v>
          </cell>
          <cell r="Q144" t="str">
            <v>%</v>
          </cell>
          <cell r="R144" t="str">
            <v>Número de casos reportados por los médicos en los diferentes servicios  / Total procedimientos diagnósticos realizados *100</v>
          </cell>
          <cell r="S144"/>
          <cell r="T144" t="str">
            <v>proceso</v>
          </cell>
          <cell r="U144" t="str">
            <v>Creciente</v>
          </cell>
          <cell r="V144" t="str">
            <v>≤</v>
          </cell>
          <cell r="W144">
            <v>0.01</v>
          </cell>
          <cell r="X144" t="str">
            <v>&gt;</v>
          </cell>
          <cell r="Y144">
            <v>0.01</v>
          </cell>
        </row>
        <row r="145">
          <cell r="A145">
            <v>140</v>
          </cell>
          <cell r="B145" t="str">
            <v>Integralidad y efectividad en la prestación de servicios de salud</v>
          </cell>
          <cell r="C145" t="str">
            <v>Garantizar la accesibilidad, integralidad en los servicios, complementariedad y respaldo de las interdependencias</v>
          </cell>
          <cell r="D145" t="str">
            <v>Fallas en la privacidad de los resultados y registros del laboratorio clínico</v>
          </cell>
          <cell r="E145" t="str">
            <v>Apoyo diagnóstico y complementación terapeutica</v>
          </cell>
          <cell r="F145" t="str">
            <v>laboratorio clinico</v>
          </cell>
          <cell r="G145" t="str">
            <v>x</v>
          </cell>
          <cell r="H145"/>
          <cell r="I145"/>
          <cell r="J145" t="str">
            <v xml:space="preserve">La privacidad en los resultados diagnósticos es un elemento que condiciona la satisfacción del usuario y de su familia, su monitoreo y la realización de acciones de mejoramiento son muy importantes para la calidad del servicio.    </v>
          </cell>
          <cell r="K145"/>
          <cell r="L145" t="str">
            <v>Trimestral</v>
          </cell>
          <cell r="M145" t="str">
            <v>Número de quejas de perdida de privacidad presentadas al SIAU, y reportes</v>
          </cell>
          <cell r="N145" t="str">
            <v>Total procedimientos diagnósticos realizados</v>
          </cell>
          <cell r="O145" t="str">
            <v>Reporte de SIAU</v>
          </cell>
          <cell r="P145" t="str">
            <v>Sistema de Información Laboratorio / Informe Producción Imágenes</v>
          </cell>
          <cell r="Q145" t="str">
            <v>%</v>
          </cell>
          <cell r="R145" t="str">
            <v>Número de quejas de perdida de privacidad presentadas al SIAU, y reportes / Total procedimientos diagnósticos realizados *100</v>
          </cell>
          <cell r="S145"/>
          <cell r="T145" t="str">
            <v>proceso</v>
          </cell>
          <cell r="U145" t="str">
            <v>Creciente</v>
          </cell>
          <cell r="V145" t="str">
            <v>≤</v>
          </cell>
          <cell r="W145">
            <v>0.01</v>
          </cell>
          <cell r="X145" t="str">
            <v>&gt;</v>
          </cell>
          <cell r="Y145">
            <v>0.01</v>
          </cell>
        </row>
        <row r="146">
          <cell r="A146">
            <v>141</v>
          </cell>
          <cell r="B146" t="str">
            <v>Integralidad y efectividad en la prestación de servicios de salud</v>
          </cell>
          <cell r="C146" t="str">
            <v>Garantizar la accesibilidad, integralidad en los servicios, complementariedad y respaldo de las interdependencias</v>
          </cell>
          <cell r="D146" t="str">
            <v>Porcentaje de  muestras tomadas inadecuadamente</v>
          </cell>
          <cell r="E146" t="str">
            <v>Apoyo diagnóstico y complementación terapeutica</v>
          </cell>
          <cell r="F146" t="str">
            <v>laboratorio clinico</v>
          </cell>
          <cell r="G146" t="str">
            <v>x</v>
          </cell>
          <cell r="H146"/>
          <cell r="I146"/>
          <cell r="J146" t="str">
            <v>La solicitud de nueva muestra se debe a la Existencia de criterios de aceptabilidad y rechazo que contribuyen a la calidad de los resultados generados por el laboratorio clínico.</v>
          </cell>
          <cell r="K146"/>
          <cell r="L146" t="str">
            <v>Trimestral</v>
          </cell>
          <cell r="M146" t="str">
            <v>Total muestras mal tomadas mensualmente</v>
          </cell>
          <cell r="N146" t="str">
            <v>Total muestras tomadas mensualmente</v>
          </cell>
          <cell r="O146" t="str">
            <v xml:space="preserve">Formato de Reporte Telefónico de Resultados e Inspección de Muestras </v>
          </cell>
          <cell r="P146" t="str">
            <v>Sistema de Información Laboratorio / Coordinadora Laboratorio  Clínico</v>
          </cell>
          <cell r="Q146" t="str">
            <v>%</v>
          </cell>
          <cell r="R146" t="str">
            <v>Total muestras mal tomadas mensualmente / Total muestras tomadas mensualmente *100</v>
          </cell>
          <cell r="S146"/>
          <cell r="T146" t="str">
            <v>proceso</v>
          </cell>
          <cell r="U146" t="str">
            <v>Creciente</v>
          </cell>
          <cell r="V146" t="str">
            <v>≤</v>
          </cell>
          <cell r="W146">
            <v>0.03</v>
          </cell>
          <cell r="X146" t="str">
            <v>&gt;</v>
          </cell>
          <cell r="Y146">
            <v>0.03</v>
          </cell>
        </row>
        <row r="147">
          <cell r="A147">
            <v>142</v>
          </cell>
          <cell r="B147" t="str">
            <v>Integralidad y efectividad en la prestación de servicios de salud</v>
          </cell>
          <cell r="C147" t="str">
            <v>Garantizar la accesibilidad, integralidad en los servicios, complementariedad y respaldo de las interdependencias</v>
          </cell>
          <cell r="D147" t="str">
            <v xml:space="preserve">Oportunidad en el servicio del laboratorio clinico  </v>
          </cell>
          <cell r="E147" t="str">
            <v>Apoyo diagnóstico y complementación terapeutica</v>
          </cell>
          <cell r="F147" t="str">
            <v>laboratorio clinico</v>
          </cell>
          <cell r="G147" t="str">
            <v>x</v>
          </cell>
          <cell r="H147"/>
          <cell r="I147"/>
          <cell r="J147" t="str">
            <v xml:space="preserve">La oportunidad de la atención en el servicio de Laboratorio Clínico es vital para la seguridad y efectividad de la atención en salud a los usuarios. El tiempo de respuesta del prestador en la provisión de servicios de laboratorio Clínico es útil para medir la suficiencia institucional para atender la demanda de servicios que recibe, orientando decisiones de mejoramiento. </v>
          </cell>
          <cell r="K147"/>
          <cell r="L147" t="str">
            <v>Trimestral</v>
          </cell>
          <cell r="M147" t="str">
            <v>Sumatoria total de los días calendario transcurridos entre la solicitud del servicio de muestra de laboratorio y el momento en que genera el resultado del examen.</v>
          </cell>
          <cell r="N147" t="str">
            <v>Total de atenciones en servicios de muestras de laboratorio.</v>
          </cell>
          <cell r="O147" t="str">
            <v>Sistema de Información Laboratorio / Coordinadora Laboratorio  Clínico</v>
          </cell>
          <cell r="P147" t="str">
            <v>Sistema de Información Laboratorio / Coordinadora Laboratorio  Clínico</v>
          </cell>
          <cell r="Q147" t="str">
            <v>Horas</v>
          </cell>
          <cell r="R147" t="str">
            <v>Sumatoria total de los días calendario transcurridos entre la solicitud del servicio de muestra de laboratorio y el momento en que genera el resultado del examen. / Total de atenciones en servicios de muestras de laboratorio.</v>
          </cell>
          <cell r="S147"/>
          <cell r="T147" t="str">
            <v>resultado</v>
          </cell>
          <cell r="U147" t="str">
            <v>Creciente</v>
          </cell>
          <cell r="V147" t="str">
            <v>≤</v>
          </cell>
          <cell r="W147">
            <v>8</v>
          </cell>
          <cell r="X147" t="str">
            <v>&gt;</v>
          </cell>
          <cell r="Y147">
            <v>8</v>
          </cell>
        </row>
        <row r="148">
          <cell r="A148">
            <v>143</v>
          </cell>
          <cell r="B148" t="str">
            <v>Integralidad y efectividad en la prestación de servicios de salud</v>
          </cell>
          <cell r="C148" t="str">
            <v>Garantizar la accesibilidad, integralidad en los servicios, complementariedad y respaldo de las interdependencias</v>
          </cell>
          <cell r="D148" t="str">
            <v>Oportunidad de Atención de acuerdo al tipo de requerimiento (Normal &lt; 6 horas)</v>
          </cell>
          <cell r="E148" t="str">
            <v>Apoyo diagnóstico y complementación terapeutica</v>
          </cell>
          <cell r="F148" t="str">
            <v>laboratorio clinico</v>
          </cell>
          <cell r="G148" t="str">
            <v>x</v>
          </cell>
          <cell r="H148"/>
          <cell r="I148"/>
          <cell r="J148" t="str">
            <v>La oportunidad de la atención en el laboratorio clínico es vital para la seguridad y efectividad de la atención en salud a los usuarios. Una respuesta rápida en este nivel contribuye a la  disminución de los tiempos de espera en cada servicio para definir conducta a cada usuario y disminuir la congestión en los servicios.</v>
          </cell>
          <cell r="K148"/>
          <cell r="L148" t="str">
            <v>Trimestral</v>
          </cell>
          <cell r="M148" t="str">
            <v>Sumatoria total de las horas transcurridas entre la solicitud del servicio de muestra de laboratorio y el momento en que genera el resultado de los examenes de tipo normal</v>
          </cell>
          <cell r="N148" t="str">
            <v>Total exámenes realizados con requerimiento Normal</v>
          </cell>
          <cell r="O148" t="str">
            <v>Sistema de Información Laboratorio / Coordinadora Laboratorio  Clínico</v>
          </cell>
          <cell r="P148" t="str">
            <v>Sistema de Información Laboratorio / Coordinadora Laboratorio  Clínico</v>
          </cell>
          <cell r="Q148" t="str">
            <v>Horas</v>
          </cell>
          <cell r="R148" t="str">
            <v>Sumatoria total de las horas transcurridas entre la solicitud del servicio de muestra de laboratorio y el momento en que genera el resultado de los examenes de tipo normal / Total exámenes realizados con requerimiento Normal</v>
          </cell>
          <cell r="S148"/>
          <cell r="T148" t="str">
            <v>resultado</v>
          </cell>
          <cell r="U148" t="str">
            <v>Creciente</v>
          </cell>
          <cell r="V148" t="str">
            <v>≤</v>
          </cell>
          <cell r="W148">
            <v>6</v>
          </cell>
          <cell r="X148" t="str">
            <v>&gt;</v>
          </cell>
          <cell r="Y148">
            <v>6</v>
          </cell>
        </row>
        <row r="149">
          <cell r="A149">
            <v>144</v>
          </cell>
          <cell r="B149" t="str">
            <v>Integralidad y efectividad en la prestación de servicios de salud</v>
          </cell>
          <cell r="C149" t="str">
            <v>Garantizar la accesibilidad, integralidad en los servicios, complementariedad y respaldo de las interdependencias</v>
          </cell>
          <cell r="D149" t="str">
            <v>Oportunidad de Atención de acuerdo al tipo de requerimiento (Prioritario &lt; 3 horas)</v>
          </cell>
          <cell r="E149" t="str">
            <v>Apoyo diagnóstico y complementación terapeutica</v>
          </cell>
          <cell r="F149" t="str">
            <v>laboratorio clinico</v>
          </cell>
          <cell r="G149" t="str">
            <v>x</v>
          </cell>
          <cell r="H149"/>
          <cell r="I149"/>
          <cell r="J149" t="str">
            <v>La oportunidad de la atención en el laboratorio clínico es vital para la seguridad y efectividad de la atención en salud a los usuarios. Una respuesta rápida en este nivel contribuye a la  disminución de los tiempos de espera en cada servicio para definir conducta a cada usuario y disminuir la congestión en los servicios.</v>
          </cell>
          <cell r="K149"/>
          <cell r="L149" t="str">
            <v>Trimestral</v>
          </cell>
          <cell r="M149" t="str">
            <v>Sumatoria total de las horas transcurridas entre la solicitud del servicio de muestra de laboratorio y el momento en que genera el resultado de los examenes de tipo prioritario</v>
          </cell>
          <cell r="N149" t="str">
            <v>Total exámenes realizados con requerimiento Prioritario</v>
          </cell>
          <cell r="O149" t="str">
            <v>Sistema de Información Laboratorio / Coordinadora Laboratorio  Clínico</v>
          </cell>
          <cell r="P149" t="str">
            <v>Sistema de Información Laboratorio / Coordinadora Laboratorio  Clínico</v>
          </cell>
          <cell r="Q149" t="str">
            <v>Horas</v>
          </cell>
          <cell r="R149" t="str">
            <v>Sumatoria total de las horas transcurridas entre la solicitud del servicio de muestra de laboratorio y el momento en que genera el resultado de los examenes de tipo prioritario / Total exámenes realizados con requerimiento Prioritario</v>
          </cell>
          <cell r="S149"/>
          <cell r="T149" t="str">
            <v>resultado</v>
          </cell>
          <cell r="U149" t="str">
            <v>Creciente</v>
          </cell>
          <cell r="V149" t="str">
            <v>≤</v>
          </cell>
          <cell r="W149">
            <v>3</v>
          </cell>
          <cell r="X149" t="str">
            <v>&gt;</v>
          </cell>
          <cell r="Y149">
            <v>3</v>
          </cell>
        </row>
        <row r="150">
          <cell r="A150">
            <v>145</v>
          </cell>
          <cell r="B150" t="str">
            <v>Integralidad y efectividad en la prestación de servicios de salud</v>
          </cell>
          <cell r="C150" t="str">
            <v>Garantizar la accesibilidad, integralidad en los servicios, complementariedad y respaldo de las interdependencias</v>
          </cell>
          <cell r="D150" t="str">
            <v>Oportunidad de Atención de acuerdo al tipo de requerimiento (Urgencia vital &lt;1 hora)</v>
          </cell>
          <cell r="E150" t="str">
            <v>Apoyo diagnóstico y complementación terapeutica</v>
          </cell>
          <cell r="F150" t="str">
            <v>laboratorio clinico</v>
          </cell>
          <cell r="G150" t="str">
            <v>x</v>
          </cell>
          <cell r="H150"/>
          <cell r="I150"/>
          <cell r="J150" t="str">
            <v>La oportunidad de la atención en el laboratorio clínico es vital para la seguridad y efectividad de la atención en salud a los usuarios. Una respuesta rápida en este nivel contribuye a la  disminución de los tiempos de espera en cada servicio para definir conducta a cada usuario y disminuir la congestión en los servicios.</v>
          </cell>
          <cell r="K150"/>
          <cell r="L150" t="str">
            <v>Trimestral</v>
          </cell>
          <cell r="M150" t="str">
            <v>Sumatoria total de las horas transcurridas entre la solicitud del servicio de muestra de laboratorio y el momento en que genera el resultado de los exámenes de tipo urgencia vital</v>
          </cell>
          <cell r="N150" t="str">
            <v xml:space="preserve">Total exámenes realizados con requerimiento Urgencia Vital  </v>
          </cell>
          <cell r="O150" t="str">
            <v>Sistema de Información Laboratorio / Coordinadora Laboratorio  Clínico</v>
          </cell>
          <cell r="P150" t="str">
            <v>Sistema de Información Laboratorio / Coordinadora Laboratorio  Clínico</v>
          </cell>
          <cell r="Q150" t="str">
            <v>Minutos</v>
          </cell>
          <cell r="R150" t="str">
            <v xml:space="preserve">Sumatoria total de las horas transcurridas entre la solicitud del servicio de muestra de laboratorio y el momento en que genera el resultado de los exámenes de tipo urgencia vital / Total exámenes realizados con requerimiento Urgencia Vital  </v>
          </cell>
          <cell r="S150"/>
          <cell r="T150" t="str">
            <v>resultado</v>
          </cell>
          <cell r="U150" t="str">
            <v>Creciente</v>
          </cell>
          <cell r="V150" t="str">
            <v>≤</v>
          </cell>
          <cell r="W150">
            <v>60</v>
          </cell>
          <cell r="X150" t="str">
            <v>&gt;</v>
          </cell>
          <cell r="Y150">
            <v>60</v>
          </cell>
        </row>
        <row r="151">
          <cell r="A151">
            <v>146</v>
          </cell>
          <cell r="B151" t="str">
            <v>Integralidad y efectividad en la prestación de servicios de salud</v>
          </cell>
          <cell r="C151" t="str">
            <v>Garantizar la accesibilidad, integralidad en los servicios, complementariedad y respaldo de las interdependencias</v>
          </cell>
          <cell r="D151" t="str">
            <v>Porcentaje de eventos clinicos relacionados con Reactivo vigilancia</v>
          </cell>
          <cell r="E151" t="str">
            <v>Apoyo diagnóstico y complementación terapeutica</v>
          </cell>
          <cell r="F151" t="str">
            <v>laboratorio clinico</v>
          </cell>
          <cell r="G151" t="str">
            <v>x</v>
          </cell>
          <cell r="H151"/>
          <cell r="I151"/>
          <cell r="J151" t="str">
            <v>Vigilancia de reactivos de diagnostico invitro</v>
          </cell>
          <cell r="K151"/>
          <cell r="L151" t="str">
            <v>Trimestral</v>
          </cell>
          <cell r="M151" t="str">
            <v xml:space="preserve">Numero total de eventos clinicos relacionados con reactivo vigilancia </v>
          </cell>
          <cell r="N151" t="str">
            <v xml:space="preserve"> Numero total de eventos clinicos reportados * 100 </v>
          </cell>
          <cell r="O151" t="str">
            <v>Base de datos Seguridad del Paciente</v>
          </cell>
          <cell r="P151" t="str">
            <v>Base de datos Seguridad del Paciente</v>
          </cell>
          <cell r="Q151" t="str">
            <v>%</v>
          </cell>
          <cell r="R151" t="str">
            <v>Numero total de eventos clinicos relacionados con reactivo vigilancia  /  Numero total de eventos clinicos reportados * 100  *100</v>
          </cell>
          <cell r="S151"/>
          <cell r="T151" t="str">
            <v>proceso</v>
          </cell>
          <cell r="U151" t="str">
            <v>Creciente</v>
          </cell>
          <cell r="V151" t="str">
            <v>≤</v>
          </cell>
          <cell r="W151">
            <v>0.03</v>
          </cell>
          <cell r="X151" t="str">
            <v>&gt;</v>
          </cell>
          <cell r="Y151">
            <v>0.03</v>
          </cell>
        </row>
        <row r="152">
          <cell r="A152">
            <v>147</v>
          </cell>
          <cell r="B152" t="str">
            <v>Integralidad y efectividad en la prestación de servicios de salud</v>
          </cell>
          <cell r="C152" t="str">
            <v>Garantizar la accesibilidad, integralidad en los servicios, complementariedad y respaldo de las interdependencias</v>
          </cell>
          <cell r="D152" t="str">
            <v xml:space="preserve">Porcentaje de adherencia a protocolos </v>
          </cell>
          <cell r="E152" t="str">
            <v>Apoyo diagnóstico y complementación terapeutica</v>
          </cell>
          <cell r="F152" t="str">
            <v>laboratorio clinico</v>
          </cell>
          <cell r="G152" t="str">
            <v>x</v>
          </cell>
          <cell r="H152"/>
          <cell r="I152"/>
          <cell r="J152" t="str">
            <v xml:space="preserve">Se requiere evaluacion de adherencia a protocolos teniendo en cuenta que en la institucion se debe garantizar la correcta ejecucion de actividades. </v>
          </cell>
          <cell r="K152"/>
          <cell r="L152" t="str">
            <v>Trimestral</v>
          </cell>
          <cell r="M152" t="str">
            <v>Total de criterios evaluados y cumplidos</v>
          </cell>
          <cell r="N152" t="str">
            <v xml:space="preserve"> Totald e criterios evaluados</v>
          </cell>
          <cell r="O152" t="str">
            <v>Consolidado Adherencia a Protocolos en autorrondas del proceso</v>
          </cell>
          <cell r="P152" t="str">
            <v>Consolidado Adherencia a Protocolos  en autorrondas del proceso</v>
          </cell>
          <cell r="Q152" t="str">
            <v>%</v>
          </cell>
          <cell r="R152" t="str">
            <v>Total de criterios evaluados y cumplidos /  Totald e criterios evaluados *100</v>
          </cell>
          <cell r="S152"/>
          <cell r="T152" t="str">
            <v>proceso</v>
          </cell>
          <cell r="U152" t="str">
            <v>Creciente</v>
          </cell>
          <cell r="V152" t="str">
            <v>≥</v>
          </cell>
          <cell r="W152">
            <v>0.85</v>
          </cell>
          <cell r="X152" t="str">
            <v>&lt;</v>
          </cell>
          <cell r="Y152">
            <v>0.85</v>
          </cell>
        </row>
        <row r="153">
          <cell r="A153">
            <v>148</v>
          </cell>
          <cell r="B153" t="str">
            <v>Integralidad y efectividad en la prestación de servicios de salud</v>
          </cell>
          <cell r="C153" t="str">
            <v>Garantizar la accesibilidad, integralidad en los servicios, complementariedad y respaldo de las interdependencias</v>
          </cell>
          <cell r="D153" t="str">
            <v>Porcentaje de muestras insatisfactorias</v>
          </cell>
          <cell r="E153" t="str">
            <v>Apoyo diagnóstico y complementación terapeutica</v>
          </cell>
          <cell r="F153" t="str">
            <v>laboratorio patología</v>
          </cell>
          <cell r="G153" t="str">
            <v>x</v>
          </cell>
          <cell r="H153"/>
          <cell r="I153"/>
          <cell r="J153" t="str">
            <v>Este indicador se debe llevar con el fin de verificar el porcentaje de muestras insatisfactorias se reciben en el laboratorio de patología, comparadas con las el total de muestras recibidas y su identificación permite implementar oportunidades de mejora con el servicio de procedencia de la muestra.</v>
          </cell>
          <cell r="K153"/>
          <cell r="L153" t="str">
            <v>Trimestral</v>
          </cell>
          <cell r="M153" t="str">
            <v>Número muestras insatisfactorias</v>
          </cell>
          <cell r="N153" t="str">
            <v xml:space="preserve">Total de citologías </v>
          </cell>
          <cell r="O153" t="str">
            <v>Dinámica Gerencial</v>
          </cell>
          <cell r="P153" t="str">
            <v>Dinámica Gerencial</v>
          </cell>
          <cell r="Q153" t="str">
            <v>%</v>
          </cell>
          <cell r="R153" t="str">
            <v>Número muestras insatisfactorias / Total de citologías  *100</v>
          </cell>
          <cell r="S153"/>
          <cell r="T153" t="str">
            <v>proceso</v>
          </cell>
          <cell r="U153" t="str">
            <v>Creciente</v>
          </cell>
          <cell r="V153" t="str">
            <v>≤</v>
          </cell>
          <cell r="W153">
            <v>0.15</v>
          </cell>
          <cell r="X153" t="str">
            <v>&gt;</v>
          </cell>
          <cell r="Y153">
            <v>0.15</v>
          </cell>
        </row>
        <row r="154">
          <cell r="A154">
            <v>149</v>
          </cell>
          <cell r="B154" t="str">
            <v>Integralidad y efectividad en la prestación de servicios de salud</v>
          </cell>
          <cell r="C154" t="str">
            <v>Garantizar la accesibilidad, integralidad en los servicios, complementariedad y respaldo de las interdependencias</v>
          </cell>
          <cell r="D154" t="str">
            <v>Porcentaje del total de muestras quirúrgicas rechazadas</v>
          </cell>
          <cell r="E154" t="str">
            <v>Apoyo diagnóstico y complementación terapeutica</v>
          </cell>
          <cell r="F154" t="str">
            <v>laboratorio patología</v>
          </cell>
          <cell r="G154" t="str">
            <v>x</v>
          </cell>
          <cell r="H154"/>
          <cell r="I154"/>
          <cell r="J154" t="str">
            <v>Registrar el porcentaje del total de  muestras quirúrgicas rechazadas se reciben en el laboratorio de Patologia, comparadas con las el total de muestras quirúrgicas recibidas y su identificación permite implementar oportunidades de mejora con el servicio de procedencia de la muestra.</v>
          </cell>
          <cell r="K154"/>
          <cell r="L154" t="str">
            <v>Trimestral</v>
          </cell>
          <cell r="M154" t="str">
            <v>Número muestras quirúrgicas rechazadas</v>
          </cell>
          <cell r="N154" t="str">
            <v>Total de muestras quirúrgicas recibidas</v>
          </cell>
          <cell r="O154" t="str">
            <v>Dinámica Gerencial</v>
          </cell>
          <cell r="P154" t="str">
            <v>Dinámica Gerencial</v>
          </cell>
          <cell r="Q154" t="str">
            <v>%</v>
          </cell>
          <cell r="R154" t="str">
            <v>Número muestras quirúrgicas rechazadas / Total de muestras quirúrgicas recibidas *100</v>
          </cell>
          <cell r="S154"/>
          <cell r="T154" t="str">
            <v>proceso</v>
          </cell>
          <cell r="U154" t="str">
            <v>Creciente</v>
          </cell>
          <cell r="V154" t="str">
            <v>≤</v>
          </cell>
          <cell r="W154">
            <v>0.05</v>
          </cell>
          <cell r="X154" t="str">
            <v>&gt;</v>
          </cell>
          <cell r="Y154">
            <v>0.05</v>
          </cell>
        </row>
        <row r="155">
          <cell r="A155">
            <v>150</v>
          </cell>
          <cell r="B155" t="str">
            <v>Integralidad y efectividad en la prestación de servicios de salud</v>
          </cell>
          <cell r="C155" t="str">
            <v>Garantizar la accesibilidad, integralidad en los servicios, complementariedad y respaldo de las interdependencias</v>
          </cell>
          <cell r="D155" t="str">
            <v>Concordancia en el control de calidad interno</v>
          </cell>
          <cell r="E155" t="str">
            <v>Apoyo diagnóstico y complementación terapeutica</v>
          </cell>
          <cell r="F155" t="str">
            <v>laboratorio patología</v>
          </cell>
          <cell r="G155" t="str">
            <v>x</v>
          </cell>
          <cell r="H155"/>
          <cell r="I155"/>
          <cell r="J155" t="str">
            <v>garantizar el control interno de calidad de las muestras recibidas y procesadas en el laboratorio de patología.</v>
          </cell>
          <cell r="K155"/>
          <cell r="L155" t="str">
            <v>Trimestral</v>
          </cell>
          <cell r="M155" t="str">
            <v xml:space="preserve">Número de diagnóstico con concordancia </v>
          </cell>
          <cell r="N155" t="str">
            <v xml:space="preserve">Muestra a la que se le aplica el control de calidad interno </v>
          </cell>
          <cell r="O155" t="str">
            <v>Dinamica Gerencial</v>
          </cell>
          <cell r="P155" t="str">
            <v>Dinamica Gerencial</v>
          </cell>
          <cell r="Q155" t="str">
            <v>%</v>
          </cell>
          <cell r="R155" t="str">
            <v>Número de diagnóstico con concordancia  / Muestra a la que se le aplica el control de calidad interno  *100</v>
          </cell>
          <cell r="S155"/>
          <cell r="T155" t="str">
            <v>proceso</v>
          </cell>
          <cell r="U155" t="str">
            <v>Creciente</v>
          </cell>
          <cell r="V155" t="str">
            <v>≥</v>
          </cell>
          <cell r="W155">
            <v>0.85</v>
          </cell>
          <cell r="X155" t="str">
            <v>&lt;</v>
          </cell>
          <cell r="Y155">
            <v>0.85</v>
          </cell>
        </row>
        <row r="156">
          <cell r="A156">
            <v>151</v>
          </cell>
          <cell r="B156" t="str">
            <v>Integralidad y efectividad en la prestación de servicios de salud</v>
          </cell>
          <cell r="C156" t="str">
            <v>Garantizar la accesibilidad, integralidad en los servicios, complementariedad y respaldo de las interdependencias</v>
          </cell>
          <cell r="D156" t="str">
            <v>Oportunidad de lectura de citologías</v>
          </cell>
          <cell r="E156" t="str">
            <v>Apoyo diagnóstico y complementación terapeutica</v>
          </cell>
          <cell r="F156" t="str">
            <v>laboratorio patología</v>
          </cell>
          <cell r="G156" t="str">
            <v>x</v>
          </cell>
          <cell r="H156"/>
          <cell r="I156"/>
          <cell r="J156" t="str">
            <v>Este indicador se debe llevar con el fin de controlar y garantizarla oportunidad en la lectura de citologías en el laboratorio de Patologia.</v>
          </cell>
          <cell r="K156"/>
          <cell r="L156" t="str">
            <v>Trimestral</v>
          </cell>
          <cell r="M156" t="str">
            <v>Sumatoria de días entre la recepción de la muestra y la lectura</v>
          </cell>
          <cell r="N156" t="str">
            <v>Total de muestras citológicas recibidas.</v>
          </cell>
          <cell r="O156" t="str">
            <v>Dinámica Gerencial</v>
          </cell>
          <cell r="P156" t="str">
            <v>Dinámica Gerencial</v>
          </cell>
          <cell r="Q156" t="str">
            <v>Días</v>
          </cell>
          <cell r="R156" t="str">
            <v>Sumatoria de días entre la recepción de la muestra y la lectura / Total de muestras citológicas recibidas.</v>
          </cell>
          <cell r="S156"/>
          <cell r="T156" t="str">
            <v>resultado</v>
          </cell>
          <cell r="U156" t="str">
            <v>Creciente</v>
          </cell>
          <cell r="V156" t="str">
            <v>≤</v>
          </cell>
          <cell r="W156">
            <v>9</v>
          </cell>
          <cell r="X156" t="str">
            <v>&gt;</v>
          </cell>
          <cell r="Y156">
            <v>9</v>
          </cell>
        </row>
        <row r="157">
          <cell r="A157">
            <v>152</v>
          </cell>
          <cell r="B157" t="str">
            <v>Integralidad y efectividad en la prestación de servicios de salud</v>
          </cell>
          <cell r="C157" t="str">
            <v>Garantizar la accesibilidad, integralidad en los servicios, complementariedad y respaldo de las interdependencias</v>
          </cell>
          <cell r="D157" t="str">
            <v>Oportunidad de lectura de Patología Quirúrgica</v>
          </cell>
          <cell r="E157" t="str">
            <v>Apoyo diagnóstico y complementación terapeutica</v>
          </cell>
          <cell r="F157" t="str">
            <v>laboratorio patología</v>
          </cell>
          <cell r="G157" t="str">
            <v>x</v>
          </cell>
          <cell r="H157"/>
          <cell r="I157"/>
          <cell r="J157" t="str">
            <v>garantizar la oportunidad en la lectura de patologías quirúrgicas  en el laboratorio de Patologia.</v>
          </cell>
          <cell r="K157"/>
          <cell r="L157" t="str">
            <v>Trimestral</v>
          </cell>
          <cell r="M157" t="str">
            <v>Sumatoria de días entre la recepción de la muestra y la lectura</v>
          </cell>
          <cell r="N157" t="str">
            <v xml:space="preserve"> Total de muestras quirúrgicas.</v>
          </cell>
          <cell r="O157" t="str">
            <v>Dinámica Gerencial</v>
          </cell>
          <cell r="P157" t="str">
            <v>Dinámica Gerencial</v>
          </cell>
          <cell r="Q157" t="str">
            <v>Días</v>
          </cell>
          <cell r="R157" t="str">
            <v>Sumatoria de días entre la recepción de la muestra y la lectura /  Total de muestras quirúrgicas.</v>
          </cell>
          <cell r="S157"/>
          <cell r="T157" t="str">
            <v>resultado</v>
          </cell>
          <cell r="U157" t="str">
            <v>Creciente</v>
          </cell>
          <cell r="V157" t="str">
            <v>≤</v>
          </cell>
          <cell r="W157">
            <v>9</v>
          </cell>
          <cell r="X157" t="str">
            <v>&gt;</v>
          </cell>
          <cell r="Y157">
            <v>9</v>
          </cell>
        </row>
        <row r="158">
          <cell r="A158">
            <v>153</v>
          </cell>
          <cell r="B158" t="str">
            <v>Integralidad y efectividad en la prestación de servicios de salud</v>
          </cell>
          <cell r="C158" t="str">
            <v>Garantizar la accesibilidad, integralidad en los servicios, complementariedad y respaldo de las interdependencias</v>
          </cell>
          <cell r="D158" t="str">
            <v>Porcentaje de demanda insatisfecha</v>
          </cell>
          <cell r="E158" t="str">
            <v>Apoyo diagnóstico y complementación terapeutica</v>
          </cell>
          <cell r="F158" t="str">
            <v>laboratorio patología</v>
          </cell>
          <cell r="G158" t="str">
            <v>x</v>
          </cell>
          <cell r="H158"/>
          <cell r="I158"/>
          <cell r="J158" t="str">
            <v>Registrar porcentaje de demanda insatisfecha de estudios contratados que no se pueden realizar</v>
          </cell>
          <cell r="K158"/>
          <cell r="L158" t="str">
            <v>Trimestral</v>
          </cell>
          <cell r="M158" t="str">
            <v>Total de estudios que no se realizan dentro de la contratación</v>
          </cell>
          <cell r="N158" t="str">
            <v xml:space="preserve"> Total estudios realizadas</v>
          </cell>
          <cell r="O158" t="str">
            <v>Sistema de información de Dinámica Gerencial</v>
          </cell>
          <cell r="P158" t="str">
            <v>Sistema de información de Dinámica Gerencial</v>
          </cell>
          <cell r="Q158" t="str">
            <v>%</v>
          </cell>
          <cell r="R158" t="str">
            <v>Total de estudios que no se realizan dentro de la contratación /  Total estudios realizadas *100</v>
          </cell>
          <cell r="S158"/>
          <cell r="T158" t="str">
            <v>proceso</v>
          </cell>
          <cell r="U158" t="str">
            <v>Creciente</v>
          </cell>
          <cell r="V158" t="str">
            <v>≤</v>
          </cell>
          <cell r="W158">
            <v>0.1</v>
          </cell>
          <cell r="X158" t="str">
            <v>&gt;</v>
          </cell>
          <cell r="Y158">
            <v>0.1</v>
          </cell>
        </row>
        <row r="159">
          <cell r="A159">
            <v>154</v>
          </cell>
          <cell r="B159" t="str">
            <v>Integralidad y efectividad en la prestación de servicios de salud</v>
          </cell>
          <cell r="C159" t="str">
            <v>Garantizar la accesibilidad, integralidad en los servicios, complementariedad y respaldo de las interdependencias</v>
          </cell>
          <cell r="D159" t="str">
            <v>Sangrado mayor a 150 ml</v>
          </cell>
          <cell r="E159" t="str">
            <v>Apoyo diagnóstico y complementación terapeutica</v>
          </cell>
          <cell r="F159" t="str">
            <v>nefrologia</v>
          </cell>
          <cell r="G159" t="str">
            <v>x</v>
          </cell>
          <cell r="H159"/>
          <cell r="I159"/>
          <cell r="J159" t="str">
            <v xml:space="preserve">Durante el proceso de hemodiálisis  y TRRC se pueden presentar desconexiones accidentales, sangrado y coagulación del circuito extracorpóreo, ocasionando pérdida sanguínea mayor a 150 ml generando complicaciones como anemia e hipotensión </v>
          </cell>
          <cell r="K159"/>
          <cell r="L159" t="str">
            <v>Trimestral</v>
          </cell>
          <cell r="M159" t="str">
            <v>Numero de casos presentados</v>
          </cell>
          <cell r="N159" t="str">
            <v>Numero total de hemodiálisis y TRRC realizadas</v>
          </cell>
          <cell r="O159" t="str">
            <v>Base de Datos del Servicio</v>
          </cell>
          <cell r="P159" t="str">
            <v>Base de Datos del Servicio</v>
          </cell>
          <cell r="Q159" t="str">
            <v>%</v>
          </cell>
          <cell r="R159" t="str">
            <v>Numero de casos presentados / Numero total de hemodiálisis y TRRC realizadas *100</v>
          </cell>
          <cell r="S159"/>
          <cell r="T159" t="str">
            <v>resultado</v>
          </cell>
          <cell r="U159" t="str">
            <v>Creciente</v>
          </cell>
          <cell r="V159" t="str">
            <v>≤</v>
          </cell>
          <cell r="W159">
            <v>0.03</v>
          </cell>
          <cell r="X159" t="str">
            <v>&gt;</v>
          </cell>
          <cell r="Y159">
            <v>0.03</v>
          </cell>
        </row>
        <row r="160">
          <cell r="A160">
            <v>155</v>
          </cell>
          <cell r="B160" t="str">
            <v>Integralidad y efectividad en la prestación de servicios de salud</v>
          </cell>
          <cell r="C160" t="str">
            <v>Garantizar la accesibilidad, integralidad en los servicios, complementariedad y respaldo de las interdependencias</v>
          </cell>
          <cell r="D160" t="str">
            <v>Filtros coagulados</v>
          </cell>
          <cell r="E160" t="str">
            <v>Apoyo diagnóstico y complementación terapeutica</v>
          </cell>
          <cell r="F160" t="str">
            <v>nefrologia</v>
          </cell>
          <cell r="G160" t="str">
            <v>x</v>
          </cell>
          <cell r="H160"/>
          <cell r="I160"/>
          <cell r="J160" t="str">
            <v xml:space="preserve">Durante el proceso de hemodiálisis, terapias lentas, plasmaferesis y terapisa de soporte multiorganico, se puede presentar coagulación del circuito extracorpóreo, ocasionando perdida sanguínea  generando complicaciones como anemia e hipotensión </v>
          </cell>
          <cell r="K160"/>
          <cell r="L160" t="str">
            <v>Trimestral</v>
          </cell>
          <cell r="M160" t="str">
            <v>Numero de casos presentados</v>
          </cell>
          <cell r="N160" t="str">
            <v>Numero total de hemodiálisis, plasmaferesis y terapias lentas realizadas</v>
          </cell>
          <cell r="O160" t="str">
            <v>Base de Datos del Servicio</v>
          </cell>
          <cell r="P160" t="str">
            <v>Base de Datos del Servicio</v>
          </cell>
          <cell r="Q160" t="str">
            <v>%</v>
          </cell>
          <cell r="R160" t="str">
            <v>Numero de casos presentados / Numero total de hemodiálisis, plasmaferesis y terapias lentas realizadas *100</v>
          </cell>
          <cell r="S160"/>
          <cell r="T160" t="str">
            <v>resultado</v>
          </cell>
          <cell r="U160" t="str">
            <v>Creciente</v>
          </cell>
          <cell r="V160" t="str">
            <v>≤</v>
          </cell>
          <cell r="W160">
            <v>0.03</v>
          </cell>
          <cell r="X160" t="str">
            <v>&gt;</v>
          </cell>
          <cell r="Y160">
            <v>0.03</v>
          </cell>
        </row>
        <row r="161">
          <cell r="A161">
            <v>156</v>
          </cell>
          <cell r="B161" t="str">
            <v>Integralidad y efectividad en la prestación de servicios de salud</v>
          </cell>
          <cell r="C161" t="str">
            <v>Garantizar la accesibilidad, integralidad en los servicios, complementariedad y respaldo de las interdependencias</v>
          </cell>
          <cell r="D161" t="str">
            <v>Neumo hemotorax</v>
          </cell>
          <cell r="E161" t="str">
            <v>Apoyo diagnóstico y complementación terapeutica</v>
          </cell>
          <cell r="F161" t="str">
            <v>nefrologia</v>
          </cell>
          <cell r="G161" t="str">
            <v>x</v>
          </cell>
          <cell r="H161"/>
          <cell r="I161"/>
          <cell r="J161" t="str">
            <v>Dentro del procedimiento de inserción de catéter yugular para hemodialisis se pueden presentar complicaciones derivadas del procedimiento que pueden comprometer la vida del paciente.</v>
          </cell>
          <cell r="K161"/>
          <cell r="L161" t="str">
            <v>Trimestral</v>
          </cell>
          <cell r="M161" t="str">
            <v>Numero de casos presentados</v>
          </cell>
          <cell r="N161" t="str">
            <v>Numero total de inserciones de catéter mahurkar yugular realizadas</v>
          </cell>
          <cell r="O161" t="str">
            <v>Base de Datos del Servicio</v>
          </cell>
          <cell r="P161" t="str">
            <v>Base de Datos del Servicio</v>
          </cell>
          <cell r="Q161" t="str">
            <v>%</v>
          </cell>
          <cell r="R161" t="str">
            <v>Numero de casos presentados / Numero total de inserciones de catéter mahurkar yugular realizadas *100</v>
          </cell>
          <cell r="S161"/>
          <cell r="T161" t="str">
            <v>resultado</v>
          </cell>
          <cell r="U161" t="str">
            <v>Creciente</v>
          </cell>
          <cell r="V161" t="str">
            <v>≤</v>
          </cell>
          <cell r="W161">
            <v>0.03</v>
          </cell>
          <cell r="X161" t="str">
            <v>&gt;</v>
          </cell>
          <cell r="Y161">
            <v>0.03</v>
          </cell>
        </row>
        <row r="162">
          <cell r="A162">
            <v>157</v>
          </cell>
          <cell r="B162" t="str">
            <v>Integralidad y efectividad en la prestación de servicios de salud</v>
          </cell>
          <cell r="C162" t="str">
            <v>Garantizar la accesibilidad, integralidad en los servicios, complementariedad y respaldo de las interdependencias</v>
          </cell>
          <cell r="D162" t="str">
            <v xml:space="preserve">Calidad de Registro en la Historia Clínica Médica </v>
          </cell>
          <cell r="E162" t="str">
            <v>Apoyo diagnóstico y complementación terapeutica</v>
          </cell>
          <cell r="F162" t="str">
            <v>nefrologia</v>
          </cell>
          <cell r="G162" t="str">
            <v>x</v>
          </cell>
          <cell r="H162"/>
          <cell r="I162"/>
          <cell r="J162"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62"/>
          <cell r="L162" t="str">
            <v>Trimestral</v>
          </cell>
          <cell r="M162" t="str">
            <v>Numero de items con cumple en la monitorizacion de historias clinicas</v>
          </cell>
          <cell r="N162" t="str">
            <v>Numero total de parametros a evaluar en la monitorizacion de historias clinicas</v>
          </cell>
          <cell r="O162" t="str">
            <v>Historias clinicas monitorizadas en aplicativo</v>
          </cell>
          <cell r="P162" t="str">
            <v>Historias clinicas monitorizadas en aplicativo</v>
          </cell>
          <cell r="Q162" t="str">
            <v>%</v>
          </cell>
          <cell r="R162" t="str">
            <v>Numero de items con cumple en la monitorizacion de historias clinicas / Numero total de parametros a evaluar en la monitorizacion de historias clinicas *100</v>
          </cell>
          <cell r="S162"/>
          <cell r="T162" t="str">
            <v>proceso</v>
          </cell>
          <cell r="U162" t="str">
            <v>Creciente</v>
          </cell>
          <cell r="V162" t="str">
            <v>≥</v>
          </cell>
          <cell r="W162">
            <v>0.9</v>
          </cell>
          <cell r="X162" t="str">
            <v>&lt;</v>
          </cell>
          <cell r="Y162">
            <v>0.9</v>
          </cell>
        </row>
        <row r="163">
          <cell r="A163">
            <v>158</v>
          </cell>
          <cell r="B163" t="str">
            <v>Integralidad y efectividad en la prestación de servicios de salud</v>
          </cell>
          <cell r="C163" t="str">
            <v>Garantizar la accesibilidad, integralidad en los servicios, complementariedad y respaldo de las interdependencias</v>
          </cell>
          <cell r="D163" t="str">
            <v>Calidad del registro de Historia Clinica Enfermeria</v>
          </cell>
          <cell r="E163" t="str">
            <v>Apoyo diagnóstico y complementación terapeutica</v>
          </cell>
          <cell r="F163" t="str">
            <v>nefrologia</v>
          </cell>
          <cell r="G163" t="str">
            <v>x</v>
          </cell>
          <cell r="H163"/>
          <cell r="I163"/>
          <cell r="J16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63"/>
          <cell r="L163" t="str">
            <v>Trimestral</v>
          </cell>
          <cell r="M163" t="str">
            <v>Numero de casos presentados</v>
          </cell>
          <cell r="N163" t="str">
            <v>Numero total de inserciones de cateter peritoneal realizadas</v>
          </cell>
          <cell r="O163" t="str">
            <v>Base de Datos del Servicio</v>
          </cell>
          <cell r="P163" t="str">
            <v>Base de Datos del Servicio</v>
          </cell>
          <cell r="Q163" t="str">
            <v>%</v>
          </cell>
          <cell r="R163" t="str">
            <v>Numero de casos presentados / Numero total de inserciones de cateter peritoneal realizadas *100</v>
          </cell>
          <cell r="S163"/>
          <cell r="T163" t="str">
            <v>proceso</v>
          </cell>
          <cell r="U163" t="str">
            <v>Creciente</v>
          </cell>
          <cell r="V163" t="str">
            <v>≥</v>
          </cell>
          <cell r="W163">
            <v>0.9</v>
          </cell>
          <cell r="X163" t="str">
            <v>&lt;</v>
          </cell>
          <cell r="Y163">
            <v>0.9</v>
          </cell>
        </row>
        <row r="164">
          <cell r="A164">
            <v>159</v>
          </cell>
          <cell r="B164" t="str">
            <v>Integralidad y efectividad en la prestación de servicios de salud</v>
          </cell>
          <cell r="C164" t="str">
            <v>Garantizar la accesibilidad, integralidad en los servicios, complementariedad y respaldo de las interdependencias</v>
          </cell>
          <cell r="D164" t="str">
            <v>Porcentaje de adherencia a guias de practica clinica</v>
          </cell>
          <cell r="E164" t="str">
            <v>Apoyo diagnóstico y complementación terapeutica</v>
          </cell>
          <cell r="F164" t="str">
            <v>nefrologia</v>
          </cell>
          <cell r="G164" t="str">
            <v>x</v>
          </cell>
          <cell r="H164"/>
          <cell r="I164"/>
          <cell r="J164"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164"/>
          <cell r="L164" t="str">
            <v>Trimestral</v>
          </cell>
          <cell r="M164" t="str">
            <v>Número de items cumplidos</v>
          </cell>
          <cell r="N164" t="str">
            <v>Numero total de items evaluados</v>
          </cell>
          <cell r="O164" t="str">
            <v>Consolidado Adherencia a Guías de Atención</v>
          </cell>
          <cell r="P164" t="str">
            <v>Consolidado Adherencia a Guías de Atención</v>
          </cell>
          <cell r="Q164" t="str">
            <v>%</v>
          </cell>
          <cell r="R164" t="str">
            <v>Número de items cumplidos / Numero total de items evaluados *100</v>
          </cell>
          <cell r="S164"/>
          <cell r="T164" t="str">
            <v>proceso</v>
          </cell>
          <cell r="U164" t="str">
            <v>Creciente</v>
          </cell>
          <cell r="V164" t="str">
            <v>≥</v>
          </cell>
          <cell r="W164">
            <v>0.85</v>
          </cell>
          <cell r="X164" t="str">
            <v>&lt;</v>
          </cell>
          <cell r="Y164">
            <v>0.85</v>
          </cell>
        </row>
        <row r="165">
          <cell r="A165">
            <v>160</v>
          </cell>
          <cell r="B165" t="str">
            <v>Integralidad y efectividad en la prestación de servicios de salud</v>
          </cell>
          <cell r="C165" t="str">
            <v>Garantizar la accesibilidad, integralidad en los servicios, complementariedad y respaldo de las interdependencias</v>
          </cell>
          <cell r="D165" t="str">
            <v>Porcentaje de adherencia a protocolos de enfermería</v>
          </cell>
          <cell r="E165" t="str">
            <v>Apoyo diagnóstico y complementación terapeutica</v>
          </cell>
          <cell r="F165" t="str">
            <v>nefrologia</v>
          </cell>
          <cell r="G165" t="str">
            <v>x</v>
          </cell>
          <cell r="H165"/>
          <cell r="I165"/>
          <cell r="J165" t="str">
            <v>Los protocolos de Enfermería y medicos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y medicos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65"/>
          <cell r="L165" t="str">
            <v>Trimestral</v>
          </cell>
          <cell r="M165" t="str">
            <v>Número de items cumplidos</v>
          </cell>
          <cell r="N165" t="str">
            <v>numero total de items evaluados</v>
          </cell>
          <cell r="O165" t="str">
            <v>Consolidado Adherencia a protocolos</v>
          </cell>
          <cell r="P165" t="str">
            <v>Consolidado Adherencia a protocolos</v>
          </cell>
          <cell r="Q165" t="str">
            <v>%</v>
          </cell>
          <cell r="R165" t="str">
            <v>Número de items cumplidos / numero total de items evaluados *100</v>
          </cell>
          <cell r="S165"/>
          <cell r="T165" t="str">
            <v>proceso</v>
          </cell>
          <cell r="U165" t="str">
            <v>Creciente</v>
          </cell>
          <cell r="V165" t="str">
            <v>≥</v>
          </cell>
          <cell r="W165">
            <v>0.85</v>
          </cell>
          <cell r="X165" t="str">
            <v>&lt;</v>
          </cell>
          <cell r="Y165">
            <v>0.85</v>
          </cell>
        </row>
        <row r="166">
          <cell r="A166">
            <v>161</v>
          </cell>
          <cell r="B166" t="str">
            <v>Integralidad y efectividad en la prestación de servicios de salud</v>
          </cell>
          <cell r="C166" t="str">
            <v>Garantizar la accesibilidad, integralidad en los servicios, complementariedad y respaldo de las interdependencias</v>
          </cell>
          <cell r="D166" t="str">
            <v>Tasa de incidencia de infeccion del torrente sanguineo asociada a catéter venoso central (CVC)</v>
          </cell>
          <cell r="E166" t="str">
            <v>Apoyo diagnóstico y complementación terapeutica</v>
          </cell>
          <cell r="F166" t="str">
            <v>nefrologia</v>
          </cell>
          <cell r="G166" t="str">
            <v>x</v>
          </cell>
          <cell r="H166"/>
          <cell r="I166"/>
          <cell r="J166" t="str">
            <v>Medir la incidencia de los casos reportador de infeccion del torrente sanguineo asociado a cateter venoso central por cada 1000 días de cateter venoso central dentro de un periodo evaluado en el servicio</v>
          </cell>
          <cell r="K166"/>
          <cell r="L166" t="str">
            <v>Trimestral</v>
          </cell>
          <cell r="M166" t="str">
            <v>Número de episodios de infección asociado a cateter venoso central en el período</v>
          </cell>
          <cell r="N166" t="str">
            <v>Número de días de cateter central de los pacientes en general durante el período</v>
          </cell>
          <cell r="O166" t="str">
            <v>Reporte Infecciones</v>
          </cell>
          <cell r="P166" t="str">
            <v>Estadistica</v>
          </cell>
          <cell r="Q166" t="str">
            <v>tasa</v>
          </cell>
          <cell r="R166" t="str">
            <v>Número de episodios de infección asociado a cateter venoso central en el período / Número de días de cateter central de los pacientes en general durante el período *1000</v>
          </cell>
          <cell r="S166"/>
          <cell r="T166" t="str">
            <v>resultado</v>
          </cell>
          <cell r="U166" t="str">
            <v>Creciente</v>
          </cell>
          <cell r="V166" t="str">
            <v>≤</v>
          </cell>
          <cell r="W166">
            <v>5</v>
          </cell>
          <cell r="X166" t="str">
            <v>&gt;</v>
          </cell>
          <cell r="Y166">
            <v>5</v>
          </cell>
        </row>
        <row r="167">
          <cell r="A167">
            <v>162</v>
          </cell>
          <cell r="B167" t="str">
            <v>Integralidad y efectividad en la prestación de servicios de salud</v>
          </cell>
          <cell r="C167" t="str">
            <v>Garantizar la accesibilidad, integralidad en los servicios, complementariedad y respaldo de las interdependencias</v>
          </cell>
          <cell r="D167" t="str">
            <v>Adherencia al protocolo de higiene de manos</v>
          </cell>
          <cell r="E167" t="str">
            <v>Apoyo diagnóstico y complementación terapeutica</v>
          </cell>
          <cell r="F167" t="str">
            <v>nefrologia</v>
          </cell>
          <cell r="G167" t="str">
            <v>x</v>
          </cell>
          <cell r="H167"/>
          <cell r="I167"/>
          <cell r="J167" t="str">
            <v xml:space="preserve">Es la estrategia número uno recomendada por el Centro de Control de Enfermedades (CDC) de Atlanta para contribuir a la dismunición de infecciones asociadas al cuidado de la salud (IACS)  </v>
          </cell>
          <cell r="K167"/>
          <cell r="L167" t="str">
            <v>Trimestral</v>
          </cell>
          <cell r="M167" t="str">
            <v>Número de personas evaluadas que cumplen los 5 momentos de Higiene de manos y la técnica en el periodo</v>
          </cell>
          <cell r="N167" t="str">
            <v>Total de personas evaluadas por cargo y servicio en un periodo</v>
          </cell>
          <cell r="O167" t="str">
            <v>Informe de adherencia a Higiene de Manos</v>
          </cell>
          <cell r="P167" t="str">
            <v>Comité de Infecciones</v>
          </cell>
          <cell r="Q167" t="str">
            <v>%</v>
          </cell>
          <cell r="R167" t="str">
            <v>Número de personas evaluadas que cumplen los 5 momentos de Higiene de manos y la técnica en el periodo / Total de personas evaluadas por cargo y servicio en un periodo *100</v>
          </cell>
          <cell r="S167"/>
          <cell r="T167" t="str">
            <v>proceso</v>
          </cell>
          <cell r="U167" t="str">
            <v>Creciente</v>
          </cell>
          <cell r="V167" t="str">
            <v>≥</v>
          </cell>
          <cell r="W167">
            <v>0.9</v>
          </cell>
          <cell r="X167" t="str">
            <v>&lt;</v>
          </cell>
          <cell r="Y167">
            <v>0.9</v>
          </cell>
        </row>
        <row r="168">
          <cell r="A168">
            <v>163</v>
          </cell>
          <cell r="B168" t="str">
            <v>Integralidad y efectividad en la prestación de servicios de salud</v>
          </cell>
          <cell r="C168" t="str">
            <v>Garantizar la accesibilidad, integralidad en los servicios, complementariedad y respaldo de las interdependencias</v>
          </cell>
          <cell r="D168" t="str">
            <v>Adherencia a la técnica correcta de higiene de manos</v>
          </cell>
          <cell r="E168" t="str">
            <v>Apoyo diagnóstico y complementación terapeutica</v>
          </cell>
          <cell r="F168" t="str">
            <v>nefrologia</v>
          </cell>
          <cell r="G168" t="str">
            <v>x</v>
          </cell>
          <cell r="H168"/>
          <cell r="I168"/>
          <cell r="J168" t="str">
            <v xml:space="preserve">Es la estrategia número uno recomendada por el Centro de Control de Enfermedades (CDC) de Atlanta para contribuir a la dismunición de infecciones asociadas al cuidado de la salud (IACS)  </v>
          </cell>
          <cell r="K168"/>
          <cell r="L168" t="str">
            <v>Trimestral</v>
          </cell>
          <cell r="M168" t="str">
            <v>Número de personas evaluadas que cumplen los 5 momentos de Higiene de manos y la técnica en el periodo</v>
          </cell>
          <cell r="N168" t="str">
            <v>Total de personas evaluadas por cargo y servicio en un periodo</v>
          </cell>
          <cell r="O168" t="str">
            <v>Informe de adherencia a Higiene de Manos</v>
          </cell>
          <cell r="P168" t="str">
            <v>Comité de Infecciones</v>
          </cell>
          <cell r="Q168" t="str">
            <v>%</v>
          </cell>
          <cell r="R168" t="str">
            <v>Número de personas evaluadas que cumplen los 5 momentos de Higiene de manos y la técnica en el periodo / Total de personas evaluadas por cargo y servicio en un periodo *100</v>
          </cell>
          <cell r="S168"/>
          <cell r="T168" t="str">
            <v>proceso</v>
          </cell>
          <cell r="U168" t="str">
            <v>Creciente</v>
          </cell>
          <cell r="V168" t="str">
            <v>≥</v>
          </cell>
          <cell r="W168">
            <v>0.75</v>
          </cell>
          <cell r="X168" t="str">
            <v>&lt;</v>
          </cell>
          <cell r="Y168">
            <v>0.75</v>
          </cell>
        </row>
        <row r="169">
          <cell r="A169">
            <v>164</v>
          </cell>
          <cell r="B169" t="str">
            <v>Integralidad y efectividad en la prestación de servicios de salud</v>
          </cell>
          <cell r="C169" t="str">
            <v>Garantizar la accesibilidad, integralidad en los servicios, complementariedad y respaldo de las interdependencias</v>
          </cell>
          <cell r="D169" t="str">
            <v>Porcentaje de pacientes con demanda insatisfecha</v>
          </cell>
          <cell r="E169" t="str">
            <v>Apoyo diagnóstico y complementación terapeutica</v>
          </cell>
          <cell r="F169" t="str">
            <v>nefrologia</v>
          </cell>
          <cell r="G169" t="str">
            <v>x</v>
          </cell>
          <cell r="H169"/>
          <cell r="I169"/>
          <cell r="J169" t="str">
            <v>Se requiere la medicion de este indicador para evidenciar posibles causas que afecten la continuidad y oportunidad de atencion inicial en el servicio de Nefrologia</v>
          </cell>
          <cell r="K169"/>
          <cell r="L169" t="str">
            <v>Trimestral</v>
          </cell>
          <cell r="M169" t="str">
            <v>Interconsultas no respondidas por el servicio</v>
          </cell>
          <cell r="N169" t="str">
            <v>total de interconsultas del servicio</v>
          </cell>
          <cell r="O169" t="str">
            <v xml:space="preserve">Dinamica Gerencial - historia clinica - informes - reportes generados - HC respues a interconsulta oportunidad por medico </v>
          </cell>
          <cell r="P169" t="str">
            <v xml:space="preserve">Dinamica Gerencial - historia clinica - informes - reportes generados - HC respues a interconsulta oportunidad por medico </v>
          </cell>
          <cell r="Q169" t="str">
            <v>%</v>
          </cell>
          <cell r="R169" t="str">
            <v>Interconsultas no respondidas por el servicio / total de interconsultas del servicio *100</v>
          </cell>
          <cell r="S169"/>
          <cell r="T169" t="str">
            <v>proceso</v>
          </cell>
          <cell r="U169" t="str">
            <v>Creciente</v>
          </cell>
          <cell r="V169" t="str">
            <v>≤</v>
          </cell>
          <cell r="W169">
            <v>0.1</v>
          </cell>
          <cell r="X169" t="str">
            <v>&gt;</v>
          </cell>
          <cell r="Y169">
            <v>0.1</v>
          </cell>
        </row>
        <row r="170">
          <cell r="A170">
            <v>165</v>
          </cell>
          <cell r="B170" t="str">
            <v>Integralidad y efectividad en la prestación de servicios de salud</v>
          </cell>
          <cell r="C170" t="str">
            <v>Garantizar la accesibilidad, integralidad en los servicios, complementariedad y respaldo de las interdependencias</v>
          </cell>
          <cell r="D170" t="str">
            <v>Calidad de Registro en la Historia Clínica de Enfermería</v>
          </cell>
          <cell r="E170" t="str">
            <v>Críticos</v>
          </cell>
          <cell r="F170" t="str">
            <v>neonatos</v>
          </cell>
          <cell r="G170" t="str">
            <v>x</v>
          </cell>
          <cell r="H170"/>
          <cell r="I170"/>
          <cell r="J17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70"/>
          <cell r="L170" t="str">
            <v>Trimestral</v>
          </cell>
          <cell r="M170" t="str">
            <v>Criterios de calidad de historia clínica evaluados que cumplen</v>
          </cell>
          <cell r="N170" t="str">
            <v>Total de criterios de calidad de historia clínica evaluados</v>
          </cell>
          <cell r="O170" t="str">
            <v>Aplicativo de monitorización de historias clínicas</v>
          </cell>
          <cell r="P170" t="str">
            <v>Aplicativo de monitorización de historias clínicas</v>
          </cell>
          <cell r="Q170" t="str">
            <v>%</v>
          </cell>
          <cell r="R170" t="str">
            <v>Criterios de calidad de historia clínica evaluados que cumplen / Total de criterios de calidad de historia clínica evaluados *100</v>
          </cell>
          <cell r="S170"/>
          <cell r="T170" t="str">
            <v>proceso</v>
          </cell>
          <cell r="U170" t="str">
            <v>Creciente</v>
          </cell>
          <cell r="V170" t="str">
            <v>≥</v>
          </cell>
          <cell r="W170">
            <v>0.85</v>
          </cell>
          <cell r="X170" t="str">
            <v>&lt;</v>
          </cell>
          <cell r="Y170">
            <v>0.85</v>
          </cell>
        </row>
        <row r="171">
          <cell r="A171">
            <v>166</v>
          </cell>
          <cell r="B171" t="str">
            <v>Integralidad y efectividad en la prestación de servicios de salud</v>
          </cell>
          <cell r="C171" t="str">
            <v>Garantizar la accesibilidad, integralidad en los servicios, complementariedad y respaldo de las interdependencias</v>
          </cell>
          <cell r="D171" t="str">
            <v>Porcentaje de adherencia a protocolos de enfermería</v>
          </cell>
          <cell r="E171" t="str">
            <v>Críticos</v>
          </cell>
          <cell r="F171" t="str">
            <v>neonatos</v>
          </cell>
          <cell r="G171" t="str">
            <v>x</v>
          </cell>
          <cell r="H171"/>
          <cell r="I171"/>
          <cell r="J171"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71"/>
          <cell r="L171" t="str">
            <v>Trimestral</v>
          </cell>
          <cell r="M171" t="str">
            <v>Número de protocolos con cumplimiento mayor al estándar establecido</v>
          </cell>
          <cell r="N171" t="str">
            <v>Total protocolos evaluados</v>
          </cell>
          <cell r="O171" t="str">
            <v>Consolidado Adherencia a Protocolos</v>
          </cell>
          <cell r="P171" t="str">
            <v>Consolidado Adherencia a Protocolos</v>
          </cell>
          <cell r="Q171" t="str">
            <v>%</v>
          </cell>
          <cell r="R171" t="str">
            <v>Número de protocolos con cumplimiento mayor al estándar establecido / Total protocolos evaluados *100</v>
          </cell>
          <cell r="S171"/>
          <cell r="T171" t="str">
            <v>proceso</v>
          </cell>
          <cell r="U171" t="str">
            <v>Creciente</v>
          </cell>
          <cell r="V171" t="str">
            <v>≥</v>
          </cell>
          <cell r="W171">
            <v>0.85</v>
          </cell>
          <cell r="X171" t="str">
            <v>&lt;</v>
          </cell>
          <cell r="Y171">
            <v>0.85</v>
          </cell>
        </row>
        <row r="172">
          <cell r="A172">
            <v>167</v>
          </cell>
          <cell r="B172" t="str">
            <v>Integralidad y efectividad en la prestación de servicios de salud</v>
          </cell>
          <cell r="C172" t="str">
            <v>Garantizar la accesibilidad, integralidad en los servicios, complementariedad y respaldo de las interdependencias</v>
          </cell>
          <cell r="D172" t="str">
            <v>Reingreso menos de 48 horas</v>
          </cell>
          <cell r="E172" t="str">
            <v>Críticos</v>
          </cell>
          <cell r="F172" t="str">
            <v>neonatos</v>
          </cell>
          <cell r="G172" t="str">
            <v>x</v>
          </cell>
          <cell r="H172"/>
          <cell r="I172"/>
          <cell r="J172"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72" t="str">
            <v>Resolución 256</v>
          </cell>
          <cell r="L172" t="str">
            <v>Trimestral</v>
          </cell>
          <cell r="M172" t="str">
            <v>Número total de pacientes que reingresan al servicio antes Reingreso menos de 48 horas por la misma causa en el periodo.</v>
          </cell>
          <cell r="N172" t="str">
            <v>Número total de egresos vivos en el periodo.</v>
          </cell>
          <cell r="O172" t="str">
            <v>Informe de reingresos coordinadores especialistas.</v>
          </cell>
          <cell r="P172" t="str">
            <v xml:space="preserve">Estadística. </v>
          </cell>
          <cell r="Q172" t="str">
            <v>Tasa</v>
          </cell>
          <cell r="R172" t="str">
            <v>Número total de pacientes que reingresan al servicio antes Reingreso menos de 48 horas por la misma causa en el periodo. / Número total de egresos vivos en el periodo. *1000</v>
          </cell>
          <cell r="S172"/>
          <cell r="T172" t="str">
            <v>resultado</v>
          </cell>
          <cell r="U172" t="str">
            <v>Creciente</v>
          </cell>
          <cell r="V172" t="str">
            <v>≤</v>
          </cell>
          <cell r="W172">
            <v>2</v>
          </cell>
          <cell r="X172" t="str">
            <v>&gt;</v>
          </cell>
          <cell r="Y172">
            <v>2</v>
          </cell>
        </row>
        <row r="173">
          <cell r="A173">
            <v>168</v>
          </cell>
          <cell r="B173" t="str">
            <v>Integralidad y efectividad en la prestación de servicios de salud</v>
          </cell>
          <cell r="C173" t="str">
            <v>Garantizar la accesibilidad, integralidad en los servicios, complementariedad y respaldo de las interdependencias</v>
          </cell>
          <cell r="D173" t="str">
            <v>Tasa de mortalidad Intrahospitalaria después de 48 horas</v>
          </cell>
          <cell r="E173" t="str">
            <v>Críticos</v>
          </cell>
          <cell r="F173" t="str">
            <v>neonatos</v>
          </cell>
          <cell r="G173" t="str">
            <v>x</v>
          </cell>
          <cell r="H173"/>
          <cell r="I173"/>
          <cell r="J173" t="str">
            <v>Medir la tasa de mortalidad intrahospitalaria mayor a 48 horas la cual nos permite evaluar la efectividad de la intervención clínica que se le realiza a los pacientes en el servicio de urgencias pediatria dentro del periodo evaluado</v>
          </cell>
          <cell r="K173" t="str">
            <v>Resolución 3280</v>
          </cell>
          <cell r="L173" t="str">
            <v>Trimestral</v>
          </cell>
          <cell r="M173" t="str">
            <v>Número total de pacientes hospitalizados que fallecen después de 48 horas del ingreso</v>
          </cell>
          <cell r="N173" t="str">
            <v>Número total de pacientes hospitalizados</v>
          </cell>
          <cell r="O173" t="str">
            <v>Estadística / Coordinador Servicios</v>
          </cell>
          <cell r="P173" t="str">
            <v xml:space="preserve">Estadística. </v>
          </cell>
          <cell r="Q173" t="str">
            <v>Tasa</v>
          </cell>
          <cell r="R173" t="str">
            <v>Número total de pacientes hospitalizados que fallecen después de 48 horas del ingreso / Número total de pacientes hospitalizados *1000</v>
          </cell>
          <cell r="S173"/>
          <cell r="T173" t="str">
            <v>resultado</v>
          </cell>
          <cell r="U173" t="str">
            <v>Creciente</v>
          </cell>
          <cell r="V173" t="str">
            <v>≤</v>
          </cell>
          <cell r="W173">
            <v>30</v>
          </cell>
          <cell r="X173" t="str">
            <v>&gt;</v>
          </cell>
          <cell r="Y173">
            <v>30</v>
          </cell>
        </row>
        <row r="174">
          <cell r="A174">
            <v>169</v>
          </cell>
          <cell r="B174" t="str">
            <v>Integralidad y efectividad en la prestación de servicios de salud</v>
          </cell>
          <cell r="C174" t="str">
            <v>Garantizar la accesibilidad, integralidad en los servicios, complementariedad y respaldo de las interdependencias</v>
          </cell>
          <cell r="D174" t="str">
            <v xml:space="preserve">Calidad de Registro en la Historia Clínica Médica </v>
          </cell>
          <cell r="E174" t="str">
            <v>Críticos</v>
          </cell>
          <cell r="F174" t="str">
            <v>neonatos</v>
          </cell>
          <cell r="G174" t="str">
            <v>x</v>
          </cell>
          <cell r="H174"/>
          <cell r="I174"/>
          <cell r="J17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74"/>
          <cell r="L174" t="str">
            <v>Trimestral</v>
          </cell>
          <cell r="M174" t="str">
            <v>Criterios de calidad de historia clínica evaluados que cumplen</v>
          </cell>
          <cell r="N174" t="str">
            <v>Total de criterios de calidad de historia clínica evaluados</v>
          </cell>
          <cell r="O174" t="str">
            <v>Aplicativo de monitorización de historias clínicas</v>
          </cell>
          <cell r="P174" t="str">
            <v>Aplicativo de monitorización de historias clínicas</v>
          </cell>
          <cell r="Q174" t="str">
            <v>%</v>
          </cell>
          <cell r="R174" t="str">
            <v>Criterios de calidad de historia clínica evaluados que cumplen / Total de criterios de calidad de historia clínica evaluados *100</v>
          </cell>
          <cell r="S174"/>
          <cell r="T174" t="str">
            <v>proceso</v>
          </cell>
          <cell r="U174" t="str">
            <v>Creciente</v>
          </cell>
          <cell r="V174" t="str">
            <v>≥</v>
          </cell>
          <cell r="W174">
            <v>0.85</v>
          </cell>
          <cell r="X174" t="str">
            <v>&lt;</v>
          </cell>
          <cell r="Y174">
            <v>0.85</v>
          </cell>
        </row>
        <row r="175">
          <cell r="A175">
            <v>170</v>
          </cell>
          <cell r="B175" t="str">
            <v>Integralidad y efectividad en la prestación de servicios de salud</v>
          </cell>
          <cell r="C175" t="str">
            <v>Garantizar la accesibilidad, integralidad en los servicios, complementariedad y respaldo de las interdependencias</v>
          </cell>
          <cell r="D175" t="str">
            <v>Tasa de incidencia de infeccion del torrente sanguineo asociada a catéter venoso central (CVC)</v>
          </cell>
          <cell r="E175" t="str">
            <v>Críticos</v>
          </cell>
          <cell r="F175" t="str">
            <v>neonatos</v>
          </cell>
          <cell r="G175" t="str">
            <v>x</v>
          </cell>
          <cell r="H175"/>
          <cell r="I175"/>
          <cell r="J175" t="str">
            <v>Los catéteres vasculares son dispositivos que permiten un acceso al compartimento intravascular a nivel central, la infección es el principal evento asociado a su uso y esta relacionado con deficiencias en la adherencia al protocolo de lavado de manos, al uso de técnica aséptica, en la implantación y manipulación del catéter, su presencia prolonga la estancia y se asocia a un importante consumo de recursos.</v>
          </cell>
          <cell r="K175"/>
          <cell r="L175" t="str">
            <v>Trimestral</v>
          </cell>
          <cell r="M175" t="str">
            <v>Número de episodios de infección asociado a catéter venoso central en el período</v>
          </cell>
          <cell r="N175" t="str">
            <v>Número de días de catéter central de los pacientes en general durante el período</v>
          </cell>
          <cell r="O175" t="str">
            <v>Reporte Infecciones</v>
          </cell>
          <cell r="P175" t="str">
            <v>Reporte Infecciones</v>
          </cell>
          <cell r="Q175" t="str">
            <v>Tasa</v>
          </cell>
          <cell r="R175" t="str">
            <v>Número de episodios de infección asociado a catéter venoso central en el período / Número de días de catéter central de los pacientes en general durante el período *1000</v>
          </cell>
          <cell r="S175"/>
          <cell r="T175" t="str">
            <v>resultado</v>
          </cell>
          <cell r="U175" t="str">
            <v>Creciente</v>
          </cell>
          <cell r="V175" t="str">
            <v>≤</v>
          </cell>
          <cell r="W175">
            <v>5</v>
          </cell>
          <cell r="X175" t="str">
            <v>&gt;</v>
          </cell>
          <cell r="Y175">
            <v>5</v>
          </cell>
        </row>
        <row r="176">
          <cell r="A176">
            <v>171</v>
          </cell>
          <cell r="B176" t="str">
            <v>Integralidad y efectividad en la prestación de servicios de salud</v>
          </cell>
          <cell r="C176" t="str">
            <v>Garantizar la accesibilidad, integralidad en los servicios, complementariedad y respaldo de las interdependencias</v>
          </cell>
          <cell r="D176" t="str">
            <v>Tasa de incidencia de infección del tracto urinario asociada a catéter (IVU)</v>
          </cell>
          <cell r="E176" t="str">
            <v>Críticos</v>
          </cell>
          <cell r="F176" t="str">
            <v>neonatos</v>
          </cell>
          <cell r="G176" t="str">
            <v>x</v>
          </cell>
          <cell r="H176"/>
          <cell r="I176"/>
          <cell r="J176" t="str">
            <v>Medir la incidencia de los casos reportador de infecciones asociadas a la inserción y mantenimiento de sondas vesicales por cada 1000 días de sonda  vesical dentro de un periodo evaluado en el servicio</v>
          </cell>
          <cell r="K176"/>
          <cell r="L176" t="str">
            <v>Trimestral</v>
          </cell>
          <cell r="M176" t="str">
            <v>Número de episodios de infección urinaria asociada a sonda vesical en el período</v>
          </cell>
          <cell r="N176" t="str">
            <v>Número de días de sonda vesical de los pacientes durante el período</v>
          </cell>
          <cell r="O176" t="str">
            <v>Reporte Infecciones</v>
          </cell>
          <cell r="P176" t="str">
            <v>Reporte Infecciones</v>
          </cell>
          <cell r="Q176" t="str">
            <v>Tasa</v>
          </cell>
          <cell r="R176" t="str">
            <v>Número de episodios de infección urinaria asociada a sonda vesical en el período / Número de días de sonda vesical de los pacientes durante el período *1000</v>
          </cell>
          <cell r="S176"/>
          <cell r="T176" t="str">
            <v>resultado</v>
          </cell>
          <cell r="U176" t="str">
            <v>Creciente</v>
          </cell>
          <cell r="V176" t="str">
            <v>≤</v>
          </cell>
          <cell r="W176">
            <v>5</v>
          </cell>
          <cell r="X176" t="str">
            <v>&gt;</v>
          </cell>
          <cell r="Y176">
            <v>5</v>
          </cell>
        </row>
        <row r="177">
          <cell r="A177">
            <v>172</v>
          </cell>
          <cell r="B177" t="str">
            <v>Integralidad y efectividad en la prestación de servicios de salud</v>
          </cell>
          <cell r="C177" t="str">
            <v>Garantizar la accesibilidad, integralidad en los servicios, complementariedad y respaldo de las interdependencias</v>
          </cell>
          <cell r="D177" t="str">
            <v>Tasa de incidencia de neumonia asociada a ventilador mecanico (NAV)</v>
          </cell>
          <cell r="E177" t="str">
            <v>Críticos</v>
          </cell>
          <cell r="F177" t="str">
            <v>neonatos</v>
          </cell>
          <cell r="G177" t="str">
            <v>x</v>
          </cell>
          <cell r="H177"/>
          <cell r="I177"/>
          <cell r="J177" t="str">
            <v>Medir la incidencia de los casos reportador de infecciones asociadas al uso de ventilador por cada 1000 días de ventilación dentro de un periodo evaluado en el servicio</v>
          </cell>
          <cell r="K177"/>
          <cell r="L177" t="str">
            <v>Trimestral</v>
          </cell>
          <cell r="M177" t="str">
            <v>Número de episodios de NAV en el período</v>
          </cell>
          <cell r="N177" t="str">
            <v>Número de días ventilación mecánica de los pacientes de UCI durante el período</v>
          </cell>
          <cell r="O177" t="str">
            <v>Reporte Infecciones</v>
          </cell>
          <cell r="P177" t="str">
            <v>Reporte Infecciones</v>
          </cell>
          <cell r="Q177" t="str">
            <v>Tasa</v>
          </cell>
          <cell r="R177" t="str">
            <v>Número de episodios de NAV en el período / Número de días ventilación mecánica de los pacientes de UCI durante el período *1000</v>
          </cell>
          <cell r="S177"/>
          <cell r="T177" t="str">
            <v>resultado</v>
          </cell>
          <cell r="U177" t="str">
            <v>Creciente</v>
          </cell>
          <cell r="V177" t="str">
            <v>≤</v>
          </cell>
          <cell r="W177">
            <v>10</v>
          </cell>
          <cell r="X177" t="str">
            <v>&gt;</v>
          </cell>
          <cell r="Y177">
            <v>10</v>
          </cell>
        </row>
        <row r="178">
          <cell r="A178">
            <v>173</v>
          </cell>
          <cell r="B178" t="str">
            <v>Integralidad y efectividad en la prestación de servicios de salud</v>
          </cell>
          <cell r="C178" t="str">
            <v>Garantizar la accesibilidad, integralidad en los servicios, complementariedad y respaldo de las interdependencias</v>
          </cell>
          <cell r="D178" t="str">
            <v>Adherencia a la técnica correcta de higiene de manos</v>
          </cell>
          <cell r="E178" t="str">
            <v>Críticos</v>
          </cell>
          <cell r="F178" t="str">
            <v>neonatos</v>
          </cell>
          <cell r="G178" t="str">
            <v>x</v>
          </cell>
          <cell r="H178"/>
          <cell r="I178"/>
          <cell r="J178" t="str">
            <v xml:space="preserve">Es la estrategia número uno recomendada por el Centro de Control de Enfermedades (CDC) de Atlanta para contribuir a la dismunición de infecciones asociadas al cuidado de la salud (IACS)  </v>
          </cell>
          <cell r="K178"/>
          <cell r="L178" t="str">
            <v>Trimestral</v>
          </cell>
          <cell r="M178" t="str">
            <v>Número de personas evaluadas que cumplen los 5 momentos de Higiene de manos y la técnica en el periodo</v>
          </cell>
          <cell r="N178" t="str">
            <v>Total de personas evaluadas por cargo y servicio en un periodo</v>
          </cell>
          <cell r="O178" t="str">
            <v>Informe de adherencia a Higiene de Manos</v>
          </cell>
          <cell r="P178" t="str">
            <v>Comité de Infecciones</v>
          </cell>
          <cell r="Q178" t="str">
            <v>%</v>
          </cell>
          <cell r="R178" t="str">
            <v>Número de personas evaluadas que cumplen los 5 momentos de Higiene de manos y la técnica en el periodo / Total de personas evaluadas por cargo y servicio en un periodo *100</v>
          </cell>
          <cell r="S178"/>
          <cell r="T178" t="str">
            <v>proceso</v>
          </cell>
          <cell r="U178" t="str">
            <v>Creciente</v>
          </cell>
          <cell r="V178" t="str">
            <v>≥</v>
          </cell>
          <cell r="W178">
            <v>0.75</v>
          </cell>
          <cell r="X178" t="str">
            <v>&lt;</v>
          </cell>
          <cell r="Y178">
            <v>0.75</v>
          </cell>
        </row>
        <row r="179">
          <cell r="A179">
            <v>174</v>
          </cell>
          <cell r="B179" t="str">
            <v>Integralidad y efectividad en la prestación de servicios de salud</v>
          </cell>
          <cell r="C179" t="str">
            <v>Garantizar la accesibilidad, integralidad en los servicios, complementariedad y respaldo de las interdependencias</v>
          </cell>
          <cell r="D179" t="str">
            <v>Adherencia al protocolo de lavado de manos</v>
          </cell>
          <cell r="E179" t="str">
            <v>Críticos</v>
          </cell>
          <cell r="F179" t="str">
            <v>neonatos</v>
          </cell>
          <cell r="G179" t="str">
            <v>x</v>
          </cell>
          <cell r="H179"/>
          <cell r="I179"/>
          <cell r="J179" t="str">
            <v xml:space="preserve">Es la estrategia número uno recomendada por el Centro de Control de Enfermedades (CDC) de Atlanta para contribuir a la dismunición de infecciones asociadas al cuidado de la salud (IACS)  </v>
          </cell>
          <cell r="K179"/>
          <cell r="L179" t="str">
            <v>Trimestral</v>
          </cell>
          <cell r="M179" t="str">
            <v>Número de personas evaluadas que cumplen los 5 momentos de Higiene de manos y la técnica en el periodo</v>
          </cell>
          <cell r="N179" t="str">
            <v>Total de personas evaluadas por cargo y servicio en un periodo</v>
          </cell>
          <cell r="O179" t="str">
            <v>Informe de adherencia a Higiene de Manos</v>
          </cell>
          <cell r="P179" t="str">
            <v>Comité de Infecciones</v>
          </cell>
          <cell r="Q179" t="str">
            <v>%</v>
          </cell>
          <cell r="R179" t="str">
            <v>Número de personas evaluadas que cumplen los 5 momentos de Higiene de manos y la técnica en el periodo / Total de personas evaluadas por cargo y servicio en un periodo *100</v>
          </cell>
          <cell r="S179"/>
          <cell r="T179" t="str">
            <v>proceso</v>
          </cell>
          <cell r="U179" t="str">
            <v>Creciente</v>
          </cell>
          <cell r="V179" t="str">
            <v>≥</v>
          </cell>
          <cell r="W179">
            <v>0.9</v>
          </cell>
          <cell r="X179" t="str">
            <v>&lt;</v>
          </cell>
          <cell r="Y179">
            <v>0.9</v>
          </cell>
        </row>
        <row r="180">
          <cell r="A180">
            <v>175</v>
          </cell>
          <cell r="B180" t="str">
            <v>Integralidad y efectividad en la prestación de servicios de salud</v>
          </cell>
          <cell r="C180" t="str">
            <v>Garantizar la accesibilidad, integralidad en los servicios, complementariedad y respaldo de las interdependencias</v>
          </cell>
          <cell r="D180" t="str">
            <v>Análisis de mortalidad intrahospitalaria</v>
          </cell>
          <cell r="E180" t="str">
            <v>Críticos</v>
          </cell>
          <cell r="F180" t="str">
            <v>neonatos</v>
          </cell>
          <cell r="G180" t="str">
            <v>x</v>
          </cell>
          <cell r="H180"/>
          <cell r="I180"/>
          <cell r="J180" t="str">
            <v>Medir el número de análisis de muertes intrahospitalarias mayores a 48 horas del total de muertes presentadas en el periodo, con el fin de determinar planes de mejoramiento para contribuir a la disminución de los casos evitables</v>
          </cell>
          <cell r="K180"/>
          <cell r="L180" t="str">
            <v>Trimestral</v>
          </cell>
          <cell r="M180" t="str">
            <v>Número de casos analizados</v>
          </cell>
          <cell r="N180" t="str">
            <v>Número total de muertes en el período</v>
          </cell>
          <cell r="O180" t="str">
            <v>Coordinador de cada Servicio</v>
          </cell>
          <cell r="P180" t="str">
            <v>Coordinador de Estadística</v>
          </cell>
          <cell r="Q180" t="str">
            <v>%</v>
          </cell>
          <cell r="R180" t="str">
            <v>Número de casos analizados / Número total de muertes en el período *100</v>
          </cell>
          <cell r="S180"/>
          <cell r="T180" t="str">
            <v>proceso</v>
          </cell>
          <cell r="U180" t="str">
            <v>Creciente</v>
          </cell>
          <cell r="V180" t="str">
            <v>=</v>
          </cell>
          <cell r="W180">
            <v>1</v>
          </cell>
          <cell r="X180" t="str">
            <v>&lt;</v>
          </cell>
          <cell r="Y180">
            <v>1</v>
          </cell>
        </row>
        <row r="181">
          <cell r="A181">
            <v>176</v>
          </cell>
          <cell r="B181" t="str">
            <v>Integralidad y efectividad en la prestación de servicios de salud</v>
          </cell>
          <cell r="C181" t="str">
            <v>Garantizar la accesibilidad, integralidad en los servicios, complementariedad y respaldo de las interdependencias</v>
          </cell>
          <cell r="D181" t="str">
            <v>Porcentaje Ocupacional</v>
          </cell>
          <cell r="E181" t="str">
            <v>Críticos</v>
          </cell>
          <cell r="F181" t="str">
            <v>neonatos</v>
          </cell>
          <cell r="G181" t="str">
            <v>x</v>
          </cell>
          <cell r="H181"/>
          <cell r="I181"/>
          <cell r="J181" t="str">
            <v>Medir el porcentaje de ocupación hospitalario con el fin de determinar el aprovechamiento de la cama hospitalaria y la demanda del servicio  en un periodo evaluado</v>
          </cell>
          <cell r="K181"/>
          <cell r="L181" t="str">
            <v>Trimestral</v>
          </cell>
          <cell r="M181" t="str">
            <v>Número de días cama ocupada en el período</v>
          </cell>
          <cell r="N181" t="str">
            <v>Número de días cama disponible en el período</v>
          </cell>
          <cell r="O181" t="str">
            <v>Estadística</v>
          </cell>
          <cell r="P181" t="str">
            <v xml:space="preserve"> Estadística</v>
          </cell>
          <cell r="Q181" t="str">
            <v>%</v>
          </cell>
          <cell r="R181" t="str">
            <v>Número de días cama ocupada en el período / Número de días cama disponible en el período *100</v>
          </cell>
          <cell r="S181"/>
          <cell r="T181" t="str">
            <v>proceso</v>
          </cell>
          <cell r="U181" t="str">
            <v>Creciente</v>
          </cell>
          <cell r="V181" t="str">
            <v>≥</v>
          </cell>
          <cell r="W181">
            <v>0.85</v>
          </cell>
          <cell r="X181" t="str">
            <v>&lt;</v>
          </cell>
          <cell r="Y181">
            <v>0.85</v>
          </cell>
        </row>
        <row r="182">
          <cell r="A182">
            <v>177</v>
          </cell>
          <cell r="B182" t="str">
            <v>Integralidad y efectividad en la prestación de servicios de salud</v>
          </cell>
          <cell r="C182" t="str">
            <v>Garantizar la accesibilidad, integralidad en los servicios, complementariedad y respaldo de las interdependencias</v>
          </cell>
          <cell r="D182" t="str">
            <v>Promedio de Egresos por cama - Giro Cama</v>
          </cell>
          <cell r="E182" t="str">
            <v>Críticos</v>
          </cell>
          <cell r="F182" t="str">
            <v>neonatos</v>
          </cell>
          <cell r="G182" t="str">
            <v>x</v>
          </cell>
          <cell r="H182"/>
          <cell r="I182"/>
          <cell r="J182" t="str">
            <v>Medir el  numero de pacientes que hicieron uso de la cama hospitalaria basados en los días cama disponible dentro del servicio dentro de un periodo evaluado</v>
          </cell>
          <cell r="K182"/>
          <cell r="L182" t="str">
            <v>Trimestral</v>
          </cell>
          <cell r="M182" t="str">
            <v>Número de egresos del período</v>
          </cell>
          <cell r="N182" t="str">
            <v>Número de camas disponible en el período</v>
          </cell>
          <cell r="O182" t="str">
            <v xml:space="preserve"> Estadística</v>
          </cell>
          <cell r="P182" t="str">
            <v xml:space="preserve"> Estadística</v>
          </cell>
          <cell r="Q182" t="str">
            <v>Egresos/Cama</v>
          </cell>
          <cell r="R182" t="str">
            <v>Número de egresos del período / Número de camas disponible en el período</v>
          </cell>
          <cell r="S182"/>
          <cell r="T182" t="str">
            <v>proceso</v>
          </cell>
          <cell r="U182" t="str">
            <v>Creciente</v>
          </cell>
          <cell r="V182" t="str">
            <v>≥</v>
          </cell>
          <cell r="W182">
            <v>6</v>
          </cell>
          <cell r="X182" t="str">
            <v>&lt;</v>
          </cell>
          <cell r="Y182">
            <v>6</v>
          </cell>
        </row>
        <row r="183">
          <cell r="A183">
            <v>178</v>
          </cell>
          <cell r="B183" t="str">
            <v>Integralidad y efectividad en la prestación de servicios de salud</v>
          </cell>
          <cell r="C183" t="str">
            <v>Garantizar la accesibilidad, integralidad en los servicios, complementariedad y respaldo de las interdependencias</v>
          </cell>
          <cell r="D183" t="str">
            <v>Promedio Días de Estancia</v>
          </cell>
          <cell r="E183" t="str">
            <v>Críticos</v>
          </cell>
          <cell r="F183" t="str">
            <v>neonatos</v>
          </cell>
          <cell r="G183" t="str">
            <v>x</v>
          </cell>
          <cell r="H183"/>
          <cell r="I183"/>
          <cell r="J183" t="str">
            <v>Medir el promedio de días que los pacientes permanecen hospitalizados en el servicio en un periodo evaluado</v>
          </cell>
          <cell r="K183"/>
          <cell r="L183" t="str">
            <v>Trimestral</v>
          </cell>
          <cell r="M183" t="str">
            <v>Número de días de estancia de los egresos del período</v>
          </cell>
          <cell r="N183" t="str">
            <v>Número de egresos del período</v>
          </cell>
          <cell r="O183" t="str">
            <v xml:space="preserve"> Estadística</v>
          </cell>
          <cell r="P183" t="str">
            <v xml:space="preserve"> Estadística</v>
          </cell>
          <cell r="Q183" t="str">
            <v>Días</v>
          </cell>
          <cell r="R183" t="str">
            <v>Número de días de estancia de los egresos del período / Número de egresos del período</v>
          </cell>
          <cell r="S183"/>
          <cell r="T183" t="str">
            <v>proceso</v>
          </cell>
          <cell r="U183" t="str">
            <v>Decreciente</v>
          </cell>
          <cell r="V183" t="str">
            <v>≤</v>
          </cell>
          <cell r="W183">
            <v>5</v>
          </cell>
          <cell r="X183" t="str">
            <v>&gt;</v>
          </cell>
          <cell r="Y183">
            <v>5</v>
          </cell>
        </row>
        <row r="184">
          <cell r="A184">
            <v>179</v>
          </cell>
          <cell r="B184" t="str">
            <v>Integralidad y efectividad en la prestación de servicios de salud</v>
          </cell>
          <cell r="C184" t="str">
            <v>Garantizar la accesibilidad, integralidad en los servicios, complementariedad y respaldo de las interdependencias</v>
          </cell>
          <cell r="D184" t="str">
            <v>Porcentaje de adherencia a guias de practica clinica</v>
          </cell>
          <cell r="E184" t="str">
            <v>Críticos</v>
          </cell>
          <cell r="F184" t="str">
            <v>neonatos</v>
          </cell>
          <cell r="G184" t="str">
            <v>x</v>
          </cell>
          <cell r="H184"/>
          <cell r="I184"/>
          <cell r="J184"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184"/>
          <cell r="L184" t="str">
            <v>Trimestral</v>
          </cell>
          <cell r="M184" t="str">
            <v>Criterios evaluados que cumplen con la adherencia a guia</v>
          </cell>
          <cell r="N184" t="str">
            <v>Total de criterios evaluados en la adherencia a guia</v>
          </cell>
          <cell r="O184" t="str">
            <v>Consolidado Adherencia a Guías de Atención</v>
          </cell>
          <cell r="P184" t="str">
            <v>Consolidado Adherencia a Guías de Atención</v>
          </cell>
          <cell r="Q184" t="str">
            <v>%</v>
          </cell>
          <cell r="R184" t="str">
            <v>Criterios evaluados que cumplen con la adherencia a guia / Total de criterios evaluados en la adherencia a guia *100</v>
          </cell>
          <cell r="S184"/>
          <cell r="T184" t="str">
            <v>proceso</v>
          </cell>
          <cell r="U184" t="str">
            <v>Creciente</v>
          </cell>
          <cell r="V184" t="str">
            <v>≥</v>
          </cell>
          <cell r="W184">
            <v>0.85</v>
          </cell>
          <cell r="X184" t="str">
            <v>&lt;</v>
          </cell>
          <cell r="Y184">
            <v>0.85</v>
          </cell>
        </row>
        <row r="185">
          <cell r="A185">
            <v>180</v>
          </cell>
          <cell r="B185" t="str">
            <v>Integralidad y efectividad en la prestación de servicios de salud</v>
          </cell>
          <cell r="C185" t="str">
            <v>Garantizar la accesibilidad, integralidad en los servicios, complementariedad y respaldo de las interdependencias</v>
          </cell>
          <cell r="D185" t="str">
            <v>Porcentaje de extubación fallida</v>
          </cell>
          <cell r="E185" t="str">
            <v>Críticos</v>
          </cell>
          <cell r="F185" t="str">
            <v>neonatos</v>
          </cell>
          <cell r="G185" t="str">
            <v>x</v>
          </cell>
          <cell r="H185"/>
          <cell r="I185"/>
          <cell r="J185"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185"/>
          <cell r="L185" t="str">
            <v>Trimestral</v>
          </cell>
          <cell r="M185" t="str">
            <v>Número de extubaciónes fallidas</v>
          </cell>
          <cell r="N185" t="str">
            <v>Número de pacientes en prueba de respiración expontanea</v>
          </cell>
          <cell r="O185" t="str">
            <v>Reporte eventos adversos</v>
          </cell>
          <cell r="P185" t="str">
            <v>Informe terapia respiratoria</v>
          </cell>
          <cell r="Q185" t="str">
            <v>%</v>
          </cell>
          <cell r="R185" t="str">
            <v>Número de extubaciónes fallidas / Número de pacientes en prueba de respiración expontanea *100</v>
          </cell>
          <cell r="S185"/>
          <cell r="T185" t="str">
            <v>proceso</v>
          </cell>
          <cell r="U185" t="str">
            <v>Creciente</v>
          </cell>
          <cell r="V185" t="str">
            <v>≤</v>
          </cell>
          <cell r="W185">
            <v>0.15</v>
          </cell>
          <cell r="X185" t="str">
            <v>&gt;</v>
          </cell>
          <cell r="Y185">
            <v>0.15</v>
          </cell>
        </row>
        <row r="186">
          <cell r="A186">
            <v>181</v>
          </cell>
          <cell r="B186" t="str">
            <v>Integralidad y efectividad en la prestación de servicios de salud</v>
          </cell>
          <cell r="C186" t="str">
            <v>Garantizar la accesibilidad, integralidad en los servicios, complementariedad y respaldo de las interdependencias</v>
          </cell>
          <cell r="D186" t="str">
            <v>Tasa de extubación no planeada</v>
          </cell>
          <cell r="E186" t="str">
            <v>Críticos</v>
          </cell>
          <cell r="F186" t="str">
            <v>neonatos</v>
          </cell>
          <cell r="G186" t="str">
            <v>x</v>
          </cell>
          <cell r="H186"/>
          <cell r="I186"/>
          <cell r="J186" t="str">
            <v>Medir la tasa de extubación en pacientes que aún no cumplían con el criterio para dicho proceso con el fin de disminuir el riesgo de neumonía nosocomial y de muerte en el servicio dentro de un periodo evaluado.</v>
          </cell>
          <cell r="K186"/>
          <cell r="L186" t="str">
            <v>Trimestral</v>
          </cell>
          <cell r="M186" t="str">
            <v>Número de extubaciones no planeadas</v>
          </cell>
          <cell r="N186" t="str">
            <v>Número total de días de ventilación mecánica</v>
          </cell>
          <cell r="O186" t="str">
            <v>Reporte Eventos Adversos</v>
          </cell>
          <cell r="P186" t="str">
            <v>Comité de Infecciones</v>
          </cell>
          <cell r="Q186" t="str">
            <v>Tasa</v>
          </cell>
          <cell r="R186" t="str">
            <v>Número de extubaciones no planeadas / Número total de días de ventilación mecánica *1000</v>
          </cell>
          <cell r="S186"/>
          <cell r="T186" t="str">
            <v>resultado</v>
          </cell>
          <cell r="U186" t="str">
            <v>Creciente</v>
          </cell>
          <cell r="V186" t="str">
            <v>≤</v>
          </cell>
          <cell r="W186">
            <v>10</v>
          </cell>
          <cell r="X186" t="str">
            <v>&gt;</v>
          </cell>
          <cell r="Y186">
            <v>10</v>
          </cell>
        </row>
        <row r="187">
          <cell r="A187">
            <v>182</v>
          </cell>
          <cell r="B187" t="str">
            <v>Integralidad y efectividad en la prestación de servicios de salud</v>
          </cell>
          <cell r="C187" t="str">
            <v>Garantizar la accesibilidad, integralidad en los servicios, complementariedad y respaldo de las interdependencias</v>
          </cell>
          <cell r="D187" t="str">
            <v>Proporción de muertes menor a 48 horas</v>
          </cell>
          <cell r="E187" t="str">
            <v>Críticos</v>
          </cell>
          <cell r="F187" t="str">
            <v>neonatos</v>
          </cell>
          <cell r="G187" t="str">
            <v>x</v>
          </cell>
          <cell r="H187"/>
          <cell r="I187"/>
          <cell r="J187" t="str">
            <v>Medir la proporción de muertes intrahospitalarias menor a 48 horas, la cual refleja la gravedad del estado de salud con el que el paciente ingresa al servicio dentro del periodo evaluado</v>
          </cell>
          <cell r="K187"/>
          <cell r="L187" t="str">
            <v>Trimestral</v>
          </cell>
          <cell r="M187" t="str">
            <v>Número de muertes presentadas antes de 48 horas</v>
          </cell>
          <cell r="N187" t="str">
            <v>Total pacientes hospitalizados</v>
          </cell>
          <cell r="O187" t="str">
            <v>Estadística</v>
          </cell>
          <cell r="P187" t="str">
            <v>Estadística</v>
          </cell>
          <cell r="Q187" t="str">
            <v>%</v>
          </cell>
          <cell r="R187" t="str">
            <v>Número de muertes presentadas antes de 48 horas / Total pacientes hospitalizados *100</v>
          </cell>
          <cell r="S187"/>
          <cell r="T187" t="str">
            <v>resultado</v>
          </cell>
          <cell r="U187" t="str">
            <v>Creciente</v>
          </cell>
          <cell r="V187" t="str">
            <v>≤</v>
          </cell>
          <cell r="W187">
            <v>0.01</v>
          </cell>
          <cell r="X187" t="str">
            <v>&gt;</v>
          </cell>
          <cell r="Y187">
            <v>0.01</v>
          </cell>
        </row>
        <row r="188">
          <cell r="A188">
            <v>183</v>
          </cell>
          <cell r="B188" t="str">
            <v>Integralidad y efectividad en la prestación de servicios de salud</v>
          </cell>
          <cell r="C188" t="str">
            <v>Garantizar la accesibilidad, integralidad en los servicios, complementariedad y respaldo de las interdependencias</v>
          </cell>
          <cell r="D188" t="str">
            <v>Cumplimiento de la Estrategia de la Institución Amiga de la Mujer y la Infancia</v>
          </cell>
          <cell r="E188" t="str">
            <v>Críticos</v>
          </cell>
          <cell r="F188" t="str">
            <v>neonatos</v>
          </cell>
          <cell r="G188" t="str">
            <v>x</v>
          </cell>
          <cell r="H188"/>
          <cell r="I188"/>
          <cell r="J188" t="str">
            <v>Dentro de los objetivos del Hospital de una prestacion de servicios de salud de alta complejidad, segura y humanizada, se busca hacer seguimiento a la implementación de estrategias para una atención integral hacia la mujer y la infancia dentro del marco de la humanización.</v>
          </cell>
          <cell r="K188"/>
          <cell r="L188" t="str">
            <v>Trimestral</v>
          </cell>
          <cell r="M188" t="str">
            <v xml:space="preserve">Numero de pasos IAMI con cumplimiento de la institucion * 100 </v>
          </cell>
          <cell r="N188" t="str">
            <v xml:space="preserve"> Diez pasos IAMI</v>
          </cell>
          <cell r="O188"/>
          <cell r="P188"/>
          <cell r="Q188" t="str">
            <v>%</v>
          </cell>
          <cell r="R188" t="str">
            <v>Numero de pasos IAMI con cumplimiento de la institucion * 100  /  Diez pasos IAMI *100</v>
          </cell>
          <cell r="S188"/>
          <cell r="T188" t="str">
            <v>resultado</v>
          </cell>
          <cell r="U188" t="str">
            <v>Creciente</v>
          </cell>
          <cell r="V188" t="str">
            <v>≥</v>
          </cell>
          <cell r="W188">
            <v>0.8</v>
          </cell>
          <cell r="X188" t="str">
            <v>&lt;</v>
          </cell>
          <cell r="Y188">
            <v>0.8</v>
          </cell>
        </row>
        <row r="189">
          <cell r="A189">
            <v>184</v>
          </cell>
          <cell r="B189" t="str">
            <v>Integralidad y efectividad en la prestación de servicios de salud</v>
          </cell>
          <cell r="C189" t="str">
            <v>Garantizar la accesibilidad, integralidad en los servicios, complementariedad y respaldo de las interdependencias</v>
          </cell>
          <cell r="D189" t="str">
            <v>Demanda no servida Ingreso a Unidades de Cuidado Crítico</v>
          </cell>
          <cell r="E189" t="str">
            <v>Críticos</v>
          </cell>
          <cell r="F189" t="str">
            <v>neonatos</v>
          </cell>
          <cell r="G189" t="str">
            <v>x</v>
          </cell>
          <cell r="H189"/>
          <cell r="I189"/>
          <cell r="J189" t="str">
            <v xml:space="preserve">Este indicador nos permite evaluar el cumplimiento de la aceptación de los pacientes que cumplen con los criterios de ingreso a la Unidad de Cuidado Intensivo </v>
          </cell>
          <cell r="K189"/>
          <cell r="L189" t="str">
            <v>Trimestral</v>
          </cell>
          <cell r="M189" t="str">
            <v xml:space="preserve">Número de pacientes no admitidos  a Unidades de Cuidado Crítico </v>
          </cell>
          <cell r="N189" t="str">
            <v>Sumatoria de paientes aceptados mas no aceptados por no cupo.</v>
          </cell>
          <cell r="O189" t="str">
            <v>Aplicativo DGH - Facturación</v>
          </cell>
          <cell r="P189" t="str">
            <v>Aplicativo DGH - Interconsultas HC-96</v>
          </cell>
          <cell r="Q189" t="str">
            <v>%</v>
          </cell>
          <cell r="R189" t="str">
            <v>Número de pacientes no admitidos  a Unidades de Cuidado Crítico  / Sumatoria de paientes aceptados mas no aceptados por no cupo. *100</v>
          </cell>
          <cell r="S189"/>
          <cell r="T189" t="str">
            <v>proceso</v>
          </cell>
          <cell r="U189" t="str">
            <v>Creciente</v>
          </cell>
          <cell r="V189" t="str">
            <v>≤</v>
          </cell>
          <cell r="W189">
            <v>0.05</v>
          </cell>
          <cell r="X189" t="str">
            <v>&gt;</v>
          </cell>
          <cell r="Y189">
            <v>0.05</v>
          </cell>
        </row>
        <row r="190">
          <cell r="A190">
            <v>185</v>
          </cell>
          <cell r="B190" t="str">
            <v>Integralidad y efectividad en la prestación de servicios de salud</v>
          </cell>
          <cell r="C190" t="str">
            <v>Garantizar la accesibilidad, integralidad en los servicios, complementariedad y respaldo de las interdependencias</v>
          </cell>
          <cell r="D190" t="str">
            <v>Leche humana administrada al receptor.</v>
          </cell>
          <cell r="E190" t="str">
            <v>Críticos</v>
          </cell>
          <cell r="F190" t="str">
            <v>neonatos</v>
          </cell>
          <cell r="G190" t="str">
            <v>x</v>
          </cell>
          <cell r="H190"/>
          <cell r="I190"/>
          <cell r="J190" t="str">
            <v>Identificar la cantidad de leche humana, procesada en el banco de leche institucional administrada al receptor</v>
          </cell>
          <cell r="K190"/>
          <cell r="L190" t="str">
            <v>Trimestral</v>
          </cell>
          <cell r="M190" t="str">
            <v xml:space="preserve">Mililitros de leche administrada al receptor  * 100 </v>
          </cell>
          <cell r="N190" t="str">
            <v xml:space="preserve"> Mililitros de leche donada</v>
          </cell>
          <cell r="O190" t="str">
            <v>Informe Procesos y Actividades BLH</v>
          </cell>
          <cell r="P190" t="str">
            <v>Informe Procesos y Actividades BLH</v>
          </cell>
          <cell r="Q190" t="str">
            <v>%</v>
          </cell>
          <cell r="R190" t="str">
            <v>Mililitros de leche administrada al receptor  * 100  /  Mililitros de leche donada *100</v>
          </cell>
          <cell r="S190"/>
          <cell r="T190" t="str">
            <v>resultado</v>
          </cell>
          <cell r="U190" t="str">
            <v>Creciente</v>
          </cell>
          <cell r="V190" t="str">
            <v>≥</v>
          </cell>
          <cell r="W190">
            <v>0.8</v>
          </cell>
          <cell r="X190" t="str">
            <v>&lt;</v>
          </cell>
          <cell r="Y190">
            <v>0.8</v>
          </cell>
        </row>
        <row r="191">
          <cell r="A191">
            <v>186</v>
          </cell>
          <cell r="B191" t="str">
            <v>Integralidad y efectividad en la prestación de servicios de salud</v>
          </cell>
          <cell r="C191" t="str">
            <v>Garantizar la accesibilidad, integralidad en los servicios, complementariedad y respaldo de las interdependencias</v>
          </cell>
          <cell r="D191" t="str">
            <v>Tasa de reingreso de paciente hospitalizado antes de 15 días</v>
          </cell>
          <cell r="E191" t="str">
            <v>Internación</v>
          </cell>
          <cell r="F191" t="str">
            <v>pediatria</v>
          </cell>
          <cell r="G191" t="str">
            <v>x</v>
          </cell>
          <cell r="H191"/>
          <cell r="I191"/>
          <cell r="J19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91" t="str">
            <v>Resolución 256</v>
          </cell>
          <cell r="L191" t="str">
            <v>Trimestral</v>
          </cell>
          <cell r="M191" t="str">
            <v>Número total de pacientes que reingresan al servicio antes de quince (15) días por la misma causa en el periodo.</v>
          </cell>
          <cell r="N191" t="str">
            <v>Número total de egresos vivos en el periodo.</v>
          </cell>
          <cell r="O191" t="str">
            <v>Informe de reingresos coordinadores especialistas.</v>
          </cell>
          <cell r="P191" t="str">
            <v xml:space="preserve">Estadística. </v>
          </cell>
          <cell r="Q191" t="str">
            <v>Tasa</v>
          </cell>
          <cell r="R191" t="str">
            <v>Número total de pacientes que reingresan al servicio antes de quince (15) días por la misma causa en el periodo. / Número total de egresos vivos en el periodo. *100</v>
          </cell>
          <cell r="S191"/>
          <cell r="T191" t="str">
            <v>resultado</v>
          </cell>
          <cell r="U191" t="str">
            <v>Creciente</v>
          </cell>
          <cell r="V191" t="str">
            <v>≥</v>
          </cell>
          <cell r="W191">
            <v>3</v>
          </cell>
          <cell r="X191" t="str">
            <v>&gt;</v>
          </cell>
          <cell r="Y191">
            <v>3</v>
          </cell>
        </row>
        <row r="192">
          <cell r="A192">
            <v>187</v>
          </cell>
          <cell r="B192" t="str">
            <v>Integralidad y efectividad en la prestación de servicios de salud</v>
          </cell>
          <cell r="C192" t="str">
            <v>Garantizar la accesibilidad, integralidad en los servicios, complementariedad y respaldo de las interdependencias</v>
          </cell>
          <cell r="D192" t="str">
            <v>Tasa de mortalidad Intrahospitalaria después de 48 horas</v>
          </cell>
          <cell r="E192" t="str">
            <v>Internación</v>
          </cell>
          <cell r="F192" t="str">
            <v>pediatria</v>
          </cell>
          <cell r="G192" t="str">
            <v>x</v>
          </cell>
          <cell r="H192"/>
          <cell r="I192"/>
          <cell r="J192" t="str">
            <v>Medir la tasa de mortalidad intrahospitalaria mayor a 48 horas la cual nos permite evaluar la efectividad de la intervención clínica que se le realiza a los pacientes en el servicio de urgencias pediatria dentro del periodo evaluado</v>
          </cell>
          <cell r="K192"/>
          <cell r="L192" t="str">
            <v>Trimestral</v>
          </cell>
          <cell r="M192" t="str">
            <v>Número total de pacientes hospitalizados que fallecen después de 48 horas del ingreso</v>
          </cell>
          <cell r="N192" t="str">
            <v>Número total de pacientes hospitalizados</v>
          </cell>
          <cell r="O192" t="str">
            <v>Estadística / Coordinador Servicios</v>
          </cell>
          <cell r="P192" t="str">
            <v xml:space="preserve">Estadística. </v>
          </cell>
          <cell r="Q192" t="str">
            <v>Tasa</v>
          </cell>
          <cell r="R192" t="str">
            <v>Número total de pacientes hospitalizados que fallecen después de 48 horas del ingreso / Número total de pacientes hospitalizados *100</v>
          </cell>
          <cell r="S192"/>
          <cell r="T192" t="str">
            <v>resultado</v>
          </cell>
          <cell r="U192" t="str">
            <v>Creciente</v>
          </cell>
          <cell r="V192" t="str">
            <v>≤</v>
          </cell>
          <cell r="W192">
            <v>3</v>
          </cell>
          <cell r="X192" t="str">
            <v>&gt;</v>
          </cell>
          <cell r="Y192">
            <v>3</v>
          </cell>
        </row>
        <row r="193">
          <cell r="A193">
            <v>188</v>
          </cell>
          <cell r="B193" t="str">
            <v>Integralidad y efectividad en la prestación de servicios de salud</v>
          </cell>
          <cell r="C193" t="str">
            <v>Garantizar la accesibilidad, integralidad en los servicios, complementariedad y respaldo de las interdependencias</v>
          </cell>
          <cell r="D193" t="str">
            <v xml:space="preserve">Calidad de Registro en la Historia Clínica Médica </v>
          </cell>
          <cell r="E193" t="str">
            <v>Internación</v>
          </cell>
          <cell r="F193" t="str">
            <v>pediatria</v>
          </cell>
          <cell r="G193" t="str">
            <v>x</v>
          </cell>
          <cell r="H193"/>
          <cell r="I193"/>
          <cell r="J19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93"/>
          <cell r="L193" t="str">
            <v>Trimestral</v>
          </cell>
          <cell r="M193" t="str">
            <v>Criterios de calidad de historia clínica evaluados que cumplen</v>
          </cell>
          <cell r="N193" t="str">
            <v>Total de criterios de calidad de historia clínica evaluados</v>
          </cell>
          <cell r="O193" t="str">
            <v>Aplicativo de monitorización de historias clínicas</v>
          </cell>
          <cell r="P193" t="str">
            <v>Aplicativo de monitorización de historias clínicas</v>
          </cell>
          <cell r="Q193" t="str">
            <v>%</v>
          </cell>
          <cell r="R193" t="str">
            <v>Criterios de calidad de historia clínica evaluados que cumplen / Total de criterios de calidad de historia clínica evaluados *100</v>
          </cell>
          <cell r="S193"/>
          <cell r="T193" t="str">
            <v>proceso</v>
          </cell>
          <cell r="U193" t="str">
            <v>Creciente</v>
          </cell>
          <cell r="V193" t="str">
            <v>≥</v>
          </cell>
          <cell r="W193">
            <v>0.85</v>
          </cell>
          <cell r="X193" t="str">
            <v>&lt;</v>
          </cell>
          <cell r="Y193">
            <v>0.9</v>
          </cell>
        </row>
        <row r="194">
          <cell r="A194">
            <v>189</v>
          </cell>
          <cell r="B194" t="str">
            <v>Integralidad y efectividad en la prestación de servicios de salud</v>
          </cell>
          <cell r="C194" t="str">
            <v>Garantizar la accesibilidad, integralidad en los servicios, complementariedad y respaldo de las interdependencias</v>
          </cell>
          <cell r="D194" t="str">
            <v>Calidad de Registro en la Historia Clínica de Enfermería</v>
          </cell>
          <cell r="E194" t="str">
            <v>Internación</v>
          </cell>
          <cell r="F194" t="str">
            <v>pediatria</v>
          </cell>
          <cell r="G194" t="str">
            <v>x</v>
          </cell>
          <cell r="H194"/>
          <cell r="I194"/>
          <cell r="J19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94"/>
          <cell r="L194" t="str">
            <v>Trimestral</v>
          </cell>
          <cell r="M194" t="str">
            <v>Criterios de calidad de historia clínica evaluados que cumplen</v>
          </cell>
          <cell r="N194" t="str">
            <v>Total de criterios de calidad de historia clínica evaluados</v>
          </cell>
          <cell r="O194" t="str">
            <v>Aplicativo de monitorización de historias clínicas</v>
          </cell>
          <cell r="P194" t="str">
            <v>Aplicativo de monitorización de historias clínicas</v>
          </cell>
          <cell r="Q194" t="str">
            <v>%</v>
          </cell>
          <cell r="R194" t="str">
            <v>Criterios de calidad de historia clínica evaluados que cumplen / Total de criterios de calidad de historia clínica evaluados *100</v>
          </cell>
          <cell r="S194"/>
          <cell r="T194" t="str">
            <v>proceso</v>
          </cell>
          <cell r="U194" t="str">
            <v>Creciente</v>
          </cell>
          <cell r="V194" t="str">
            <v>≤</v>
          </cell>
          <cell r="W194">
            <v>0.85</v>
          </cell>
          <cell r="X194" t="str">
            <v>&lt;</v>
          </cell>
          <cell r="Y194">
            <v>0.85</v>
          </cell>
        </row>
        <row r="195">
          <cell r="A195">
            <v>190</v>
          </cell>
          <cell r="B195" t="str">
            <v>Integralidad y efectividad en la prestación de servicios de salud</v>
          </cell>
          <cell r="C195" t="str">
            <v>Garantizar la accesibilidad, integralidad en los servicios, complementariedad y respaldo de las interdependencias</v>
          </cell>
          <cell r="D195" t="str">
            <v>Análisis de mortalidad intrahospitalaria</v>
          </cell>
          <cell r="E195" t="str">
            <v>Internación</v>
          </cell>
          <cell r="F195" t="str">
            <v>pediatria</v>
          </cell>
          <cell r="G195" t="str">
            <v>x</v>
          </cell>
          <cell r="H195"/>
          <cell r="I195"/>
          <cell r="J195" t="str">
            <v>Medir el número de análisis de muertes intrahospitalarias mayores a 48 horas del total de muertes presentadas en el periodo, con el fin de determinar planes de mejoramiento para contribuir a la disminución de los casos evitables</v>
          </cell>
          <cell r="K195"/>
          <cell r="L195" t="str">
            <v>Trimestral</v>
          </cell>
          <cell r="M195" t="str">
            <v>Número de casos analizados</v>
          </cell>
          <cell r="N195" t="str">
            <v>Número total de muertes en el período</v>
          </cell>
          <cell r="O195" t="str">
            <v>Coordinador de cada Servicio</v>
          </cell>
          <cell r="P195" t="str">
            <v>Coordinador de Estadística</v>
          </cell>
          <cell r="Q195" t="str">
            <v>%</v>
          </cell>
          <cell r="R195" t="str">
            <v>Número de casos analizados / Número total de muertes en el período *100</v>
          </cell>
          <cell r="S195"/>
          <cell r="T195" t="str">
            <v>proceso</v>
          </cell>
          <cell r="U195" t="str">
            <v>Creciente</v>
          </cell>
          <cell r="V195" t="str">
            <v>≤</v>
          </cell>
          <cell r="W195">
            <v>1</v>
          </cell>
          <cell r="X195" t="str">
            <v>&lt;</v>
          </cell>
          <cell r="Y195">
            <v>1</v>
          </cell>
        </row>
        <row r="196">
          <cell r="A196">
            <v>191</v>
          </cell>
          <cell r="B196" t="str">
            <v>Integralidad y efectividad en la prestación de servicios de salud</v>
          </cell>
          <cell r="C196" t="str">
            <v>Garantizar la accesibilidad, integralidad en los servicios, complementariedad y respaldo de las interdependencias</v>
          </cell>
          <cell r="D196" t="str">
            <v>Promedio de Egresos por cama - Giro Cama</v>
          </cell>
          <cell r="E196" t="str">
            <v>Internación</v>
          </cell>
          <cell r="F196" t="str">
            <v>pediatria</v>
          </cell>
          <cell r="G196" t="str">
            <v>x</v>
          </cell>
          <cell r="H196"/>
          <cell r="I196"/>
          <cell r="J196" t="str">
            <v>Medir el  numero de pacientes que hicieron uso de la cama hospitalaria basados en los días cama disponible dentro del servicio dentro de un periodo evaluado</v>
          </cell>
          <cell r="K196"/>
          <cell r="L196" t="str">
            <v>Trimestral</v>
          </cell>
          <cell r="M196" t="str">
            <v>Número de egresos del período</v>
          </cell>
          <cell r="N196" t="str">
            <v>Número de camas disponible en el período</v>
          </cell>
          <cell r="O196" t="str">
            <v xml:space="preserve"> Estadística</v>
          </cell>
          <cell r="P196" t="str">
            <v xml:space="preserve"> Estadística</v>
          </cell>
          <cell r="Q196" t="str">
            <v>Egresos/Cama</v>
          </cell>
          <cell r="R196" t="str">
            <v>Número de egresos del período / Número de camas disponible en el período</v>
          </cell>
          <cell r="S196"/>
          <cell r="T196" t="str">
            <v>proceso</v>
          </cell>
          <cell r="U196" t="str">
            <v>Creciente</v>
          </cell>
          <cell r="V196" t="str">
            <v>≤</v>
          </cell>
          <cell r="W196">
            <v>5</v>
          </cell>
          <cell r="X196" t="str">
            <v>&lt;</v>
          </cell>
          <cell r="Y196">
            <v>5</v>
          </cell>
        </row>
        <row r="197">
          <cell r="A197">
            <v>192</v>
          </cell>
          <cell r="B197" t="str">
            <v>Integralidad y efectividad en la prestación de servicios de salud</v>
          </cell>
          <cell r="C197" t="str">
            <v>Garantizar la accesibilidad, integralidad en los servicios, complementariedad y respaldo de las interdependencias</v>
          </cell>
          <cell r="D197" t="str">
            <v>Porcentaje Ocupacional</v>
          </cell>
          <cell r="E197" t="str">
            <v>Internación</v>
          </cell>
          <cell r="F197" t="str">
            <v>pediatria</v>
          </cell>
          <cell r="G197" t="str">
            <v>x</v>
          </cell>
          <cell r="H197"/>
          <cell r="I197"/>
          <cell r="J197" t="str">
            <v>Medir el porcentaje de ocupación hospitalario con el fin de determinar el aprovechamiento de la cama hospitalaria y la demanda del servicio  en un periodo evaluado</v>
          </cell>
          <cell r="K197"/>
          <cell r="L197" t="str">
            <v>Trimestral</v>
          </cell>
          <cell r="M197" t="str">
            <v>Número de días cama ocupada en el período</v>
          </cell>
          <cell r="N197" t="str">
            <v>Número de días cama disponible en el período</v>
          </cell>
          <cell r="O197" t="str">
            <v>Estadística</v>
          </cell>
          <cell r="P197" t="str">
            <v xml:space="preserve"> Estadística</v>
          </cell>
          <cell r="Q197" t="str">
            <v>%</v>
          </cell>
          <cell r="R197" t="str">
            <v>Número de días cama ocupada en el período / Número de días cama disponible en el período *100</v>
          </cell>
          <cell r="S197"/>
          <cell r="T197" t="str">
            <v>proceso</v>
          </cell>
          <cell r="U197" t="str">
            <v>Decreciente</v>
          </cell>
          <cell r="V197" t="str">
            <v>≥</v>
          </cell>
          <cell r="W197">
            <v>0.85</v>
          </cell>
          <cell r="X197" t="str">
            <v>&lt;</v>
          </cell>
          <cell r="Y197">
            <v>0.85</v>
          </cell>
        </row>
        <row r="198">
          <cell r="A198">
            <v>193</v>
          </cell>
          <cell r="B198" t="str">
            <v>Integralidad y efectividad en la prestación de servicios de salud</v>
          </cell>
          <cell r="C198" t="str">
            <v>Garantizar la accesibilidad, integralidad en los servicios, complementariedad y respaldo de las interdependencias</v>
          </cell>
          <cell r="D198" t="str">
            <v>Promedio Días de Estancia</v>
          </cell>
          <cell r="E198" t="str">
            <v>Internación</v>
          </cell>
          <cell r="F198" t="str">
            <v>pediatria</v>
          </cell>
          <cell r="G198" t="str">
            <v>x</v>
          </cell>
          <cell r="H198"/>
          <cell r="I198"/>
          <cell r="J198" t="str">
            <v>Medir el promedio de días que los pacientes permanecen hospitalizados en el servicio en un periodo evaluado</v>
          </cell>
          <cell r="K198"/>
          <cell r="L198" t="str">
            <v>Trimestral</v>
          </cell>
          <cell r="M198" t="str">
            <v>Número de días de estancia de los egresos del período</v>
          </cell>
          <cell r="N198" t="str">
            <v>Número de egresos del período</v>
          </cell>
          <cell r="O198" t="str">
            <v xml:space="preserve"> Estadística</v>
          </cell>
          <cell r="P198" t="str">
            <v xml:space="preserve"> Estadística</v>
          </cell>
          <cell r="Q198" t="str">
            <v>Días</v>
          </cell>
          <cell r="R198" t="str">
            <v>Número de días de estancia de los egresos del período / Número de egresos del período</v>
          </cell>
          <cell r="S198"/>
          <cell r="T198" t="str">
            <v>proceso</v>
          </cell>
          <cell r="U198" t="str">
            <v>Decreciente</v>
          </cell>
          <cell r="V198" t="str">
            <v>≤</v>
          </cell>
          <cell r="W198">
            <v>5</v>
          </cell>
          <cell r="X198" t="str">
            <v>&gt;</v>
          </cell>
          <cell r="Y198">
            <v>5</v>
          </cell>
        </row>
        <row r="199">
          <cell r="A199">
            <v>194</v>
          </cell>
          <cell r="B199" t="str">
            <v>Integralidad y efectividad en la prestación de servicios de salud</v>
          </cell>
          <cell r="C199" t="str">
            <v>Garantizar la accesibilidad, integralidad en los servicios, complementariedad y respaldo de las interdependencias</v>
          </cell>
          <cell r="D199" t="str">
            <v>Porcentaje de adherencia a protocolos de enfermería</v>
          </cell>
          <cell r="E199" t="str">
            <v>Internación</v>
          </cell>
          <cell r="F199" t="str">
            <v>pediatria</v>
          </cell>
          <cell r="G199" t="str">
            <v>x</v>
          </cell>
          <cell r="H199"/>
          <cell r="I199"/>
          <cell r="J199"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99"/>
          <cell r="L199" t="str">
            <v>Trimestral</v>
          </cell>
          <cell r="M199" t="str">
            <v xml:space="preserve">Número de criterios que cumplen con la verificación </v>
          </cell>
          <cell r="N199" t="str">
            <v>Total criterios evaluados</v>
          </cell>
          <cell r="O199" t="str">
            <v>Consolidado Adherencia a Protocolos</v>
          </cell>
          <cell r="P199" t="str">
            <v>Consolidado Adherencia a Protocolos</v>
          </cell>
          <cell r="Q199" t="str">
            <v>%</v>
          </cell>
          <cell r="R199" t="str">
            <v>Número de criterios que cumplen con la verificación  / Total criterios evaluados *100</v>
          </cell>
          <cell r="S199"/>
          <cell r="T199" t="str">
            <v>proceso</v>
          </cell>
          <cell r="U199" t="str">
            <v>Creciente</v>
          </cell>
          <cell r="V199" t="str">
            <v>≥</v>
          </cell>
          <cell r="W199">
            <v>0.85</v>
          </cell>
          <cell r="X199" t="str">
            <v>&lt;</v>
          </cell>
          <cell r="Y199">
            <v>0.85</v>
          </cell>
        </row>
        <row r="200">
          <cell r="A200">
            <v>195</v>
          </cell>
          <cell r="B200" t="str">
            <v>Integralidad y efectividad en la prestación de servicios de salud</v>
          </cell>
          <cell r="C200" t="str">
            <v>Garantizar la accesibilidad, integralidad en los servicios, complementariedad y respaldo de las interdependencias</v>
          </cell>
          <cell r="D200" t="str">
            <v>Porcentaje de adherencia a guias de practica clinica</v>
          </cell>
          <cell r="E200" t="str">
            <v>Internación</v>
          </cell>
          <cell r="F200" t="str">
            <v>pediatria</v>
          </cell>
          <cell r="G200" t="str">
            <v>x</v>
          </cell>
          <cell r="H200"/>
          <cell r="I200"/>
          <cell r="J200"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00"/>
          <cell r="L200" t="str">
            <v>Trimestral</v>
          </cell>
          <cell r="M200" t="str">
            <v>Criterios evaluados que cumplen con la adherencia a guia</v>
          </cell>
          <cell r="N200" t="str">
            <v>Total de criterios evaluados en la adherencia a guia</v>
          </cell>
          <cell r="O200" t="str">
            <v>Consolidado Adherencia a Guías de Atención</v>
          </cell>
          <cell r="P200" t="str">
            <v>Consolidado Adherencia a Guías de Atención</v>
          </cell>
          <cell r="Q200" t="str">
            <v>%</v>
          </cell>
          <cell r="R200" t="str">
            <v>Criterios evaluados que cumplen con la adherencia a guia / Total de criterios evaluados en la adherencia a guia *100</v>
          </cell>
          <cell r="S200"/>
          <cell r="T200" t="str">
            <v>proceso</v>
          </cell>
          <cell r="U200" t="str">
            <v>Creciente</v>
          </cell>
          <cell r="V200" t="str">
            <v>≥</v>
          </cell>
          <cell r="W200">
            <v>0.85</v>
          </cell>
          <cell r="X200" t="str">
            <v>&lt;</v>
          </cell>
          <cell r="Y200">
            <v>0.85</v>
          </cell>
        </row>
        <row r="201">
          <cell r="A201">
            <v>196</v>
          </cell>
          <cell r="B201" t="str">
            <v>Integralidad y efectividad en la prestación de servicios de salud</v>
          </cell>
          <cell r="C201" t="str">
            <v>Garantizar la accesibilidad, integralidad en los servicios, complementariedad y respaldo de las interdependencias</v>
          </cell>
          <cell r="D201" t="str">
            <v>Tasa de reingreso de paciente hospitalizado antes de 15 días</v>
          </cell>
          <cell r="E201" t="str">
            <v>Críticos</v>
          </cell>
          <cell r="F201" t="str">
            <v>quemados pediatria</v>
          </cell>
          <cell r="G201" t="str">
            <v>x</v>
          </cell>
          <cell r="H201"/>
          <cell r="I201"/>
          <cell r="J20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01" t="str">
            <v>Resolución 256</v>
          </cell>
          <cell r="L201" t="str">
            <v>Trimestral</v>
          </cell>
          <cell r="M201" t="str">
            <v>Número total de pacientes que reingresan al servicio antes de quince (15) días por la misma causa en el periodo.</v>
          </cell>
          <cell r="N201" t="str">
            <v>Número total de egresos vivos en el periodo.</v>
          </cell>
          <cell r="O201" t="str">
            <v>Informe de reingresos coordinadores especialistas.</v>
          </cell>
          <cell r="P201" t="str">
            <v xml:space="preserve">Estadística. </v>
          </cell>
          <cell r="Q201" t="str">
            <v>Tasa</v>
          </cell>
          <cell r="R201" t="str">
            <v>Número total de pacientes que reingresan al servicio antes de quince (15) días por la misma causa en el periodo. / Número total de egresos vivos en el periodo. *1000</v>
          </cell>
          <cell r="S201"/>
          <cell r="T201" t="str">
            <v>resultado</v>
          </cell>
          <cell r="U201" t="str">
            <v>Decreciente</v>
          </cell>
          <cell r="V201" t="str">
            <v>≤</v>
          </cell>
          <cell r="W201">
            <v>6</v>
          </cell>
          <cell r="X201" t="str">
            <v>&gt;</v>
          </cell>
          <cell r="Y201">
            <v>6</v>
          </cell>
        </row>
        <row r="202">
          <cell r="A202">
            <v>197</v>
          </cell>
          <cell r="B202" t="str">
            <v>Integralidad y efectividad en la prestación de servicios de salud</v>
          </cell>
          <cell r="C202" t="str">
            <v>Garantizar la accesibilidad, integralidad en los servicios, complementariedad y respaldo de las interdependencias</v>
          </cell>
          <cell r="D202" t="str">
            <v>Porcentaje de adherencia a protocolos de enfermería</v>
          </cell>
          <cell r="E202" t="str">
            <v>Críticos</v>
          </cell>
          <cell r="F202" t="str">
            <v>quemados pediatria</v>
          </cell>
          <cell r="G202" t="str">
            <v>x</v>
          </cell>
          <cell r="H202"/>
          <cell r="I202"/>
          <cell r="J202" t="str">
            <v>Medir la adherencia a los protocolos de enfermeria en la prestación de servicios de salud para apoyar las desiciones clínicas y asistir a profesionales o pacientes en lo referente a los cuidados de salud apropiados para ciertas circunstancias clínicas especiales en el servicio de quemados pediatria dentro del periodo evaluado</v>
          </cell>
          <cell r="K202"/>
          <cell r="L202" t="str">
            <v>Trimestral</v>
          </cell>
          <cell r="M202" t="str">
            <v>Número de protocolos con cumplimiento mayor al estándar establecido</v>
          </cell>
          <cell r="N202" t="str">
            <v>Total protocolos evaluados</v>
          </cell>
          <cell r="O202" t="str">
            <v>Consolidado Adherencia a Protocolos</v>
          </cell>
          <cell r="P202" t="str">
            <v>Consolidado Adherencia a Protocolos</v>
          </cell>
          <cell r="Q202" t="str">
            <v>%</v>
          </cell>
          <cell r="R202" t="str">
            <v>Número de protocolos con cumplimiento mayor al estándar establecido / Total protocolos evaluados *100</v>
          </cell>
          <cell r="S202"/>
          <cell r="T202" t="str">
            <v>proceso</v>
          </cell>
          <cell r="U202" t="str">
            <v>Creciente</v>
          </cell>
          <cell r="V202" t="str">
            <v>≥</v>
          </cell>
          <cell r="W202">
            <v>0.85</v>
          </cell>
          <cell r="X202" t="str">
            <v>&lt;</v>
          </cell>
          <cell r="Y202">
            <v>0.85</v>
          </cell>
        </row>
        <row r="203">
          <cell r="A203">
            <v>198</v>
          </cell>
          <cell r="B203" t="str">
            <v>Integralidad y efectividad en la prestación de servicios de salud</v>
          </cell>
          <cell r="C203" t="str">
            <v>Garantizar la accesibilidad, integralidad en los servicios, complementariedad y respaldo de las interdependencias</v>
          </cell>
          <cell r="D203" t="str">
            <v>Calidad de Registro en la Historia Clínica de Enfermería</v>
          </cell>
          <cell r="E203" t="str">
            <v>Críticos</v>
          </cell>
          <cell r="F203" t="str">
            <v>quemados pediatria</v>
          </cell>
          <cell r="G203" t="str">
            <v>x</v>
          </cell>
          <cell r="H203"/>
          <cell r="I203"/>
          <cell r="J20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03"/>
          <cell r="L203" t="str">
            <v>Trimestral</v>
          </cell>
          <cell r="M203" t="str">
            <v>Criterios de calidad de historia clínica evaluados que cumplen</v>
          </cell>
          <cell r="N203" t="str">
            <v>Total de criterios de calidad de historia clínica evaluados</v>
          </cell>
          <cell r="O203" t="str">
            <v>Aplicativo de monitorización de historias clínicas</v>
          </cell>
          <cell r="P203" t="str">
            <v>Aplicativo de monitorización de historias clínicas</v>
          </cell>
          <cell r="Q203" t="str">
            <v>%</v>
          </cell>
          <cell r="R203" t="str">
            <v>Criterios de calidad de historia clínica evaluados que cumplen / Total de criterios de calidad de historia clínica evaluados *100</v>
          </cell>
          <cell r="S203"/>
          <cell r="T203" t="str">
            <v>proceso</v>
          </cell>
          <cell r="U203" t="str">
            <v>Creciente</v>
          </cell>
          <cell r="V203" t="str">
            <v>≥</v>
          </cell>
          <cell r="W203">
            <v>0.9</v>
          </cell>
          <cell r="X203" t="str">
            <v>&lt;</v>
          </cell>
          <cell r="Y203">
            <v>0.9</v>
          </cell>
        </row>
        <row r="204">
          <cell r="A204">
            <v>199</v>
          </cell>
          <cell r="B204" t="str">
            <v>Integralidad y efectividad en la prestación de servicios de salud</v>
          </cell>
          <cell r="C204" t="str">
            <v>Garantizar la accesibilidad, integralidad en los servicios, complementariedad y respaldo de las interdependencias</v>
          </cell>
          <cell r="D204" t="str">
            <v>Tasa de mortalidad Intrahospitalaria después de 48 horas</v>
          </cell>
          <cell r="E204" t="str">
            <v>Críticos</v>
          </cell>
          <cell r="F204" t="str">
            <v>quemados pediatria</v>
          </cell>
          <cell r="G204" t="str">
            <v>x</v>
          </cell>
          <cell r="H204"/>
          <cell r="I204"/>
          <cell r="J204" t="str">
            <v>Medir la tasa de mortalidad intrahospitalaria mayor a 48 horas la cual nos permite evaluar la efectividad de la intervención clínica que se le realiza a los pacientes en el servicio de urgencias pediatria dentro del periodo evaluado</v>
          </cell>
          <cell r="K204"/>
          <cell r="L204" t="str">
            <v>Trimestral</v>
          </cell>
          <cell r="M204" t="str">
            <v>Número total de pacientes hospitalizados que fallecen después de 48 horas del ingreso</v>
          </cell>
          <cell r="N204" t="str">
            <v>Número total de pacientes hospitalizados</v>
          </cell>
          <cell r="O204" t="str">
            <v>Estadística / Coordinador Servicios</v>
          </cell>
          <cell r="P204" t="str">
            <v xml:space="preserve">Estadística. </v>
          </cell>
          <cell r="Q204" t="str">
            <v>Tasa</v>
          </cell>
          <cell r="R204" t="str">
            <v>Número total de pacientes hospitalizados que fallecen después de 48 horas del ingreso / Número total de pacientes hospitalizados *1000</v>
          </cell>
          <cell r="S204"/>
          <cell r="T204" t="str">
            <v>resultado</v>
          </cell>
          <cell r="U204" t="str">
            <v>Decreciente</v>
          </cell>
          <cell r="V204" t="str">
            <v>≤</v>
          </cell>
          <cell r="W204">
            <v>30</v>
          </cell>
          <cell r="X204" t="str">
            <v>&gt;</v>
          </cell>
          <cell r="Y204">
            <v>30</v>
          </cell>
        </row>
        <row r="205">
          <cell r="A205">
            <v>200</v>
          </cell>
          <cell r="B205" t="str">
            <v>Integralidad y efectividad en la prestación de servicios de salud</v>
          </cell>
          <cell r="C205" t="str">
            <v>Garantizar la accesibilidad, integralidad en los servicios, complementariedad y respaldo de las interdependencias</v>
          </cell>
          <cell r="D205" t="str">
            <v xml:space="preserve">Calidad de Registro en la Historia Clínica Médica </v>
          </cell>
          <cell r="E205" t="str">
            <v>Críticos</v>
          </cell>
          <cell r="F205" t="str">
            <v>quemados pediatria</v>
          </cell>
          <cell r="G205" t="str">
            <v>x</v>
          </cell>
          <cell r="H205"/>
          <cell r="I205"/>
          <cell r="J205"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05"/>
          <cell r="L205" t="str">
            <v>Trimestral</v>
          </cell>
          <cell r="M205" t="str">
            <v>Criterios de calidad de historia clínica evaluados que cumplen</v>
          </cell>
          <cell r="N205" t="str">
            <v>Total de criterios de calidad de historia clínica evaluados</v>
          </cell>
          <cell r="O205" t="str">
            <v>Aplicativo de monitorización de historias clínicas</v>
          </cell>
          <cell r="P205" t="str">
            <v>Aplicativo de monitorización de historias clínicas</v>
          </cell>
          <cell r="Q205" t="str">
            <v>%</v>
          </cell>
          <cell r="R205" t="str">
            <v>Criterios de calidad de historia clínica evaluados que cumplen / Total de criterios de calidad de historia clínica evaluados *100</v>
          </cell>
          <cell r="S205"/>
          <cell r="T205" t="str">
            <v>proceso</v>
          </cell>
          <cell r="U205" t="str">
            <v>Creciente</v>
          </cell>
          <cell r="V205" t="str">
            <v>≥</v>
          </cell>
          <cell r="W205">
            <v>0.9</v>
          </cell>
          <cell r="X205" t="str">
            <v>&lt;</v>
          </cell>
          <cell r="Y205">
            <v>0.9</v>
          </cell>
        </row>
        <row r="206">
          <cell r="A206">
            <v>201</v>
          </cell>
          <cell r="B206" t="str">
            <v>Integralidad y efectividad en la prestación de servicios de salud</v>
          </cell>
          <cell r="C206" t="str">
            <v>Garantizar la accesibilidad, integralidad en los servicios, complementariedad y respaldo de las interdependencias</v>
          </cell>
          <cell r="D206" t="str">
            <v>Análisis de mortalidad intrahospitalaria</v>
          </cell>
          <cell r="E206" t="str">
            <v>Críticos</v>
          </cell>
          <cell r="F206" t="str">
            <v>quemados pediatria</v>
          </cell>
          <cell r="G206" t="str">
            <v>x</v>
          </cell>
          <cell r="H206"/>
          <cell r="I206"/>
          <cell r="J206" t="str">
            <v>Medir el número de análisis de muertes intrahospitalarias mayores a 48 horas del total de muertes presentadas en el periodo, con el fin de determinar planes de mejoramiento para contribuir a la disminución de los casos evitables</v>
          </cell>
          <cell r="K206"/>
          <cell r="L206" t="str">
            <v>Trimestral</v>
          </cell>
          <cell r="M206" t="str">
            <v>Número de casos analizados</v>
          </cell>
          <cell r="N206" t="str">
            <v>Número total de muertes en el período</v>
          </cell>
          <cell r="O206" t="str">
            <v>Coordinador de cada Servicio</v>
          </cell>
          <cell r="P206" t="str">
            <v>Coordinador de Estadística</v>
          </cell>
          <cell r="Q206" t="str">
            <v>%</v>
          </cell>
          <cell r="R206" t="str">
            <v>Número de casos analizados / Número total de muertes en el período *100</v>
          </cell>
          <cell r="S206"/>
          <cell r="T206" t="str">
            <v>proceso</v>
          </cell>
          <cell r="U206" t="str">
            <v>Creciente</v>
          </cell>
          <cell r="V206" t="str">
            <v>≥</v>
          </cell>
          <cell r="W206">
            <v>1</v>
          </cell>
          <cell r="X206" t="str">
            <v>&lt;</v>
          </cell>
          <cell r="Y206">
            <v>1</v>
          </cell>
        </row>
        <row r="207">
          <cell r="A207">
            <v>202</v>
          </cell>
          <cell r="B207" t="str">
            <v>Integralidad y efectividad en la prestación de servicios de salud</v>
          </cell>
          <cell r="C207" t="str">
            <v>Garantizar la accesibilidad, integralidad en los servicios, complementariedad y respaldo de las interdependencias</v>
          </cell>
          <cell r="D207" t="str">
            <v>Porcentaje Ocupacional</v>
          </cell>
          <cell r="E207" t="str">
            <v>Críticos</v>
          </cell>
          <cell r="F207" t="str">
            <v>quemados pediatria</v>
          </cell>
          <cell r="G207" t="str">
            <v>x</v>
          </cell>
          <cell r="H207"/>
          <cell r="I207"/>
          <cell r="J207" t="str">
            <v>Medir el porcentaje de ocupación hospitalario con el fin de determinar el aprovechamiento de la cama hospitalaria y la demanda del servicio  en un periodo evaluado</v>
          </cell>
          <cell r="K207"/>
          <cell r="L207" t="str">
            <v>Trimestral</v>
          </cell>
          <cell r="M207" t="str">
            <v>Número de días cama ocupada en el período</v>
          </cell>
          <cell r="N207" t="str">
            <v>Número de días cama disponible en el período</v>
          </cell>
          <cell r="O207" t="str">
            <v>Estadística</v>
          </cell>
          <cell r="P207" t="str">
            <v xml:space="preserve"> Estadística</v>
          </cell>
          <cell r="Q207" t="str">
            <v>%</v>
          </cell>
          <cell r="R207" t="str">
            <v>Número de días cama ocupada en el período / Número de días cama disponible en el período *100</v>
          </cell>
          <cell r="S207"/>
          <cell r="T207" t="str">
            <v>proceso</v>
          </cell>
          <cell r="U207" t="str">
            <v>Creciente</v>
          </cell>
          <cell r="V207" t="str">
            <v>≥</v>
          </cell>
          <cell r="W207">
            <v>0.85</v>
          </cell>
          <cell r="X207" t="str">
            <v>&lt;</v>
          </cell>
          <cell r="Y207">
            <v>0.85</v>
          </cell>
        </row>
        <row r="208">
          <cell r="A208">
            <v>203</v>
          </cell>
          <cell r="B208" t="str">
            <v>Integralidad y efectividad en la prestación de servicios de salud</v>
          </cell>
          <cell r="C208" t="str">
            <v>Garantizar la accesibilidad, integralidad en los servicios, complementariedad y respaldo de las interdependencias</v>
          </cell>
          <cell r="D208" t="str">
            <v>Promedio de Egresos por cama - Giro Cama</v>
          </cell>
          <cell r="E208" t="str">
            <v>Críticos</v>
          </cell>
          <cell r="F208" t="str">
            <v>quemados pediatria</v>
          </cell>
          <cell r="G208" t="str">
            <v>x</v>
          </cell>
          <cell r="H208"/>
          <cell r="I208"/>
          <cell r="J208" t="str">
            <v>Medir el  numero de pacientes que hicieron uso de la cama hospitalaria basados en los días cama disponible dentro del servicio dentro de un periodo evaluado</v>
          </cell>
          <cell r="K208"/>
          <cell r="L208" t="str">
            <v>Trimestral</v>
          </cell>
          <cell r="M208" t="str">
            <v>Número de egresos del período</v>
          </cell>
          <cell r="N208" t="str">
            <v>Número de camas disponible en el período</v>
          </cell>
          <cell r="O208" t="str">
            <v xml:space="preserve"> Estadística</v>
          </cell>
          <cell r="P208" t="str">
            <v xml:space="preserve"> Estadística</v>
          </cell>
          <cell r="Q208" t="str">
            <v>Egresos/Cama</v>
          </cell>
          <cell r="R208" t="str">
            <v>Número de egresos del período / Número de camas disponible en el período</v>
          </cell>
          <cell r="S208"/>
          <cell r="T208" t="str">
            <v>proceso</v>
          </cell>
          <cell r="U208" t="str">
            <v>Creciente</v>
          </cell>
          <cell r="V208" t="str">
            <v>≥</v>
          </cell>
          <cell r="W208">
            <v>2</v>
          </cell>
          <cell r="X208" t="str">
            <v>&lt;</v>
          </cell>
          <cell r="Y208">
            <v>2</v>
          </cell>
        </row>
        <row r="209">
          <cell r="A209">
            <v>204</v>
          </cell>
          <cell r="B209" t="str">
            <v>Integralidad y efectividad en la prestación de servicios de salud</v>
          </cell>
          <cell r="C209" t="str">
            <v>Garantizar la accesibilidad, integralidad en los servicios, complementariedad y respaldo de las interdependencias</v>
          </cell>
          <cell r="D209" t="str">
            <v>Promedio Días de Estancia</v>
          </cell>
          <cell r="E209" t="str">
            <v>Críticos</v>
          </cell>
          <cell r="F209" t="str">
            <v>quemados pediatria</v>
          </cell>
          <cell r="G209" t="str">
            <v>x</v>
          </cell>
          <cell r="H209"/>
          <cell r="I209"/>
          <cell r="J209" t="str">
            <v>Medir el promedio de días que los pacientes permanecen hospitalizados en el servicio en un periodo evaluado</v>
          </cell>
          <cell r="K209"/>
          <cell r="L209" t="str">
            <v>Trimestral</v>
          </cell>
          <cell r="M209" t="str">
            <v>Número de días de estancia de los egresos del período</v>
          </cell>
          <cell r="N209" t="str">
            <v>Número de egresos del período</v>
          </cell>
          <cell r="O209" t="str">
            <v xml:space="preserve"> Estadística</v>
          </cell>
          <cell r="P209" t="str">
            <v xml:space="preserve"> Estadística</v>
          </cell>
          <cell r="Q209" t="str">
            <v>Días</v>
          </cell>
          <cell r="R209" t="str">
            <v>Número de días de estancia de los egresos del período / Número de egresos del período</v>
          </cell>
          <cell r="S209"/>
          <cell r="T209" t="str">
            <v>proceso</v>
          </cell>
          <cell r="U209" t="str">
            <v>Decreciente</v>
          </cell>
          <cell r="V209" t="str">
            <v>≤</v>
          </cell>
          <cell r="W209">
            <v>11</v>
          </cell>
          <cell r="X209" t="str">
            <v>&gt;</v>
          </cell>
          <cell r="Y209">
            <v>11</v>
          </cell>
        </row>
        <row r="210">
          <cell r="A210">
            <v>205</v>
          </cell>
          <cell r="B210" t="str">
            <v>Integralidad y efectividad en la prestación de servicios de salud</v>
          </cell>
          <cell r="C210" t="str">
            <v>Garantizar la accesibilidad, integralidad en los servicios, complementariedad y respaldo de las interdependencias</v>
          </cell>
          <cell r="D210" t="str">
            <v>Porcentaje de adherencia a guias de practica clinica</v>
          </cell>
          <cell r="E210" t="str">
            <v>Críticos</v>
          </cell>
          <cell r="F210" t="str">
            <v>quemados pediatria</v>
          </cell>
          <cell r="G210" t="str">
            <v>x</v>
          </cell>
          <cell r="H210"/>
          <cell r="I210"/>
          <cell r="J210"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10"/>
          <cell r="L210" t="str">
            <v>Trimestral</v>
          </cell>
          <cell r="M210" t="str">
            <v>Criterios evaluados que cumplen con la adherencia a guia</v>
          </cell>
          <cell r="N210" t="str">
            <v>Total de criterios evaluados en la adherencia a guia</v>
          </cell>
          <cell r="O210" t="str">
            <v>Consolidado Adherencia a Guías de Atención</v>
          </cell>
          <cell r="P210" t="str">
            <v>Consolidado Adherencia a Guías de Atención</v>
          </cell>
          <cell r="Q210" t="str">
            <v>%</v>
          </cell>
          <cell r="R210" t="str">
            <v>Criterios evaluados que cumplen con la adherencia a guia / Total de criterios evaluados en la adherencia a guia *100</v>
          </cell>
          <cell r="S210"/>
          <cell r="T210" t="str">
            <v>proceso</v>
          </cell>
          <cell r="U210" t="str">
            <v>Creciente</v>
          </cell>
          <cell r="V210" t="str">
            <v>≥</v>
          </cell>
          <cell r="W210">
            <v>0.85</v>
          </cell>
          <cell r="X210" t="str">
            <v>&lt;</v>
          </cell>
          <cell r="Y210">
            <v>0.85</v>
          </cell>
        </row>
        <row r="211">
          <cell r="A211">
            <v>206</v>
          </cell>
          <cell r="B211" t="str">
            <v>Integralidad y efectividad en la prestación de servicios de salud</v>
          </cell>
          <cell r="C211" t="str">
            <v>Garantizar la accesibilidad, integralidad en los servicios, complementariedad y respaldo de las interdependencias</v>
          </cell>
          <cell r="D211" t="str">
            <v>Proporción de muertes menor a 48 horas</v>
          </cell>
          <cell r="E211" t="str">
            <v>Críticos</v>
          </cell>
          <cell r="F211" t="str">
            <v>quemados pediatria</v>
          </cell>
          <cell r="G211" t="str">
            <v>x</v>
          </cell>
          <cell r="H211"/>
          <cell r="I211"/>
          <cell r="J211" t="str">
            <v>Medir la proporción de muertes intrahospitalarias menor a 48 horas, la cual refleja la gravedad del estado de salud con el que el paciente ingresa al servicio dentro del periodo evaluado</v>
          </cell>
          <cell r="K211"/>
          <cell r="L211" t="str">
            <v>Trimestral</v>
          </cell>
          <cell r="M211" t="str">
            <v>Número de muertes presentadas antes de 48 horas</v>
          </cell>
          <cell r="N211" t="str">
            <v>Total pacientes hospitalizados</v>
          </cell>
          <cell r="O211" t="str">
            <v>Estadística</v>
          </cell>
          <cell r="P211" t="str">
            <v>Estadística</v>
          </cell>
          <cell r="Q211" t="str">
            <v>%</v>
          </cell>
          <cell r="R211" t="str">
            <v>Número de muertes presentadas antes de 48 horas / Total pacientes hospitalizados *100</v>
          </cell>
          <cell r="S211"/>
          <cell r="T211" t="str">
            <v>proceso</v>
          </cell>
          <cell r="U211" t="str">
            <v>Decreciente</v>
          </cell>
          <cell r="V211" t="str">
            <v>≤</v>
          </cell>
          <cell r="W211">
            <v>0.04</v>
          </cell>
          <cell r="X211" t="str">
            <v>&gt;</v>
          </cell>
          <cell r="Y211">
            <v>0.04</v>
          </cell>
        </row>
        <row r="212">
          <cell r="A212">
            <v>207</v>
          </cell>
          <cell r="B212" t="str">
            <v>Integralidad y efectividad en la prestación de servicios de salud</v>
          </cell>
          <cell r="C212" t="str">
            <v>Garantizar la accesibilidad, integralidad en los servicios, complementariedad y respaldo de las interdependencias</v>
          </cell>
          <cell r="D212" t="str">
            <v>Complicaciones que se presentan durante el transporte de pacientes</v>
          </cell>
          <cell r="E212" t="str">
            <v>Referencia y contrareferncia</v>
          </cell>
          <cell r="F212" t="str">
            <v>referencia y contrareferencia</v>
          </cell>
          <cell r="G212" t="str">
            <v>x</v>
          </cell>
          <cell r="H212"/>
          <cell r="I212"/>
          <cell r="J212" t="str">
            <v>El transporte de un paciente es una actividad que conlleva riesgos adicionales para la persona que es referida o contrareferida, por lo cual es importante monitorear las complicaciones que se presenten, de tal manera que se puedan implementar acciones de mejoramiento que permitan un transporte lo mas seguro posible.</v>
          </cell>
          <cell r="K212"/>
          <cell r="L212" t="str">
            <v>Trimestral</v>
          </cell>
          <cell r="M212" t="str">
            <v>Número de complicaciones que se presentan durante el transporte de  pacientes</v>
          </cell>
          <cell r="N212" t="str">
            <v>Total transportes realizados en el período</v>
          </cell>
          <cell r="O212" t="str">
            <v>Formato de traslado</v>
          </cell>
          <cell r="P212" t="str">
            <v>Base de Datos Referencia y Contrareferencia</v>
          </cell>
          <cell r="Q212" t="str">
            <v>%</v>
          </cell>
          <cell r="R212" t="str">
            <v>Número de complicaciones que se presentan durante el transporte de  pacientes / Total transportes realizados en el período *100</v>
          </cell>
          <cell r="S212"/>
          <cell r="T212" t="str">
            <v>resultado</v>
          </cell>
          <cell r="U212" t="str">
            <v>Igual</v>
          </cell>
          <cell r="V212" t="str">
            <v>=</v>
          </cell>
          <cell r="W212">
            <v>0</v>
          </cell>
          <cell r="X212" t="str">
            <v>&gt;</v>
          </cell>
          <cell r="Y212">
            <v>0</v>
          </cell>
        </row>
        <row r="213">
          <cell r="A213">
            <v>208</v>
          </cell>
          <cell r="B213" t="str">
            <v>Integralidad y efectividad en la prestación de servicios de salud</v>
          </cell>
          <cell r="C213" t="str">
            <v>Garantizar la accesibilidad, integralidad en los servicios, complementariedad y respaldo de las interdependencias</v>
          </cell>
          <cell r="D213" t="str">
            <v>Mortalidad durante el transporte de pacientes</v>
          </cell>
          <cell r="E213" t="str">
            <v>Referencia y contrareferncia</v>
          </cell>
          <cell r="F213" t="str">
            <v>referencia y contrareferencia</v>
          </cell>
          <cell r="G213" t="str">
            <v>x</v>
          </cell>
          <cell r="H213"/>
          <cell r="I213"/>
          <cell r="J213" t="str">
            <v>El transporte de un paciente es una actividad que conlleva riesgos adicionales para la persona que es referida o contrareferida, por lo cual es importante monitorear las muertes que ocurran, de tal manera que se puedan implementar acciones de mejoramiento que permitan un transporte lo mas seguro posible.</v>
          </cell>
          <cell r="K213"/>
          <cell r="L213" t="str">
            <v>Trimestral</v>
          </cell>
          <cell r="M213" t="str">
            <v>Número de muertes ocurridas durante el transporte de  pacientes</v>
          </cell>
          <cell r="N213" t="str">
            <v>Total transportes realizados en el período</v>
          </cell>
          <cell r="O213" t="str">
            <v>Formato de traslado</v>
          </cell>
          <cell r="P213" t="str">
            <v>Base de Datos Referencia y Contrareferencia</v>
          </cell>
          <cell r="Q213" t="str">
            <v>%</v>
          </cell>
          <cell r="R213" t="str">
            <v>Número de muertes ocurridas durante el transporte de  pacientes / Total transportes realizados en el período *100</v>
          </cell>
          <cell r="S213"/>
          <cell r="T213" t="str">
            <v>resultado</v>
          </cell>
          <cell r="U213" t="str">
            <v>Igual</v>
          </cell>
          <cell r="V213" t="str">
            <v>=</v>
          </cell>
          <cell r="W213">
            <v>0</v>
          </cell>
          <cell r="X213" t="str">
            <v>&gt;</v>
          </cell>
          <cell r="Y213">
            <v>0</v>
          </cell>
        </row>
        <row r="214">
          <cell r="A214">
            <v>209</v>
          </cell>
          <cell r="B214" t="str">
            <v>Integralidad y efectividad en la prestación de servicios de salud</v>
          </cell>
          <cell r="C214" t="str">
            <v>Garantizar la accesibilidad, integralidad en los servicios, complementariedad y respaldo de las interdependencias</v>
          </cell>
          <cell r="D214" t="str">
            <v>Porcentaje  de pacientes con remision efectiva a niveles superiores desde Servicio Hospitalario</v>
          </cell>
          <cell r="E214" t="str">
            <v>Referencia y contrareferncia</v>
          </cell>
          <cell r="F214" t="str">
            <v>referencia y contrareferencia</v>
          </cell>
          <cell r="G214" t="str">
            <v>x</v>
          </cell>
          <cell r="H214"/>
          <cell r="I214"/>
          <cell r="J214" t="str">
            <v>Este procedimiento permite el envío de pacientes de un nivel a otro dotado de mayores recursos para completar el diágnostico o realizar el tratamiento y la devolución del paciente al nivel original con indicaciones especificas sobre el diagnóstico, el tratamiento y otras medidas que deban adoptarse</v>
          </cell>
          <cell r="K214"/>
          <cell r="L214" t="str">
            <v>Trimestral</v>
          </cell>
          <cell r="M214" t="str">
            <v>Número de pacientes con remision efectiva a niveles superiores desde servicio hospitalario</v>
          </cell>
          <cell r="N214" t="str">
            <v>Número de solicitudes de remisiones desde hospitalización</v>
          </cell>
          <cell r="O214" t="str">
            <v>Base de Datos Referencia y Contrareferencia</v>
          </cell>
          <cell r="P214" t="str">
            <v>Base de Datos Referencia y Contrareferencia</v>
          </cell>
          <cell r="Q214" t="str">
            <v>%</v>
          </cell>
          <cell r="R214" t="str">
            <v>Número de pacientes con remision efectiva a niveles superiores desde servicio hospitalario / Número de solicitudes de remisiones desde hospitalización *100</v>
          </cell>
          <cell r="S214"/>
          <cell r="T214" t="str">
            <v>proceso</v>
          </cell>
          <cell r="U214" t="str">
            <v>Creciente</v>
          </cell>
          <cell r="V214" t="str">
            <v>≥</v>
          </cell>
          <cell r="W214">
            <v>0.35</v>
          </cell>
          <cell r="X214" t="str">
            <v>&lt;</v>
          </cell>
          <cell r="Y214">
            <v>0.35</v>
          </cell>
        </row>
        <row r="215">
          <cell r="A215">
            <v>210</v>
          </cell>
          <cell r="B215" t="str">
            <v>Integralidad y efectividad en la prestación de servicios de salud</v>
          </cell>
          <cell r="C215" t="str">
            <v>Garantizar la accesibilidad, integralidad en los servicios, complementariedad y respaldo de las interdependencias</v>
          </cell>
          <cell r="D215" t="str">
            <v>Porcentaje  de pacientes con remision efectiva a niveles superiores desde Servicio de Urgencias</v>
          </cell>
          <cell r="E215" t="str">
            <v>Referencia y contrareferncia</v>
          </cell>
          <cell r="F215" t="str">
            <v>referencia y contrareferencia</v>
          </cell>
          <cell r="G215" t="str">
            <v>x</v>
          </cell>
          <cell r="H215"/>
          <cell r="I215"/>
          <cell r="J215" t="str">
            <v>Es el procedimiento a través del cuál se envía un paciente a otra IPS para continuar el manejo en salud, por no encontrar disponibilidad de cupo en la institución y por la no realización de procedimientos especializados</v>
          </cell>
          <cell r="K215"/>
          <cell r="L215" t="str">
            <v>Trimestral</v>
          </cell>
          <cell r="M215" t="str">
            <v>Número de pacientes con remision efectiva a niveles superiores desde servicio de urgencias</v>
          </cell>
          <cell r="N215" t="str">
            <v>Número de solicitudes de remisiones desde urgencias</v>
          </cell>
          <cell r="O215" t="str">
            <v>Base de Datos Referencia y Contrareferencia</v>
          </cell>
          <cell r="P215" t="str">
            <v>Base de Datos Referencia y Contrareferencia</v>
          </cell>
          <cell r="Q215" t="str">
            <v>%</v>
          </cell>
          <cell r="R215" t="str">
            <v>Número de pacientes con remision efectiva a niveles superiores desde servicio de urgencias / Número de solicitudes de remisiones desde urgencias *100</v>
          </cell>
          <cell r="S215"/>
          <cell r="T215" t="str">
            <v>proceso</v>
          </cell>
          <cell r="U215" t="str">
            <v>Creciente</v>
          </cell>
          <cell r="V215" t="str">
            <v>≥</v>
          </cell>
          <cell r="W215">
            <v>0.32</v>
          </cell>
          <cell r="X215" t="str">
            <v>&lt;</v>
          </cell>
          <cell r="Y215">
            <v>0.32</v>
          </cell>
        </row>
        <row r="216">
          <cell r="A216">
            <v>211</v>
          </cell>
          <cell r="B216" t="str">
            <v>Integralidad y efectividad en la prestación de servicios de salud</v>
          </cell>
          <cell r="C216" t="str">
            <v>Garantizar la accesibilidad, integralidad en los servicios, complementariedad y respaldo de las interdependencias</v>
          </cell>
          <cell r="D216" t="str">
            <v xml:space="preserve">Proporcion de partos remitidos a niveles superiores  </v>
          </cell>
          <cell r="E216" t="str">
            <v>Referencia y contrareferncia</v>
          </cell>
          <cell r="F216" t="str">
            <v>referencia y contrareferencia</v>
          </cell>
          <cell r="G216" t="str">
            <v>x</v>
          </cell>
          <cell r="H216"/>
          <cell r="I216"/>
          <cell r="J216" t="str">
            <v>Es el procedimiento a través del cual se envía a otra IPS para continuar el manejo en salud, por no encontrar disponibilidad de cupo en la institución y por la no realizaciónde procedimientos especializados. En la remision de partos puede darse por la no disponibilidad de equipos especializados para el neonato.</v>
          </cell>
          <cell r="K216"/>
          <cell r="L216" t="str">
            <v>Trimestral</v>
          </cell>
          <cell r="M216" t="str">
            <v>Numero total de pacientes remitidos para la atencion de parto a niveles superiores en el periodo</v>
          </cell>
          <cell r="N216" t="str">
            <v>Número total de partos atendidos por la ESE en el periodo</v>
          </cell>
          <cell r="O216" t="str">
            <v>Base de Datos Referencia y Contrareferencia</v>
          </cell>
          <cell r="P216" t="str">
            <v>Estadistica</v>
          </cell>
          <cell r="Q216" t="str">
            <v>%</v>
          </cell>
          <cell r="R216" t="str">
            <v>Numero total de pacientes remitidos para la atencion de parto a niveles superiores en el periodo / Número total de partos atendidos por la ESE en el periodo *100</v>
          </cell>
          <cell r="S216"/>
          <cell r="T216" t="str">
            <v>proceso</v>
          </cell>
          <cell r="U216" t="str">
            <v>Decreciente</v>
          </cell>
          <cell r="V216" t="str">
            <v>≤</v>
          </cell>
          <cell r="W216">
            <v>0.01</v>
          </cell>
          <cell r="X216" t="str">
            <v>&gt;</v>
          </cell>
          <cell r="Y216">
            <v>0.01</v>
          </cell>
        </row>
        <row r="217">
          <cell r="A217">
            <v>212</v>
          </cell>
          <cell r="B217" t="str">
            <v>Integralidad y efectividad en la prestación de servicios de salud</v>
          </cell>
          <cell r="C217" t="str">
            <v>Garantizar la accesibilidad, integralidad en los servicios, complementariedad y respaldo de las interdependencias</v>
          </cell>
          <cell r="D217" t="str">
            <v>Oportunidad en la respuesta/ Porcentaje de respuesta a IPS que solicitan la aceptación de pacientes en el hospital</v>
          </cell>
          <cell r="E217" t="str">
            <v>Referencia y contrareferncia</v>
          </cell>
          <cell r="F217" t="str">
            <v>referencia y contrareferencia</v>
          </cell>
          <cell r="G217" t="str">
            <v>x</v>
          </cell>
          <cell r="H217"/>
          <cell r="I217"/>
          <cell r="J217" t="str">
            <v>El hospital debe determinar las desviaciones obtenidad del proceso de Referencia y Contrarefrencia que afecten la calidad institucional por el acceso oportuno para la prestación de servicios en salud en cada uno de los niveles de atención y de intervención, según los requerimientos individuales de cada paciente.</v>
          </cell>
          <cell r="K217"/>
          <cell r="L217" t="str">
            <v>Trimestral</v>
          </cell>
          <cell r="M217" t="str">
            <v>Número de solicitudes aceptadas de referencia de  pacientes</v>
          </cell>
          <cell r="N217" t="str">
            <v>Total de solicitudes recibidas</v>
          </cell>
          <cell r="O217" t="str">
            <v>Base de Datos Referencia y Contrareferencia</v>
          </cell>
          <cell r="P217" t="str">
            <v>Base de Datos Referencia y Contrareferencia</v>
          </cell>
          <cell r="Q217" t="str">
            <v>%</v>
          </cell>
          <cell r="R217" t="str">
            <v>Número de solicitudes aceptadas de referencia de  pacientes / Total de solicitudes recibidas *100</v>
          </cell>
          <cell r="S217"/>
          <cell r="T217" t="str">
            <v>proceso</v>
          </cell>
          <cell r="U217" t="str">
            <v>Creciente</v>
          </cell>
          <cell r="V217" t="str">
            <v>≥</v>
          </cell>
          <cell r="W217">
            <v>0.7</v>
          </cell>
          <cell r="X217" t="str">
            <v>&lt;</v>
          </cell>
          <cell r="Y217">
            <v>0.7</v>
          </cell>
        </row>
        <row r="218">
          <cell r="A218">
            <v>213</v>
          </cell>
          <cell r="B218" t="str">
            <v>Integralidad y efectividad en la prestación de servicios de salud</v>
          </cell>
          <cell r="C218" t="str">
            <v>Garantizar la accesibilidad, integralidad en los servicios, complementariedad y respaldo de las interdependencias</v>
          </cell>
          <cell r="D218" t="str">
            <v>Demanda insatisfecha remisiones a nivel superior</v>
          </cell>
          <cell r="E218" t="str">
            <v>Referencia y contrareferncia</v>
          </cell>
          <cell r="F218" t="str">
            <v>referencia y contrareferencia</v>
          </cell>
          <cell r="G218" t="str">
            <v>x</v>
          </cell>
          <cell r="H218"/>
          <cell r="I218"/>
          <cell r="J218" t="str">
            <v>El hospital debe determinar las desviaciones obtenidas del proceso de Referencia y Contrareferencia que afecten la calidad isntitucional por el acceso oportuno para la prestación de servicios en salud en cada uno de los niveles de atención y de intervención, según los requerimientos individuales de cada paciente.</v>
          </cell>
          <cell r="K218"/>
          <cell r="L218" t="str">
            <v>Trimestral</v>
          </cell>
          <cell r="M218" t="str">
            <v>Número de solicitudes no aceptadas de referencia de pacientes</v>
          </cell>
          <cell r="N218" t="str">
            <v>Total solicitudes telefonicas recibidasTotal solicitudes recibidas telefonicas / electronicas</v>
          </cell>
          <cell r="O218" t="str">
            <v>Base de Datos de Referencia y Contrareferencia</v>
          </cell>
          <cell r="P218" t="str">
            <v>Base de Datos de Referencia y Contrareferencia</v>
          </cell>
          <cell r="Q218" t="str">
            <v>Horas</v>
          </cell>
          <cell r="R218" t="str">
            <v>Número de solicitudes no aceptadas de referencia de pacientes / Total solicitudes telefonicas recibidasTotal solicitudes recibidas telefonicas / electronicas</v>
          </cell>
          <cell r="S218"/>
          <cell r="T218" t="str">
            <v>proceso</v>
          </cell>
          <cell r="U218" t="str">
            <v>Decreciente</v>
          </cell>
          <cell r="V218" t="str">
            <v>≤</v>
          </cell>
          <cell r="W218">
            <v>72</v>
          </cell>
          <cell r="X218" t="str">
            <v>&gt;</v>
          </cell>
          <cell r="Y218">
            <v>72</v>
          </cell>
        </row>
        <row r="219">
          <cell r="A219">
            <v>214</v>
          </cell>
          <cell r="B219" t="str">
            <v>Integralidad y efectividad en la prestación de servicios de salud</v>
          </cell>
          <cell r="C219" t="str">
            <v>Garantizar la accesibilidad, integralidad en los servicios, complementariedad y respaldo de las interdependencias</v>
          </cell>
          <cell r="D219" t="str">
            <v>Oportunidad de las remisiones efectivas</v>
          </cell>
          <cell r="E219" t="str">
            <v>Referencia y contrareferncia</v>
          </cell>
          <cell r="F219" t="str">
            <v>referencia y contrareferencia</v>
          </cell>
          <cell r="G219" t="str">
            <v>x</v>
          </cell>
          <cell r="H219"/>
          <cell r="I219"/>
          <cell r="J219" t="str">
            <v>La oportunidad en la respuesta a la ubicación de los pacientes en las IPS requeridas tiene impacto sobre la capacidad resolutiva de las EPS para direccionar eficiente y pertinentemente los usarios de acuerdo a sus patologías y condición clínica disminuyendo los riesgos inherentes y complicaciones. El tiempo de respuesta de las EPS resulta útil para medir la efectividad de las remisiones generadas intencionalmente y ademas la medición del momento del traslado efectivo.</v>
          </cell>
          <cell r="K219"/>
          <cell r="L219" t="str">
            <v>Trimestral</v>
          </cell>
          <cell r="M219" t="str">
            <v>Sumatoria de los horas transcurridas desde que se recepciona la solicitud de remisión hasta el egreso del paciente a la IPS requerida</v>
          </cell>
          <cell r="N219" t="str">
            <v>Total de remisiones efectivas en el periodo</v>
          </cell>
          <cell r="O219" t="str">
            <v>Base de Datos Referencia y Contrareferencia</v>
          </cell>
          <cell r="P219" t="str">
            <v>Base de Datos Referencia y Contrareferencia</v>
          </cell>
          <cell r="Q219" t="str">
            <v>Horas</v>
          </cell>
          <cell r="R219" t="str">
            <v>Sumatoria de los horas transcurridas desde que se recepciona la solicitud de remisión hasta el egreso del paciente a la IPS requerida / Total de remisiones efectivas en el periodo</v>
          </cell>
          <cell r="S219"/>
          <cell r="T219" t="str">
            <v>resultado</v>
          </cell>
          <cell r="U219" t="str">
            <v>Decreciente</v>
          </cell>
          <cell r="V219" t="str">
            <v>≤</v>
          </cell>
          <cell r="W219">
            <v>48</v>
          </cell>
          <cell r="X219" t="str">
            <v>&gt;</v>
          </cell>
          <cell r="Y219">
            <v>48</v>
          </cell>
        </row>
        <row r="220">
          <cell r="A220">
            <v>215</v>
          </cell>
          <cell r="B220" t="str">
            <v>Integralidad y efectividad en la prestación de servicios de salud</v>
          </cell>
          <cell r="C220" t="str">
            <v>Garantizar la accesibilidad, integralidad en los servicios, complementariedad y respaldo de las interdependencias</v>
          </cell>
          <cell r="D220" t="str">
            <v>Porcentaje de Contraremisiones</v>
          </cell>
          <cell r="E220" t="str">
            <v>Referencia y contrareferncia</v>
          </cell>
          <cell r="F220" t="str">
            <v>referencia y contrareferencia</v>
          </cell>
          <cell r="G220" t="str">
            <v>x</v>
          </cell>
          <cell r="H220"/>
          <cell r="I220"/>
          <cell r="J220" t="str">
            <v>La contraremisión se realiza para la continuidad de tratamiento médico por parte de la Entidad, tieniendo en cuenta que la EPS no maneja Home Care en los municipios alejados.</v>
          </cell>
          <cell r="K220"/>
          <cell r="L220" t="str">
            <v>Trimestral</v>
          </cell>
          <cell r="M220" t="str">
            <v>Número de contraremisiones realizadas</v>
          </cell>
          <cell r="N220" t="str">
            <v>Total de remisiones ingresadas.</v>
          </cell>
          <cell r="O220" t="str">
            <v>Base de Datos Referencia Y Contrareferencia</v>
          </cell>
          <cell r="P220" t="str">
            <v>Dinamica Gerencial</v>
          </cell>
          <cell r="Q220" t="str">
            <v>%</v>
          </cell>
          <cell r="R220" t="str">
            <v>Base de Datos Referencia Y Contrareferencia / Dinamica Gerencial *100</v>
          </cell>
          <cell r="S220"/>
          <cell r="T220" t="str">
            <v>proceso</v>
          </cell>
          <cell r="U220" t="str">
            <v>Creciente</v>
          </cell>
          <cell r="V220" t="str">
            <v>≥</v>
          </cell>
          <cell r="W220">
            <v>0.35</v>
          </cell>
          <cell r="X220" t="str">
            <v>&lt;</v>
          </cell>
          <cell r="Y220">
            <v>0.35</v>
          </cell>
        </row>
        <row r="221">
          <cell r="A221">
            <v>216</v>
          </cell>
          <cell r="B221" t="str">
            <v>Integralidad y efectividad en la prestación de servicios de salud</v>
          </cell>
          <cell r="C221" t="str">
            <v>Garantizar la accesibilidad, integralidad en los servicios, complementariedad y respaldo de las interdependencias</v>
          </cell>
          <cell r="D221" t="str">
            <v>Demanda insatisfecha Referencia y Contrareferencia</v>
          </cell>
          <cell r="E221" t="str">
            <v>Referencia y contrareferncia</v>
          </cell>
          <cell r="F221" t="str">
            <v>referencia y contrareferencia</v>
          </cell>
          <cell r="G221" t="str">
            <v>x</v>
          </cell>
          <cell r="H221"/>
          <cell r="I221"/>
          <cell r="J221" t="str">
            <v>El hospital debe determinar las desviaciones obtenidas del proceso de Referencia y Contrareferencia que afecten la calidad isntitucional por el acceso oportuno para la prestación de servicios en salud en cada uno de los niveles de atención y de intervención, según los requerimientos individuales de cada paciente.</v>
          </cell>
          <cell r="K221"/>
          <cell r="L221" t="str">
            <v>Trimestral</v>
          </cell>
          <cell r="M221" t="str">
            <v>Número de solicitudes no aceptadas de referencia de pacientes</v>
          </cell>
          <cell r="N221" t="str">
            <v>Total solicitudes telefonicas recibidasTotal solicitudes recibidas telefonicas / electronicas</v>
          </cell>
          <cell r="O221" t="str">
            <v>Base de Datos de Referencia y Contrareferencia</v>
          </cell>
          <cell r="P221" t="str">
            <v>Base de Datos de Referencia y Contrareferencia</v>
          </cell>
          <cell r="Q221" t="str">
            <v>%</v>
          </cell>
          <cell r="R221" t="str">
            <v>Total solicitudes telefonicas recibidasTotal solicitudes recibidas telefonicas / electronicas / Base de Datos de Referencia y Contrareferencia *100</v>
          </cell>
          <cell r="S221"/>
          <cell r="T221" t="str">
            <v>proceso</v>
          </cell>
          <cell r="U221" t="str">
            <v>Decreciente</v>
          </cell>
          <cell r="V221" t="str">
            <v>≤</v>
          </cell>
          <cell r="W221">
            <v>0.2</v>
          </cell>
          <cell r="X221" t="str">
            <v>&gt;</v>
          </cell>
          <cell r="Y221">
            <v>0.2</v>
          </cell>
        </row>
        <row r="222">
          <cell r="A222">
            <v>217</v>
          </cell>
          <cell r="B222" t="str">
            <v>Integralidad y efectividad en la prestación de servicios de salud</v>
          </cell>
          <cell r="C222" t="str">
            <v>Garantizar la accesibilidad, integralidad en los servicios, complementariedad y respaldo de las interdependencias</v>
          </cell>
          <cell r="D222" t="str">
            <v>Porcentaje  de pacientes con remision a niveles superiores desde consulta externa</v>
          </cell>
          <cell r="E222" t="str">
            <v>Referencia y contrareferncia</v>
          </cell>
          <cell r="F222" t="str">
            <v>referencia y contrareferencia</v>
          </cell>
          <cell r="G222" t="str">
            <v>x</v>
          </cell>
          <cell r="H222"/>
          <cell r="I222"/>
          <cell r="J222" t="str">
            <v>Es el procedimiento a través del cuál se envía un paciente a otra IPS para continuar el manejo en salud, por no encontrar disponibilidad de cupo en la institución y por la no realización de procedimientos especializados</v>
          </cell>
          <cell r="K222"/>
          <cell r="L222" t="str">
            <v>Trimestral</v>
          </cell>
          <cell r="M222" t="str">
            <v>Número de pacientes con remision  a niveles superiores desde consulta externa</v>
          </cell>
          <cell r="N222" t="str">
            <v xml:space="preserve">Número de pacientes atendidos en consulta externa </v>
          </cell>
          <cell r="O222" t="str">
            <v>Base de Datos de Referencia y Contrareferencia</v>
          </cell>
          <cell r="P222" t="str">
            <v>Base de Datos de Referencia y Contrareferencia</v>
          </cell>
          <cell r="Q222" t="str">
            <v>%</v>
          </cell>
          <cell r="R222" t="str">
            <v>Número de pacientes atendidos en consulta externa  / Base de Datos de Referencia y Contrareferencia *100</v>
          </cell>
          <cell r="S222"/>
          <cell r="T222" t="str">
            <v>proceso</v>
          </cell>
          <cell r="U222" t="str">
            <v>Decreciente</v>
          </cell>
          <cell r="V222" t="str">
            <v>≤</v>
          </cell>
          <cell r="W222">
            <v>0.05</v>
          </cell>
          <cell r="X222" t="str">
            <v>&gt;</v>
          </cell>
          <cell r="Y222">
            <v>0.05</v>
          </cell>
        </row>
        <row r="223">
          <cell r="A223">
            <v>218</v>
          </cell>
          <cell r="B223" t="str">
            <v>Integralidad y efectividad en la prestación de servicios de salud</v>
          </cell>
          <cell r="C223" t="str">
            <v>Garantizar la accesibilidad, integralidad en los servicios, complementariedad y respaldo de las interdependencias</v>
          </cell>
          <cell r="D223" t="str">
            <v>Porcentaje de traslados fallidos para RMN</v>
          </cell>
          <cell r="E223" t="str">
            <v>Referencia y contrareferncia</v>
          </cell>
          <cell r="F223" t="str">
            <v>referencia y contrareferencia</v>
          </cell>
          <cell r="G223" t="str">
            <v>x</v>
          </cell>
          <cell r="H223"/>
          <cell r="I223"/>
          <cell r="J223" t="str">
            <v>conocer el porcentaje de traslados fallidos en el periodo</v>
          </cell>
          <cell r="K223"/>
          <cell r="L223" t="str">
            <v>Trimestral</v>
          </cell>
          <cell r="M223" t="str">
            <v>cantidad de traslados fallidos</v>
          </cell>
          <cell r="N223" t="str">
            <v>total de traslados solicitados</v>
          </cell>
          <cell r="O223" t="str">
            <v>base de datos del servicio</v>
          </cell>
          <cell r="P223" t="str">
            <v>base de datos del servicio</v>
          </cell>
          <cell r="Q223" t="str">
            <v>%</v>
          </cell>
          <cell r="R223" t="str">
            <v>total de traslados solicitados / base de datos del servicio *100</v>
          </cell>
          <cell r="S223"/>
          <cell r="T223" t="str">
            <v>proceso</v>
          </cell>
          <cell r="U223" t="str">
            <v>Decreciente</v>
          </cell>
          <cell r="V223" t="str">
            <v>≤</v>
          </cell>
          <cell r="W223">
            <v>0.1</v>
          </cell>
          <cell r="X223" t="str">
            <v>&gt;</v>
          </cell>
          <cell r="Y223">
            <v>0.1</v>
          </cell>
        </row>
        <row r="224">
          <cell r="A224">
            <v>219</v>
          </cell>
          <cell r="B224" t="str">
            <v>Integralidad y efectividad en la prestación de servicios de salud</v>
          </cell>
          <cell r="C224" t="str">
            <v>Garantizar la accesibilidad, integralidad en los servicios, complementariedad y respaldo de las interdependencias</v>
          </cell>
          <cell r="D224" t="str">
            <v>Porcentaje de adherencia a protocolos</v>
          </cell>
          <cell r="E224" t="str">
            <v>Referencia y contrareferncia</v>
          </cell>
          <cell r="F224" t="str">
            <v>referencia y contrareferencia</v>
          </cell>
          <cell r="G224" t="str">
            <v>x</v>
          </cell>
          <cell r="H224"/>
          <cell r="I224"/>
          <cell r="J224"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224"/>
          <cell r="L224" t="str">
            <v>Trimestral</v>
          </cell>
          <cell r="M224" t="str">
            <v>numero de criterios que cumplieron con la verificacion</v>
          </cell>
          <cell r="N224" t="str">
            <v>total de criterios evaluados</v>
          </cell>
          <cell r="O224" t="str">
            <v>Consolidado Adherencia a Protocolos</v>
          </cell>
          <cell r="P224" t="str">
            <v>Consolidado Adherencia a Protocolos</v>
          </cell>
          <cell r="Q224" t="str">
            <v>%</v>
          </cell>
          <cell r="R224" t="str">
            <v>total de criterios evaluados / Consolidado Adherencia a Protocolos *100</v>
          </cell>
          <cell r="S224"/>
          <cell r="T224" t="str">
            <v>proceso</v>
          </cell>
          <cell r="U224" t="str">
            <v>Creciente</v>
          </cell>
          <cell r="V224" t="str">
            <v>≥</v>
          </cell>
          <cell r="W224">
            <v>0.85</v>
          </cell>
          <cell r="X224" t="str">
            <v>&lt;</v>
          </cell>
          <cell r="Y224">
            <v>0.85</v>
          </cell>
        </row>
        <row r="225">
          <cell r="A225">
            <v>220</v>
          </cell>
          <cell r="B225" t="str">
            <v>Integralidad y efectividad en la prestación de servicios de salud</v>
          </cell>
          <cell r="C225" t="str">
            <v>Garantizar la accesibilidad, integralidad en los servicios, complementariedad y respaldo de las interdependencias</v>
          </cell>
          <cell r="D225" t="str">
            <v>Porcentaje de remisiones mal diligenciadas</v>
          </cell>
          <cell r="E225" t="str">
            <v>Referencia y contrareferncia</v>
          </cell>
          <cell r="F225" t="str">
            <v>referencia y contrareferencia</v>
          </cell>
          <cell r="G225" t="str">
            <v>x</v>
          </cell>
          <cell r="H225"/>
          <cell r="I225"/>
          <cell r="J225" t="str">
            <v>se realiza la medicion del porcentaje de remisiones mal diligenciadas con el fin de realizar una monitorizacion de la Historia Clínica en este item para fortalecer la calidad del registro en las remisiones institucionales y aportar de manera positiva en al gestion que se realiza con las aseguradoras e IPS para solicitud de cupos</v>
          </cell>
          <cell r="K225"/>
          <cell r="L225" t="str">
            <v>Trimestral</v>
          </cell>
          <cell r="M225" t="str">
            <v>Numero de remisiones mal diligenciadas en el periodo</v>
          </cell>
          <cell r="N225" t="str">
            <v>Total de remisiones generadas en el periodo</v>
          </cell>
          <cell r="O225" t="str">
            <v>Base de datos de Dinamica Gerencial</v>
          </cell>
          <cell r="P225" t="str">
            <v>Base de datos de Dinamica Gerencial</v>
          </cell>
          <cell r="Q225" t="str">
            <v>%</v>
          </cell>
          <cell r="R225" t="str">
            <v>Total de remisiones generadas en el periodo / Base de datos de Dinamica Gerencial *100</v>
          </cell>
          <cell r="S225"/>
          <cell r="T225" t="str">
            <v>proceso</v>
          </cell>
          <cell r="U225" t="str">
            <v>Igual</v>
          </cell>
          <cell r="V225" t="str">
            <v>=</v>
          </cell>
          <cell r="W225">
            <v>0</v>
          </cell>
          <cell r="X225" t="str">
            <v>&gt;</v>
          </cell>
          <cell r="Y225">
            <v>0</v>
          </cell>
        </row>
        <row r="226">
          <cell r="A226">
            <v>221</v>
          </cell>
          <cell r="B226" t="str">
            <v>Integralidad y efectividad en la prestación de servicios de salud</v>
          </cell>
          <cell r="C226" t="str">
            <v>Garantizar la accesibilidad, integralidad en los servicios, complementariedad y respaldo de las interdependencias</v>
          </cell>
          <cell r="D226" t="str">
            <v>Oportunidad en la atencion para asignacion de la consulta de atencion en  fisioterapía</v>
          </cell>
          <cell r="E226" t="str">
            <v>Apoyo diagnóstico y complementación terapeutica</v>
          </cell>
          <cell r="F226" t="str">
            <v>rehabilitacion</v>
          </cell>
          <cell r="G226" t="str">
            <v>x</v>
          </cell>
          <cell r="H226"/>
          <cell r="I226"/>
          <cell r="J226" t="str">
            <v xml:space="preserve">La oportunidad en la respuesta a la necesidad de la atención  tiene impacto sobre la capacidad resolutiva de los casos por su detección y atención temprana disminuyendo los riesgos de incapacidad en tiempo, severidad, secuelas y en  la congestión y mal uso de servicios de urgencias y de menor nivel de complejidad. </v>
          </cell>
          <cell r="K226"/>
          <cell r="L226" t="str">
            <v>Trimestral</v>
          </cell>
          <cell r="M226" t="str">
            <v>Sumatoria total de los días calendario transcurridos entre la fecha en la cual el paciente solicita cita o presenta la referencia para que sea atendido en la  consulta  y  la fecha para la cual es asignada la cita</v>
          </cell>
          <cell r="N226" t="str">
            <v>Número total de consultas de terapia fisica asignadas en el período</v>
          </cell>
          <cell r="O226" t="str">
            <v>Dinamica Gerencial</v>
          </cell>
          <cell r="P226" t="str">
            <v>Dinamica Gerencial</v>
          </cell>
          <cell r="Q226" t="str">
            <v>Días</v>
          </cell>
          <cell r="R226" t="str">
            <v>Sumatoria total de los días calendario transcurridos entre la fecha en la cual el paciente solicita cita o presenta la referencia para que sea atendido en la  consulta  y  la fecha para la cual es asignada la cita / Número total de consultas de terapia fisica asignadas en el período</v>
          </cell>
          <cell r="S226"/>
          <cell r="T226" t="str">
            <v>resultado</v>
          </cell>
          <cell r="U226" t="str">
            <v>Decreciente</v>
          </cell>
          <cell r="V226" t="str">
            <v>≤</v>
          </cell>
          <cell r="W226">
            <v>7</v>
          </cell>
          <cell r="X226" t="str">
            <v>&gt;</v>
          </cell>
          <cell r="Y226">
            <v>7</v>
          </cell>
        </row>
        <row r="227">
          <cell r="A227">
            <v>222</v>
          </cell>
          <cell r="B227" t="str">
            <v>Integralidad y efectividad en la prestación de servicios de salud</v>
          </cell>
          <cell r="C227" t="str">
            <v>Garantizar la accesibilidad, integralidad en los servicios, complementariedad y respaldo de las interdependencias</v>
          </cell>
          <cell r="D227" t="str">
            <v>Oportunidad de respuesta a interconsultas Urgente</v>
          </cell>
          <cell r="E227" t="str">
            <v>Apoyo diagnóstico y complementación terapeutica</v>
          </cell>
          <cell r="F227" t="str">
            <v>rehabilitacion</v>
          </cell>
          <cell r="G227" t="str">
            <v>x</v>
          </cell>
          <cell r="H227"/>
          <cell r="I227"/>
          <cell r="J227" t="str">
            <v>El Hospital requiere definir los indicadores y estándares de oportunidad para los servicios ambulatorios
y de respuesta hospitalaria con los que cuenta y se encuentran dentro de o supera los umbrales
definidos en el Sistema de Información para la Calidad.</v>
          </cell>
          <cell r="K227"/>
          <cell r="L227" t="str">
            <v>Trimestral</v>
          </cell>
          <cell r="M227" t="str">
            <v>Sumatoria de las horas transcurridas desde que se solicita la interconsulta hasta el momento en se responde</v>
          </cell>
          <cell r="N227" t="str">
            <v>Número de interconsultas solicitadas</v>
          </cell>
          <cell r="O227" t="str">
            <v>Dinamica Gerencial</v>
          </cell>
          <cell r="P227" t="str">
            <v>Dinamica Gerencial</v>
          </cell>
          <cell r="Q227" t="str">
            <v>Días</v>
          </cell>
          <cell r="R227" t="str">
            <v>Sumatoria de las horas transcurridas desde que se solicita la interconsulta hasta el momento en se responde / Número de interconsultas solicitadas</v>
          </cell>
          <cell r="S227"/>
          <cell r="T227" t="str">
            <v>resultado</v>
          </cell>
          <cell r="U227" t="str">
            <v>Decreciente</v>
          </cell>
          <cell r="V227" t="str">
            <v>≤</v>
          </cell>
          <cell r="W227">
            <v>2</v>
          </cell>
          <cell r="X227" t="str">
            <v>&gt;</v>
          </cell>
          <cell r="Y227">
            <v>2</v>
          </cell>
        </row>
        <row r="228">
          <cell r="A228">
            <v>223</v>
          </cell>
          <cell r="B228" t="str">
            <v>Integralidad y efectividad en la prestación de servicios de salud</v>
          </cell>
          <cell r="C228" t="str">
            <v>Garantizar la accesibilidad, integralidad en los servicios, complementariedad y respaldo de las interdependencias</v>
          </cell>
          <cell r="D228" t="str">
            <v>Oportunidad de respuesta a interconsultas Regular</v>
          </cell>
          <cell r="E228" t="str">
            <v>Apoyo diagnóstico y complementación terapeutica</v>
          </cell>
          <cell r="F228" t="str">
            <v>rehabilitacion</v>
          </cell>
          <cell r="G228" t="str">
            <v>x</v>
          </cell>
          <cell r="H228"/>
          <cell r="I228"/>
          <cell r="J228" t="str">
            <v>El Hospital requiere definir los indicadores y estándares de oportunidad para los servicios ambulatorios
y de respuesta hospitalaria con los que cuenta y se encuentran dentro de o supera los umbrales
definidos en el Sistema de Información para la Calidad.</v>
          </cell>
          <cell r="K228"/>
          <cell r="L228" t="str">
            <v>Trimestral</v>
          </cell>
          <cell r="M228" t="str">
            <v>Sumatoria de las horas transcurridas desde que se solicita la interconsulta hasta el momento en se responde</v>
          </cell>
          <cell r="N228" t="str">
            <v>Número de interconsultas solicitadas</v>
          </cell>
          <cell r="O228" t="str">
            <v>Dinamica Gerencial</v>
          </cell>
          <cell r="P228" t="str">
            <v>Dinamica Gerencial</v>
          </cell>
          <cell r="Q228" t="str">
            <v>Días</v>
          </cell>
          <cell r="R228" t="str">
            <v>Sumatoria de las horas transcurridas desde que se solicita la interconsulta hasta el momento en se responde / Número de interconsultas solicitadas</v>
          </cell>
          <cell r="S228"/>
          <cell r="T228" t="str">
            <v>resultado</v>
          </cell>
          <cell r="U228" t="str">
            <v>Decreciente</v>
          </cell>
          <cell r="V228" t="str">
            <v>≤</v>
          </cell>
          <cell r="W228">
            <v>6</v>
          </cell>
          <cell r="X228" t="str">
            <v>&gt;</v>
          </cell>
          <cell r="Y228">
            <v>6</v>
          </cell>
        </row>
        <row r="229">
          <cell r="A229">
            <v>224</v>
          </cell>
          <cell r="B229" t="str">
            <v>Integralidad y efectividad en la prestación de servicios de salud</v>
          </cell>
          <cell r="C229" t="str">
            <v>Garantizar la accesibilidad, integralidad en los servicios, complementariedad y respaldo de las interdependencias</v>
          </cell>
          <cell r="D229" t="str">
            <v xml:space="preserve">Numero de sesiones de terapia fisica realizadas </v>
          </cell>
          <cell r="E229" t="str">
            <v>Apoyo diagnóstico y complementación terapeutica</v>
          </cell>
          <cell r="F229" t="str">
            <v>rehabilitacion</v>
          </cell>
          <cell r="G229" t="str">
            <v>x</v>
          </cell>
          <cell r="H229"/>
          <cell r="I229"/>
          <cell r="J229" t="str">
            <v xml:space="preserve">La institucion requiere la medicion de este indicador con el fin de evaluar la productividad del servicio de terapia fisica. </v>
          </cell>
          <cell r="K229"/>
          <cell r="L229" t="str">
            <v>Trimestral</v>
          </cell>
          <cell r="M229" t="str">
            <v xml:space="preserve">Numero de sesiones de terapia fisica realizadas </v>
          </cell>
          <cell r="N229" t="str">
            <v>N/A</v>
          </cell>
          <cell r="O229" t="str">
            <v>Dinamica Gerencial.</v>
          </cell>
          <cell r="P229" t="str">
            <v>N/A</v>
          </cell>
          <cell r="Q229" t="str">
            <v>Cantidad</v>
          </cell>
          <cell r="R229" t="str">
            <v>Numero de sesiones de terapia fisica realizadas  / N/A</v>
          </cell>
          <cell r="S229"/>
          <cell r="T229" t="str">
            <v>proceso</v>
          </cell>
          <cell r="U229" t="str">
            <v>Creciente</v>
          </cell>
          <cell r="V229" t="str">
            <v>≥</v>
          </cell>
          <cell r="W229">
            <v>0</v>
          </cell>
          <cell r="X229" t="str">
            <v>&lt;</v>
          </cell>
          <cell r="Y229">
            <v>0</v>
          </cell>
        </row>
        <row r="230">
          <cell r="A230">
            <v>225</v>
          </cell>
          <cell r="B230" t="str">
            <v>Integralidad y efectividad en la prestación de servicios de salud</v>
          </cell>
          <cell r="C230" t="str">
            <v>Garantizar la accesibilidad, integralidad en los servicios, complementariedad y respaldo de las interdependencias</v>
          </cell>
          <cell r="D230" t="str">
            <v>Porcentaje de demanda insatisfecha</v>
          </cell>
          <cell r="E230" t="str">
            <v>Apoyo diagnóstico y complementación terapeutica</v>
          </cell>
          <cell r="F230" t="str">
            <v>rehabilitacion</v>
          </cell>
          <cell r="G230" t="str">
            <v>x</v>
          </cell>
          <cell r="H230"/>
          <cell r="I230"/>
          <cell r="J230" t="str">
            <v>El indicador permite realizar seguimiento a las causas y numero de usuarios que no pudieron ser atendidos en el servicio de salud para realizar la toma de acciones de mejoramiento.</v>
          </cell>
          <cell r="K230"/>
          <cell r="L230" t="str">
            <v>Trimestral</v>
          </cell>
          <cell r="M230" t="str">
            <v>Numero de citas en espera</v>
          </cell>
          <cell r="N230" t="str">
            <v>Número de citas asignadas</v>
          </cell>
          <cell r="O230" t="str">
            <v>Reporte en excel generado por la oficina de Gestión Informática + Lista espera.</v>
          </cell>
          <cell r="P230" t="str">
            <v>Reporte generado por Gestión Informática</v>
          </cell>
          <cell r="Q230" t="str">
            <v>%</v>
          </cell>
          <cell r="R230" t="str">
            <v>Numero de citas en espera / Número de citas asignadas *100</v>
          </cell>
          <cell r="S230"/>
          <cell r="T230" t="str">
            <v>proceso</v>
          </cell>
          <cell r="U230" t="str">
            <v>Decreciente</v>
          </cell>
          <cell r="V230" t="str">
            <v>≤</v>
          </cell>
          <cell r="W230">
            <v>0.06</v>
          </cell>
          <cell r="X230" t="str">
            <v>&gt;</v>
          </cell>
          <cell r="Y230">
            <v>0.06</v>
          </cell>
        </row>
        <row r="231">
          <cell r="A231">
            <v>226</v>
          </cell>
          <cell r="B231" t="str">
            <v>Integralidad y efectividad en la prestación de servicios de salud</v>
          </cell>
          <cell r="C231" t="str">
            <v>Garantizar la accesibilidad, integralidad en los servicios, complementariedad y respaldo de las interdependencias</v>
          </cell>
          <cell r="D231" t="str">
            <v>Porcentaje Ocupacional</v>
          </cell>
          <cell r="E231" t="str">
            <v>Internación</v>
          </cell>
          <cell r="F231" t="str">
            <v>salud mental</v>
          </cell>
          <cell r="G231" t="str">
            <v>x</v>
          </cell>
          <cell r="H231"/>
          <cell r="I231"/>
          <cell r="J231" t="str">
            <v>Medir el porcentaje de ocupación hospitalario con el fin de determinar el aprovechamiento de la cama hospitalaria y la demanda del servicio  en un periodo evaluado</v>
          </cell>
          <cell r="K231"/>
          <cell r="L231" t="str">
            <v>Trimestral</v>
          </cell>
          <cell r="M231" t="str">
            <v>Número de días cama ocupada en el período</v>
          </cell>
          <cell r="N231" t="str">
            <v>Número de días cama disponible en el período</v>
          </cell>
          <cell r="O231" t="str">
            <v>Estadística</v>
          </cell>
          <cell r="P231" t="str">
            <v>Estadística</v>
          </cell>
          <cell r="Q231" t="str">
            <v>%</v>
          </cell>
          <cell r="R231" t="str">
            <v>Número de días cama ocupada en el período / Número de días cama disponible en el período *100</v>
          </cell>
          <cell r="S231"/>
          <cell r="T231" t="str">
            <v>proceso</v>
          </cell>
          <cell r="U231" t="str">
            <v>Creciente</v>
          </cell>
          <cell r="V231" t="str">
            <v>≥</v>
          </cell>
          <cell r="W231">
            <v>0.85</v>
          </cell>
          <cell r="X231" t="str">
            <v>&lt;</v>
          </cell>
          <cell r="Y231">
            <v>0.85</v>
          </cell>
        </row>
        <row r="232">
          <cell r="A232">
            <v>227</v>
          </cell>
          <cell r="B232" t="str">
            <v>Integralidad y efectividad en la prestación de servicios de salud</v>
          </cell>
          <cell r="C232" t="str">
            <v>Garantizar la accesibilidad, integralidad en los servicios, complementariedad y respaldo de las interdependencias</v>
          </cell>
          <cell r="D232" t="str">
            <v>Promedio de Egresos por cama - Giro Cama</v>
          </cell>
          <cell r="E232" t="str">
            <v>Internación</v>
          </cell>
          <cell r="F232" t="str">
            <v>salud mental</v>
          </cell>
          <cell r="G232" t="str">
            <v>x</v>
          </cell>
          <cell r="H232"/>
          <cell r="I232"/>
          <cell r="J232" t="str">
            <v>Medir el  numero de pacientes que hicieron uso de la cama hospitalaria basados en los días cama disponible dentro del servicio dentro de un periodo evaluado</v>
          </cell>
          <cell r="K232"/>
          <cell r="L232" t="str">
            <v>Trimestral</v>
          </cell>
          <cell r="M232" t="str">
            <v>Número de egresos del período</v>
          </cell>
          <cell r="N232" t="str">
            <v>Número de camas disponible en el período</v>
          </cell>
          <cell r="O232" t="str">
            <v xml:space="preserve"> Estadística</v>
          </cell>
          <cell r="P232" t="str">
            <v xml:space="preserve"> Estadística</v>
          </cell>
          <cell r="Q232" t="str">
            <v>Egresos/Cama</v>
          </cell>
          <cell r="R232" t="str">
            <v>Número de egresos del período / Número de camas disponible en el período</v>
          </cell>
          <cell r="S232"/>
          <cell r="T232" t="str">
            <v>proceso</v>
          </cell>
          <cell r="U232" t="str">
            <v>Creciente</v>
          </cell>
          <cell r="V232" t="str">
            <v>≥</v>
          </cell>
          <cell r="W232">
            <v>4</v>
          </cell>
          <cell r="X232" t="str">
            <v>&lt;</v>
          </cell>
          <cell r="Y232">
            <v>4</v>
          </cell>
        </row>
        <row r="233">
          <cell r="A233">
            <v>228</v>
          </cell>
          <cell r="B233" t="str">
            <v>Integralidad y efectividad en la prestación de servicios de salud</v>
          </cell>
          <cell r="C233" t="str">
            <v>Garantizar la accesibilidad, integralidad en los servicios, complementariedad y respaldo de las interdependencias</v>
          </cell>
          <cell r="D233" t="str">
            <v>Promedio Días de Estancia</v>
          </cell>
          <cell r="E233" t="str">
            <v>Internación</v>
          </cell>
          <cell r="F233" t="str">
            <v>salud mental</v>
          </cell>
          <cell r="G233" t="str">
            <v>x</v>
          </cell>
          <cell r="H233"/>
          <cell r="I233"/>
          <cell r="J233" t="str">
            <v>Medir el promedio de días que los pacientes permanecen hospitalizados en el servicio en un periodo evaluado</v>
          </cell>
          <cell r="K233"/>
          <cell r="L233" t="str">
            <v>Trimestral</v>
          </cell>
          <cell r="M233" t="str">
            <v>Número de días de estancia de los egresos del período</v>
          </cell>
          <cell r="N233" t="str">
            <v>Número de egresos del período</v>
          </cell>
          <cell r="O233" t="str">
            <v xml:space="preserve"> Estadística</v>
          </cell>
          <cell r="P233" t="str">
            <v xml:space="preserve"> Estadística</v>
          </cell>
          <cell r="Q233" t="str">
            <v>Días</v>
          </cell>
          <cell r="R233" t="str">
            <v>Número de días de estancia de los egresos del período / Número de egresos del período</v>
          </cell>
          <cell r="S233"/>
          <cell r="T233" t="str">
            <v>proceso</v>
          </cell>
          <cell r="U233" t="str">
            <v>Decreciente</v>
          </cell>
          <cell r="V233" t="str">
            <v>≤</v>
          </cell>
          <cell r="W233">
            <v>7</v>
          </cell>
          <cell r="X233" t="str">
            <v>&gt;</v>
          </cell>
          <cell r="Y233">
            <v>7</v>
          </cell>
        </row>
        <row r="234">
          <cell r="A234">
            <v>229</v>
          </cell>
          <cell r="B234" t="str">
            <v>Integralidad y efectividad en la prestación de servicios de salud</v>
          </cell>
          <cell r="C234" t="str">
            <v>Garantizar la accesibilidad, integralidad en los servicios, complementariedad y respaldo de las interdependencias</v>
          </cell>
          <cell r="D234" t="str">
            <v>Calidad de Registro en la Historia Clínica Médica</v>
          </cell>
          <cell r="E234" t="str">
            <v>Internación</v>
          </cell>
          <cell r="F234" t="str">
            <v>salud mental</v>
          </cell>
          <cell r="G234" t="str">
            <v>x</v>
          </cell>
          <cell r="H234"/>
          <cell r="I234"/>
          <cell r="J23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34"/>
          <cell r="L234" t="str">
            <v>Trimestral</v>
          </cell>
          <cell r="M234" t="str">
            <v>Criterios de calidad de historia clínica evaluados que cumplen</v>
          </cell>
          <cell r="N234" t="str">
            <v>Total de criterios de calidad de historia clínica evaluados</v>
          </cell>
          <cell r="O234" t="str">
            <v>Aplicativo de monitorización de historias clínicas</v>
          </cell>
          <cell r="P234" t="str">
            <v>Aplicativo de monitorización de historias clínicas</v>
          </cell>
          <cell r="Q234" t="str">
            <v>%</v>
          </cell>
          <cell r="R234" t="str">
            <v>Criterios de calidad de historia clínica evaluados que cumplen / Total de criterios de calidad de historia clínica evaluados *100</v>
          </cell>
          <cell r="S234"/>
          <cell r="T234" t="str">
            <v>proceso</v>
          </cell>
          <cell r="U234" t="str">
            <v>Creciente</v>
          </cell>
          <cell r="V234" t="str">
            <v>≥</v>
          </cell>
          <cell r="W234">
            <v>0.85</v>
          </cell>
          <cell r="X234" t="str">
            <v>&lt;</v>
          </cell>
          <cell r="Y234">
            <v>0.85</v>
          </cell>
        </row>
        <row r="235">
          <cell r="A235">
            <v>230</v>
          </cell>
          <cell r="B235" t="str">
            <v>Integralidad y efectividad en la prestación de servicios de salud</v>
          </cell>
          <cell r="C235" t="str">
            <v>Garantizar la accesibilidad, integralidad en los servicios, complementariedad y respaldo de las interdependencias</v>
          </cell>
          <cell r="D235" t="str">
            <v>Adherencia a Protocolos de enfermeria</v>
          </cell>
          <cell r="E235" t="str">
            <v>Internación</v>
          </cell>
          <cell r="F235" t="str">
            <v>salud mental</v>
          </cell>
          <cell r="G235" t="str">
            <v>x</v>
          </cell>
          <cell r="H235"/>
          <cell r="I235"/>
          <cell r="J235" t="str">
            <v>Evaluar la adherencia del equipo de salud a las normas técnicas de obligatorio cumplimiento, así como la pertinencia y oportunidad en la toma de decisiones, según registros de las historias clínicas electrónicas.</v>
          </cell>
          <cell r="K235"/>
          <cell r="L235" t="str">
            <v>Trimestral</v>
          </cell>
          <cell r="M235" t="str">
            <v>Criterios de que cumplen</v>
          </cell>
          <cell r="N235" t="str">
            <v>Total de criterios de calidad de historia clínica evaluados</v>
          </cell>
          <cell r="O235" t="str">
            <v>Consolidado Adherencia a Protocolos</v>
          </cell>
          <cell r="P235" t="str">
            <v>Consolidado Adherencia a Protocolos</v>
          </cell>
          <cell r="Q235" t="str">
            <v>%</v>
          </cell>
          <cell r="R235" t="str">
            <v>Criterios de que cumplen / Total de criterios de calidad de historia clínica evaluados *100</v>
          </cell>
          <cell r="S235"/>
          <cell r="T235" t="str">
            <v>proceso</v>
          </cell>
          <cell r="U235" t="str">
            <v>Creciente</v>
          </cell>
          <cell r="V235" t="str">
            <v>≥</v>
          </cell>
          <cell r="W235">
            <v>0.85</v>
          </cell>
          <cell r="X235" t="str">
            <v>&lt;</v>
          </cell>
          <cell r="Y235">
            <v>0.85</v>
          </cell>
        </row>
        <row r="236">
          <cell r="A236">
            <v>231</v>
          </cell>
          <cell r="B236" t="str">
            <v>Integralidad y efectividad en la prestación de servicios de salud</v>
          </cell>
          <cell r="C236" t="str">
            <v>Garantizar la accesibilidad, integralidad en los servicios, complementariedad y respaldo de las interdependencias</v>
          </cell>
          <cell r="D236" t="str">
            <v>Calidad de Registro en la Historia Clínica de Enfermería</v>
          </cell>
          <cell r="E236" t="str">
            <v>Internación</v>
          </cell>
          <cell r="F236" t="str">
            <v>salud mental</v>
          </cell>
          <cell r="G236" t="str">
            <v>x</v>
          </cell>
          <cell r="H236"/>
          <cell r="I236"/>
          <cell r="J23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36"/>
          <cell r="L236" t="str">
            <v>Trimestral</v>
          </cell>
          <cell r="M236" t="str">
            <v>Criterios de calidad de historia clínica evaluados que cumplen</v>
          </cell>
          <cell r="N236" t="str">
            <v>Total de criterios de calidad de historia clínica evaluados</v>
          </cell>
          <cell r="O236" t="str">
            <v>Aplicativo de monitorización de historias clínicas</v>
          </cell>
          <cell r="P236" t="str">
            <v>Aplicativo de monitorización de historias clínicas</v>
          </cell>
          <cell r="Q236" t="str">
            <v>%</v>
          </cell>
          <cell r="R236" t="str">
            <v>Criterios de calidad de historia clínica evaluados que cumplen / Total de criterios de calidad de historia clínica evaluados *100</v>
          </cell>
          <cell r="S236"/>
          <cell r="T236" t="str">
            <v>proceso</v>
          </cell>
          <cell r="U236" t="str">
            <v>Creciente</v>
          </cell>
          <cell r="V236" t="str">
            <v>≥</v>
          </cell>
          <cell r="W236">
            <v>0.85</v>
          </cell>
          <cell r="X236" t="str">
            <v>&lt;</v>
          </cell>
          <cell r="Y236">
            <v>0.85</v>
          </cell>
        </row>
        <row r="237">
          <cell r="A237">
            <v>232</v>
          </cell>
          <cell r="B237" t="str">
            <v>Integralidad y efectividad en la prestación de servicios de salud</v>
          </cell>
          <cell r="C237" t="str">
            <v>Garantizar la accesibilidad, integralidad en los servicios, complementariedad y respaldo de las interdependencias</v>
          </cell>
          <cell r="D237" t="str">
            <v>Tasa de reingreso de paciente hospitalizado antes de 15 días</v>
          </cell>
          <cell r="E237" t="str">
            <v>Internación</v>
          </cell>
          <cell r="F237" t="str">
            <v>salud mental</v>
          </cell>
          <cell r="G237" t="str">
            <v>x</v>
          </cell>
          <cell r="H237"/>
          <cell r="I237"/>
          <cell r="J237"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37" t="str">
            <v>Resolución 256</v>
          </cell>
          <cell r="L237" t="str">
            <v>Trimestral</v>
          </cell>
          <cell r="M237" t="str">
            <v>Número total de pacientes que reingresan al servicio de hospitalización, en la misma institución, antes de 15 días por la misma causa en el períodos</v>
          </cell>
          <cell r="N237" t="str">
            <v>Número total de egresos vivos  en el período.</v>
          </cell>
          <cell r="O237" t="str">
            <v>Informe de reingresos</v>
          </cell>
          <cell r="P237" t="str">
            <v xml:space="preserve"> Estadística</v>
          </cell>
          <cell r="Q237" t="str">
            <v>%</v>
          </cell>
          <cell r="R237" t="str">
            <v>Número total de pacientes que reingresan al servicio de hospitalización, en la misma institución, antes de 15 días por la misma causa en el períodos / Número total de egresos vivos  en el período. *100</v>
          </cell>
          <cell r="S237"/>
          <cell r="T237" t="str">
            <v>resultado</v>
          </cell>
          <cell r="U237" t="str">
            <v>Decreciente</v>
          </cell>
          <cell r="V237" t="str">
            <v>≤</v>
          </cell>
          <cell r="W237">
            <v>30</v>
          </cell>
          <cell r="X237" t="str">
            <v>&gt;</v>
          </cell>
          <cell r="Y237">
            <v>30</v>
          </cell>
        </row>
        <row r="238">
          <cell r="A238">
            <v>233</v>
          </cell>
          <cell r="B238" t="str">
            <v>Integralidad y efectividad en la prestación de servicios de salud</v>
          </cell>
          <cell r="C238" t="str">
            <v>Garantizar la accesibilidad, integralidad en los servicios, complementariedad y respaldo de las interdependencias</v>
          </cell>
          <cell r="D238" t="str">
            <v xml:space="preserve">Porcentaje de pacientes con demanda no serivida </v>
          </cell>
          <cell r="E238" t="str">
            <v>Internación</v>
          </cell>
          <cell r="F238" t="str">
            <v>salud mental</v>
          </cell>
          <cell r="G238" t="str">
            <v>x</v>
          </cell>
          <cell r="H238"/>
          <cell r="I238"/>
          <cell r="J238" t="str">
            <v>Se requiere la medicion de este indicador para evidenciar posibles causas que afecten la continuidad y oportunidad de atencion inicial en los servicios de urgencias del hospital.</v>
          </cell>
          <cell r="K238"/>
          <cell r="L238" t="str">
            <v>Trimestral</v>
          </cell>
          <cell r="M238" t="str">
            <v xml:space="preserve">Número de pacientes remitidos menores de 15 años </v>
          </cell>
          <cell r="N238" t="str">
            <v>Número total de pacientes que ingresaron en el periodo</v>
          </cell>
          <cell r="O238" t="str">
            <v>Dinamica gerencial - historia clinica - informes - reportes generados - HC base de datos matriz de remisiones</v>
          </cell>
          <cell r="P238" t="str">
            <v xml:space="preserve"> Estadística</v>
          </cell>
          <cell r="Q238" t="str">
            <v>%</v>
          </cell>
          <cell r="R238" t="str">
            <v>Número de pacientes remitidos menores de 15 años  / Número total de pacientes que ingresaron en el periodo *100</v>
          </cell>
          <cell r="S238"/>
          <cell r="T238" t="str">
            <v>proceso</v>
          </cell>
          <cell r="U238" t="str">
            <v>Decreciente</v>
          </cell>
          <cell r="V238" t="str">
            <v>≤</v>
          </cell>
          <cell r="W238">
            <v>0.1</v>
          </cell>
          <cell r="X238" t="str">
            <v>&gt;</v>
          </cell>
          <cell r="Y238">
            <v>0.1</v>
          </cell>
        </row>
        <row r="239">
          <cell r="A239">
            <v>234</v>
          </cell>
          <cell r="B239" t="str">
            <v>Calidad de los servicios es nuestro compromiso</v>
          </cell>
          <cell r="C239" t="str">
            <v>Prestar servicios de salud con altos estándares de calidad, seguridad y humanización en la atención de los pacientes</v>
          </cell>
          <cell r="D239" t="str">
            <v>Proporción de vigilancia de eventos adversos</v>
          </cell>
          <cell r="E239" t="str">
            <v>Aseguramiento de la Calidad</v>
          </cell>
          <cell r="F239" t="str">
            <v>seguridad del paciente</v>
          </cell>
          <cell r="G239" t="str">
            <v>x</v>
          </cell>
          <cell r="H239"/>
          <cell r="I239"/>
          <cell r="J239" t="str">
            <v>Los Eventos Adversos son lesiones o complicaciones involuntarias que son causadas con mayor probabilidad por la atención en salud,  que por la enfermedad subyacente del paciente, y que conducen a la muerte, la inhabilidad a la hora del alta o a la hospitalización prolongada. Muchos de estos eventos pueden ser prevenibles. Existe evidencia que demuestra la asociación entre la calidad de la atención y la ocurrencia de eventos adversos. La monitorización de este indicador debe impactar en la eficiencia y efectividad clínica.</v>
          </cell>
          <cell r="K239"/>
          <cell r="L239" t="str">
            <v>Trimestral</v>
          </cell>
          <cell r="M239" t="str">
            <v>Número total de eventos adversos detectados y gestionados</v>
          </cell>
          <cell r="N239" t="str">
            <v>Número total de eventos adversos detectados</v>
          </cell>
          <cell r="O239" t="str">
            <v>Informe de Seguridad del Paciente / Líder Seguridad del Paciente</v>
          </cell>
          <cell r="P239" t="str">
            <v>Informe de Seguridad del Paciente / Líder Seguridad del Paciente</v>
          </cell>
          <cell r="Q239" t="str">
            <v>%</v>
          </cell>
          <cell r="R239" t="str">
            <v>Número total de eventos adversos detectados y gestionados / Número total de eventos adversos detectados *100</v>
          </cell>
          <cell r="S239"/>
          <cell r="T239" t="str">
            <v>proceso</v>
          </cell>
          <cell r="U239" t="str">
            <v>Creciente</v>
          </cell>
          <cell r="V239" t="str">
            <v>≥</v>
          </cell>
          <cell r="W239">
            <v>0.9</v>
          </cell>
          <cell r="X239" t="str">
            <v>&lt;</v>
          </cell>
          <cell r="Y239">
            <v>0.9</v>
          </cell>
        </row>
        <row r="240">
          <cell r="A240">
            <v>235</v>
          </cell>
          <cell r="B240" t="str">
            <v>Calidad de los servicios es nuestro compromiso</v>
          </cell>
          <cell r="C240" t="str">
            <v>Prestar servicios de salud con altos estándares de calidad, seguridad y humanización en la atención de los pacientes</v>
          </cell>
          <cell r="D240" t="str">
            <v>Tasa de caídas de pacientes en el servicio de urgencias</v>
          </cell>
          <cell r="E240" t="str">
            <v>Aseguramiento de la Calidad</v>
          </cell>
          <cell r="F240" t="str">
            <v>seguridad del paciente</v>
          </cell>
          <cell r="G240" t="str">
            <v>x</v>
          </cell>
          <cell r="H240"/>
          <cell r="I240"/>
          <cell r="J240" t="str">
            <v xml:space="preserve">Según la OMS las caídas de los pacientes son relativamente frecuentes en la mayoría de los hospitales, de modo que su cuantificación es uno de los indicadores que se utilizan para medir la calidad de los cuidados a los pacientes en las instituciones de salud en los procesos de urgencias. </v>
          </cell>
          <cell r="K240" t="str">
            <v>Resolución 256</v>
          </cell>
          <cell r="L240" t="str">
            <v>Trimestral</v>
          </cell>
          <cell r="M240" t="str">
            <v>Número total de pacientes atendidos en urgencias que sufren caídas en el periodo</v>
          </cell>
          <cell r="N240" t="str">
            <v>Total de personas atendidas en urgencias en el periodo</v>
          </cell>
          <cell r="O240" t="str">
            <v>Aplicativo seguridad del paciente</v>
          </cell>
          <cell r="P240" t="str">
            <v>Estadística</v>
          </cell>
          <cell r="Q240" t="str">
            <v>Tasa</v>
          </cell>
          <cell r="R240" t="str">
            <v>Número total de pacientes atendidos en urgencias que sufren caídas en el periodo / Total de personas atendidas en urgencias en el periodo *1000</v>
          </cell>
          <cell r="S240"/>
          <cell r="T240" t="str">
            <v>resultado</v>
          </cell>
          <cell r="U240" t="str">
            <v>Decreciente</v>
          </cell>
          <cell r="V240" t="str">
            <v>≤</v>
          </cell>
          <cell r="W240">
            <v>3</v>
          </cell>
          <cell r="X240" t="str">
            <v>&gt;</v>
          </cell>
          <cell r="Y240">
            <v>3</v>
          </cell>
        </row>
        <row r="241">
          <cell r="A241">
            <v>236</v>
          </cell>
          <cell r="B241" t="str">
            <v>Calidad de los servicios es nuestro compromiso</v>
          </cell>
          <cell r="C241" t="str">
            <v>Prestar servicios de salud con altos estándares de calidad, seguridad y humanización en la atención de los pacientes</v>
          </cell>
          <cell r="D241" t="str">
            <v>Tasa de caídas de pacientes en el servicio de Hospitalización</v>
          </cell>
          <cell r="E241" t="str">
            <v>Aseguramiento de la Calidad</v>
          </cell>
          <cell r="F241" t="str">
            <v>seguridad del paciente</v>
          </cell>
          <cell r="G241" t="str">
            <v>x</v>
          </cell>
          <cell r="J241" t="str">
            <v xml:space="preserve">Según la OMS las caídas de los pacientes son relativamente frecuentes en la mayoría de los hospitales, de modo que su cuantificación es uno de los indicadores que se utilizan para medir la calidad de los cuidados a los pacientes en las instituciones de salud en los procesos de hospitalización. </v>
          </cell>
          <cell r="K241" t="str">
            <v>Resolución 256</v>
          </cell>
          <cell r="L241" t="str">
            <v>Trimestral</v>
          </cell>
          <cell r="M241" t="str">
            <v>Número total de pacientes atendidos en Hospitalización que sufren caídas en el periodo</v>
          </cell>
          <cell r="N241" t="str">
            <v xml:space="preserve">Sumatoria de días de estancia de los pacientes en los servicios de hospitalización en el periodo. </v>
          </cell>
          <cell r="O241" t="str">
            <v>Aplicativo seguridad del paciente</v>
          </cell>
          <cell r="P241" t="str">
            <v>Estadística</v>
          </cell>
          <cell r="Q241" t="str">
            <v>Tasa</v>
          </cell>
          <cell r="R241" t="str">
            <v>Número total de pacientes atendidos en Hospitalización que sufren caídas en el periodo / Sumatoria de días de estancia de los pacientes en los servicios de hospitalización en el periodo.  *1000</v>
          </cell>
          <cell r="T241" t="str">
            <v>resultado</v>
          </cell>
          <cell r="U241" t="str">
            <v>Decreciente</v>
          </cell>
          <cell r="V241" t="str">
            <v>≤</v>
          </cell>
          <cell r="W241">
            <v>1</v>
          </cell>
          <cell r="X241" t="str">
            <v>&gt;</v>
          </cell>
          <cell r="Y241">
            <v>1</v>
          </cell>
        </row>
        <row r="242">
          <cell r="A242">
            <v>237</v>
          </cell>
          <cell r="B242" t="str">
            <v>Calidad de los servicios es nuestro compromiso</v>
          </cell>
          <cell r="C242" t="str">
            <v>Prestar servicios de salud con altos estándares de calidad, seguridad y humanización en la atención de los pacientes</v>
          </cell>
          <cell r="D242" t="str">
            <v>Tasa de caídas de pacientes en el servicio de Consulta Externa</v>
          </cell>
          <cell r="E242" t="str">
            <v>Aseguramiento de la Calidad</v>
          </cell>
          <cell r="F242" t="str">
            <v>seguridad del paciente</v>
          </cell>
          <cell r="G242" t="str">
            <v>x</v>
          </cell>
          <cell r="H242"/>
          <cell r="I242"/>
          <cell r="J242" t="str">
            <v>Según la OMS las caídas de los pacientes son relativamente frecuentes en la mayoría de los hospitales, de modo que su cuantificación es uno de los indicadores que se utilizan para medir la calidad de los cuidados a los pacientes en las instituciones de salud en el proceso de consulta externa.</v>
          </cell>
          <cell r="K242" t="str">
            <v>Resolución 256</v>
          </cell>
          <cell r="L242" t="str">
            <v>Trimestral</v>
          </cell>
          <cell r="M242" t="str">
            <v>Número total de pacientes atendidos en Consulta Externa que sufren caídas en el periodo</v>
          </cell>
          <cell r="N242" t="str">
            <v>Total de personas atendidas en Consulta Externa en el periodo</v>
          </cell>
          <cell r="O242" t="str">
            <v>Aplicativo seguridad del paciente</v>
          </cell>
          <cell r="P242" t="str">
            <v>Estadística</v>
          </cell>
          <cell r="Q242" t="str">
            <v>Tasa</v>
          </cell>
          <cell r="R242" t="str">
            <v>Número total de pacientes atendidos en Consulta Externa que sufren caídas en el periodo / Total de personas atendidas en Consulta Externa en el periodo *1000</v>
          </cell>
          <cell r="S242"/>
          <cell r="T242" t="str">
            <v>resultado</v>
          </cell>
          <cell r="U242" t="str">
            <v>Decreciente</v>
          </cell>
          <cell r="V242" t="str">
            <v>≤</v>
          </cell>
          <cell r="W242">
            <v>1</v>
          </cell>
          <cell r="X242" t="str">
            <v>&gt;</v>
          </cell>
          <cell r="Y242">
            <v>1</v>
          </cell>
        </row>
        <row r="243">
          <cell r="A243">
            <v>238</v>
          </cell>
          <cell r="B243" t="str">
            <v>Calidad de los servicios es nuestro compromiso</v>
          </cell>
          <cell r="C243" t="str">
            <v>Prestar servicios de salud con altos estándares de calidad, seguridad y humanización en la atención de los pacientes</v>
          </cell>
          <cell r="D243" t="str">
            <v>Tasa de caídas de pacientes en el servicio de Servicios de Apoyo</v>
          </cell>
          <cell r="E243" t="str">
            <v>Aseguramiento de la Calidad</v>
          </cell>
          <cell r="F243" t="str">
            <v>seguridad del paciente</v>
          </cell>
          <cell r="G243" t="str">
            <v>x</v>
          </cell>
          <cell r="H243"/>
          <cell r="I243"/>
          <cell r="J243" t="str">
            <v xml:space="preserve">Según la OMS las caídas de los pacientes son relativamente frecuentes en la mayoría de los hospitales, de modo que su cuantificación es uno de los indicadores que se utilizan para medir la calidad de los cuidados a los pacientes en las instituciones de salud en los procesos de apoyo.  </v>
          </cell>
          <cell r="K243" t="str">
            <v>Resolución 256</v>
          </cell>
          <cell r="L243" t="str">
            <v>Trimestral</v>
          </cell>
          <cell r="M243" t="str">
            <v>Número total de pacientes atendidos en Servicios de Apoyo que sufren caídas en el periodo</v>
          </cell>
          <cell r="N243" t="str">
            <v>Total de personas atendidas en Servicios de Apoyo en el periodo</v>
          </cell>
          <cell r="O243" t="str">
            <v>Aplicativo seguridad del paciente</v>
          </cell>
          <cell r="P243" t="str">
            <v>Estadística</v>
          </cell>
          <cell r="Q243" t="str">
            <v>Tasa</v>
          </cell>
          <cell r="R243" t="str">
            <v>Número total de pacientes atendidos en Servicios de Apoyo que sufren caídas en el periodo / Total de personas atendidas en Servicios de Apoyo en el periodo *1000</v>
          </cell>
          <cell r="S243"/>
          <cell r="T243" t="str">
            <v>resultado</v>
          </cell>
          <cell r="U243" t="str">
            <v>Decreciente</v>
          </cell>
          <cell r="V243" t="str">
            <v>≤</v>
          </cell>
          <cell r="W243">
            <v>1</v>
          </cell>
          <cell r="X243" t="str">
            <v>&gt;</v>
          </cell>
          <cell r="Y243">
            <v>1</v>
          </cell>
        </row>
        <row r="244">
          <cell r="A244">
            <v>239</v>
          </cell>
          <cell r="B244" t="str">
            <v>Calidad de los servicios es nuestro compromiso</v>
          </cell>
          <cell r="C244" t="str">
            <v>Prestar servicios de salud con altos estándares de calidad, seguridad y humanización en la atención de los pacientes</v>
          </cell>
          <cell r="D244" t="str">
            <v>Proporción de Eventos Adversos relacionados con la Administración de medicamentos en Urgencias</v>
          </cell>
          <cell r="E244" t="str">
            <v>Aseguramiento de la Calidad</v>
          </cell>
          <cell r="F244" t="str">
            <v>seguridad del paciente</v>
          </cell>
          <cell r="G244" t="str">
            <v>x</v>
          </cell>
          <cell r="J244" t="str">
            <v xml:space="preserve">Los errores en la administración de medicamentos son una de las causas más frecuentes de daño a los pacientes hospitalizados. Detectar la frecuencia y características de los errores de  administración de medicamentos en las unidades de  urgencias e Identificar los posibles efectos adversos sobre el paciente, producidos como consecuencia del error. </v>
          </cell>
          <cell r="K244" t="str">
            <v>Resolución 256</v>
          </cell>
          <cell r="L244" t="str">
            <v>Trimestral</v>
          </cell>
          <cell r="M244" t="str">
            <v>Número de eventos adversos relacionados con la administración de medicamentos en Urgencias</v>
          </cell>
          <cell r="N244" t="str">
            <v xml:space="preserve">Total de personas atendidas en urgencias </v>
          </cell>
          <cell r="O244" t="str">
            <v>Informe de Seguridad del Paciente / Líder Seguridad del Paciente</v>
          </cell>
          <cell r="P244" t="str">
            <v>Estadística</v>
          </cell>
          <cell r="Q244" t="str">
            <v>Proporción</v>
          </cell>
          <cell r="R244" t="str">
            <v xml:space="preserve">Número de eventos adversos relacionados con la administración de medicamentos en Urgencias / Total de personas atendidas en urgencias </v>
          </cell>
          <cell r="T244" t="str">
            <v>resultado</v>
          </cell>
          <cell r="U244" t="str">
            <v>Decreciente</v>
          </cell>
          <cell r="V244" t="str">
            <v>≤</v>
          </cell>
          <cell r="W244">
            <v>0.03</v>
          </cell>
          <cell r="X244" t="str">
            <v>&gt;</v>
          </cell>
          <cell r="Y244">
            <v>0.03</v>
          </cell>
        </row>
        <row r="245">
          <cell r="A245">
            <v>240</v>
          </cell>
          <cell r="B245" t="str">
            <v>Calidad de los servicios es nuestro compromiso</v>
          </cell>
          <cell r="C245" t="str">
            <v>Prestar servicios de salud con altos estándares de calidad, seguridad y humanización en la atención de los pacientes</v>
          </cell>
          <cell r="D245" t="str">
            <v>Proporción de eventos adversos relacionados con la administración de medicamentos en hospitalización</v>
          </cell>
          <cell r="E245" t="str">
            <v>Aseguramiento de la Calidad</v>
          </cell>
          <cell r="F245" t="str">
            <v>seguridad del paciente</v>
          </cell>
          <cell r="G245" t="str">
            <v>x</v>
          </cell>
          <cell r="H245"/>
          <cell r="I245"/>
          <cell r="J245" t="str">
            <v xml:space="preserve">Los errores en la administración de medicamentos son una de las causas más frecuentes de daño a los pacientes hospitalizados. Detectar la frecuencia y características de los errores de  administración de medicamentos en las unidades de internación e Identificar los posibles efectos adversos sobre el paciente, producidos como consecuencia del error. </v>
          </cell>
          <cell r="K245" t="str">
            <v>Resolución 256</v>
          </cell>
          <cell r="L245" t="str">
            <v>Trimestral</v>
          </cell>
          <cell r="M245" t="str">
            <v>Número total de eventos adversos relacionados con la administración de medicamentos, detectados en el período</v>
          </cell>
          <cell r="N245" t="str">
            <v>Número total de pacientes hospitalizados en el período</v>
          </cell>
          <cell r="O245" t="str">
            <v>Informe de Seguridad del Paciente / Líder Seguridad del Paciente</v>
          </cell>
          <cell r="P245" t="str">
            <v>Estadística</v>
          </cell>
          <cell r="Q245" t="str">
            <v>Proporción</v>
          </cell>
          <cell r="R245" t="str">
            <v>Número total de eventos adversos relacionados con la administración de medicamentos, detectados en el período / Número total de pacientes hospitalizados en el período</v>
          </cell>
          <cell r="S245"/>
          <cell r="T245" t="str">
            <v>resultado</v>
          </cell>
          <cell r="U245" t="str">
            <v>Decreciente</v>
          </cell>
          <cell r="V245" t="str">
            <v>≤</v>
          </cell>
          <cell r="W245">
            <v>0.03</v>
          </cell>
          <cell r="X245" t="str">
            <v>&gt;</v>
          </cell>
          <cell r="Y245">
            <v>0.03</v>
          </cell>
        </row>
        <row r="246">
          <cell r="A246">
            <v>241</v>
          </cell>
          <cell r="B246" t="str">
            <v>Calidad de los servicios es nuestro compromiso</v>
          </cell>
          <cell r="C246" t="str">
            <v>Prestar servicios de salud con altos estándares de calidad, seguridad y humanización en la atención de los pacientes</v>
          </cell>
          <cell r="D246" t="str">
            <v>Tasa de Ulceras por presión</v>
          </cell>
          <cell r="E246" t="str">
            <v>Aseguramiento de la Calidad</v>
          </cell>
          <cell r="F246" t="str">
            <v>seguridad del paciente</v>
          </cell>
          <cell r="G246" t="str">
            <v>x</v>
          </cell>
          <cell r="H246"/>
          <cell r="I246"/>
          <cell r="J246" t="str">
            <v>Las ulceras por presión son prevenibles, el punto clave es evitar su desarrollo mediante la valoración periódica de los pacientes y el cuidado oportuno y sistemático de la integridad cutánea; la prevención requiere de estándares multidisciplinarios de asistencias que reconozcan la posibilidad de que todos los enfermos críticos puedan desarrollar este evento clínico.</v>
          </cell>
          <cell r="K246" t="str">
            <v>Resolución 256</v>
          </cell>
          <cell r="L246" t="str">
            <v>Trimestral</v>
          </cell>
          <cell r="M246" t="str">
            <v>Número de pacientes que desarrollan úlceras por presión en la institución en el periodo</v>
          </cell>
          <cell r="N246" t="str">
            <v>Sumatoria de días de estancia de los pacientes en los servicios de hospitalización</v>
          </cell>
          <cell r="O246" t="str">
            <v>Informe de Seguridad del Paciente / Líder Seguridad del Paciente</v>
          </cell>
          <cell r="P246" t="str">
            <v>Estadística</v>
          </cell>
          <cell r="Q246" t="str">
            <v>Tasa</v>
          </cell>
          <cell r="R246" t="str">
            <v>Número de pacientes que desarrollan úlceras por presión en la institución en el periodo / Sumatoria de días de estancia de los pacientes en los servicios de hospitalización *1000</v>
          </cell>
          <cell r="S246"/>
          <cell r="T246" t="str">
            <v>resultado</v>
          </cell>
          <cell r="U246" t="str">
            <v>Decreciente</v>
          </cell>
          <cell r="V246" t="str">
            <v>≤</v>
          </cell>
          <cell r="W246">
            <v>5</v>
          </cell>
          <cell r="X246" t="str">
            <v>&gt;</v>
          </cell>
          <cell r="Y246">
            <v>5</v>
          </cell>
        </row>
        <row r="247">
          <cell r="A247">
            <v>242</v>
          </cell>
          <cell r="B247" t="str">
            <v>Calidad de los servicios es nuestro compromiso</v>
          </cell>
          <cell r="C247" t="str">
            <v>Prestar servicios de salud con altos estándares de calidad, seguridad y humanización en la atención de los pacientes</v>
          </cell>
          <cell r="D247" t="str">
            <v>Número de pacientes pediátricos con neumonías bronco-aspirativas de origen hospitalario y variación interanual 15</v>
          </cell>
          <cell r="E247" t="str">
            <v>Aseguramiento de la Calidad</v>
          </cell>
          <cell r="F247" t="str">
            <v>seguridad del paciente</v>
          </cell>
          <cell r="G247" t="str">
            <v>x</v>
          </cell>
          <cell r="H247"/>
          <cell r="I247"/>
          <cell r="J247" t="str">
            <v xml:space="preserve">La calidad de la atención  de casos de mayor complejidad que requieren de la intervención de especialistas de pediatría  tiene impacto sobre la capacidad resolutiva de los casos por su detección y atención temprana disminuyendo los riesgos de incapacidad en tiempo, severidad, secuelas  en la atención prestada en los servicios pediátricos de nuestra institución. </v>
          </cell>
          <cell r="K247" t="str">
            <v>Resolución 408</v>
          </cell>
          <cell r="L247" t="str">
            <v>Anual</v>
          </cell>
          <cell r="M247" t="str">
            <v>Número de Pacientes pediátricos con neumonías bronco-aspirativas de origen intrahospitalario en la vigencia evaluada</v>
          </cell>
          <cell r="N247" t="str">
            <v>Número Pacientes pediátricos con neumonías bronco-aspirativas de origen intrahospitario en la vigencia objeto de evaluación  - Número Pacientes pediátricos con neumonías bronco-aspirativas de origen intrahospitario en la vigencia anterior</v>
          </cell>
          <cell r="O247" t="str">
            <v>Formato de Pacientes pediátricos con Neumonías Bronco-aspirativas</v>
          </cell>
          <cell r="P247" t="str">
            <v>Formato de pacientes con Neumonías Bronco-aspirativas</v>
          </cell>
          <cell r="Q247" t="str">
            <v>Cantidad</v>
          </cell>
          <cell r="R247" t="str">
            <v>Número de Pacientes pediátricos con neumonías bronco-aspirativas de origen intrahospitalario en la vigencia evaluada / Número Pacientes pediátricos con neumonías bronco-aspirativas de origen intrahospitario en la vigencia objeto de evaluación  - Número Pacientes pediátricos con neumonías bronco-aspirativas de origen intrahospitario en la vigencia anterior</v>
          </cell>
          <cell r="S247"/>
          <cell r="T247" t="str">
            <v>resultado</v>
          </cell>
          <cell r="U247" t="str">
            <v>Igual</v>
          </cell>
          <cell r="V247" t="str">
            <v>=</v>
          </cell>
          <cell r="W247">
            <v>0</v>
          </cell>
          <cell r="X247" t="str">
            <v>&gt;</v>
          </cell>
          <cell r="Y247">
            <v>0</v>
          </cell>
        </row>
        <row r="248">
          <cell r="A248">
            <v>243</v>
          </cell>
          <cell r="B248" t="str">
            <v>Calidad de los servicios es nuestro compromiso</v>
          </cell>
          <cell r="C248" t="str">
            <v>Prestar servicios de salud con altos estándares de calidad, seguridad y humanización en la atención de los pacientes</v>
          </cell>
          <cell r="D248" t="str">
            <v>Proporción  de eventos adversos presentados en la institución</v>
          </cell>
          <cell r="E248" t="str">
            <v>Aseguramiento de la Calidad</v>
          </cell>
          <cell r="F248" t="str">
            <v>seguridad del paciente</v>
          </cell>
          <cell r="G248" t="str">
            <v>x</v>
          </cell>
          <cell r="J248" t="str">
            <v>La institución requiere la medición de dicho indicador con el fin de identificar la cantidad de pacientes que sufren eventos adversos durante la atención en el Hospital Universitario San José de Popayán</v>
          </cell>
          <cell r="L248" t="str">
            <v>Trimestral</v>
          </cell>
          <cell r="M248" t="str">
            <v xml:space="preserve">Numero de pacientes que sufren eventos adversos en la institución </v>
          </cell>
          <cell r="N248" t="str">
            <v>Total de pacientes atendidos</v>
          </cell>
          <cell r="O248" t="str">
            <v>Base de Datos Seguridad del Paciente</v>
          </cell>
          <cell r="P248" t="str">
            <v>Estadística</v>
          </cell>
          <cell r="Q248" t="str">
            <v>Proporción</v>
          </cell>
          <cell r="R248" t="str">
            <v>Numero de pacientes que sufren eventos adversos en la institución  / Total de pacientes atendidos</v>
          </cell>
          <cell r="T248" t="str">
            <v>proceso</v>
          </cell>
          <cell r="U248" t="str">
            <v>Decreciente</v>
          </cell>
          <cell r="V248" t="str">
            <v>≤</v>
          </cell>
          <cell r="W248">
            <v>10</v>
          </cell>
          <cell r="X248" t="str">
            <v>&gt;</v>
          </cell>
          <cell r="Y248">
            <v>10</v>
          </cell>
        </row>
        <row r="249">
          <cell r="A249">
            <v>244</v>
          </cell>
          <cell r="B249" t="str">
            <v>Calidad de los servicios es nuestro compromiso</v>
          </cell>
          <cell r="C249" t="str">
            <v>Prestar servicios de salud con altos estándares de calidad, seguridad y humanización en la atención de los pacientes</v>
          </cell>
          <cell r="D249" t="str">
            <v>Relación de reporte de Incidentes</v>
          </cell>
          <cell r="E249" t="str">
            <v>Aseguramiento de la Calidad</v>
          </cell>
          <cell r="F249" t="str">
            <v>seguridad del paciente</v>
          </cell>
          <cell r="G249" t="str">
            <v>x</v>
          </cell>
          <cell r="H249"/>
          <cell r="I249"/>
          <cell r="J249" t="str">
            <v>La monitorización  de los incidentes en la institución , permite aprender de la detección de casos  CUASI EVENTOS,  favoreciendo el uso o generación de barreras de seguridad en los procesos de atención, evitando la  producción del  evento adverso(daño en el paciente)</v>
          </cell>
          <cell r="K249"/>
          <cell r="L249" t="str">
            <v>Trimestral</v>
          </cell>
          <cell r="M249" t="str">
            <v>Número  Total de incidentes</v>
          </cell>
          <cell r="N249" t="str">
            <v>Número total de Eventos adversos</v>
          </cell>
          <cell r="O249" t="str">
            <v>Base de Datos Seguridad del Paciente</v>
          </cell>
          <cell r="P249" t="str">
            <v>Base de Datos Seguridad del Paciente</v>
          </cell>
          <cell r="Q249" t="str">
            <v>Proporción</v>
          </cell>
          <cell r="R249" t="str">
            <v>Número  Total de incidentes / Número total de Eventos adversos</v>
          </cell>
          <cell r="S249"/>
          <cell r="T249" t="str">
            <v>proceso</v>
          </cell>
          <cell r="U249" t="str">
            <v>Decreciente</v>
          </cell>
          <cell r="V249" t="str">
            <v>≤</v>
          </cell>
          <cell r="W249">
            <v>5</v>
          </cell>
          <cell r="X249" t="str">
            <v>&gt;</v>
          </cell>
          <cell r="Y249">
            <v>5</v>
          </cell>
        </row>
        <row r="250">
          <cell r="A250">
            <v>245</v>
          </cell>
          <cell r="B250" t="str">
            <v>Calidad de los servicios es nuestro compromiso</v>
          </cell>
          <cell r="C250" t="str">
            <v>Prestar servicios de salud con altos estándares de calidad, seguridad y humanización en la atención de los pacientes</v>
          </cell>
          <cell r="D250" t="str">
            <v>Tasa de flebitis en sitio de venopunción</v>
          </cell>
          <cell r="E250" t="str">
            <v>Aseguramiento de la Calidad</v>
          </cell>
          <cell r="F250" t="str">
            <v>seguridad del paciente</v>
          </cell>
          <cell r="G250" t="str">
            <v>x</v>
          </cell>
          <cell r="H250"/>
          <cell r="I250"/>
          <cell r="J250" t="str">
            <v>Medir la proporción de flebitis por venopunciones por cada 1000 días de estancia de los pacientes en la institución</v>
          </cell>
          <cell r="K250"/>
          <cell r="L250" t="str">
            <v>Trimestral</v>
          </cell>
          <cell r="M250" t="str">
            <v>Numero de pacientes con flebitis en el periodo</v>
          </cell>
          <cell r="N250" t="str">
            <v xml:space="preserve">Sumatoria de días de estancia de los pacientes en los servicios de hospitalización en el periodo </v>
          </cell>
          <cell r="O250" t="str">
            <v>Base de datos de Seguridad del Paciente</v>
          </cell>
          <cell r="P250" t="str">
            <v>Estadistica</v>
          </cell>
          <cell r="Q250" t="str">
            <v>Tasa</v>
          </cell>
          <cell r="R250" t="str">
            <v>Numero de pacientes con flebitis en el periodo / Sumatoria de días de estancia de los pacientes en los servicios de hospitalización en el periodo  *1000</v>
          </cell>
          <cell r="S250"/>
          <cell r="T250" t="str">
            <v>resultado</v>
          </cell>
          <cell r="U250" t="str">
            <v>Decreciente</v>
          </cell>
          <cell r="V250" t="str">
            <v>≤</v>
          </cell>
          <cell r="W250">
            <v>5</v>
          </cell>
          <cell r="X250" t="str">
            <v>&gt;</v>
          </cell>
          <cell r="Y250">
            <v>5</v>
          </cell>
        </row>
        <row r="251">
          <cell r="A251">
            <v>246</v>
          </cell>
          <cell r="B251" t="str">
            <v>Integralidad y efectividad en la prestación de servicios de salud</v>
          </cell>
          <cell r="C251" t="str">
            <v>Garantizar la accesibilidad, integralidad en los servicios, complementariedad y respaldo de las interdependencias</v>
          </cell>
          <cell r="D251" t="str">
            <v xml:space="preserve">Proporción de Satisfacción Global de los usuarios en la IPS </v>
          </cell>
          <cell r="E251" t="str">
            <v>SIAU</v>
          </cell>
          <cell r="F251" t="str">
            <v>siau</v>
          </cell>
          <cell r="G251" t="str">
            <v>x</v>
          </cell>
          <cell r="H251"/>
          <cell r="I251"/>
          <cell r="J251" t="str">
            <v>La percepción de satisfacción de los usuarios es uno de los factores con mayor incidencia sobre la toma de decisiones al momento de selecciónar instituciónes prestadoras de servicios de salud.  La monitorización de este indicador permitirá  identificar el nivel de satisfacción de los usuarios con los servicios y trato recibido por parte de las Instituciónes Prestadoras de Servicios de Salud.</v>
          </cell>
          <cell r="K251" t="str">
            <v>Resolución 256</v>
          </cell>
          <cell r="L251" t="str">
            <v>Trimestral</v>
          </cell>
          <cell r="M251" t="str">
            <v>Número de usuarios que respondieron “muy buena” o “buena” a la pregunta: ¿Cómo calificaría su experiencia respecto a los servicios de salud que ha recibido en el Hospital Universitario San José de Popayán E.S.E?”</v>
          </cell>
          <cell r="N251" t="str">
            <v>Número de usuarios que respondieron la pregunta</v>
          </cell>
          <cell r="O251" t="str">
            <v>Encuestas de Satisfacción</v>
          </cell>
          <cell r="P251" t="str">
            <v>Encuestas de Satisfacción</v>
          </cell>
          <cell r="Q251" t="str">
            <v>%</v>
          </cell>
          <cell r="R251" t="str">
            <v>Número de usuarios que respondieron “muy buena” o “buena” a la pregunta: ¿Cómo calificaría su experiencia respecto a los servicios de salud que ha recibido en el Hospital Universitario San José de Popayán E.S.E?” / Número de usuarios que respondieron la pregunta *100</v>
          </cell>
          <cell r="S251"/>
          <cell r="T251" t="str">
            <v>proceso</v>
          </cell>
          <cell r="U251" t="str">
            <v>Creciente</v>
          </cell>
          <cell r="V251" t="str">
            <v>≥</v>
          </cell>
          <cell r="W251">
            <v>0.97</v>
          </cell>
          <cell r="X251" t="str">
            <v>&lt;</v>
          </cell>
          <cell r="Y251">
            <v>0.97</v>
          </cell>
        </row>
        <row r="252">
          <cell r="A252">
            <v>247</v>
          </cell>
          <cell r="B252" t="str">
            <v>Integralidad y efectividad en la prestación de servicios de salud</v>
          </cell>
          <cell r="C252" t="str">
            <v>Garantizar la accesibilidad, integralidad en los servicios, complementariedad y respaldo de las interdependencias</v>
          </cell>
          <cell r="D252" t="str">
            <v>Proporción de usuarios que recomendaría su IPS a familiares y amigos</v>
          </cell>
          <cell r="E252" t="str">
            <v>SIAU</v>
          </cell>
          <cell r="F252" t="str">
            <v>siau</v>
          </cell>
          <cell r="G252" t="str">
            <v>x</v>
          </cell>
          <cell r="H252"/>
          <cell r="I252"/>
          <cell r="J252" t="str">
            <v>Evaluar la percepción de los usuarios sobre la calidad de los servicios recibidos en la IPS, a través de su disposición a recomendar la institución a familiares y amigos, como un reflejo de la confianza, satisfacción y experiencia vivida durante la atención.</v>
          </cell>
          <cell r="K252" t="str">
            <v>Resolución 256</v>
          </cell>
          <cell r="L252" t="str">
            <v>Trimestral</v>
          </cell>
          <cell r="M252" t="str">
            <v>Número de usuarios que respondieron “definitivamente sí” o “probablemente sí” a la pregunta:” ¿Recomendaría a sus familiares y amigos el Hospital Universitario San José de Popayán E.S.E?”</v>
          </cell>
          <cell r="N252" t="str">
            <v>Número de usuarios que respondieron la pregunta</v>
          </cell>
          <cell r="O252" t="str">
            <v>Encuestas de Satisfacción</v>
          </cell>
          <cell r="P252" t="str">
            <v>Encuestas de Satisfacción</v>
          </cell>
          <cell r="Q252" t="str">
            <v>%</v>
          </cell>
          <cell r="R252" t="str">
            <v>Número de usuarios que respondieron “definitivamente sí” o “probablemente sí” a la pregunta:” ¿Recomendaría a sus familiares y amigos el Hospital Universitario San José de Popayán E.S.E?” / Número de usuarios que respondieron la pregunta *100</v>
          </cell>
          <cell r="S252"/>
          <cell r="T252" t="str">
            <v>proceso</v>
          </cell>
          <cell r="U252" t="str">
            <v>Creciente</v>
          </cell>
          <cell r="V252" t="str">
            <v>≥</v>
          </cell>
          <cell r="W252">
            <v>0.97</v>
          </cell>
          <cell r="X252" t="str">
            <v>&lt;</v>
          </cell>
          <cell r="Y252">
            <v>0.97</v>
          </cell>
        </row>
        <row r="253">
          <cell r="A253">
            <v>248</v>
          </cell>
          <cell r="B253" t="str">
            <v>Integralidad y efectividad en la prestación de servicios de salud</v>
          </cell>
          <cell r="C253" t="str">
            <v>Garantizar la accesibilidad, integralidad en los servicios, complementariedad y respaldo de las interdependencias</v>
          </cell>
          <cell r="D253" t="str">
            <v>Porcentaje de usuarios que refieren estar satisfechos con la oportunidad brindada durante su estadia en el  Hospital.</v>
          </cell>
          <cell r="E253" t="str">
            <v>SIAU</v>
          </cell>
          <cell r="F253" t="str">
            <v>siau</v>
          </cell>
          <cell r="G253" t="str">
            <v>x</v>
          </cell>
          <cell r="H253"/>
          <cell r="I253"/>
          <cell r="J253" t="str">
            <v>La oportunidad es un atributo de calidad y es un derecho del paciente, por tanto se  requiere realizar la medicion del indicador  en el  Hospital Universitario San Jose de Popayán y según resultado tomar acciones de mejoramiento continuo en los procesos.</v>
          </cell>
          <cell r="K253"/>
          <cell r="L253" t="str">
            <v>Trimestral</v>
          </cell>
          <cell r="M253" t="str">
            <v xml:space="preserve">Número de usuarios que respondieron “muy buena” o “buena” a la pregunta ¿la rapidez para resolver sus problemas ha sido ? </v>
          </cell>
          <cell r="N253" t="str">
            <v>Número sumatorio usuarios que respondieron la pregunta muy buena o buena</v>
          </cell>
          <cell r="O253" t="str">
            <v>Encuestas de Satisfacción</v>
          </cell>
          <cell r="P253"/>
          <cell r="Q253" t="str">
            <v>%</v>
          </cell>
          <cell r="R253" t="str">
            <v>Número de usuarios que respondieron “muy buena” o “buena” a la pregunta ¿la rapidez para resolver sus problemas ha sido ?  / Número sumatorio usuarios que respondieron la pregunta muy buena o buena *100</v>
          </cell>
          <cell r="S253"/>
          <cell r="T253" t="str">
            <v>proceso</v>
          </cell>
          <cell r="U253" t="str">
            <v>Creciente</v>
          </cell>
          <cell r="V253" t="str">
            <v>≥</v>
          </cell>
          <cell r="W253">
            <v>0.9</v>
          </cell>
          <cell r="X253" t="str">
            <v>&lt;</v>
          </cell>
          <cell r="Y253">
            <v>0.9</v>
          </cell>
        </row>
        <row r="254">
          <cell r="A254">
            <v>249</v>
          </cell>
          <cell r="B254" t="str">
            <v>Integralidad y efectividad en la prestación de servicios de salud</v>
          </cell>
          <cell r="C254" t="str">
            <v>Garantizar la accesibilidad, integralidad en los servicios, complementariedad y respaldo de las interdependencias</v>
          </cell>
          <cell r="D254" t="str">
            <v>Porcentaje de quejas global</v>
          </cell>
          <cell r="E254" t="str">
            <v>SIAU</v>
          </cell>
          <cell r="F254" t="str">
            <v>siau</v>
          </cell>
          <cell r="G254" t="str">
            <v>x</v>
          </cell>
          <cell r="H254"/>
          <cell r="I254"/>
          <cell r="J254" t="str">
            <v>Se requiere realizar la medicion del indicador con el fin de realizar la percepcion del paciente frente al personal que lo atendió durante la estadia en el Hospital Universitario San Jose de Popayán.</v>
          </cell>
          <cell r="K254"/>
          <cell r="L254" t="str">
            <v>Trimestral</v>
          </cell>
          <cell r="M254" t="str">
            <v>Numero de quejas  mensual</v>
          </cell>
          <cell r="N254" t="str">
            <v>Total de egresos mensual global.</v>
          </cell>
          <cell r="O254" t="str">
            <v>Formato de PQRSYF</v>
          </cell>
          <cell r="P254" t="str">
            <v>Estadistica</v>
          </cell>
          <cell r="Q254" t="str">
            <v>%</v>
          </cell>
          <cell r="R254" t="str">
            <v>Numero de quejas  mensual / Total de egresos mensual global. *100</v>
          </cell>
          <cell r="S254"/>
          <cell r="T254" t="str">
            <v>proceso</v>
          </cell>
          <cell r="U254" t="str">
            <v>Decreciente</v>
          </cell>
          <cell r="V254" t="str">
            <v>≤</v>
          </cell>
          <cell r="W254">
            <v>0.03</v>
          </cell>
          <cell r="X254" t="str">
            <v>&gt;</v>
          </cell>
          <cell r="Y254">
            <v>0.03</v>
          </cell>
        </row>
        <row r="255">
          <cell r="A255">
            <v>250</v>
          </cell>
          <cell r="B255" t="str">
            <v>Integralidad y efectividad en la prestación de servicios de salud</v>
          </cell>
          <cell r="C255" t="str">
            <v>Garantizar la accesibilidad, integralidad en los servicios, complementariedad y respaldo de las interdependencias</v>
          </cell>
          <cell r="D255" t="str">
            <v>Tasa de quejas por usuarios</v>
          </cell>
          <cell r="E255" t="str">
            <v>SIAU</v>
          </cell>
          <cell r="F255" t="str">
            <v>siau</v>
          </cell>
          <cell r="G255" t="str">
            <v>x</v>
          </cell>
          <cell r="H255"/>
          <cell r="I255"/>
          <cell r="J255" t="str">
            <v>Las quejas que presentan los usuarios permiten identificar oportunidades de mejora en los procesos, servicios o personas,  la percepcion del paciente permite plantear planes de mejora en el Hospital Universitario San Jose de Popayán.</v>
          </cell>
          <cell r="K255"/>
          <cell r="L255" t="str">
            <v>Trimestral</v>
          </cell>
          <cell r="M255" t="str">
            <v>Numero de quejas recibidas</v>
          </cell>
          <cell r="N255" t="str">
            <v>Total depaciente atendidos (egresos) mensual global.</v>
          </cell>
          <cell r="O255" t="str">
            <v xml:space="preserve"> PQR recibidas por los diferentes medios</v>
          </cell>
          <cell r="P255" t="str">
            <v>Estadistica</v>
          </cell>
          <cell r="Q255" t="str">
            <v>Tasa</v>
          </cell>
          <cell r="R255" t="str">
            <v>Numero de quejas recibidas / Total depaciente atendidos (egresos) mensual global. *1000</v>
          </cell>
          <cell r="S255"/>
          <cell r="T255" t="str">
            <v>proceso</v>
          </cell>
          <cell r="U255" t="str">
            <v>Decreciente</v>
          </cell>
          <cell r="V255" t="str">
            <v>≤</v>
          </cell>
          <cell r="W255">
            <v>10</v>
          </cell>
          <cell r="X255" t="str">
            <v>&gt;</v>
          </cell>
          <cell r="Y255">
            <v>10</v>
          </cell>
        </row>
        <row r="256">
          <cell r="A256">
            <v>251</v>
          </cell>
          <cell r="B256" t="str">
            <v>Integralidad y efectividad en la prestación de servicios de salud</v>
          </cell>
          <cell r="C256" t="str">
            <v>Garantizar la accesibilidad, integralidad en los servicios, complementariedad y respaldo de las interdependencias</v>
          </cell>
          <cell r="D256" t="str">
            <v>Porcentaje de felicitaciones global</v>
          </cell>
          <cell r="E256" t="str">
            <v>SIAU</v>
          </cell>
          <cell r="F256" t="str">
            <v>siau</v>
          </cell>
          <cell r="G256" t="str">
            <v>x</v>
          </cell>
          <cell r="H256"/>
          <cell r="I256"/>
          <cell r="J256" t="str">
            <v>Medir la proporción de felicitaciones dentro del total de PQRSF recibidas, como expresión de satisfacción del usuario.</v>
          </cell>
          <cell r="K256"/>
          <cell r="L256" t="str">
            <v>Trimestral</v>
          </cell>
          <cell r="M256" t="str">
            <v xml:space="preserve">Numero de felicitaciones mensual </v>
          </cell>
          <cell r="N256" t="str">
            <v>Total de PQRSF recibidas por los diferentes canales de comunicacion.</v>
          </cell>
          <cell r="O256" t="str">
            <v xml:space="preserve">Formato de PQRSYF de todos los canales de comunicación </v>
          </cell>
          <cell r="P256" t="str">
            <v xml:space="preserve">Formato de PQRSYF de todos los canales de comunicación </v>
          </cell>
          <cell r="Q256" t="str">
            <v>%</v>
          </cell>
          <cell r="R256" t="str">
            <v>Numero de felicitaciones mensual  / Total de PQRSF recibidas por los diferentes canales de comunicacion. *100</v>
          </cell>
          <cell r="S256"/>
          <cell r="T256" t="str">
            <v>proceso</v>
          </cell>
          <cell r="U256" t="str">
            <v>Creciente</v>
          </cell>
          <cell r="V256" t="str">
            <v>≥</v>
          </cell>
          <cell r="W256">
            <v>0.75</v>
          </cell>
          <cell r="X256" t="str">
            <v>&lt;</v>
          </cell>
          <cell r="Y256">
            <v>0.75</v>
          </cell>
        </row>
        <row r="257">
          <cell r="A257">
            <v>252</v>
          </cell>
          <cell r="B257" t="str">
            <v>Integralidad y efectividad en la prestación de servicios de salud</v>
          </cell>
          <cell r="C257" t="str">
            <v>Garantizar la accesibilidad, integralidad en los servicios, complementariedad y respaldo de las interdependencias</v>
          </cell>
          <cell r="D257" t="str">
            <v>Porcentaje de quejas no tramitadas</v>
          </cell>
          <cell r="E257" t="str">
            <v>SIAU</v>
          </cell>
          <cell r="F257" t="str">
            <v>siau</v>
          </cell>
          <cell r="G257" t="str">
            <v>x</v>
          </cell>
          <cell r="H257"/>
          <cell r="I257"/>
          <cell r="J257" t="str">
            <v>Monitorear el cumplimiento en la gestión de quejas recibidas, identificando oportunidades de mejora en el proceso de atención y respuesta al usuario.</v>
          </cell>
          <cell r="K257"/>
          <cell r="L257" t="str">
            <v>Trimestral</v>
          </cell>
          <cell r="M257" t="str">
            <v>Numero de quejas no pertinentes y/o que no se puedan gestionar</v>
          </cell>
          <cell r="N257" t="str">
            <v>Número de total de quejas recibidas</v>
          </cell>
          <cell r="O257" t="str">
            <v xml:space="preserve">Formato de PQRSYF de todos los canales de comunicación </v>
          </cell>
          <cell r="P257" t="str">
            <v xml:space="preserve">Formato de PQRSYF de todos los canales de comunicación </v>
          </cell>
          <cell r="Q257" t="str">
            <v>%</v>
          </cell>
          <cell r="R257" t="str">
            <v>Numero de quejas no pertinentes y/o que no se puedan gestionar / Número de total de quejas recibidas *100</v>
          </cell>
          <cell r="S257"/>
          <cell r="T257" t="str">
            <v>proceso</v>
          </cell>
          <cell r="U257" t="str">
            <v>Decreciente</v>
          </cell>
          <cell r="V257" t="str">
            <v>≤</v>
          </cell>
          <cell r="W257">
            <v>0.05</v>
          </cell>
          <cell r="X257" t="str">
            <v>&gt;</v>
          </cell>
          <cell r="Y257">
            <v>0.05</v>
          </cell>
        </row>
        <row r="258">
          <cell r="A258">
            <v>253</v>
          </cell>
          <cell r="B258" t="str">
            <v>Integralidad y efectividad en la prestación de servicios de salud</v>
          </cell>
          <cell r="C258" t="str">
            <v>Garantizar la accesibilidad, integralidad en los servicios, complementariedad y respaldo de las interdependencias</v>
          </cell>
          <cell r="D258" t="str">
            <v>Porcentaje de quejas con respuesta antes de 15 días</v>
          </cell>
          <cell r="E258" t="str">
            <v>SIAU</v>
          </cell>
          <cell r="F258" t="str">
            <v>siau</v>
          </cell>
          <cell r="G258" t="str">
            <v>x</v>
          </cell>
          <cell r="H258"/>
          <cell r="I258"/>
          <cell r="J258" t="str">
            <v xml:space="preserve">El  control  de  calidad  de  los  servicios  que  reciben  los Pacientes no solo  debe ser  un motivo de cumplimiento de las  normas  mínimas establecidas  por  la  Superintendencia Naciónal  de  Salud;  al  contrario,  se  debe  convertir  en  un política  de  servicio,  en  la  que  las  empresas  busquen diferenciarse de ahi la importancia de gestionar las PQRS y dar respuesta oportuna a los usuarios </v>
          </cell>
          <cell r="K258"/>
          <cell r="L258" t="str">
            <v>Trimestral</v>
          </cell>
          <cell r="M258" t="str">
            <v>Número de quejas con respuesta menor a 15 dias habiles</v>
          </cell>
          <cell r="N258" t="str">
            <v>Número de quejas Recepcionadas.</v>
          </cell>
          <cell r="O258" t="str">
            <v xml:space="preserve">Reporte aplicativo PQRS  </v>
          </cell>
          <cell r="P258" t="str">
            <v xml:space="preserve">Reporte aplicativo PQRS  </v>
          </cell>
          <cell r="Q258" t="str">
            <v>%</v>
          </cell>
          <cell r="R258" t="str">
            <v>Número de quejas con respuesta menor a 15 dias habiles / Número de quejas Recepcionadas. *100</v>
          </cell>
          <cell r="S258"/>
          <cell r="T258" t="str">
            <v>proceso</v>
          </cell>
          <cell r="U258" t="str">
            <v>Creciente</v>
          </cell>
          <cell r="V258" t="str">
            <v>≥</v>
          </cell>
          <cell r="W258">
            <v>0.85</v>
          </cell>
          <cell r="X258" t="str">
            <v>&lt;</v>
          </cell>
          <cell r="Y258">
            <v>0.85</v>
          </cell>
        </row>
        <row r="259">
          <cell r="A259">
            <v>254</v>
          </cell>
          <cell r="B259" t="str">
            <v>Integralidad y efectividad en la prestación de servicios de salud</v>
          </cell>
          <cell r="C259" t="str">
            <v>Garantizar la accesibilidad, integralidad en los servicios, complementariedad y respaldo de las interdependencias</v>
          </cell>
          <cell r="D259" t="str">
            <v>Porcentaje de sugerencias global</v>
          </cell>
          <cell r="E259" t="str">
            <v>SIAU</v>
          </cell>
          <cell r="F259" t="str">
            <v>siau</v>
          </cell>
          <cell r="G259" t="str">
            <v>X</v>
          </cell>
          <cell r="H259"/>
          <cell r="I259"/>
          <cell r="J259" t="str">
            <v>Las SUGERENCIAS  son una expresión de mejora y cambio para los servicios y colaboradores, por tanto se  requiere realizar la medicion del indicador como un factor contributivo a los planes de mejoramiento   en  los servicios del Hospital Universitario San Jose de Popayán.</v>
          </cell>
          <cell r="K259"/>
          <cell r="L259" t="str">
            <v>Trimestral</v>
          </cell>
          <cell r="M259" t="str">
            <v xml:space="preserve">Numero de sugerencias mensual </v>
          </cell>
          <cell r="N259" t="str">
            <v>Total de formatos de PQRSF.</v>
          </cell>
          <cell r="O259" t="str">
            <v xml:space="preserve">Formato de PQRSYF de todos los canales de comunicación </v>
          </cell>
          <cell r="P259" t="str">
            <v xml:space="preserve">Formato de PQRSYF de todos los canales de comunicación </v>
          </cell>
          <cell r="Q259" t="str">
            <v>%</v>
          </cell>
          <cell r="R259" t="str">
            <v>Numero de sugerencias mensual  / Total de formatos de PQRSF. *100</v>
          </cell>
          <cell r="S259"/>
          <cell r="T259" t="str">
            <v>proceso</v>
          </cell>
          <cell r="U259" t="str">
            <v>Creciente</v>
          </cell>
          <cell r="V259" t="str">
            <v>≥</v>
          </cell>
          <cell r="W259">
            <v>0.1</v>
          </cell>
          <cell r="X259" t="str">
            <v>&lt;</v>
          </cell>
          <cell r="Y259">
            <v>0.1</v>
          </cell>
        </row>
        <row r="260">
          <cell r="A260">
            <v>255</v>
          </cell>
          <cell r="B260" t="str">
            <v>Integralidad y efectividad en la prestación de servicios de salud</v>
          </cell>
          <cell r="C260" t="str">
            <v>Garantizar la accesibilidad, integralidad en los servicios, complementariedad y respaldo de las interdependencias</v>
          </cell>
          <cell r="D260" t="str">
            <v>Tiempo de respuesta de la interconsulta en hospitalización - URGENTE</v>
          </cell>
          <cell r="E260" t="str">
            <v>Apoyo psicosocial</v>
          </cell>
          <cell r="F260" t="str">
            <v>Apoyo Psicosocial</v>
          </cell>
          <cell r="G260" t="str">
            <v>x</v>
          </cell>
          <cell r="J260" t="str">
            <v>Teniendo en cuenta el nivel de complejidad de la institución se requiere garantizar oportunidad y continuidad en la atención especializada. Al no tener una respuesta oportuna se pueden generar falencias  en el diagnóstico y manejo integral del paciente.</v>
          </cell>
          <cell r="K260"/>
          <cell r="L260" t="str">
            <v>Trimestral</v>
          </cell>
          <cell r="M260" t="str">
            <v>Sumatoria del número de horas transcurridas entre la solicitud de la interconsulta y el momento en el cual es atendido por parte del médico especialista</v>
          </cell>
          <cell r="N260" t="str">
            <v>Número de pacientes interconsultados</v>
          </cell>
          <cell r="O260" t="str">
            <v>Dinamica Gerencial Hospitalaria - DGH</v>
          </cell>
          <cell r="P260" t="str">
            <v>Dinamica Gerencial Hospitalaria - DGH</v>
          </cell>
          <cell r="Q260" t="str">
            <v>Horas</v>
          </cell>
          <cell r="R260" t="str">
            <v>Sumatoria del número de horas transcurridas entre la solicitud de la interconsulta y el momento en el cual es atendido por parte del médico especialista / Número de pacientes interconsultados</v>
          </cell>
          <cell r="S260"/>
          <cell r="T260" t="str">
            <v>resultado</v>
          </cell>
          <cell r="U260" t="str">
            <v>Decreciente</v>
          </cell>
          <cell r="V260" t="str">
            <v>≤</v>
          </cell>
          <cell r="W260">
            <v>2</v>
          </cell>
          <cell r="X260" t="str">
            <v>&gt;</v>
          </cell>
          <cell r="Y260">
            <v>2</v>
          </cell>
        </row>
        <row r="261">
          <cell r="A261">
            <v>256</v>
          </cell>
          <cell r="B261" t="str">
            <v>Integralidad y efectividad en la prestación de servicios de salud</v>
          </cell>
          <cell r="C261" t="str">
            <v>Garantizar la accesibilidad, integralidad en los servicios, complementariedad y respaldo de las interdependencias</v>
          </cell>
          <cell r="D261" t="str">
            <v>Tiempo de respuesta de la interconsulta en hospitalización - REGULAR</v>
          </cell>
          <cell r="E261" t="str">
            <v>Apoyo psicosocial</v>
          </cell>
          <cell r="F261" t="str">
            <v>Apoyo Psicosocial</v>
          </cell>
          <cell r="G261" t="str">
            <v>x</v>
          </cell>
          <cell r="J261" t="str">
            <v>Teniendo en cuenta el nivel de complejidad de la institución se requiere garantizar oportunidad y continuidad en la atención especializada. Al no tener una respuesta oportuna se pueden generar falencias  en el diagnóstico y manejo integral del paciente.</v>
          </cell>
          <cell r="K261"/>
          <cell r="L261" t="str">
            <v>Trimestral</v>
          </cell>
          <cell r="M261" t="str">
            <v>Sumatoria del número de horas transcurridas entre la solicitud de la interconsulta y el momento en el cual es atendido por parte del médico especialista</v>
          </cell>
          <cell r="N261" t="str">
            <v>Número de pacientes interconsultados</v>
          </cell>
          <cell r="O261" t="str">
            <v>Dinamica Gerencial Hospitalaria - DGH</v>
          </cell>
          <cell r="P261" t="str">
            <v>Dinamica Gerencial Hospitalaria - DGH</v>
          </cell>
          <cell r="Q261" t="str">
            <v>Horas</v>
          </cell>
          <cell r="R261" t="str">
            <v>Sumatoria del número de horas transcurridas entre la solicitud de la interconsulta y el momento en el cual es atendido por parte del médico especialista / Número de pacientes interconsultados</v>
          </cell>
          <cell r="S261"/>
          <cell r="T261" t="str">
            <v>resultado</v>
          </cell>
          <cell r="U261" t="str">
            <v>Decreciente</v>
          </cell>
          <cell r="V261" t="str">
            <v>≤</v>
          </cell>
          <cell r="W261">
            <v>12</v>
          </cell>
          <cell r="X261" t="str">
            <v>&gt;</v>
          </cell>
          <cell r="Y261">
            <v>12</v>
          </cell>
        </row>
        <row r="262">
          <cell r="A262">
            <v>257</v>
          </cell>
          <cell r="B262" t="str">
            <v>Integralidad y efectividad en la prestación de servicios de salud</v>
          </cell>
          <cell r="C262" t="str">
            <v>Garantizar la accesibilidad, integralidad en los servicios, complementariedad y respaldo de las interdependencias</v>
          </cell>
          <cell r="D262" t="str">
            <v>Tiempo de respuesta de la interconsulta en hospitalización - PRIORITARIA</v>
          </cell>
          <cell r="E262" t="str">
            <v>Apoyo psicosocial</v>
          </cell>
          <cell r="F262" t="str">
            <v>Apoyo Psicosocial</v>
          </cell>
          <cell r="G262" t="str">
            <v>x</v>
          </cell>
          <cell r="J262" t="str">
            <v>Teniendo en cuenta el nivel de complejidad de la institución se requiere garantizar oportunidad y continuidad en la atención especializada. Al no tener una respuesta oportuna se pueden generar falencias  en el diagnóstico y manejo integral del paciente.</v>
          </cell>
          <cell r="K262"/>
          <cell r="L262" t="str">
            <v>Trimestral</v>
          </cell>
          <cell r="M262" t="str">
            <v>Sumatoria del número de horas transcurridas entre la solicitud de la interconsulta y el momento en el cual es atendido por parte del médico especialista</v>
          </cell>
          <cell r="N262" t="str">
            <v>Número de pacientes interconsultados</v>
          </cell>
          <cell r="O262" t="str">
            <v>Dinamica Gerencial Hospitalaria - DGH</v>
          </cell>
          <cell r="P262" t="str">
            <v>Dinamica Gerencial Hospitalaria - DGH</v>
          </cell>
          <cell r="Q262" t="str">
            <v>Horas</v>
          </cell>
          <cell r="R262" t="str">
            <v>Sumatoria del número de horas transcurridas entre la solicitud de la interconsulta y el momento en el cual es atendido por parte del médico especialista / Número de pacientes interconsultados</v>
          </cell>
          <cell r="S262"/>
          <cell r="T262" t="str">
            <v>resultado</v>
          </cell>
          <cell r="U262" t="str">
            <v>Decreciente</v>
          </cell>
          <cell r="V262" t="str">
            <v>≤</v>
          </cell>
          <cell r="W262">
            <v>6</v>
          </cell>
          <cell r="X262" t="str">
            <v>&gt;</v>
          </cell>
          <cell r="Y262">
            <v>6</v>
          </cell>
        </row>
        <row r="263">
          <cell r="A263">
            <v>258</v>
          </cell>
          <cell r="B263" t="str">
            <v>Integralidad y efectividad en la prestación de servicios de salud</v>
          </cell>
          <cell r="C263" t="str">
            <v>Garantizar la accesibilidad, integralidad en los servicios, complementariedad y respaldo de las interdependencias</v>
          </cell>
          <cell r="D263" t="str">
            <v>Porcentaje de casos de trabajo social remitidos.</v>
          </cell>
          <cell r="E263" t="str">
            <v>Apoyo psicosocial</v>
          </cell>
          <cell r="F263" t="str">
            <v>Apoyo Psicosocial</v>
          </cell>
          <cell r="G263" t="str">
            <v>x</v>
          </cell>
          <cell r="J263" t="str">
            <v>Dentro del deber ser de las acciones de trabajo social con los pacientes identiifcados en condicion de vulnerabilidad social se requiere la remision a las Enitidades Estatales a manera de articulacion y activacion de redes de apoyo estatal que garanticen la continuidad en este tipo de poblacion y la resolucion de la problematica Socio-familiar.El profesional en trabajo social realiza una atencion intramural y ademas activa redes de apoyo estatal en la poblacion infantil, adolescente y en edad adulta cuando lo ameritan.</v>
          </cell>
          <cell r="K263"/>
          <cell r="L263" t="str">
            <v>Trimestral</v>
          </cell>
          <cell r="M263" t="str">
            <v>total de casos remitidos</v>
          </cell>
          <cell r="N263" t="str">
            <v>total de interconsultas</v>
          </cell>
          <cell r="O263" t="str">
            <v>Base de datos</v>
          </cell>
          <cell r="P263" t="str">
            <v>Dinamica Gerencial Hospitalaria - DGH</v>
          </cell>
          <cell r="Q263" t="str">
            <v>%</v>
          </cell>
          <cell r="R263" t="str">
            <v>total de casos remitidos / total de interconsultas *100</v>
          </cell>
          <cell r="S263"/>
          <cell r="T263" t="str">
            <v>proceso</v>
          </cell>
          <cell r="U263" t="str">
            <v>Decreciente</v>
          </cell>
          <cell r="V263" t="str">
            <v>≤</v>
          </cell>
          <cell r="W263">
            <v>0.4</v>
          </cell>
          <cell r="X263" t="str">
            <v>&gt;</v>
          </cell>
          <cell r="Y263">
            <v>0.4</v>
          </cell>
        </row>
        <row r="264">
          <cell r="A264">
            <v>259</v>
          </cell>
          <cell r="B264" t="str">
            <v>Integralidad y efectividad en la prestación de servicios de salud</v>
          </cell>
          <cell r="C264" t="str">
            <v>Garantizar la accesibilidad, integralidad en los servicios, complementariedad y respaldo de las interdependencias</v>
          </cell>
          <cell r="D264" t="str">
            <v>Porcentaje de consultas realizadas de trabajo social</v>
          </cell>
          <cell r="E264" t="str">
            <v>Apoyo psicosocial</v>
          </cell>
          <cell r="F264" t="str">
            <v>Apoyo Psicosocial</v>
          </cell>
          <cell r="G264" t="str">
            <v>x</v>
          </cell>
          <cell r="J264" t="str">
            <v>Trabajo Social hace parte de los procesos transversales dentro del Hospital San Jose mediante la identiifcacion de factores de riesgo a nivel social que pueden incidir en el proceso salud-enfermedad siendo las interconsultas el mecanismo para proporcionar la atencion integral.</v>
          </cell>
          <cell r="K264"/>
          <cell r="L264" t="str">
            <v>Trimestral</v>
          </cell>
          <cell r="M264" t="str">
            <v>Numero de consultas realizadas en trabajo social en el periodo</v>
          </cell>
          <cell r="N264" t="str">
            <v>Total de consultas de trabajo social solicitadas</v>
          </cell>
          <cell r="O264" t="str">
            <v>Dinamica Gerencial Hospitalaria - DGH</v>
          </cell>
          <cell r="P264" t="str">
            <v>Dinamica Gerencial Hospitalaria - DGH</v>
          </cell>
          <cell r="Q264" t="str">
            <v>%</v>
          </cell>
          <cell r="R264" t="str">
            <v>Numero de consultas realizadas en trabajo social en el periodo / Total de consultas de trabajo social solicitadas *100</v>
          </cell>
          <cell r="S264"/>
          <cell r="T264" t="str">
            <v>proceso</v>
          </cell>
          <cell r="U264" t="str">
            <v>Igual</v>
          </cell>
          <cell r="V264" t="str">
            <v>=</v>
          </cell>
          <cell r="W264">
            <v>1</v>
          </cell>
          <cell r="X264" t="str">
            <v>&lt;</v>
          </cell>
          <cell r="Y264">
            <v>1</v>
          </cell>
        </row>
        <row r="265">
          <cell r="A265">
            <v>260</v>
          </cell>
          <cell r="B265" t="str">
            <v>Integralidad y efectividad en la prestación de servicios de salud</v>
          </cell>
          <cell r="C265" t="str">
            <v>Garantizar la accesibilidad, integralidad en los servicios, complementariedad y respaldo de las interdependencias</v>
          </cell>
          <cell r="D265" t="str">
            <v>Porcentaje de consultas realizadas de Psicologia</v>
          </cell>
          <cell r="E265" t="str">
            <v>Apoyo psicosocial</v>
          </cell>
          <cell r="F265" t="str">
            <v>Apoyo Psicosocial</v>
          </cell>
          <cell r="G265" t="str">
            <v>x</v>
          </cell>
          <cell r="J265" t="str">
            <v>Psicologia hace parte de los procesos transversales dentro del Hospital San Jose mediante la identificacion de factores de riesgo a nivel emocional que pueden incidir en el proceso salud-enfermedad siendo las interconsultas el mecanismo para proporcionar la atencion integral.</v>
          </cell>
          <cell r="K265"/>
          <cell r="L265" t="str">
            <v>Trimestral</v>
          </cell>
          <cell r="M265" t="str">
            <v>Numero de consultas realizadas en psicologia en el periodo</v>
          </cell>
          <cell r="N265" t="str">
            <v>Total de consultas de psicologia solicitadas</v>
          </cell>
          <cell r="O265" t="str">
            <v>Dinamica Gerencial Hospitalaria - DGH</v>
          </cell>
          <cell r="P265" t="str">
            <v>Dinamica Gerencial Hospitalaria - DGH</v>
          </cell>
          <cell r="Q265" t="str">
            <v>%</v>
          </cell>
          <cell r="R265" t="str">
            <v>Numero de consultas realizadas en psicologia en el periodo / Total de consultas de psicologia solicitadas *100</v>
          </cell>
          <cell r="S265"/>
          <cell r="T265" t="str">
            <v>proceso</v>
          </cell>
          <cell r="U265" t="str">
            <v>Igual</v>
          </cell>
          <cell r="V265" t="str">
            <v>=</v>
          </cell>
          <cell r="W265">
            <v>1</v>
          </cell>
          <cell r="X265" t="str">
            <v>&lt;</v>
          </cell>
          <cell r="Y265">
            <v>1</v>
          </cell>
        </row>
        <row r="266">
          <cell r="A266">
            <v>261</v>
          </cell>
          <cell r="B266" t="str">
            <v>Integralidad y efectividad en la prestación de servicios de salud</v>
          </cell>
          <cell r="C266" t="str">
            <v>Garantizar la accesibilidad, integralidad en los servicios, complementariedad y respaldo de las interdependencias</v>
          </cell>
          <cell r="D266" t="str">
            <v>Porcentaje de casos de abandono social egresados</v>
          </cell>
          <cell r="E266" t="str">
            <v>Apoyo psicosocial</v>
          </cell>
          <cell r="F266" t="str">
            <v>Apoyo Psicosocial</v>
          </cell>
          <cell r="G266" t="str">
            <v>x</v>
          </cell>
          <cell r="H266"/>
          <cell r="I266"/>
          <cell r="J266" t="str">
            <v>el indicador permite medir en número de casos de abandonos sociales y familiares que se logran dar saolución y el egreso seguro de la institución</v>
          </cell>
          <cell r="K266"/>
          <cell r="L266" t="str">
            <v>Trimestral</v>
          </cell>
          <cell r="M266" t="str">
            <v>Numero de casos de abandono social egresados en el periodo</v>
          </cell>
          <cell r="N266" t="str">
            <v>Total de casos de abandono social</v>
          </cell>
          <cell r="O266" t="str">
            <v>Dinamica Gerencial Hospitalaria - DGH</v>
          </cell>
          <cell r="P266" t="str">
            <v>Dinamica Gerencial Hospitalaria - DGH</v>
          </cell>
          <cell r="Q266" t="str">
            <v>%</v>
          </cell>
          <cell r="R266" t="str">
            <v>Numero de casos de abandono social egresados en el periodo / Total de casos de abandono social *100</v>
          </cell>
          <cell r="S266"/>
          <cell r="T266" t="str">
            <v>resultado</v>
          </cell>
          <cell r="U266" t="str">
            <v>Creciente</v>
          </cell>
          <cell r="V266" t="str">
            <v>≥</v>
          </cell>
          <cell r="W266">
            <v>0.9</v>
          </cell>
          <cell r="X266" t="str">
            <v>&lt;</v>
          </cell>
          <cell r="Y266">
            <v>0.9</v>
          </cell>
        </row>
        <row r="267">
          <cell r="A267">
            <v>262</v>
          </cell>
          <cell r="B267" t="str">
            <v>Integralidad y efectividad en la prestación de servicios de salud</v>
          </cell>
          <cell r="C267" t="str">
            <v>Garantizar la accesibilidad, integralidad en los servicios, complementariedad y respaldo de las interdependencias</v>
          </cell>
          <cell r="D267" t="str">
            <v>Porcentaje de pacientes NN identificados</v>
          </cell>
          <cell r="E267" t="str">
            <v>Apoyo psicosocial</v>
          </cell>
          <cell r="F267" t="str">
            <v>Apoyo Psicosocial</v>
          </cell>
          <cell r="G267" t="str">
            <v>x</v>
          </cell>
          <cell r="H267"/>
          <cell r="I267"/>
          <cell r="J267" t="str">
            <v>el indicador permite medir en número de casos de pacientes NN identificados</v>
          </cell>
          <cell r="K267"/>
          <cell r="L267" t="str">
            <v>Trimestral</v>
          </cell>
          <cell r="M267" t="str">
            <v>Numero de casos de pacientes NN que pudieron ser identificados</v>
          </cell>
          <cell r="N267" t="str">
            <v>Total de casos de pacientes NN</v>
          </cell>
          <cell r="O267" t="str">
            <v>Dinamica Gerencial Hospitalaria - DGH</v>
          </cell>
          <cell r="P267" t="str">
            <v>Dinamica Gerencial Hospitalaria - DGH</v>
          </cell>
          <cell r="Q267" t="str">
            <v>%</v>
          </cell>
          <cell r="R267" t="str">
            <v>Numero de casos de pacientes NN que pudieron ser identificados / Total de casos de pacientes NN *100</v>
          </cell>
          <cell r="S267"/>
          <cell r="T267" t="str">
            <v>resultado</v>
          </cell>
          <cell r="U267" t="str">
            <v>Creciente</v>
          </cell>
          <cell r="V267" t="str">
            <v>≥</v>
          </cell>
          <cell r="W267">
            <v>0.8</v>
          </cell>
          <cell r="X267" t="str">
            <v>&lt;</v>
          </cell>
          <cell r="Y267">
            <v>0.8</v>
          </cell>
        </row>
        <row r="268">
          <cell r="A268">
            <v>263</v>
          </cell>
          <cell r="B268" t="str">
            <v>Integralidad y efectividad en la prestación de servicios de salud</v>
          </cell>
          <cell r="C268" t="str">
            <v>Garantizar la accesibilidad, integralidad en los servicios, complementariedad y respaldo de las interdependencias</v>
          </cell>
          <cell r="D268" t="str">
            <v>Tasa de reingreso de paciente hospitalizado antes de 15 días</v>
          </cell>
          <cell r="E268" t="str">
            <v>Críticos</v>
          </cell>
          <cell r="F268" t="str">
            <v>uci</v>
          </cell>
          <cell r="G268" t="str">
            <v>x</v>
          </cell>
          <cell r="H268"/>
          <cell r="I268"/>
          <cell r="J268"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68" t="str">
            <v>Resolución 256</v>
          </cell>
          <cell r="L268" t="str">
            <v>Trimestral</v>
          </cell>
          <cell r="M268" t="str">
            <v>Número total de pacientes que reingresan al servicio antes de quince (15) días por la misma causa en el periodo.</v>
          </cell>
          <cell r="N268" t="str">
            <v>Número total de egresos vivos en el periodo.</v>
          </cell>
          <cell r="O268" t="str">
            <v>Informe de reingresos coordinadores especialistas.</v>
          </cell>
          <cell r="P268" t="str">
            <v xml:space="preserve">Estadística. </v>
          </cell>
          <cell r="Q268" t="str">
            <v>Tasa</v>
          </cell>
          <cell r="R268" t="str">
            <v>Número total de pacientes que reingresan al servicio antes de quince (15) días por la misma causa en el periodo. / Número total de egresos vivos en el periodo. *1000</v>
          </cell>
          <cell r="S268"/>
          <cell r="T268" t="str">
            <v>resultado</v>
          </cell>
          <cell r="U268" t="str">
            <v>Decreciente</v>
          </cell>
          <cell r="V268" t="str">
            <v>≤</v>
          </cell>
          <cell r="W268">
            <v>6</v>
          </cell>
          <cell r="X268" t="str">
            <v>&gt;</v>
          </cell>
          <cell r="Y268">
            <v>6</v>
          </cell>
        </row>
        <row r="269">
          <cell r="A269">
            <v>264</v>
          </cell>
          <cell r="B269" t="str">
            <v>Integralidad y efectividad en la prestación de servicios de salud</v>
          </cell>
          <cell r="C269" t="str">
            <v>Garantizar la accesibilidad, integralidad en los servicios, complementariedad y respaldo de las interdependencias</v>
          </cell>
          <cell r="D269" t="str">
            <v>Reingreso menos de 48 horas</v>
          </cell>
          <cell r="E269" t="str">
            <v>Críticos</v>
          </cell>
          <cell r="F269" t="str">
            <v>uci</v>
          </cell>
          <cell r="G269" t="str">
            <v>x</v>
          </cell>
          <cell r="H269"/>
          <cell r="I269"/>
          <cell r="J269" t="str">
            <v>Una tasa de reingresos elevada puede reflejar altas prematuras o una incorrecta atención. El reingreso se relaciona con una estancia hospitalaria más larga, un aumento del consumo de recursos y una mayor morbimortalidad.</v>
          </cell>
          <cell r="K269"/>
          <cell r="L269" t="str">
            <v>Trimestral</v>
          </cell>
          <cell r="M269" t="str">
            <v>Número total de pacientes que reingresan al servicio antes de 48 horas de haber egresado en el período</v>
          </cell>
          <cell r="N269" t="str">
            <v>Número total de traslados a otros servicios en el período</v>
          </cell>
          <cell r="O269" t="str">
            <v>Coordinador de Servicio</v>
          </cell>
          <cell r="P269" t="str">
            <v>Coordinador de Servicio</v>
          </cell>
          <cell r="Q269" t="str">
            <v>%</v>
          </cell>
          <cell r="R269" t="str">
            <v>Número total de pacientes que reingresan al servicio antes de 48 horas de haber egresado en el período / Número total de traslados a otros servicios en el período *100</v>
          </cell>
          <cell r="S269"/>
          <cell r="T269" t="str">
            <v>resultado</v>
          </cell>
          <cell r="U269" t="str">
            <v>Decreciente</v>
          </cell>
          <cell r="V269" t="str">
            <v>≤</v>
          </cell>
          <cell r="W269">
            <v>0.01</v>
          </cell>
          <cell r="X269" t="str">
            <v>&lt;</v>
          </cell>
          <cell r="Y269">
            <v>0.01</v>
          </cell>
        </row>
        <row r="270">
          <cell r="A270">
            <v>265</v>
          </cell>
          <cell r="B270" t="str">
            <v>Integralidad y efectividad en la prestación de servicios de salud</v>
          </cell>
          <cell r="C270" t="str">
            <v>Garantizar la accesibilidad, integralidad en los servicios, complementariedad y respaldo de las interdependencias</v>
          </cell>
          <cell r="D270" t="str">
            <v xml:space="preserve">Calidad de Registro en la Historia Clínica Médica </v>
          </cell>
          <cell r="E270" t="str">
            <v>Críticos</v>
          </cell>
          <cell r="F270" t="str">
            <v>uci</v>
          </cell>
          <cell r="G270" t="str">
            <v>x</v>
          </cell>
          <cell r="J270" t="str">
            <v xml:space="preserve">Evaluar la adherencia del equipo de salud a las normas técnicas de obligatorio cumplimiento, así como la pertinencia y oportunidad en la toma de decisiones, según registros de las historias clínicas electrónicas. </v>
          </cell>
          <cell r="K270"/>
          <cell r="L270" t="str">
            <v>Trimestral</v>
          </cell>
          <cell r="M270" t="str">
            <v>Criterios de calidad de historia clínica evaluados que cumplen</v>
          </cell>
          <cell r="N270" t="str">
            <v>Total de criterios de calidad de historia clínica evaluados</v>
          </cell>
          <cell r="O270" t="str">
            <v>Aplicativo de monitorización de historias clínicas</v>
          </cell>
          <cell r="P270" t="str">
            <v>Aplicativo de monitorización de historias clínicas</v>
          </cell>
          <cell r="Q270" t="str">
            <v>%</v>
          </cell>
          <cell r="R270" t="str">
            <v>Criterios de calidad de historia clínica evaluados que cumplen / Total de criterios de calidad de historia clínica evaluados *100</v>
          </cell>
          <cell r="T270" t="str">
            <v>proceso</v>
          </cell>
          <cell r="U270" t="str">
            <v>Creciente</v>
          </cell>
          <cell r="V270" t="str">
            <v>≥</v>
          </cell>
          <cell r="W270">
            <v>0.85</v>
          </cell>
          <cell r="X270" t="str">
            <v>&gt;</v>
          </cell>
          <cell r="Y270">
            <v>0.85</v>
          </cell>
        </row>
        <row r="271">
          <cell r="A271">
            <v>266</v>
          </cell>
          <cell r="B271" t="str">
            <v>Integralidad y efectividad en la prestación de servicios de salud</v>
          </cell>
          <cell r="C271" t="str">
            <v>Garantizar la accesibilidad, integralidad en los servicios, complementariedad y respaldo de las interdependencias</v>
          </cell>
          <cell r="D271" t="str">
            <v>Calidad de Registro en la Historia Clínica de Enfermería</v>
          </cell>
          <cell r="E271" t="str">
            <v>Críticos</v>
          </cell>
          <cell r="F271" t="str">
            <v>uci</v>
          </cell>
          <cell r="G271" t="str">
            <v>x</v>
          </cell>
          <cell r="J271" t="str">
            <v xml:space="preserve">Evaluar la adherencia del equipo de salud a las normas técnicas de obligatorio cumplimiento, así como la pertinencia y oportunidad en la toma de decisiones, según registros de las historias clínicas electrónicas. </v>
          </cell>
          <cell r="K271"/>
          <cell r="L271" t="str">
            <v>Trimestral</v>
          </cell>
          <cell r="M271" t="str">
            <v>Criterios de calidad de historia clínica evaluados que cumplen</v>
          </cell>
          <cell r="N271" t="str">
            <v>Total de criterios de calidad de historia clínica evaluados</v>
          </cell>
          <cell r="O271" t="str">
            <v>Aplicativo de monitorización de historias clínicas</v>
          </cell>
          <cell r="P271" t="str">
            <v>Aplicativo de monitorización de historias clínicas</v>
          </cell>
          <cell r="Q271" t="str">
            <v>%</v>
          </cell>
          <cell r="R271" t="str">
            <v>Criterios de calidad de historia clínica evaluados que cumplen / Total de criterios de calidad de historia clínica evaluados *100</v>
          </cell>
          <cell r="T271" t="str">
            <v>proceso</v>
          </cell>
          <cell r="U271" t="str">
            <v>Creciente</v>
          </cell>
          <cell r="V271" t="str">
            <v>≥</v>
          </cell>
          <cell r="W271">
            <v>0.85</v>
          </cell>
          <cell r="X271" t="str">
            <v>&gt;</v>
          </cell>
          <cell r="Y271">
            <v>0.85</v>
          </cell>
        </row>
        <row r="272">
          <cell r="A272">
            <v>267</v>
          </cell>
          <cell r="B272" t="str">
            <v>Integralidad y efectividad en la prestación de servicios de salud</v>
          </cell>
          <cell r="C272" t="str">
            <v>Garantizar la accesibilidad, integralidad en los servicios, complementariedad y respaldo de las interdependencias</v>
          </cell>
          <cell r="D272" t="str">
            <v>Adherencia a protocolos Y procedimientos de enfermería</v>
          </cell>
          <cell r="E272" t="str">
            <v>Críticos</v>
          </cell>
          <cell r="F272" t="str">
            <v>uci</v>
          </cell>
          <cell r="G272" t="str">
            <v>x</v>
          </cell>
          <cell r="J272"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272"/>
          <cell r="L272" t="str">
            <v>Trimestral</v>
          </cell>
          <cell r="M272" t="str">
            <v>Número de protocolos con cumplimiento mayor al estándar establecido</v>
          </cell>
          <cell r="N272" t="str">
            <v>Total protocolos evaluados</v>
          </cell>
          <cell r="O272" t="str">
            <v>Consolidado Adherencia a Protocolos</v>
          </cell>
          <cell r="P272" t="str">
            <v>Consolidado Adherencia a Protocolos</v>
          </cell>
          <cell r="Q272" t="str">
            <v>%</v>
          </cell>
          <cell r="R272" t="str">
            <v>Número de protocolos con cumplimiento mayor al estándar establecido / Total protocolos evaluados *100</v>
          </cell>
          <cell r="T272" t="str">
            <v>proceso</v>
          </cell>
          <cell r="U272" t="str">
            <v>Creciente</v>
          </cell>
          <cell r="V272" t="str">
            <v>≥</v>
          </cell>
          <cell r="W272">
            <v>0.85</v>
          </cell>
          <cell r="X272" t="str">
            <v>&gt;</v>
          </cell>
          <cell r="Y272">
            <v>0.85</v>
          </cell>
        </row>
        <row r="273">
          <cell r="A273">
            <v>268</v>
          </cell>
          <cell r="B273" t="str">
            <v>Integralidad y efectividad en la prestación de servicios de salud</v>
          </cell>
          <cell r="C273" t="str">
            <v>Garantizar la accesibilidad, integralidad en los servicios, complementariedad y respaldo de las interdependencias</v>
          </cell>
          <cell r="D273" t="str">
            <v>Porcentaje de adherencia a guias de practica clinica</v>
          </cell>
          <cell r="E273" t="str">
            <v>Críticos</v>
          </cell>
          <cell r="F273" t="str">
            <v>uci</v>
          </cell>
          <cell r="G273" t="str">
            <v>x</v>
          </cell>
          <cell r="J273"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73"/>
          <cell r="L273" t="str">
            <v>Trimestral</v>
          </cell>
          <cell r="M273" t="str">
            <v>Criterios cumplidos en la adherencia a guias</v>
          </cell>
          <cell r="N273" t="str">
            <v>Total de guias cirterios evaluados en la adherencia a guia</v>
          </cell>
          <cell r="O273" t="str">
            <v>Consolidado Adherencia a Guías de Atención</v>
          </cell>
          <cell r="P273" t="str">
            <v>Consolidado Adherencia a Guías de Atención</v>
          </cell>
          <cell r="Q273" t="str">
            <v>%</v>
          </cell>
          <cell r="R273" t="str">
            <v>Criterios cumplidos en la adherencia a guias / Total de guias cirterios evaluados en la adherencia a guia *100</v>
          </cell>
          <cell r="T273" t="str">
            <v>proceso</v>
          </cell>
          <cell r="U273" t="str">
            <v>Creciente</v>
          </cell>
          <cell r="V273" t="str">
            <v>≥</v>
          </cell>
          <cell r="W273">
            <v>0.85</v>
          </cell>
          <cell r="X273" t="str">
            <v>&gt;</v>
          </cell>
          <cell r="Y273">
            <v>0.85</v>
          </cell>
        </row>
        <row r="274">
          <cell r="A274">
            <v>269</v>
          </cell>
          <cell r="B274" t="str">
            <v>Integralidad y efectividad en la prestación de servicios de salud</v>
          </cell>
          <cell r="C274" t="str">
            <v>Garantizar la accesibilidad, integralidad en los servicios, complementariedad y respaldo de las interdependencias</v>
          </cell>
          <cell r="D274" t="str">
            <v>Tasa de incidencia de infeccion del torrente sanguineo asociada a catéter venoso central (CVC)</v>
          </cell>
          <cell r="E274" t="str">
            <v>Críticos</v>
          </cell>
          <cell r="F274" t="str">
            <v>uci</v>
          </cell>
          <cell r="G274" t="str">
            <v>x</v>
          </cell>
          <cell r="J274" t="str">
            <v>Los cateteres vasculares son dispositivos que permiten un acceso al campartimento intravascular a nivel central, la infeccion es el principal evento asociado a su uso y esta relacionado con deficiencias en la adherencia al protocolo de lavado de manos, al uso de tecnica aseptica, en la implantacion y manipulacion del cateter. Su presencia prolonga la estancia y se asocia a un importante consumo de recursos.</v>
          </cell>
          <cell r="K274"/>
          <cell r="L274" t="str">
            <v>Trimestral</v>
          </cell>
          <cell r="M274" t="str">
            <v>Sumatoria de casos nuevos de infeccion del torrente sanguineo asociada a cateter en un mes de seguimiento</v>
          </cell>
          <cell r="N274" t="str">
            <v>Numero de dias cateter central en un mes de seguimiento</v>
          </cell>
          <cell r="O274" t="str">
            <v>Reporte Infecciones</v>
          </cell>
          <cell r="P274" t="str">
            <v>Control de preveción de IAAS.</v>
          </cell>
          <cell r="Q274" t="str">
            <v>Tasa</v>
          </cell>
          <cell r="R274" t="str">
            <v>Sumatoria de casos nuevos de infeccion del torrente sanguineo asociada a cateter en un mes de seguimiento / Numero de dias cateter central en un mes de seguimiento *1000</v>
          </cell>
          <cell r="T274" t="str">
            <v>resultado</v>
          </cell>
          <cell r="U274" t="str">
            <v>Decreciente</v>
          </cell>
          <cell r="V274" t="str">
            <v>≤</v>
          </cell>
          <cell r="W274">
            <v>5</v>
          </cell>
          <cell r="X274" t="str">
            <v>&gt;</v>
          </cell>
          <cell r="Y274">
            <v>5</v>
          </cell>
        </row>
        <row r="275">
          <cell r="A275">
            <v>270</v>
          </cell>
          <cell r="B275" t="str">
            <v>Integralidad y efectividad en la prestación de servicios de salud</v>
          </cell>
          <cell r="C275" t="str">
            <v>Garantizar la accesibilidad, integralidad en los servicios, complementariedad y respaldo de las interdependencias</v>
          </cell>
          <cell r="D275" t="str">
            <v>Tasa de incidencia de infección del tracto urinario asociada a catéter (IVU)</v>
          </cell>
          <cell r="E275" t="str">
            <v>Críticos</v>
          </cell>
          <cell r="F275" t="str">
            <v>uci</v>
          </cell>
          <cell r="G275" t="str">
            <v>x</v>
          </cell>
          <cell r="H275"/>
          <cell r="I275"/>
          <cell r="J275" t="str">
            <v>La infeccion de trato urinario relacionada con sondaje uretral, es una de las infecciones nosocomiales mas frecuentes. Su impacto sobre la mortalidad es menor que otras infecciones nosocomiales, pero genera un importante incremento de estancias hospitalarias y de costos.</v>
          </cell>
          <cell r="K275"/>
          <cell r="L275" t="str">
            <v>Trimestral</v>
          </cell>
          <cell r="M275" t="str">
            <v>Sumatoria de los casos nuevos de infección del tracto urinario asociada a catéter en un mes de seguimiento</v>
          </cell>
          <cell r="N275" t="str">
            <v>Numero de días catéter urinario en un mes de seguimiento</v>
          </cell>
          <cell r="O275" t="str">
            <v>Reporte Infecciones</v>
          </cell>
          <cell r="P275" t="str">
            <v>Reporte Infecciones</v>
          </cell>
          <cell r="Q275" t="str">
            <v>Tasa</v>
          </cell>
          <cell r="R275" t="str">
            <v>Sumatoria de los casos nuevos de infección del tracto urinario asociada a catéter en un mes de seguimiento / Numero de días catéter urinario en un mes de seguimiento *1000</v>
          </cell>
          <cell r="S275"/>
          <cell r="T275" t="str">
            <v>resultado</v>
          </cell>
          <cell r="U275" t="str">
            <v>Decreciente</v>
          </cell>
          <cell r="V275" t="str">
            <v>≤</v>
          </cell>
          <cell r="W275">
            <v>5</v>
          </cell>
          <cell r="X275" t="str">
            <v>&gt;</v>
          </cell>
          <cell r="Y275">
            <v>5</v>
          </cell>
        </row>
        <row r="276">
          <cell r="A276">
            <v>271</v>
          </cell>
          <cell r="B276" t="str">
            <v>Integralidad y efectividad en la prestación de servicios de salud</v>
          </cell>
          <cell r="C276" t="str">
            <v>Garantizar la accesibilidad, integralidad en los servicios, complementariedad y respaldo de las interdependencias</v>
          </cell>
          <cell r="D276" t="str">
            <v>Tasa de incidencia de neumonia asociada a ventilador mecanico (NAV)</v>
          </cell>
          <cell r="E276" t="str">
            <v>Críticos</v>
          </cell>
          <cell r="F276" t="str">
            <v>uci</v>
          </cell>
          <cell r="G276" t="str">
            <v>x</v>
          </cell>
          <cell r="H276"/>
          <cell r="I276"/>
          <cell r="J276" t="str">
            <v>Medir la incidencia de los casos reportador de infecciones asociadas al uso de ventilador por cada 1000 días de ventilación dentro de un periodo evaluado en el servicio</v>
          </cell>
          <cell r="K276"/>
          <cell r="L276" t="str">
            <v>Trimestral</v>
          </cell>
          <cell r="M276" t="str">
            <v>Numero de neumonias asociadas a ventilador nuevas en la uci</v>
          </cell>
          <cell r="N276" t="str">
            <v>Numero de dias ventilador mecanico en uci</v>
          </cell>
          <cell r="O276" t="str">
            <v>Reporte Infecciones</v>
          </cell>
          <cell r="P276" t="str">
            <v>Reporte Infecciones</v>
          </cell>
          <cell r="Q276" t="str">
            <v>Tasa</v>
          </cell>
          <cell r="R276" t="str">
            <v>Numero de neumonias asociadas a ventilador nuevas en la uci / Numero de dias ventilador mecanico en uci *1000</v>
          </cell>
          <cell r="S276"/>
          <cell r="T276" t="str">
            <v>resultado</v>
          </cell>
          <cell r="U276" t="str">
            <v>Decreciente</v>
          </cell>
          <cell r="V276" t="str">
            <v>≤</v>
          </cell>
          <cell r="W276">
            <v>10</v>
          </cell>
          <cell r="X276" t="str">
            <v>&gt;</v>
          </cell>
          <cell r="Y276">
            <v>10</v>
          </cell>
        </row>
        <row r="277">
          <cell r="A277">
            <v>272</v>
          </cell>
          <cell r="B277" t="str">
            <v>Integralidad y efectividad en la prestación de servicios de salud</v>
          </cell>
          <cell r="C277" t="str">
            <v>Garantizar la accesibilidad, integralidad en los servicios, complementariedad y respaldo de las interdependencias</v>
          </cell>
          <cell r="D277" t="str">
            <v>Análisis de mortalidad intrahospitalaria</v>
          </cell>
          <cell r="E277" t="str">
            <v>Críticos</v>
          </cell>
          <cell r="F277" t="str">
            <v>uci</v>
          </cell>
          <cell r="G277" t="str">
            <v>x</v>
          </cell>
          <cell r="H277"/>
          <cell r="I277"/>
          <cell r="J277" t="str">
            <v>Medir el número de análisis de muertes intrahospitalarias mayores a 48 horas del total de muertes presentadas en el periodo, con el fin de determinar planes de mejoramiento para contribuir a la disminución de los casos evitables</v>
          </cell>
          <cell r="K277"/>
          <cell r="L277" t="str">
            <v>Trimestral</v>
          </cell>
          <cell r="M277" t="str">
            <v>Número de casos analizados</v>
          </cell>
          <cell r="N277" t="str">
            <v>Número total de muertes en el período</v>
          </cell>
          <cell r="O277" t="str">
            <v>Coordinador de cada Servicio</v>
          </cell>
          <cell r="P277" t="str">
            <v>Coordinador de Estadística</v>
          </cell>
          <cell r="Q277" t="str">
            <v>%</v>
          </cell>
          <cell r="R277" t="str">
            <v>Número de casos analizados / Número total de muertes en el período *100</v>
          </cell>
          <cell r="S277"/>
          <cell r="T277" t="str">
            <v>proceso</v>
          </cell>
          <cell r="U277" t="str">
            <v>Igual</v>
          </cell>
          <cell r="V277" t="str">
            <v>=</v>
          </cell>
          <cell r="W277">
            <v>1</v>
          </cell>
          <cell r="X277" t="str">
            <v>&lt;</v>
          </cell>
          <cell r="Y277">
            <v>1</v>
          </cell>
        </row>
        <row r="278">
          <cell r="A278">
            <v>273</v>
          </cell>
          <cell r="B278" t="str">
            <v>Integralidad y efectividad en la prestación de servicios de salud</v>
          </cell>
          <cell r="C278" t="str">
            <v>Garantizar la accesibilidad, integralidad en los servicios, complementariedad y respaldo de las interdependencias</v>
          </cell>
          <cell r="D278" t="str">
            <v>Proporción de muertes menor a 48 horas</v>
          </cell>
          <cell r="E278" t="str">
            <v>Críticos</v>
          </cell>
          <cell r="F278" t="str">
            <v>uci</v>
          </cell>
          <cell r="G278" t="str">
            <v>x</v>
          </cell>
          <cell r="J278" t="str">
            <v>Medir la proporción de muertes intrahospitalarias menor a 48 horas, la cual refleja la gravedad del estado de salud con el que el paciente ingresa al servicio dentro del periodo evaluado</v>
          </cell>
          <cell r="K278"/>
          <cell r="L278" t="str">
            <v>Trimestral</v>
          </cell>
          <cell r="M278" t="str">
            <v>Número de muertes presentadas antes de 48 horas</v>
          </cell>
          <cell r="N278" t="str">
            <v>Total pacientes hospitalizados</v>
          </cell>
          <cell r="O278" t="str">
            <v>Estadística</v>
          </cell>
          <cell r="P278" t="str">
            <v>Estadística</v>
          </cell>
          <cell r="Q278" t="str">
            <v>%</v>
          </cell>
          <cell r="R278" t="str">
            <v>Número de muertes presentadas antes de 48 horas / Total pacientes hospitalizados *100</v>
          </cell>
          <cell r="T278" t="str">
            <v>resultado</v>
          </cell>
          <cell r="U278" t="str">
            <v>Decreciente</v>
          </cell>
          <cell r="V278" t="str">
            <v>≤</v>
          </cell>
          <cell r="W278">
            <v>0.05</v>
          </cell>
          <cell r="X278" t="str">
            <v>&lt;</v>
          </cell>
          <cell r="Y278">
            <v>0.05</v>
          </cell>
        </row>
        <row r="279">
          <cell r="A279">
            <v>274</v>
          </cell>
          <cell r="B279" t="str">
            <v>Integralidad y efectividad en la prestación de servicios de salud</v>
          </cell>
          <cell r="C279" t="str">
            <v>Garantizar la accesibilidad, integralidad en los servicios, complementariedad y respaldo de las interdependencias</v>
          </cell>
          <cell r="D279" t="str">
            <v>Tasa de mortalidad Intrahospitalaria después de 48 horas</v>
          </cell>
          <cell r="E279" t="str">
            <v>Críticos</v>
          </cell>
          <cell r="F279" t="str">
            <v>uci</v>
          </cell>
          <cell r="G279" t="str">
            <v>x</v>
          </cell>
          <cell r="H279"/>
          <cell r="I279"/>
          <cell r="J279" t="str">
            <v>Medir la tasa de mortalidad intrahospitalaria mayor a 48 horas la cual nos permite evaluar la efectividad de la intervención clínica que se le realiza a los pacientes en el servicio de urgencias pediatria dentro del periodo evaluado</v>
          </cell>
          <cell r="K279"/>
          <cell r="L279" t="str">
            <v>Trimestral</v>
          </cell>
          <cell r="M279" t="str">
            <v>Número total de pacientes hospitalizados que fallecen después de 48 horas del ingreso</v>
          </cell>
          <cell r="N279" t="str">
            <v>Número total de pacientes hospitalizados</v>
          </cell>
          <cell r="O279" t="str">
            <v>Estadística / Coordinador Servicios</v>
          </cell>
          <cell r="P279" t="str">
            <v xml:space="preserve">Estadística. </v>
          </cell>
          <cell r="Q279" t="str">
            <v>%</v>
          </cell>
          <cell r="R279" t="str">
            <v>Número total de pacientes hospitalizados que fallecen después de 48 horas del ingreso / Número total de pacientes hospitalizados *100</v>
          </cell>
          <cell r="S279"/>
          <cell r="T279" t="str">
            <v>resultado</v>
          </cell>
          <cell r="U279" t="str">
            <v>Decreciente</v>
          </cell>
          <cell r="V279" t="str">
            <v>≤</v>
          </cell>
          <cell r="W279">
            <v>0.1</v>
          </cell>
          <cell r="X279" t="str">
            <v>&lt;</v>
          </cell>
          <cell r="Y279">
            <v>0.1</v>
          </cell>
        </row>
        <row r="280">
          <cell r="A280">
            <v>275</v>
          </cell>
          <cell r="B280" t="str">
            <v>Integralidad y efectividad en la prestación de servicios de salud</v>
          </cell>
          <cell r="C280" t="str">
            <v>Garantizar la accesibilidad, integralidad en los servicios, complementariedad y respaldo de las interdependencias</v>
          </cell>
          <cell r="D280" t="str">
            <v>Razón estandarizada de mortalidad</v>
          </cell>
          <cell r="E280" t="str">
            <v>Críticos</v>
          </cell>
          <cell r="F280" t="str">
            <v>uci</v>
          </cell>
          <cell r="G280" t="str">
            <v>x</v>
          </cell>
          <cell r="H280"/>
          <cell r="I280"/>
          <cell r="J280" t="str">
            <v>En las Unidades de Cuidados Intensivos (UCI), el principal indicador de resultados de la calidad de la atención es la mortalidad. A pesar de que son unidades de atención para pacientes graves donde, inevitablemente, algunos fallecen, la atención que estos reciben está dirigida a evitar la muerte. La razon estandarizada de mortalidad mide la intervencion hecha en cuidado intensivo para evitar dichas muertes. Se ha definido internacionalmente que un valor menor de 0,9 refleja intervencion eficiente en cuidado intensivo de acuerdo a condicion de severidad del paciente medida por APACHE II</v>
          </cell>
          <cell r="K280"/>
          <cell r="L280" t="str">
            <v>Trimestral</v>
          </cell>
          <cell r="M280" t="str">
            <v>Mortalidad Observada en el periodo</v>
          </cell>
          <cell r="N280" t="str">
            <v>Mortalidad predicha ajustada por APACHE II</v>
          </cell>
          <cell r="O280" t="str">
            <v>Estadística / Coordinador Servicios</v>
          </cell>
          <cell r="P280" t="str">
            <v xml:space="preserve">Estadística. </v>
          </cell>
          <cell r="Q280" t="str">
            <v>Proporción</v>
          </cell>
          <cell r="R280" t="str">
            <v>Mortalidad Observada en el periodo / Mortalidad predicha ajustada por APACHE II</v>
          </cell>
          <cell r="S280"/>
          <cell r="T280" t="str">
            <v>resultado</v>
          </cell>
          <cell r="U280" t="str">
            <v>Decreciente</v>
          </cell>
          <cell r="V280" t="str">
            <v>≤</v>
          </cell>
          <cell r="W280">
            <v>0.9</v>
          </cell>
          <cell r="X280" t="str">
            <v>&gt;</v>
          </cell>
          <cell r="Y280">
            <v>0.9</v>
          </cell>
        </row>
        <row r="281">
          <cell r="A281">
            <v>276</v>
          </cell>
          <cell r="B281" t="str">
            <v>Integralidad y efectividad en la prestación de servicios de salud</v>
          </cell>
          <cell r="C281" t="str">
            <v>Garantizar la accesibilidad, integralidad en los servicios, complementariedad y respaldo de las interdependencias</v>
          </cell>
          <cell r="D281" t="str">
            <v>Porcentaje ocupacional</v>
          </cell>
          <cell r="E281" t="str">
            <v>Críticos</v>
          </cell>
          <cell r="F281" t="str">
            <v>uci</v>
          </cell>
          <cell r="G281" t="str">
            <v>x</v>
          </cell>
          <cell r="H281"/>
          <cell r="I281"/>
          <cell r="J281" t="str">
            <v>Medir el porcentaje de ocupación hospitalario con el fin de determinar el aprovechamiento de la cama hospitalaria y la demanda del servicio  en un periodo evaluado</v>
          </cell>
          <cell r="K281"/>
          <cell r="L281" t="str">
            <v>Trimestral</v>
          </cell>
          <cell r="M281" t="str">
            <v>Número de días cama ocupada en el período</v>
          </cell>
          <cell r="N281" t="str">
            <v>Número de días cama disponible en el período</v>
          </cell>
          <cell r="O281" t="str">
            <v>Estadística</v>
          </cell>
          <cell r="P281" t="str">
            <v xml:space="preserve"> Estadística</v>
          </cell>
          <cell r="Q281" t="str">
            <v>%</v>
          </cell>
          <cell r="R281" t="str">
            <v>Número de días cama ocupada en el período / Número de días cama disponible en el período *100</v>
          </cell>
          <cell r="S281"/>
          <cell r="T281" t="str">
            <v>proceso</v>
          </cell>
          <cell r="U281" t="str">
            <v>Creciente</v>
          </cell>
          <cell r="V281" t="str">
            <v>≥</v>
          </cell>
          <cell r="W281">
            <v>0.85</v>
          </cell>
          <cell r="X281" t="str">
            <v>&lt;</v>
          </cell>
          <cell r="Y281">
            <v>0.85</v>
          </cell>
        </row>
        <row r="282">
          <cell r="A282">
            <v>277</v>
          </cell>
          <cell r="B282" t="str">
            <v>Integralidad y efectividad en la prestación de servicios de salud</v>
          </cell>
          <cell r="C282" t="str">
            <v>Garantizar la accesibilidad, integralidad en los servicios, complementariedad y respaldo de las interdependencias</v>
          </cell>
          <cell r="D282" t="str">
            <v>Promedio de Egresos por cama - Giro Cama</v>
          </cell>
          <cell r="E282" t="str">
            <v>Críticos</v>
          </cell>
          <cell r="F282" t="str">
            <v>uci</v>
          </cell>
          <cell r="G282" t="str">
            <v>x</v>
          </cell>
          <cell r="H282"/>
          <cell r="I282"/>
          <cell r="J282" t="str">
            <v>Medir el  numero de pacientes que hicieron uso de la cama hospitalaria basados en los días cama disponible dentro del servicio dentro de un periodo evaluado</v>
          </cell>
          <cell r="K282"/>
          <cell r="L282" t="str">
            <v>Trimestral</v>
          </cell>
          <cell r="M282" t="str">
            <v>Número de egresos del período</v>
          </cell>
          <cell r="N282" t="str">
            <v>Número de camas disponible en el período</v>
          </cell>
          <cell r="O282" t="str">
            <v xml:space="preserve"> Estadística</v>
          </cell>
          <cell r="P282" t="str">
            <v xml:space="preserve"> Estadística</v>
          </cell>
          <cell r="Q282" t="str">
            <v>Egresos/Cama</v>
          </cell>
          <cell r="R282" t="str">
            <v>Número de egresos del período / Número de camas disponible en el período</v>
          </cell>
          <cell r="S282"/>
          <cell r="T282" t="str">
            <v>proceso</v>
          </cell>
          <cell r="U282" t="str">
            <v>Creciente</v>
          </cell>
          <cell r="V282" t="str">
            <v>≥</v>
          </cell>
          <cell r="W282">
            <v>4</v>
          </cell>
          <cell r="X282" t="str">
            <v>&lt;</v>
          </cell>
          <cell r="Y282">
            <v>4</v>
          </cell>
        </row>
        <row r="283">
          <cell r="A283">
            <v>278</v>
          </cell>
          <cell r="B283" t="str">
            <v>Integralidad y efectividad en la prestación de servicios de salud</v>
          </cell>
          <cell r="C283" t="str">
            <v>Garantizar la accesibilidad, integralidad en los servicios, complementariedad y respaldo de las interdependencias</v>
          </cell>
          <cell r="D283" t="str">
            <v>Promedio Días de Estancia</v>
          </cell>
          <cell r="E283" t="str">
            <v>Críticos</v>
          </cell>
          <cell r="F283" t="str">
            <v>uci</v>
          </cell>
          <cell r="G283" t="str">
            <v>x</v>
          </cell>
          <cell r="H283"/>
          <cell r="I283"/>
          <cell r="J283" t="str">
            <v>Medir el promedio de días que los pacientes permanecen hospitalizados en el servicio en un periodo evaluado</v>
          </cell>
          <cell r="K283"/>
          <cell r="L283" t="str">
            <v>Trimestral</v>
          </cell>
          <cell r="M283" t="str">
            <v>Número de días de estancia de los egresos del período</v>
          </cell>
          <cell r="N283" t="str">
            <v>Número de egresos del período</v>
          </cell>
          <cell r="O283" t="str">
            <v xml:space="preserve"> Estadística</v>
          </cell>
          <cell r="P283" t="str">
            <v xml:space="preserve"> Estadística</v>
          </cell>
          <cell r="Q283" t="str">
            <v>Días</v>
          </cell>
          <cell r="R283" t="str">
            <v>Número de días de estancia de los egresos del período / Número de egresos del período</v>
          </cell>
          <cell r="S283"/>
          <cell r="T283" t="str">
            <v>proceso</v>
          </cell>
          <cell r="U283" t="str">
            <v>Decreciente</v>
          </cell>
          <cell r="V283" t="str">
            <v>≤</v>
          </cell>
          <cell r="W283">
            <v>7</v>
          </cell>
          <cell r="X283" t="str">
            <v>&gt;</v>
          </cell>
          <cell r="Y283">
            <v>7</v>
          </cell>
        </row>
        <row r="284">
          <cell r="A284">
            <v>279</v>
          </cell>
          <cell r="B284" t="str">
            <v>Integralidad y efectividad en la prestación de servicios de salud</v>
          </cell>
          <cell r="C284" t="str">
            <v>Garantizar la accesibilidad, integralidad en los servicios, complementariedad y respaldo de las interdependencias</v>
          </cell>
          <cell r="D284" t="str">
            <v>Porcentaje de extubación fallida</v>
          </cell>
          <cell r="E284" t="str">
            <v>Críticos</v>
          </cell>
          <cell r="F284" t="str">
            <v>uci</v>
          </cell>
          <cell r="G284" t="str">
            <v>x</v>
          </cell>
          <cell r="H284"/>
          <cell r="I284"/>
          <cell r="J284"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284"/>
          <cell r="L284" t="str">
            <v>Trimestral</v>
          </cell>
          <cell r="M284" t="str">
            <v>Número de extubaciónes fallidas</v>
          </cell>
          <cell r="N284" t="str">
            <v>Número de pacientes en prueba de respiración expontanea</v>
          </cell>
          <cell r="O284" t="str">
            <v>Reporte eventos adversos</v>
          </cell>
          <cell r="P284" t="str">
            <v>Informe terapia respiratoria</v>
          </cell>
          <cell r="Q284" t="str">
            <v>%</v>
          </cell>
          <cell r="R284" t="str">
            <v>Número de extubaciónes fallidas / Número de pacientes en prueba de respiración expontanea *100</v>
          </cell>
          <cell r="S284"/>
          <cell r="T284" t="str">
            <v>resultado</v>
          </cell>
          <cell r="U284" t="str">
            <v>Creciente</v>
          </cell>
          <cell r="V284" t="str">
            <v>≤</v>
          </cell>
          <cell r="W284">
            <v>0.15</v>
          </cell>
          <cell r="X284" t="str">
            <v>&gt;</v>
          </cell>
          <cell r="Y284">
            <v>0.15</v>
          </cell>
        </row>
        <row r="285">
          <cell r="A285">
            <v>280</v>
          </cell>
          <cell r="B285" t="str">
            <v>Integralidad y efectividad en la prestación de servicios de salud</v>
          </cell>
          <cell r="C285" t="str">
            <v>Garantizar la accesibilidad, integralidad en los servicios, complementariedad y respaldo de las interdependencias</v>
          </cell>
          <cell r="D285" t="str">
            <v>Tasa de extubación no planeada</v>
          </cell>
          <cell r="E285" t="str">
            <v>Críticos</v>
          </cell>
          <cell r="F285" t="str">
            <v>uci</v>
          </cell>
          <cell r="G285" t="str">
            <v>x</v>
          </cell>
          <cell r="H285"/>
          <cell r="I285"/>
          <cell r="J285" t="str">
            <v>Medir la tasa de extubación en pacientes que aún no cumplían con el criterio para dicho proceso con el fin de disminuir el riesgo de neumonía nosocomial y de muerte en el servicio dentro de un periodo evaluado.</v>
          </cell>
          <cell r="K285"/>
          <cell r="L285" t="str">
            <v>Trimestral</v>
          </cell>
          <cell r="M285" t="str">
            <v>Número de extubaciones no planeadas</v>
          </cell>
          <cell r="N285" t="str">
            <v>Número total de días de ventilación mecánica</v>
          </cell>
          <cell r="O285" t="str">
            <v>Reporte Eventos Adversos</v>
          </cell>
          <cell r="P285" t="str">
            <v>Informe Coordinador del Servicio</v>
          </cell>
          <cell r="Q285" t="str">
            <v>Tasa</v>
          </cell>
          <cell r="R285" t="str">
            <v>Número de extubaciones no planeadas / Número total de días de ventilación mecánica *1000</v>
          </cell>
          <cell r="S285"/>
          <cell r="T285" t="str">
            <v>resultado</v>
          </cell>
          <cell r="U285" t="str">
            <v>Creciente</v>
          </cell>
          <cell r="V285" t="str">
            <v>≤</v>
          </cell>
          <cell r="W285">
            <v>10</v>
          </cell>
          <cell r="X285" t="str">
            <v>&gt;</v>
          </cell>
          <cell r="Y285">
            <v>10</v>
          </cell>
        </row>
        <row r="286">
          <cell r="A286">
            <v>281</v>
          </cell>
          <cell r="B286" t="str">
            <v>Integralidad y efectividad en la prestación de servicios de salud</v>
          </cell>
          <cell r="C286" t="str">
            <v>Garantizar la accesibilidad, integralidad en los servicios, complementariedad y respaldo de las interdependencias</v>
          </cell>
          <cell r="D286" t="str">
            <v>Adherencia a la técnica correcta de higiene de manos</v>
          </cell>
          <cell r="E286" t="str">
            <v>Críticos</v>
          </cell>
          <cell r="F286" t="str">
            <v>uci</v>
          </cell>
          <cell r="G286" t="str">
            <v>x</v>
          </cell>
          <cell r="H286"/>
          <cell r="I286"/>
          <cell r="J286" t="str">
            <v xml:space="preserve">Es la estrategia número uno recomendada por el Centro de Control de Enfermedades (CDC) de Atlanta para contribuir a la dismunición de infecciones asociadas al cuidado de la salud (IACS)  </v>
          </cell>
          <cell r="K286"/>
          <cell r="L286" t="str">
            <v>Trimestral</v>
          </cell>
          <cell r="M286" t="str">
            <v>Número de personas evaluadas que cumplen los 5 momentos de Higiene de manos y la técnica en el periodo</v>
          </cell>
          <cell r="N286" t="str">
            <v>Total de personas evaluadas por cargo y servicio en un periodo</v>
          </cell>
          <cell r="O286" t="str">
            <v>Informe de adherencia a Higiene de Manos</v>
          </cell>
          <cell r="P286" t="str">
            <v>Comité de Infecciones</v>
          </cell>
          <cell r="Q286" t="str">
            <v>%</v>
          </cell>
          <cell r="R286" t="str">
            <v>Número de personas evaluadas que cumplen los 5 momentos de Higiene de manos y la técnica en el periodo / Total de personas evaluadas por cargo y servicio en un periodo *100</v>
          </cell>
          <cell r="S286"/>
          <cell r="T286" t="str">
            <v>proceso</v>
          </cell>
          <cell r="U286" t="str">
            <v>Creciente</v>
          </cell>
          <cell r="V286" t="str">
            <v>≥</v>
          </cell>
          <cell r="W286">
            <v>0.75</v>
          </cell>
          <cell r="X286" t="str">
            <v>&lt;</v>
          </cell>
          <cell r="Y286">
            <v>0.75</v>
          </cell>
        </row>
        <row r="287">
          <cell r="A287">
            <v>282</v>
          </cell>
          <cell r="B287" t="str">
            <v>Integralidad y efectividad en la prestación de servicios de salud</v>
          </cell>
          <cell r="C287" t="str">
            <v>Garantizar la accesibilidad, integralidad en los servicios, complementariedad y respaldo de las interdependencias</v>
          </cell>
          <cell r="D287" t="str">
            <v>Adherencia al protocolo de higiene de manos</v>
          </cell>
          <cell r="E287" t="str">
            <v>Críticos</v>
          </cell>
          <cell r="F287" t="str">
            <v>uci</v>
          </cell>
          <cell r="G287" t="str">
            <v>x</v>
          </cell>
          <cell r="H287"/>
          <cell r="I287"/>
          <cell r="J287" t="str">
            <v xml:space="preserve">Es la estrategia número uno recomendada por el Centro de Control de Enfermedades (CDC) de Atlanta para contribuir a la dismunición de infecciones asociadas al cuidado de la salud (IACS)  </v>
          </cell>
          <cell r="K287"/>
          <cell r="L287" t="str">
            <v>Trimestral</v>
          </cell>
          <cell r="M287" t="str">
            <v>Número de personas evaluadas que cumplen los 5 momentos de Higiene de manos y la técnica en el periodo</v>
          </cell>
          <cell r="N287" t="str">
            <v>Total de personas evaluadas por cargo y servicio en un periodo</v>
          </cell>
          <cell r="O287" t="str">
            <v>Informe de adherencia a Higiene de Manos</v>
          </cell>
          <cell r="P287" t="str">
            <v>Comité de Infecciones</v>
          </cell>
          <cell r="Q287" t="str">
            <v>%</v>
          </cell>
          <cell r="R287" t="str">
            <v>Número de personas evaluadas que cumplen los 5 momentos de Higiene de manos y la técnica en el periodo / Total de personas evaluadas por cargo y servicio en un periodo *100</v>
          </cell>
          <cell r="S287"/>
          <cell r="T287" t="str">
            <v>proceso</v>
          </cell>
          <cell r="U287" t="str">
            <v>Creciente</v>
          </cell>
          <cell r="V287" t="str">
            <v>≥</v>
          </cell>
          <cell r="W287">
            <v>0.9</v>
          </cell>
          <cell r="X287" t="str">
            <v>&lt;</v>
          </cell>
          <cell r="Y287">
            <v>0.9</v>
          </cell>
        </row>
        <row r="288">
          <cell r="A288">
            <v>283</v>
          </cell>
          <cell r="B288" t="str">
            <v>Integralidad y efectividad en la prestación de servicios de salud</v>
          </cell>
          <cell r="C288" t="str">
            <v>Garantizar la accesibilidad, integralidad en los servicios, complementariedad y respaldo de las interdependencias</v>
          </cell>
          <cell r="D288" t="str">
            <v>Demanda no servida</v>
          </cell>
          <cell r="E288" t="str">
            <v>Críticos</v>
          </cell>
          <cell r="F288" t="str">
            <v>uci</v>
          </cell>
          <cell r="G288" t="str">
            <v>x</v>
          </cell>
          <cell r="H288"/>
          <cell r="I288"/>
          <cell r="J288" t="str">
            <v>Se necesita determinar la proporción de pacientes que no pueden ser atendidos en el servicio</v>
          </cell>
          <cell r="K288"/>
          <cell r="L288" t="str">
            <v>Trimestral</v>
          </cell>
          <cell r="M288" t="str">
            <v>Numero total de remisiones a otras instituciones</v>
          </cell>
          <cell r="N288" t="str">
            <v>Total de ingresos en el periodo</v>
          </cell>
          <cell r="O288" t="str">
            <v>Dinamica gerencial - historia clinica - informes - reportes generados - HC base de datos matriz de remisiones</v>
          </cell>
          <cell r="P288" t="str">
            <v>Estadistica</v>
          </cell>
          <cell r="Q288" t="str">
            <v>%</v>
          </cell>
          <cell r="R288" t="str">
            <v>Numero total de remisiones a otras instituciones / Total de ingresos en el periodo *100</v>
          </cell>
          <cell r="S288"/>
          <cell r="T288" t="str">
            <v>proceso</v>
          </cell>
          <cell r="U288" t="str">
            <v>Creciente</v>
          </cell>
          <cell r="V288" t="str">
            <v>≤</v>
          </cell>
          <cell r="W288">
            <v>0.05</v>
          </cell>
          <cell r="X288" t="str">
            <v>&gt;</v>
          </cell>
          <cell r="Y288">
            <v>0.05</v>
          </cell>
        </row>
        <row r="289">
          <cell r="A289">
            <v>284</v>
          </cell>
          <cell r="B289" t="str">
            <v>Integralidad y efectividad en la prestación de servicios de salud</v>
          </cell>
          <cell r="C289" t="str">
            <v>Garantizar la accesibilidad, integralidad en los servicios, complementariedad y respaldo de las interdependencias</v>
          </cell>
          <cell r="D289" t="str">
            <v>Calidad de Registro en la Historia Clínica de Enfermería</v>
          </cell>
          <cell r="E289" t="str">
            <v>Críticos</v>
          </cell>
          <cell r="F289" t="str">
            <v>uci p</v>
          </cell>
          <cell r="G289" t="str">
            <v>x</v>
          </cell>
          <cell r="H289"/>
          <cell r="I289"/>
          <cell r="J28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89"/>
          <cell r="L289" t="str">
            <v>Trimestral</v>
          </cell>
          <cell r="M289" t="str">
            <v>Criterios de calidad de historia clinica evaluados que cumplen</v>
          </cell>
          <cell r="N289" t="str">
            <v>Total de criterios de calidad de historia clinica evaluados</v>
          </cell>
          <cell r="O289" t="str">
            <v>aplicativo de monitorización de historias clínicas</v>
          </cell>
          <cell r="P289" t="str">
            <v>aplicativo de monitorización de historias clínicas</v>
          </cell>
          <cell r="Q289" t="str">
            <v>%</v>
          </cell>
          <cell r="R289" t="str">
            <v>Total de criterios de calidad de historia clinica evaluados / aplicativo de monitorización de historias clínicas *100</v>
          </cell>
          <cell r="S289"/>
          <cell r="T289" t="str">
            <v>proceso</v>
          </cell>
          <cell r="U289" t="str">
            <v>Creciente</v>
          </cell>
          <cell r="V289" t="str">
            <v>≥</v>
          </cell>
          <cell r="W289">
            <v>0.85</v>
          </cell>
          <cell r="X289" t="str">
            <v>&lt;</v>
          </cell>
          <cell r="Y289">
            <v>0.85</v>
          </cell>
        </row>
        <row r="290">
          <cell r="A290">
            <v>285</v>
          </cell>
          <cell r="B290" t="str">
            <v>Integralidad y efectividad en la prestación de servicios de salud</v>
          </cell>
          <cell r="C290" t="str">
            <v>Garantizar la accesibilidad, integralidad en los servicios, complementariedad y respaldo de las interdependencias</v>
          </cell>
          <cell r="D290" t="str">
            <v>Porcentaje de adherencia a protocolos de enfermería</v>
          </cell>
          <cell r="E290" t="str">
            <v>Críticos</v>
          </cell>
          <cell r="F290" t="str">
            <v>uci p</v>
          </cell>
          <cell r="G290" t="str">
            <v>x</v>
          </cell>
          <cell r="H290"/>
          <cell r="I290"/>
          <cell r="J290" t="str">
            <v>Medir la adherencia a los protocolos de enfermeria en la prestación de servicios de salud para apoyar las desiciones clínicas y asistir a profesionales o pacientes en lo referente a los cuidados de salud apropiados para ciertas circunstancias clínicas especiales en el servicio de la UCI pediatrica dentro del periodo evaluado</v>
          </cell>
          <cell r="K290"/>
          <cell r="L290" t="str">
            <v>Trimestral</v>
          </cell>
          <cell r="M290" t="str">
            <v>Número de criterios que cumplen con la verificación</v>
          </cell>
          <cell r="N290" t="str">
            <v>Total de criterios evaluados</v>
          </cell>
          <cell r="O290" t="str">
            <v>Consolidado Adherencia a Protocolos</v>
          </cell>
          <cell r="P290" t="str">
            <v>Consolidado Adherencia a Protocolos</v>
          </cell>
          <cell r="Q290" t="str">
            <v>%</v>
          </cell>
          <cell r="R290" t="str">
            <v>Total de criterios evaluados / Consolidado Adherencia a Protocolos *100</v>
          </cell>
          <cell r="S290"/>
          <cell r="T290" t="str">
            <v>proceso</v>
          </cell>
          <cell r="U290" t="str">
            <v>Creciente</v>
          </cell>
          <cell r="V290" t="str">
            <v>≥</v>
          </cell>
          <cell r="W290">
            <v>0.85</v>
          </cell>
          <cell r="X290" t="str">
            <v>&lt;</v>
          </cell>
          <cell r="Y290">
            <v>0.85</v>
          </cell>
        </row>
        <row r="291">
          <cell r="A291">
            <v>286</v>
          </cell>
          <cell r="B291" t="str">
            <v>Integralidad y efectividad en la prestación de servicios de salud</v>
          </cell>
          <cell r="C291" t="str">
            <v>Garantizar la accesibilidad, integralidad en los servicios, complementariedad y respaldo de las interdependencias</v>
          </cell>
          <cell r="D291" t="str">
            <v>Tasa de reingreso de paciente hospitalizado antes de 15 días</v>
          </cell>
          <cell r="E291" t="str">
            <v>Críticos</v>
          </cell>
          <cell r="F291" t="str">
            <v>uci p</v>
          </cell>
          <cell r="G291" t="str">
            <v>x</v>
          </cell>
          <cell r="H291"/>
          <cell r="I291"/>
          <cell r="J29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91" t="str">
            <v>Resolución 256</v>
          </cell>
          <cell r="L291" t="str">
            <v>Trimestral</v>
          </cell>
          <cell r="M291" t="str">
            <v>Número total de pacientes que reingresan al servicio antes de quince (15) días por la misma causa en el periodo.</v>
          </cell>
          <cell r="N291" t="str">
            <v>Número total de egresos vivos en el periodo.</v>
          </cell>
          <cell r="O291" t="str">
            <v>Informe de reingresos coordinadores especialistas.</v>
          </cell>
          <cell r="P291" t="str">
            <v xml:space="preserve">Estadística. </v>
          </cell>
          <cell r="Q291" t="str">
            <v>Tasa</v>
          </cell>
          <cell r="R291" t="str">
            <v>Número total de egresos vivos en el periodo. / Informe de reingresos coordinadores especialistas. *1000</v>
          </cell>
          <cell r="S291"/>
          <cell r="T291" t="str">
            <v>resultado</v>
          </cell>
          <cell r="U291" t="str">
            <v>Creciente</v>
          </cell>
          <cell r="V291" t="str">
            <v>≤</v>
          </cell>
          <cell r="W291">
            <v>6</v>
          </cell>
          <cell r="X291" t="str">
            <v>&gt;</v>
          </cell>
          <cell r="Y291">
            <v>6</v>
          </cell>
        </row>
        <row r="292">
          <cell r="A292">
            <v>287</v>
          </cell>
          <cell r="B292" t="str">
            <v>Integralidad y efectividad en la prestación de servicios de salud</v>
          </cell>
          <cell r="C292" t="str">
            <v>Garantizar la accesibilidad, integralidad en los servicios, complementariedad y respaldo de las interdependencias</v>
          </cell>
          <cell r="D292" t="str">
            <v>Mortalidad Intrahospitalaria después de 48 horas</v>
          </cell>
          <cell r="E292" t="str">
            <v>Críticos</v>
          </cell>
          <cell r="F292" t="str">
            <v>uci p</v>
          </cell>
          <cell r="G292" t="str">
            <v>x</v>
          </cell>
          <cell r="H292"/>
          <cell r="I292"/>
          <cell r="J292" t="str">
            <v>Medir la tasa de mortalidad intrahospitalaria mayor a 48 horas la cual nos permite evaluar la efectividad de la intervención clínica que se le realiza a los pacientes en el servicio de urgencias pediatria dentro del periodo evaluado</v>
          </cell>
          <cell r="K292"/>
          <cell r="L292" t="str">
            <v>Trimestral</v>
          </cell>
          <cell r="M292" t="str">
            <v>Número total de pacientes hospitalizados que fallecen después de 48 horas del ingreso</v>
          </cell>
          <cell r="N292" t="str">
            <v>Número total de pacientes hospitalizados</v>
          </cell>
          <cell r="O292" t="str">
            <v>Estadística / Coordinador Servicios</v>
          </cell>
          <cell r="P292" t="str">
            <v xml:space="preserve">Estadística. </v>
          </cell>
          <cell r="Q292" t="str">
            <v>Tasa</v>
          </cell>
          <cell r="R292" t="str">
            <v>Número total de pacientes hospitalizados / Estadística / Coordinador Servicios *100</v>
          </cell>
          <cell r="S292"/>
          <cell r="T292" t="str">
            <v>resultado</v>
          </cell>
          <cell r="U292" t="str">
            <v>Decreciente</v>
          </cell>
          <cell r="V292" t="str">
            <v>≤</v>
          </cell>
          <cell r="W292">
            <v>0.15</v>
          </cell>
          <cell r="X292" t="str">
            <v>&gt;</v>
          </cell>
          <cell r="Y292">
            <v>0.15</v>
          </cell>
        </row>
        <row r="293">
          <cell r="A293">
            <v>288</v>
          </cell>
          <cell r="B293" t="str">
            <v>Integralidad y efectividad en la prestación de servicios de salud</v>
          </cell>
          <cell r="C293" t="str">
            <v>Garantizar la accesibilidad, integralidad en los servicios, complementariedad y respaldo de las interdependencias</v>
          </cell>
          <cell r="D293" t="str">
            <v xml:space="preserve">Calidad de Registro en la Historia Clínica Médica </v>
          </cell>
          <cell r="E293" t="str">
            <v>Críticos</v>
          </cell>
          <cell r="F293" t="str">
            <v>uci p</v>
          </cell>
          <cell r="G293" t="str">
            <v>x</v>
          </cell>
          <cell r="H293"/>
          <cell r="I293"/>
          <cell r="J29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93"/>
          <cell r="L293" t="str">
            <v>Trimestral</v>
          </cell>
          <cell r="M293" t="str">
            <v>Criterios de calidad de historia clínica evaluados que cumplen</v>
          </cell>
          <cell r="N293" t="str">
            <v>Total de criterios de calidad de historia clínica evaluados</v>
          </cell>
          <cell r="O293" t="str">
            <v>Aplicativo de monitorización de historias clínicas</v>
          </cell>
          <cell r="P293" t="str">
            <v>Aplicativo de monitorización de historias clínicas</v>
          </cell>
          <cell r="Q293" t="str">
            <v>%</v>
          </cell>
          <cell r="R293" t="str">
            <v>Total de criterios de calidad de historia clínica evaluados / Aplicativo de monitorización de historias clínicas *100</v>
          </cell>
          <cell r="S293"/>
          <cell r="T293" t="str">
            <v>proceso</v>
          </cell>
          <cell r="U293" t="str">
            <v>Creciente</v>
          </cell>
          <cell r="V293" t="str">
            <v>≥</v>
          </cell>
          <cell r="W293">
            <v>0.85</v>
          </cell>
          <cell r="X293" t="str">
            <v>&lt;</v>
          </cell>
          <cell r="Y293">
            <v>0.85</v>
          </cell>
        </row>
        <row r="294">
          <cell r="A294">
            <v>289</v>
          </cell>
          <cell r="B294" t="str">
            <v>Integralidad y efectividad en la prestación de servicios de salud</v>
          </cell>
          <cell r="C294" t="str">
            <v>Garantizar la accesibilidad, integralidad en los servicios, complementariedad y respaldo de las interdependencias</v>
          </cell>
          <cell r="D294" t="str">
            <v>Reingreso menor de 48 horas a los servicios de cuidado crítico</v>
          </cell>
          <cell r="E294" t="str">
            <v>Críticos</v>
          </cell>
          <cell r="F294" t="str">
            <v>uci p</v>
          </cell>
          <cell r="G294" t="str">
            <v>x</v>
          </cell>
          <cell r="H294"/>
          <cell r="I294"/>
          <cell r="J294" t="str">
            <v>Medir la proporción de los pacientes que reingresan a internación en menos de 48 horas como consecuencia de un deficiente abordaje y solución del problema que generó la consulta o fallas en la calidad de la información dada al usuario sobre la evolución de la patología dentro del servicio de la UCI pediatrica en el periodo evaluado</v>
          </cell>
          <cell r="K294"/>
          <cell r="L294" t="str">
            <v>Trimestral</v>
          </cell>
          <cell r="M294" t="str">
            <v>Número total de pacientes que reingresan al servicio antes de 48 horas de haber egresado en el período</v>
          </cell>
          <cell r="N294" t="str">
            <v>Numero total Egresos vivos en el periodo</v>
          </cell>
          <cell r="O294" t="str">
            <v>Coordinador de Servicio</v>
          </cell>
          <cell r="P294" t="str">
            <v>Coordinador de Servicio</v>
          </cell>
          <cell r="Q294" t="str">
            <v>%</v>
          </cell>
          <cell r="R294" t="str">
            <v>Numero total Egresos vivos en el periodo / Coordinador de Servicio *100</v>
          </cell>
          <cell r="S294"/>
          <cell r="T294" t="str">
            <v>resultado</v>
          </cell>
          <cell r="U294" t="str">
            <v>Creciente</v>
          </cell>
          <cell r="V294" t="str">
            <v>≤</v>
          </cell>
          <cell r="W294">
            <v>0.01</v>
          </cell>
          <cell r="X294" t="str">
            <v>&gt;</v>
          </cell>
          <cell r="Y294">
            <v>0.01</v>
          </cell>
        </row>
        <row r="295">
          <cell r="A295">
            <v>290</v>
          </cell>
          <cell r="B295" t="str">
            <v>Integralidad y efectividad en la prestación de servicios de salud</v>
          </cell>
          <cell r="C295" t="str">
            <v>Garantizar la accesibilidad, integralidad en los servicios, complementariedad y respaldo de las interdependencias</v>
          </cell>
          <cell r="D295" t="str">
            <v>Extubación no planeada</v>
          </cell>
          <cell r="E295" t="str">
            <v>Críticos</v>
          </cell>
          <cell r="F295" t="str">
            <v>uci p</v>
          </cell>
          <cell r="G295" t="str">
            <v>x</v>
          </cell>
          <cell r="H295"/>
          <cell r="I295"/>
          <cell r="J295" t="str">
            <v>Medir la tasa de extubación en pacientes que aún no cumplían con el criterio para dicho proceso con el fin de disminuir el riesgo de neumonía nosocomial y de muerte en el servicio de la UCI pediatrica dentro de un periodo evaluado.</v>
          </cell>
          <cell r="K295"/>
          <cell r="L295" t="str">
            <v>Trimestral</v>
          </cell>
          <cell r="M295" t="str">
            <v>Número de extubaciones no planeadas</v>
          </cell>
          <cell r="N295" t="str">
            <v>Número total de días de ventilación mecánica</v>
          </cell>
          <cell r="O295" t="str">
            <v>Reporte Eventos Adversos</v>
          </cell>
          <cell r="P295" t="str">
            <v>Comité de Infecciones</v>
          </cell>
          <cell r="Q295" t="str">
            <v>Tasa</v>
          </cell>
          <cell r="R295" t="str">
            <v>Número total de días de ventilación mecánica / Reporte Eventos Adversos *100</v>
          </cell>
          <cell r="S295"/>
          <cell r="T295" t="str">
            <v>resultado</v>
          </cell>
          <cell r="U295" t="str">
            <v>Creciente</v>
          </cell>
          <cell r="V295" t="str">
            <v>≤</v>
          </cell>
          <cell r="W295">
            <v>10</v>
          </cell>
          <cell r="X295" t="str">
            <v>&gt;</v>
          </cell>
          <cell r="Y295">
            <v>10</v>
          </cell>
        </row>
        <row r="296">
          <cell r="A296">
            <v>291</v>
          </cell>
          <cell r="B296" t="str">
            <v>Integralidad y efectividad en la prestación de servicios de salud</v>
          </cell>
          <cell r="C296" t="str">
            <v>Garantizar la accesibilidad, integralidad en los servicios, complementariedad y respaldo de las interdependencias</v>
          </cell>
          <cell r="D296" t="str">
            <v>Tasa de incidencia de infeccion del torrente sanguineo asociada a catéter venoso central (CVC)</v>
          </cell>
          <cell r="E296" t="str">
            <v>Críticos</v>
          </cell>
          <cell r="F296" t="str">
            <v>uci p</v>
          </cell>
          <cell r="G296" t="str">
            <v>x</v>
          </cell>
          <cell r="H296"/>
          <cell r="I296"/>
          <cell r="J296" t="str">
            <v>Medir la incidencia de los casos reportador de infeccion del torrente sanguineo asociado a cateter venoso central por cada 1000 días de cateter venoso central dentro de un periodo evaluado en el servicio</v>
          </cell>
          <cell r="K296"/>
          <cell r="L296" t="str">
            <v>Trimestral</v>
          </cell>
          <cell r="M296" t="str">
            <v>Número de episodios de infección asociado a catéter venoso central en el período</v>
          </cell>
          <cell r="N296" t="str">
            <v>Número de días de catéter central de los pacientes en general durante el período</v>
          </cell>
          <cell r="O296" t="str">
            <v>Reporte Infecciones</v>
          </cell>
          <cell r="P296" t="str">
            <v>Reporte Infecciones</v>
          </cell>
          <cell r="Q296" t="str">
            <v>Tasa</v>
          </cell>
          <cell r="R296" t="str">
            <v>Número de días de catéter central de los pacientes en general durante el período / Reporte Infecciones *1000</v>
          </cell>
          <cell r="S296"/>
          <cell r="T296" t="str">
            <v>resultado</v>
          </cell>
          <cell r="U296" t="str">
            <v>Creciente</v>
          </cell>
          <cell r="V296" t="str">
            <v>≤</v>
          </cell>
          <cell r="W296">
            <v>5</v>
          </cell>
          <cell r="X296" t="str">
            <v>&gt;</v>
          </cell>
          <cell r="Y296">
            <v>5</v>
          </cell>
        </row>
        <row r="297">
          <cell r="A297">
            <v>292</v>
          </cell>
          <cell r="B297" t="str">
            <v>Integralidad y efectividad en la prestación de servicios de salud</v>
          </cell>
          <cell r="C297" t="str">
            <v>Garantizar la accesibilidad, integralidad en los servicios, complementariedad y respaldo de las interdependencias</v>
          </cell>
          <cell r="D297" t="str">
            <v>Tasa de incidencia de infección del tracto urinario asociada a catéter (IVU)</v>
          </cell>
          <cell r="E297" t="str">
            <v>Críticos</v>
          </cell>
          <cell r="F297" t="str">
            <v>uci p</v>
          </cell>
          <cell r="G297" t="str">
            <v>x</v>
          </cell>
          <cell r="H297"/>
          <cell r="I297"/>
          <cell r="J297" t="str">
            <v>Medir la incidencia de los casos reportador de infecciones asociadas a la inserción y mantenimiento de sondas vesicales por cada 1000 días de sonda  vesical dentro de un periodo evaluado en el servicio</v>
          </cell>
          <cell r="K297"/>
          <cell r="L297" t="str">
            <v>Trimestral</v>
          </cell>
          <cell r="M297" t="str">
            <v>Número de episodios de infección urinaria asociada a sonda vesical en el período</v>
          </cell>
          <cell r="N297" t="str">
            <v>Número de días de sonda vesical de los pacientes durante el período</v>
          </cell>
          <cell r="O297" t="str">
            <v>Reporte Infecciones</v>
          </cell>
          <cell r="P297" t="str">
            <v>Reporte Infecciones</v>
          </cell>
          <cell r="Q297" t="str">
            <v>Tasa</v>
          </cell>
          <cell r="R297" t="str">
            <v>Número de días de sonda vesical de los pacientes durante el período / Reporte Infecciones *1000</v>
          </cell>
          <cell r="S297"/>
          <cell r="T297" t="str">
            <v>resultado</v>
          </cell>
          <cell r="U297" t="str">
            <v>Creciente</v>
          </cell>
          <cell r="V297" t="str">
            <v>≤</v>
          </cell>
          <cell r="W297">
            <v>5</v>
          </cell>
          <cell r="X297" t="str">
            <v>&lt;</v>
          </cell>
          <cell r="Y297">
            <v>5</v>
          </cell>
        </row>
        <row r="298">
          <cell r="A298">
            <v>293</v>
          </cell>
          <cell r="B298" t="str">
            <v>Integralidad y efectividad en la prestación de servicios de salud</v>
          </cell>
          <cell r="C298" t="str">
            <v>Garantizar la accesibilidad, integralidad en los servicios, complementariedad y respaldo de las interdependencias</v>
          </cell>
          <cell r="D298" t="str">
            <v>Tasa de incidencia de neumonia asociada a ventilador mecanico (NAV)</v>
          </cell>
          <cell r="E298" t="str">
            <v>Críticos</v>
          </cell>
          <cell r="F298" t="str">
            <v>uci p</v>
          </cell>
          <cell r="G298" t="str">
            <v>x</v>
          </cell>
          <cell r="H298"/>
          <cell r="I298"/>
          <cell r="J298" t="str">
            <v>Medir la incidencia de los casos reportador de infecciones asociadas al uso de ventilador por cada 1000 días de ventilación dentro de un periodo evaluado en el servicio</v>
          </cell>
          <cell r="K298"/>
          <cell r="L298" t="str">
            <v>Trimestral</v>
          </cell>
          <cell r="M298" t="str">
            <v>Número de episodios de NAV en el período</v>
          </cell>
          <cell r="N298" t="str">
            <v>Número de días ventilación mecánica de los pacientes de UCI durante el período</v>
          </cell>
          <cell r="O298" t="str">
            <v>Reporte Infecciones</v>
          </cell>
          <cell r="P298" t="str">
            <v>Reporte Infecciones</v>
          </cell>
          <cell r="Q298" t="str">
            <v>Tasa</v>
          </cell>
          <cell r="R298" t="str">
            <v>Número de días ventilación mecánica de los pacientes de UCI durante el período / Reporte Infecciones *1000</v>
          </cell>
          <cell r="S298"/>
          <cell r="T298" t="str">
            <v>resultado</v>
          </cell>
          <cell r="U298" t="str">
            <v>Creciente</v>
          </cell>
          <cell r="V298" t="str">
            <v>≤</v>
          </cell>
          <cell r="W298">
            <v>10</v>
          </cell>
          <cell r="X298" t="str">
            <v>&gt;</v>
          </cell>
          <cell r="Y298">
            <v>10</v>
          </cell>
        </row>
        <row r="299">
          <cell r="A299">
            <v>294</v>
          </cell>
          <cell r="B299" t="str">
            <v>Integralidad y efectividad en la prestación de servicios de salud</v>
          </cell>
          <cell r="C299" t="str">
            <v>Garantizar la accesibilidad, integralidad en los servicios, complementariedad y respaldo de las interdependencias</v>
          </cell>
          <cell r="D299" t="str">
            <v>Análisis de mortalidad intrahospitalaria</v>
          </cell>
          <cell r="E299" t="str">
            <v>Críticos</v>
          </cell>
          <cell r="F299" t="str">
            <v>uci p</v>
          </cell>
          <cell r="G299" t="str">
            <v>x</v>
          </cell>
          <cell r="H299"/>
          <cell r="I299"/>
          <cell r="J299" t="str">
            <v>Medir el número de análisis de muertes intrahospitalarias mayores a 48 horas del total de muertes presentadas en el periodo, con el fin de determinar planes de mejoramiento para contribuir a la disminución de los casos evitables</v>
          </cell>
          <cell r="K299"/>
          <cell r="L299" t="str">
            <v>Trimestral</v>
          </cell>
          <cell r="M299" t="str">
            <v>Número de casos analizados</v>
          </cell>
          <cell r="N299" t="str">
            <v>Número total de muertes en el período</v>
          </cell>
          <cell r="O299" t="str">
            <v>Coordinador de cada Servicio</v>
          </cell>
          <cell r="P299" t="str">
            <v>Coordinador de Estadística</v>
          </cell>
          <cell r="Q299" t="str">
            <v>%</v>
          </cell>
          <cell r="R299" t="str">
            <v>Número total de muertes en el período / Coordinador de cada Servicio *100</v>
          </cell>
          <cell r="S299"/>
          <cell r="T299" t="str">
            <v>proceso</v>
          </cell>
          <cell r="U299" t="str">
            <v>Creciente</v>
          </cell>
          <cell r="V299" t="str">
            <v>=</v>
          </cell>
          <cell r="W299">
            <v>1</v>
          </cell>
          <cell r="X299" t="str">
            <v>&lt;</v>
          </cell>
          <cell r="Y299">
            <v>1</v>
          </cell>
        </row>
        <row r="300">
          <cell r="A300">
            <v>295</v>
          </cell>
          <cell r="B300" t="str">
            <v>Integralidad y efectividad en la prestación de servicios de salud</v>
          </cell>
          <cell r="C300" t="str">
            <v>Garantizar la accesibilidad, integralidad en los servicios, complementariedad y respaldo de las interdependencias</v>
          </cell>
          <cell r="D300" t="str">
            <v>Porcentaje Ocupacional</v>
          </cell>
          <cell r="E300" t="str">
            <v>Críticos</v>
          </cell>
          <cell r="F300" t="str">
            <v>uci p</v>
          </cell>
          <cell r="G300" t="str">
            <v>x</v>
          </cell>
          <cell r="H300"/>
          <cell r="I300"/>
          <cell r="J300" t="str">
            <v>Medir el porcentaje de ocupación hospitalario con el fin de determinar el aprovechamiento de la cama hospitalaria y la demanda del servicio  en un periodo evaluado</v>
          </cell>
          <cell r="K300"/>
          <cell r="L300" t="str">
            <v>Trimestral</v>
          </cell>
          <cell r="M300" t="str">
            <v>Número de días cama ocupada en el período</v>
          </cell>
          <cell r="N300" t="str">
            <v>Número de días cama disponible en el período</v>
          </cell>
          <cell r="O300" t="str">
            <v>Estadística</v>
          </cell>
          <cell r="P300" t="str">
            <v xml:space="preserve"> Estadística</v>
          </cell>
          <cell r="Q300" t="str">
            <v>%</v>
          </cell>
          <cell r="R300" t="str">
            <v>Número de días cama disponible en el período / Estadística *100</v>
          </cell>
          <cell r="S300"/>
          <cell r="T300" t="str">
            <v>proceso</v>
          </cell>
          <cell r="U300" t="str">
            <v>Creciente</v>
          </cell>
          <cell r="V300" t="str">
            <v>≥</v>
          </cell>
          <cell r="W300">
            <v>0.85</v>
          </cell>
          <cell r="X300" t="str">
            <v>&lt;</v>
          </cell>
          <cell r="Y300">
            <v>0.85</v>
          </cell>
        </row>
        <row r="301">
          <cell r="A301">
            <v>296</v>
          </cell>
          <cell r="B301" t="str">
            <v>Integralidad y efectividad en la prestación de servicios de salud</v>
          </cell>
          <cell r="C301" t="str">
            <v>Garantizar la accesibilidad, integralidad en los servicios, complementariedad y respaldo de las interdependencias</v>
          </cell>
          <cell r="D301" t="str">
            <v>Promedio de Egresos por cama - Giro Cama</v>
          </cell>
          <cell r="E301" t="str">
            <v>Críticos</v>
          </cell>
          <cell r="F301" t="str">
            <v>uci p</v>
          </cell>
          <cell r="G301" t="str">
            <v>x</v>
          </cell>
          <cell r="H301"/>
          <cell r="I301"/>
          <cell r="J301" t="str">
            <v>Medir el  numero de pacientes que hicieron uso de la cama hospitalaria basados en los días cama disponible dentro del servicio dentro de un periodo evaluado</v>
          </cell>
          <cell r="K301"/>
          <cell r="L301" t="str">
            <v>Trimestral</v>
          </cell>
          <cell r="M301" t="str">
            <v>Número de egresos del período</v>
          </cell>
          <cell r="N301" t="str">
            <v>Número de camas disponible en el período</v>
          </cell>
          <cell r="O301" t="str">
            <v xml:space="preserve"> Estadística</v>
          </cell>
          <cell r="P301" t="str">
            <v xml:space="preserve"> Estadística</v>
          </cell>
          <cell r="Q301" t="str">
            <v>Egresos/Cama</v>
          </cell>
          <cell r="R301" t="str">
            <v>Número de camas disponible en el período /  Estadística</v>
          </cell>
          <cell r="S301"/>
          <cell r="T301" t="str">
            <v>proceso</v>
          </cell>
          <cell r="U301" t="str">
            <v>Creciente</v>
          </cell>
          <cell r="V301" t="str">
            <v>≥</v>
          </cell>
          <cell r="W301">
            <v>4</v>
          </cell>
          <cell r="X301" t="str">
            <v>&lt;</v>
          </cell>
          <cell r="Y301">
            <v>4</v>
          </cell>
        </row>
        <row r="302">
          <cell r="A302">
            <v>297</v>
          </cell>
          <cell r="B302" t="str">
            <v>Integralidad y efectividad en la prestación de servicios de salud</v>
          </cell>
          <cell r="C302" t="str">
            <v>Garantizar la accesibilidad, integralidad en los servicios, complementariedad y respaldo de las interdependencias</v>
          </cell>
          <cell r="D302" t="str">
            <v>Promedio Días de Estancia</v>
          </cell>
          <cell r="E302" t="str">
            <v>Críticos</v>
          </cell>
          <cell r="F302" t="str">
            <v>uci p</v>
          </cell>
          <cell r="G302" t="str">
            <v>x</v>
          </cell>
          <cell r="H302"/>
          <cell r="I302"/>
          <cell r="J302" t="str">
            <v>Medir el promedio de días que los pacientes permanecen hospitalizados en el servicio en un periodo evaluado</v>
          </cell>
          <cell r="K302"/>
          <cell r="L302" t="str">
            <v>Trimestral</v>
          </cell>
          <cell r="M302" t="str">
            <v>Número de días de estancia de los egresos del período</v>
          </cell>
          <cell r="N302" t="str">
            <v>Número de egresos del período</v>
          </cell>
          <cell r="O302" t="str">
            <v xml:space="preserve"> Estadística</v>
          </cell>
          <cell r="P302" t="str">
            <v xml:space="preserve"> Estadística</v>
          </cell>
          <cell r="Q302" t="str">
            <v>Días</v>
          </cell>
          <cell r="R302" t="str">
            <v>Número de egresos del período /  Estadística</v>
          </cell>
          <cell r="S302"/>
          <cell r="T302" t="str">
            <v>proceso</v>
          </cell>
          <cell r="U302" t="str">
            <v>Decreciente</v>
          </cell>
          <cell r="V302" t="str">
            <v>≤</v>
          </cell>
          <cell r="W302">
            <v>7</v>
          </cell>
          <cell r="X302" t="str">
            <v>&gt;</v>
          </cell>
          <cell r="Y302">
            <v>7</v>
          </cell>
        </row>
        <row r="303">
          <cell r="A303">
            <v>298</v>
          </cell>
          <cell r="B303" t="str">
            <v>Integralidad y efectividad en la prestación de servicios de salud</v>
          </cell>
          <cell r="C303" t="str">
            <v>Garantizar la accesibilidad, integralidad en los servicios, complementariedad y respaldo de las interdependencias</v>
          </cell>
          <cell r="D303" t="str">
            <v>Porcentaje de adherencia a guias de practica clinica</v>
          </cell>
          <cell r="E303" t="str">
            <v>Críticos</v>
          </cell>
          <cell r="F303" t="str">
            <v>uci p</v>
          </cell>
          <cell r="G303" t="str">
            <v>x</v>
          </cell>
          <cell r="H303"/>
          <cell r="I303"/>
          <cell r="J303"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03"/>
          <cell r="L303" t="str">
            <v>Trimestral</v>
          </cell>
          <cell r="M303" t="str">
            <v>Criterios evaluados que cumplen con la adherencia a guia</v>
          </cell>
          <cell r="N303" t="str">
            <v>Total de criterios evaluados en la adherencia a guia</v>
          </cell>
          <cell r="O303" t="str">
            <v>Consolidado Adherencia a Guías de Atención</v>
          </cell>
          <cell r="P303" t="str">
            <v>Consolidado Adherencia a Guías de Atención</v>
          </cell>
          <cell r="Q303" t="str">
            <v>%</v>
          </cell>
          <cell r="R303" t="str">
            <v>Total de criterios evaluados en la adherencia a guia / Consolidado Adherencia a Guías de Atención *100</v>
          </cell>
          <cell r="S303"/>
          <cell r="T303" t="str">
            <v>proceso</v>
          </cell>
          <cell r="U303" t="str">
            <v>Creciente</v>
          </cell>
          <cell r="V303" t="str">
            <v>≥</v>
          </cell>
          <cell r="W303">
            <v>0.85</v>
          </cell>
          <cell r="X303" t="str">
            <v>&lt;</v>
          </cell>
          <cell r="Y303">
            <v>0.85</v>
          </cell>
        </row>
        <row r="304">
          <cell r="A304">
            <v>299</v>
          </cell>
          <cell r="B304" t="str">
            <v>Integralidad y efectividad en la prestación de servicios de salud</v>
          </cell>
          <cell r="C304" t="str">
            <v>Garantizar la accesibilidad, integralidad en los servicios, complementariedad y respaldo de las interdependencias</v>
          </cell>
          <cell r="D304" t="str">
            <v>Porcentaje de extubación fallida</v>
          </cell>
          <cell r="E304" t="str">
            <v>Críticos</v>
          </cell>
          <cell r="F304" t="str">
            <v>uci p</v>
          </cell>
          <cell r="G304" t="str">
            <v>x</v>
          </cell>
          <cell r="H304"/>
          <cell r="I304"/>
          <cell r="J304"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304"/>
          <cell r="L304" t="str">
            <v>Trimestral</v>
          </cell>
          <cell r="M304" t="str">
            <v>Número de extubaciónes fallidas</v>
          </cell>
          <cell r="N304" t="str">
            <v>Número de pacientes en prueba de respiración expontanea</v>
          </cell>
          <cell r="O304" t="str">
            <v>Reporte eventos adversos</v>
          </cell>
          <cell r="P304" t="str">
            <v>Informe terapia respiratoria</v>
          </cell>
          <cell r="Q304" t="str">
            <v>%</v>
          </cell>
          <cell r="R304" t="str">
            <v>Número de pacientes en prueba de respiración expontanea / Reporte eventos adversos *100</v>
          </cell>
          <cell r="S304"/>
          <cell r="T304" t="str">
            <v>proceso</v>
          </cell>
          <cell r="U304" t="str">
            <v>Creciente</v>
          </cell>
          <cell r="V304" t="str">
            <v>≤</v>
          </cell>
          <cell r="W304">
            <v>0.15</v>
          </cell>
          <cell r="X304" t="str">
            <v>&gt;</v>
          </cell>
          <cell r="Y304">
            <v>0.15</v>
          </cell>
        </row>
        <row r="305">
          <cell r="A305">
            <v>300</v>
          </cell>
          <cell r="B305" t="str">
            <v>Integralidad y efectividad en la prestación de servicios de salud</v>
          </cell>
          <cell r="C305" t="str">
            <v>Garantizar la accesibilidad, integralidad en los servicios, complementariedad y respaldo de las interdependencias</v>
          </cell>
          <cell r="D305" t="str">
            <v>Proporción de muertes menor a 48 horas</v>
          </cell>
          <cell r="E305" t="str">
            <v>Críticos</v>
          </cell>
          <cell r="F305" t="str">
            <v>uci p</v>
          </cell>
          <cell r="G305" t="str">
            <v>x</v>
          </cell>
          <cell r="H305"/>
          <cell r="I305"/>
          <cell r="J305" t="str">
            <v>Medir la proporción de muertes intrahospitalarias menor a 48 horas, la cual refleja la gravedad del estado de salud con el que el paciente ingresa al servicio dentro del periodo evaluado</v>
          </cell>
          <cell r="K305"/>
          <cell r="L305" t="str">
            <v>Trimestral</v>
          </cell>
          <cell r="M305" t="str">
            <v>Número de muertes presentadas antes de 48 horas</v>
          </cell>
          <cell r="N305" t="str">
            <v>Total pacientes hospitalizados</v>
          </cell>
          <cell r="O305" t="str">
            <v>Estadística</v>
          </cell>
          <cell r="P305" t="str">
            <v>Estadística</v>
          </cell>
          <cell r="Q305" t="str">
            <v>%</v>
          </cell>
          <cell r="R305" t="str">
            <v>Total pacientes hospitalizados / Estadística *100</v>
          </cell>
          <cell r="S305"/>
          <cell r="T305" t="str">
            <v>resultado</v>
          </cell>
          <cell r="U305" t="str">
            <v>Creciente</v>
          </cell>
          <cell r="V305" t="str">
            <v>≤</v>
          </cell>
          <cell r="W305">
            <v>0.01</v>
          </cell>
          <cell r="X305" t="str">
            <v>&gt;</v>
          </cell>
          <cell r="Y305">
            <v>0.01</v>
          </cell>
        </row>
        <row r="306">
          <cell r="A306">
            <v>301</v>
          </cell>
          <cell r="B306" t="str">
            <v>Integralidad y efectividad en la prestación de servicios de salud</v>
          </cell>
          <cell r="C306" t="str">
            <v>Garantizar la accesibilidad, integralidad en los servicios, complementariedad y respaldo de las interdependencias</v>
          </cell>
          <cell r="D306" t="str">
            <v>Demanda no servida</v>
          </cell>
          <cell r="E306" t="str">
            <v>Críticos</v>
          </cell>
          <cell r="F306" t="str">
            <v>uci p</v>
          </cell>
          <cell r="G306" t="str">
            <v>x</v>
          </cell>
          <cell r="H306"/>
          <cell r="I306"/>
          <cell r="J306" t="str">
            <v>Medir las posibles causas que afecten la continuidad y oportunidad de atención inicial de los servicios con lo que es ofertado pero no logramos cumplir en el servicio de urgencias pediatria dentro del periodo evaluado</v>
          </cell>
          <cell r="K306"/>
          <cell r="L306" t="str">
            <v>Trimestral</v>
          </cell>
          <cell r="M306" t="str">
            <v xml:space="preserve">Número de pacientes a los que no se les dio continuidad en la atención por un servico ofertado </v>
          </cell>
          <cell r="N306" t="str">
            <v xml:space="preserve">Número total de ingreos en el servico </v>
          </cell>
          <cell r="O306" t="str">
            <v>Referencia y contra referencia</v>
          </cell>
          <cell r="P306" t="str">
            <v xml:space="preserve">Dinámica Gerencial </v>
          </cell>
          <cell r="Q306" t="str">
            <v>%</v>
          </cell>
          <cell r="R306" t="str">
            <v>Número total de ingreos en el servico  / Referencia y contra referencia *100</v>
          </cell>
          <cell r="S306"/>
          <cell r="T306" t="str">
            <v>proceso</v>
          </cell>
          <cell r="U306" t="str">
            <v>Creciente</v>
          </cell>
          <cell r="V306" t="str">
            <v>≤</v>
          </cell>
          <cell r="W306">
            <v>0.05</v>
          </cell>
          <cell r="X306" t="str">
            <v>&gt;</v>
          </cell>
          <cell r="Y306">
            <v>0.05</v>
          </cell>
        </row>
        <row r="307">
          <cell r="A307">
            <v>302</v>
          </cell>
          <cell r="B307" t="str">
            <v>Integralidad y efectividad en la prestación de servicios de salud</v>
          </cell>
          <cell r="C307" t="str">
            <v>Garantizar la accesibilidad, integralidad en los servicios, complementariedad y respaldo de las interdependencias</v>
          </cell>
          <cell r="D307" t="str">
            <v>Tasa de reingreso de paciente hospitalizado antes de 48 horas</v>
          </cell>
          <cell r="E307" t="str">
            <v>Críticos</v>
          </cell>
          <cell r="F307" t="str">
            <v>ucint</v>
          </cell>
          <cell r="G307" t="str">
            <v>x</v>
          </cell>
          <cell r="H307"/>
          <cell r="I307"/>
          <cell r="J307"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307" t="str">
            <v>Resolución 256</v>
          </cell>
          <cell r="L307" t="str">
            <v>Trimestral</v>
          </cell>
          <cell r="M307" t="str">
            <v>Número total de pacientes que reingresan al servicio antes de quince (15) días por la misma causa en el periodo.</v>
          </cell>
          <cell r="N307" t="str">
            <v>Número total de egresos vivos en el periodo.</v>
          </cell>
          <cell r="O307" t="str">
            <v>Informe de reingresos coordinadores especialistas.</v>
          </cell>
          <cell r="P307" t="str">
            <v xml:space="preserve">Estadística. </v>
          </cell>
          <cell r="Q307" t="str">
            <v>Tasa</v>
          </cell>
          <cell r="R307" t="str">
            <v>Número total de egresos vivos en el periodo. / Informe de reingresos coordinadores especialistas. *1000</v>
          </cell>
          <cell r="S307"/>
          <cell r="T307" t="str">
            <v>resultado</v>
          </cell>
          <cell r="U307" t="str">
            <v>Decreciente</v>
          </cell>
          <cell r="V307" t="str">
            <v>≤</v>
          </cell>
          <cell r="W307">
            <v>2</v>
          </cell>
          <cell r="X307" t="str">
            <v>&gt;</v>
          </cell>
          <cell r="Y307">
            <v>2</v>
          </cell>
        </row>
        <row r="308">
          <cell r="A308">
            <v>303</v>
          </cell>
          <cell r="B308" t="str">
            <v>Integralidad y efectividad en la prestación de servicios de salud</v>
          </cell>
          <cell r="C308" t="str">
            <v>Garantizar la accesibilidad, integralidad en los servicios, complementariedad y respaldo de las interdependencias</v>
          </cell>
          <cell r="D308" t="str">
            <v xml:space="preserve">Calidad de Registro en la Historia Clínica Médica </v>
          </cell>
          <cell r="E308" t="str">
            <v>Críticos</v>
          </cell>
          <cell r="F308" t="str">
            <v>ucint</v>
          </cell>
          <cell r="G308" t="str">
            <v>x</v>
          </cell>
          <cell r="H308"/>
          <cell r="I308"/>
          <cell r="J308" t="str">
            <v xml:space="preserve">Evaluar la adherencia del equipo de salud a las normas técnicas de obligatorio cumplimiento, así como la pertinencia y oportunidad en la toma de decisiones, según registros de las historias clínicas electrónicas. </v>
          </cell>
          <cell r="K308"/>
          <cell r="L308" t="str">
            <v>Trimestral</v>
          </cell>
          <cell r="M308" t="str">
            <v>Criterios de calidad de historia clínica evaluados que cumplen</v>
          </cell>
          <cell r="N308" t="str">
            <v>Total de criterios de calidad de historia clínica evaluados</v>
          </cell>
          <cell r="O308" t="str">
            <v>Aplicativo de monitorización de historias clínicas</v>
          </cell>
          <cell r="P308" t="str">
            <v>Aplicativo de monitorización de historias clínicas</v>
          </cell>
          <cell r="Q308" t="str">
            <v>%</v>
          </cell>
          <cell r="R308" t="str">
            <v>Total de criterios de calidad de historia clínica evaluados / Aplicativo de monitorización de historias clínicas *100</v>
          </cell>
          <cell r="S308"/>
          <cell r="T308" t="str">
            <v>proceso</v>
          </cell>
          <cell r="U308" t="str">
            <v>Creciente</v>
          </cell>
          <cell r="V308" t="str">
            <v>≥</v>
          </cell>
          <cell r="W308">
            <v>0.85</v>
          </cell>
          <cell r="X308" t="str">
            <v>&lt;</v>
          </cell>
          <cell r="Y308">
            <v>0.85</v>
          </cell>
        </row>
        <row r="309">
          <cell r="A309">
            <v>304</v>
          </cell>
          <cell r="B309" t="str">
            <v>Integralidad y efectividad en la prestación de servicios de salud</v>
          </cell>
          <cell r="C309" t="str">
            <v>Garantizar la accesibilidad, integralidad en los servicios, complementariedad y respaldo de las interdependencias</v>
          </cell>
          <cell r="D309" t="str">
            <v>Calidad de Registro en la Historia Clínica de Enfermería</v>
          </cell>
          <cell r="E309" t="str">
            <v>Críticos</v>
          </cell>
          <cell r="F309" t="str">
            <v>ucint</v>
          </cell>
          <cell r="G309" t="str">
            <v>x</v>
          </cell>
          <cell r="H309"/>
          <cell r="I309"/>
          <cell r="J309" t="str">
            <v xml:space="preserve">Evaluar la adherencia del equipo de salud a las normas técnicas de obligatorio cumplimiento, así como la pertinencia y oportunidad en la toma de decisiones, según registros de las historias clínicas electrónicas. </v>
          </cell>
          <cell r="K309"/>
          <cell r="L309" t="str">
            <v>Trimestral</v>
          </cell>
          <cell r="M309" t="str">
            <v>Criterios de calidad de historia clínica evaluados que cumplen</v>
          </cell>
          <cell r="N309" t="str">
            <v>Total de criterios de calidad de historia clínica evaluados</v>
          </cell>
          <cell r="O309" t="str">
            <v>Aplicativo de monitorización de historias clínicas</v>
          </cell>
          <cell r="P309" t="str">
            <v>Aplicativo de monitorización de historias clínicas</v>
          </cell>
          <cell r="Q309" t="str">
            <v>%</v>
          </cell>
          <cell r="R309" t="str">
            <v>Total de criterios de calidad de historia clínica evaluados / Aplicativo de monitorización de historias clínicas *100</v>
          </cell>
          <cell r="S309"/>
          <cell r="T309" t="str">
            <v>proceso</v>
          </cell>
          <cell r="U309" t="str">
            <v>Creciente</v>
          </cell>
          <cell r="V309" t="str">
            <v>≥</v>
          </cell>
          <cell r="W309">
            <v>0.85</v>
          </cell>
          <cell r="X309" t="str">
            <v>&lt;</v>
          </cell>
          <cell r="Y309">
            <v>0.85</v>
          </cell>
        </row>
        <row r="310">
          <cell r="A310">
            <v>305</v>
          </cell>
          <cell r="B310" t="str">
            <v>Integralidad y efectividad en la prestación de servicios de salud</v>
          </cell>
          <cell r="C310" t="str">
            <v>Garantizar la accesibilidad, integralidad en los servicios, complementariedad y respaldo de las interdependencias</v>
          </cell>
          <cell r="D310" t="str">
            <v>Adherencia a protocolos de enfermería</v>
          </cell>
          <cell r="E310" t="str">
            <v>Críticos</v>
          </cell>
          <cell r="F310" t="str">
            <v>ucint</v>
          </cell>
          <cell r="G310" t="str">
            <v>x</v>
          </cell>
          <cell r="H310"/>
          <cell r="I310"/>
          <cell r="J31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310"/>
          <cell r="L310" t="str">
            <v>Trimestral</v>
          </cell>
          <cell r="M310" t="str">
            <v>Número de protocolos con cumplimiento mayor al estándar establecido</v>
          </cell>
          <cell r="N310" t="str">
            <v>Total protocolos evaluados</v>
          </cell>
          <cell r="O310" t="str">
            <v>Consolidado Adherencia a Protocolos</v>
          </cell>
          <cell r="P310" t="str">
            <v>Consolidado Adherencia a Protocolos</v>
          </cell>
          <cell r="Q310" t="str">
            <v>%</v>
          </cell>
          <cell r="R310" t="str">
            <v>Total protocolos evaluados / Consolidado Adherencia a Protocolos *100</v>
          </cell>
          <cell r="S310"/>
          <cell r="T310" t="str">
            <v>proceso</v>
          </cell>
          <cell r="U310" t="str">
            <v>Creciente</v>
          </cell>
          <cell r="V310" t="str">
            <v>≥</v>
          </cell>
          <cell r="W310">
            <v>0.85</v>
          </cell>
          <cell r="X310" t="str">
            <v>&lt;</v>
          </cell>
          <cell r="Y310">
            <v>0.85</v>
          </cell>
        </row>
        <row r="311">
          <cell r="A311">
            <v>306</v>
          </cell>
          <cell r="B311" t="str">
            <v>Integralidad y efectividad en la prestación de servicios de salud</v>
          </cell>
          <cell r="C311" t="str">
            <v>Garantizar la accesibilidad, integralidad en los servicios, complementariedad y respaldo de las interdependencias</v>
          </cell>
          <cell r="D311" t="str">
            <v>Porcentaje de adherencia a guias de practica clinica</v>
          </cell>
          <cell r="E311" t="str">
            <v>Críticos</v>
          </cell>
          <cell r="F311" t="str">
            <v>ucint</v>
          </cell>
          <cell r="G311" t="str">
            <v>x</v>
          </cell>
          <cell r="H311"/>
          <cell r="I311"/>
          <cell r="J311"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11"/>
          <cell r="L311" t="str">
            <v>Trimestral</v>
          </cell>
          <cell r="M311" t="str">
            <v>Criterios cumplidos en la adherencia a guias</v>
          </cell>
          <cell r="N311" t="str">
            <v>Total de guias cirterios evaluados en la adherencia a guia</v>
          </cell>
          <cell r="O311" t="str">
            <v>Consolidado Adherencia a Guías de Atención</v>
          </cell>
          <cell r="P311" t="str">
            <v>Consolidado Adherencia a Guías de Atención</v>
          </cell>
          <cell r="Q311" t="str">
            <v>%</v>
          </cell>
          <cell r="R311" t="str">
            <v>Total de guias cirterios evaluados en la adherencia a guia / Consolidado Adherencia a Guías de Atención *100</v>
          </cell>
          <cell r="S311"/>
          <cell r="T311" t="str">
            <v>proceso</v>
          </cell>
          <cell r="U311" t="str">
            <v>Creciente</v>
          </cell>
          <cell r="V311" t="str">
            <v>≥</v>
          </cell>
          <cell r="W311">
            <v>0.85</v>
          </cell>
          <cell r="X311" t="str">
            <v>&lt;</v>
          </cell>
          <cell r="Y311">
            <v>0.85</v>
          </cell>
        </row>
        <row r="312">
          <cell r="A312">
            <v>307</v>
          </cell>
          <cell r="B312" t="str">
            <v>Integralidad y efectividad en la prestación de servicios de salud</v>
          </cell>
          <cell r="C312" t="str">
            <v>Garantizar la accesibilidad, integralidad en los servicios, complementariedad y respaldo de las interdependencias</v>
          </cell>
          <cell r="D312" t="str">
            <v>Tasa de incidencia de infeccion del torrente sanguineo asociada a catéter venoso central (CVC)</v>
          </cell>
          <cell r="E312" t="str">
            <v>Críticos</v>
          </cell>
          <cell r="F312" t="str">
            <v>ucint</v>
          </cell>
          <cell r="G312" t="str">
            <v>x</v>
          </cell>
          <cell r="H312"/>
          <cell r="I312"/>
          <cell r="J312" t="str">
            <v>Los cateteres vasculares son dispositivos que permiten un acceso al campartimento intravascular a nivel central, la infeccion es el principal evento asociado a su uso y esta relacionado con deficiencias en la adherencia al protocolo de lavado de manos, al uso de tecnica aseptica, en la implantacion y manipulacion del cateter. Su presencia prolonga la estancia y se asocia a un importante consumo de recursos.</v>
          </cell>
          <cell r="K312"/>
          <cell r="L312" t="str">
            <v>Trimestral</v>
          </cell>
          <cell r="M312" t="str">
            <v>Sumatoria de casos nuevos de infeccion del torrente sanguineo asociada a cateter en un mes de seguimiento</v>
          </cell>
          <cell r="N312" t="str">
            <v>Numero de dias cateter central en un mes de seguimiento</v>
          </cell>
          <cell r="O312" t="str">
            <v>Reporte Infecciones</v>
          </cell>
          <cell r="P312" t="str">
            <v>Control de preveción de IAAS.</v>
          </cell>
          <cell r="Q312" t="str">
            <v>Tasa</v>
          </cell>
          <cell r="R312" t="str">
            <v>Numero de dias cateter central en un mes de seguimiento / Reporte Infecciones *1000</v>
          </cell>
          <cell r="S312"/>
          <cell r="T312" t="str">
            <v>resultado</v>
          </cell>
          <cell r="U312" t="str">
            <v>Decreciente</v>
          </cell>
          <cell r="V312" t="str">
            <v>≤</v>
          </cell>
          <cell r="W312">
            <v>5</v>
          </cell>
          <cell r="X312" t="str">
            <v>&gt;</v>
          </cell>
          <cell r="Y312">
            <v>5</v>
          </cell>
        </row>
        <row r="313">
          <cell r="A313">
            <v>308</v>
          </cell>
          <cell r="B313" t="str">
            <v>Integralidad y efectividad en la prestación de servicios de salud</v>
          </cell>
          <cell r="C313" t="str">
            <v>Garantizar la accesibilidad, integralidad en los servicios, complementariedad y respaldo de las interdependencias</v>
          </cell>
          <cell r="D313" t="str">
            <v>Tasa de incidencia de infección del tracto urinario asociada a catéter (IVU)</v>
          </cell>
          <cell r="E313" t="str">
            <v>Críticos</v>
          </cell>
          <cell r="F313" t="str">
            <v>ucint</v>
          </cell>
          <cell r="G313" t="str">
            <v>x</v>
          </cell>
          <cell r="H313"/>
          <cell r="I313"/>
          <cell r="J313" t="str">
            <v>La infeccion de trato urinario relacionada con sondaje uretral, es una de las infecciones nosocomiales mas frecuentes. Su impacto sobre la mortalidad es menor que otras infecciones nosocomiales, pero genera un importante incremento de estancias hospitalarias y de costos.</v>
          </cell>
          <cell r="K313"/>
          <cell r="L313" t="str">
            <v>Trimestral</v>
          </cell>
          <cell r="M313" t="str">
            <v>Sumatoria de los casos nuevos de infección del tracto urinario asociada a catéter en un mes de seguimiento</v>
          </cell>
          <cell r="N313" t="str">
            <v>Numero de días catéter urinario en un mes de seguimiento</v>
          </cell>
          <cell r="O313" t="str">
            <v>Reporte Infecciones</v>
          </cell>
          <cell r="P313" t="str">
            <v>Reporte Infecciones</v>
          </cell>
          <cell r="Q313" t="str">
            <v>Tasa</v>
          </cell>
          <cell r="R313" t="str">
            <v>Numero de días catéter urinario en un mes de seguimiento / Reporte Infecciones *1000</v>
          </cell>
          <cell r="S313"/>
          <cell r="T313" t="str">
            <v>resultado</v>
          </cell>
          <cell r="U313" t="str">
            <v>Decreciente</v>
          </cell>
          <cell r="V313" t="str">
            <v>≤</v>
          </cell>
          <cell r="W313">
            <v>5</v>
          </cell>
          <cell r="X313" t="str">
            <v>&gt;</v>
          </cell>
          <cell r="Y313">
            <v>5</v>
          </cell>
        </row>
        <row r="314">
          <cell r="A314">
            <v>309</v>
          </cell>
          <cell r="B314" t="str">
            <v>Integralidad y efectividad en la prestación de servicios de salud</v>
          </cell>
          <cell r="C314" t="str">
            <v>Garantizar la accesibilidad, integralidad en los servicios, complementariedad y respaldo de las interdependencias</v>
          </cell>
          <cell r="D314" t="str">
            <v>Análisis de mortalidad intrahospitalaria</v>
          </cell>
          <cell r="E314" t="str">
            <v>Críticos</v>
          </cell>
          <cell r="F314" t="str">
            <v>ucint</v>
          </cell>
          <cell r="G314" t="str">
            <v>x</v>
          </cell>
          <cell r="H314"/>
          <cell r="I314"/>
          <cell r="J314" t="str">
            <v>Medir el número de análisis de muertes intrahospitalarias mayores a 48 horas del total de muertes presentadas en el periodo, con el fin de determinar planes de mejoramiento para contribuir a la disminución de los casos evitables</v>
          </cell>
          <cell r="K314"/>
          <cell r="L314" t="str">
            <v>Trimestral</v>
          </cell>
          <cell r="M314" t="str">
            <v>Número de casos analizados</v>
          </cell>
          <cell r="N314" t="str">
            <v>Número total de muertes en el período</v>
          </cell>
          <cell r="O314" t="str">
            <v>Coordinador de cada Servicio</v>
          </cell>
          <cell r="P314" t="str">
            <v>Coordinador de Estadística</v>
          </cell>
          <cell r="Q314" t="str">
            <v>%</v>
          </cell>
          <cell r="R314" t="str">
            <v>Número total de muertes en el período / Coordinador de cada Servicio *100</v>
          </cell>
          <cell r="S314"/>
          <cell r="T314" t="str">
            <v>proceso</v>
          </cell>
          <cell r="U314" t="str">
            <v>Igual</v>
          </cell>
          <cell r="V314" t="str">
            <v>=</v>
          </cell>
          <cell r="W314">
            <v>1</v>
          </cell>
          <cell r="X314" t="str">
            <v>&lt;</v>
          </cell>
          <cell r="Y314">
            <v>1</v>
          </cell>
        </row>
        <row r="315">
          <cell r="A315">
            <v>310</v>
          </cell>
          <cell r="B315" t="str">
            <v>Integralidad y efectividad en la prestación de servicios de salud</v>
          </cell>
          <cell r="C315" t="str">
            <v>Garantizar la accesibilidad, integralidad en los servicios, complementariedad y respaldo de las interdependencias</v>
          </cell>
          <cell r="D315" t="str">
            <v>Proporción de muertes menor a 48 horas</v>
          </cell>
          <cell r="E315" t="str">
            <v>Críticos</v>
          </cell>
          <cell r="F315" t="str">
            <v>ucint</v>
          </cell>
          <cell r="G315" t="str">
            <v>x</v>
          </cell>
          <cell r="H315"/>
          <cell r="I315"/>
          <cell r="J315" t="str">
            <v>Medir la proporción de muertes intrahospitalarias menor a 48 horas, la cual refleja la gravedad del estado de salud con el que el paciente ingresa al servicio dentro del periodo evaluado</v>
          </cell>
          <cell r="K315"/>
          <cell r="L315" t="str">
            <v>Trimestral</v>
          </cell>
          <cell r="M315" t="str">
            <v>Número de muertes presentadas antes de 48 horas</v>
          </cell>
          <cell r="N315" t="str">
            <v>Total pacientes hospitalizados</v>
          </cell>
          <cell r="O315" t="str">
            <v>Estadística</v>
          </cell>
          <cell r="P315" t="str">
            <v>Estadística</v>
          </cell>
          <cell r="Q315" t="str">
            <v>%</v>
          </cell>
          <cell r="R315" t="str">
            <v>Total pacientes hospitalizados / Estadística *100</v>
          </cell>
          <cell r="S315"/>
          <cell r="T315" t="str">
            <v>resultado</v>
          </cell>
          <cell r="U315" t="str">
            <v>Decreciente</v>
          </cell>
          <cell r="V315" t="str">
            <v>≤</v>
          </cell>
          <cell r="W315">
            <v>0.04</v>
          </cell>
          <cell r="X315" t="str">
            <v>&gt;</v>
          </cell>
          <cell r="Y315">
            <v>0.04</v>
          </cell>
        </row>
        <row r="316">
          <cell r="A316">
            <v>311</v>
          </cell>
          <cell r="B316" t="str">
            <v>Integralidad y efectividad en la prestación de servicios de salud</v>
          </cell>
          <cell r="C316" t="str">
            <v>Garantizar la accesibilidad, integralidad en los servicios, complementariedad y respaldo de las interdependencias</v>
          </cell>
          <cell r="D316" t="str">
            <v>Tasa de mortalidad Intrahospitalaria después de 48 horas</v>
          </cell>
          <cell r="E316" t="str">
            <v>Críticos</v>
          </cell>
          <cell r="F316" t="str">
            <v>ucint</v>
          </cell>
          <cell r="G316" t="str">
            <v>x</v>
          </cell>
          <cell r="H316"/>
          <cell r="I316"/>
          <cell r="J316" t="str">
            <v>Medir la tasa de mortalidad intrahospitalaria mayor a 48 horas la cual nos permite evaluar la efectividad de la intervención clínica que se le realiza a los pacientes en el servicio de urgencias pediatria dentro del periodo evaluado</v>
          </cell>
          <cell r="K316"/>
          <cell r="L316" t="str">
            <v>Trimestral</v>
          </cell>
          <cell r="M316" t="str">
            <v>Número total de pacientes hospitalizados que fallecen después de 48 horas del ingreso</v>
          </cell>
          <cell r="N316" t="str">
            <v>Número total de pacientes hospitalizados</v>
          </cell>
          <cell r="O316" t="str">
            <v>Estadística / Coordinador Servicios</v>
          </cell>
          <cell r="P316" t="str">
            <v xml:space="preserve">Estadística. </v>
          </cell>
          <cell r="Q316" t="str">
            <v>%</v>
          </cell>
          <cell r="R316" t="str">
            <v>Número total de pacientes hospitalizados / Estadística / Coordinador Servicios *100</v>
          </cell>
          <cell r="S316"/>
          <cell r="T316" t="str">
            <v>resultado</v>
          </cell>
          <cell r="U316" t="str">
            <v>Decreciente</v>
          </cell>
          <cell r="V316" t="str">
            <v>≤</v>
          </cell>
          <cell r="W316">
            <v>0.15</v>
          </cell>
          <cell r="X316" t="str">
            <v>&gt;</v>
          </cell>
          <cell r="Y316">
            <v>0.15</v>
          </cell>
        </row>
        <row r="317">
          <cell r="A317">
            <v>312</v>
          </cell>
          <cell r="B317" t="str">
            <v>Integralidad y efectividad en la prestación de servicios de salud</v>
          </cell>
          <cell r="C317" t="str">
            <v>Garantizar la accesibilidad, integralidad en los servicios, complementariedad y respaldo de las interdependencias</v>
          </cell>
          <cell r="D317" t="str">
            <v>Porcentaje ocupacional</v>
          </cell>
          <cell r="E317" t="str">
            <v>Críticos</v>
          </cell>
          <cell r="F317" t="str">
            <v>ucint</v>
          </cell>
          <cell r="G317" t="str">
            <v>x</v>
          </cell>
          <cell r="H317"/>
          <cell r="I317"/>
          <cell r="J317" t="str">
            <v>Medir el porcentaje de ocupación hospitalario con el fin de determinar el aprovechamiento de la cama hospitalaria y la demanda del servicio  en un periodo evaluado</v>
          </cell>
          <cell r="K317"/>
          <cell r="L317" t="str">
            <v>Trimestral</v>
          </cell>
          <cell r="M317" t="str">
            <v>Número de días cama ocupada en el período</v>
          </cell>
          <cell r="N317" t="str">
            <v>Número de días cama disponible en el período</v>
          </cell>
          <cell r="O317" t="str">
            <v>Estadística</v>
          </cell>
          <cell r="P317" t="str">
            <v xml:space="preserve"> Estadística</v>
          </cell>
          <cell r="Q317" t="str">
            <v>%</v>
          </cell>
          <cell r="R317" t="str">
            <v>Número de días cama disponible en el período / Estadística *100</v>
          </cell>
          <cell r="S317"/>
          <cell r="T317" t="str">
            <v>proceso</v>
          </cell>
          <cell r="U317" t="str">
            <v>Creciente</v>
          </cell>
          <cell r="V317" t="str">
            <v>≥</v>
          </cell>
          <cell r="W317">
            <v>0.85</v>
          </cell>
          <cell r="X317" t="str">
            <v>&lt;</v>
          </cell>
          <cell r="Y317">
            <v>0.85</v>
          </cell>
        </row>
        <row r="318">
          <cell r="A318">
            <v>313</v>
          </cell>
          <cell r="B318" t="str">
            <v>Integralidad y efectividad en la prestación de servicios de salud</v>
          </cell>
          <cell r="C318" t="str">
            <v>Garantizar la accesibilidad, integralidad en los servicios, complementariedad y respaldo de las interdependencias</v>
          </cell>
          <cell r="D318" t="str">
            <v>Promedio de Egresos por cama - Giro Cama</v>
          </cell>
          <cell r="E318" t="str">
            <v>Críticos</v>
          </cell>
          <cell r="F318" t="str">
            <v>ucint</v>
          </cell>
          <cell r="G318" t="str">
            <v>x</v>
          </cell>
          <cell r="H318"/>
          <cell r="I318"/>
          <cell r="J318" t="str">
            <v>Medir el  numero de pacientes que hicieron uso de la cama hospitalaria basados en los días cama disponible dentro del servicio dentro de un periodo evaluado</v>
          </cell>
          <cell r="K318"/>
          <cell r="L318" t="str">
            <v>Trimestral</v>
          </cell>
          <cell r="M318" t="str">
            <v>Número de egresos del período</v>
          </cell>
          <cell r="N318" t="str">
            <v>Número de camas disponible en el período</v>
          </cell>
          <cell r="O318" t="str">
            <v xml:space="preserve"> Estadística</v>
          </cell>
          <cell r="P318" t="str">
            <v xml:space="preserve"> Estadística</v>
          </cell>
          <cell r="Q318" t="str">
            <v>Egresos/Cama</v>
          </cell>
          <cell r="R318" t="str">
            <v>Número de camas disponible en el período /  Estadística</v>
          </cell>
          <cell r="S318"/>
          <cell r="T318" t="str">
            <v>proceso</v>
          </cell>
          <cell r="U318" t="str">
            <v>Creciente</v>
          </cell>
          <cell r="V318" t="str">
            <v>≥</v>
          </cell>
          <cell r="W318">
            <v>4</v>
          </cell>
          <cell r="X318" t="str">
            <v>&lt;</v>
          </cell>
          <cell r="Y318">
            <v>4</v>
          </cell>
        </row>
        <row r="319">
          <cell r="A319">
            <v>314</v>
          </cell>
          <cell r="B319" t="str">
            <v>Integralidad y efectividad en la prestación de servicios de salud</v>
          </cell>
          <cell r="C319" t="str">
            <v>Garantizar la accesibilidad, integralidad en los servicios, complementariedad y respaldo de las interdependencias</v>
          </cell>
          <cell r="D319" t="str">
            <v>Promedio Días de Estancia</v>
          </cell>
          <cell r="E319" t="str">
            <v>Críticos</v>
          </cell>
          <cell r="F319" t="str">
            <v>ucint</v>
          </cell>
          <cell r="G319" t="str">
            <v>x</v>
          </cell>
          <cell r="H319"/>
          <cell r="I319"/>
          <cell r="J319" t="str">
            <v>Medir el promedio de días que los pacientes permanecen hospitalizados en el servicio en un periodo evaluado</v>
          </cell>
          <cell r="K319"/>
          <cell r="L319" t="str">
            <v>Trimestral</v>
          </cell>
          <cell r="M319" t="str">
            <v>Número de días de estancia de los egresos del período</v>
          </cell>
          <cell r="N319" t="str">
            <v>Número de egresos del período</v>
          </cell>
          <cell r="O319" t="str">
            <v xml:space="preserve"> Estadística</v>
          </cell>
          <cell r="P319" t="str">
            <v xml:space="preserve"> Estadística</v>
          </cell>
          <cell r="Q319" t="str">
            <v>Días</v>
          </cell>
          <cell r="R319" t="str">
            <v>Número de egresos del período /  Estadística</v>
          </cell>
          <cell r="S319"/>
          <cell r="T319" t="str">
            <v>proceso</v>
          </cell>
          <cell r="U319" t="str">
            <v>Decreciente</v>
          </cell>
          <cell r="V319" t="str">
            <v>≤</v>
          </cell>
          <cell r="W319">
            <v>7</v>
          </cell>
          <cell r="X319" t="str">
            <v>&gt;</v>
          </cell>
          <cell r="Y319">
            <v>7</v>
          </cell>
        </row>
        <row r="320">
          <cell r="A320">
            <v>315</v>
          </cell>
          <cell r="B320" t="str">
            <v>Integralidad y efectividad en la prestación de servicios de salud</v>
          </cell>
          <cell r="C320" t="str">
            <v>Garantizar la accesibilidad, integralidad en los servicios, complementariedad y respaldo de las interdependencias</v>
          </cell>
          <cell r="D320" t="str">
            <v>Adherencia al protocolo de higiene de manos</v>
          </cell>
          <cell r="E320" t="str">
            <v>Críticos</v>
          </cell>
          <cell r="F320" t="str">
            <v>ucint</v>
          </cell>
          <cell r="G320" t="str">
            <v>x</v>
          </cell>
          <cell r="H320"/>
          <cell r="I320"/>
          <cell r="J320" t="str">
            <v xml:space="preserve">Es la estrategia número uno recomendada por el Centro de Control de Enfermedades (CDC) de Atlanta para contribuir a la dismunición de infecciones asociadas al cuidado de la salud (IACS)  </v>
          </cell>
          <cell r="K320"/>
          <cell r="L320" t="str">
            <v>Trimestral</v>
          </cell>
          <cell r="M320" t="str">
            <v>Número de personas evaluadas que cumplen los 5 momentos de Higiene de manos y la técnica en el periodo</v>
          </cell>
          <cell r="N320" t="str">
            <v>Total de personas evaluadas por cargo y servicio en un periodo</v>
          </cell>
          <cell r="O320" t="str">
            <v>Informe de adherencia a Higiene de Manos</v>
          </cell>
          <cell r="P320" t="str">
            <v>Comité de Infecciones</v>
          </cell>
          <cell r="Q320" t="str">
            <v>%</v>
          </cell>
          <cell r="R320" t="str">
            <v>Total de personas evaluadas por cargo y servicio en un periodo / Informe de adherencia a Higiene de Manos *100</v>
          </cell>
          <cell r="S320"/>
          <cell r="T320" t="str">
            <v>proceso</v>
          </cell>
          <cell r="U320" t="str">
            <v>Creciente</v>
          </cell>
          <cell r="V320" t="str">
            <v>≥</v>
          </cell>
          <cell r="W320">
            <v>0.9</v>
          </cell>
          <cell r="X320" t="str">
            <v>&lt;</v>
          </cell>
          <cell r="Y320">
            <v>0.9</v>
          </cell>
        </row>
        <row r="321">
          <cell r="A321">
            <v>316</v>
          </cell>
          <cell r="B321" t="str">
            <v>Integralidad y efectividad en la prestación de servicios de salud</v>
          </cell>
          <cell r="C321" t="str">
            <v>Garantizar la accesibilidad, integralidad en los servicios, complementariedad y respaldo de las interdependencias</v>
          </cell>
          <cell r="D321" t="str">
            <v>Adherencia a la técnica correcta de higiene de manos</v>
          </cell>
          <cell r="E321" t="str">
            <v>Críticos</v>
          </cell>
          <cell r="F321" t="str">
            <v>ucint</v>
          </cell>
          <cell r="G321" t="str">
            <v>x</v>
          </cell>
          <cell r="H321"/>
          <cell r="I321"/>
          <cell r="J321" t="str">
            <v xml:space="preserve">Es la estrategia número uno recomendada por el Centro de Control de Enfermedades (CDC) de Atlanta para contribuir a la dismunición de infecciones asociadas al cuidado de la salud (IACS)  </v>
          </cell>
          <cell r="K321"/>
          <cell r="L321" t="str">
            <v>Trimestral</v>
          </cell>
          <cell r="M321" t="str">
            <v>Número de personas evaluadas que cumplen los 5 momentos de Higiene de manos y la técnica en el periodo</v>
          </cell>
          <cell r="N321" t="str">
            <v>Total de personas evaluadas por cargo y servicio en un periodo</v>
          </cell>
          <cell r="O321" t="str">
            <v>Informe de adherencia a Higiene de Manos</v>
          </cell>
          <cell r="P321" t="str">
            <v>Comité de Infecciones</v>
          </cell>
          <cell r="Q321" t="str">
            <v>%</v>
          </cell>
          <cell r="R321" t="str">
            <v>Informe de adherencia a Higiene de Manos / Comité de Infecciones *100</v>
          </cell>
          <cell r="S321"/>
          <cell r="T321" t="str">
            <v>proceso</v>
          </cell>
          <cell r="U321" t="str">
            <v>Creciente</v>
          </cell>
          <cell r="V321" t="str">
            <v>≥</v>
          </cell>
          <cell r="W321">
            <v>0.75</v>
          </cell>
          <cell r="X321" t="str">
            <v>&lt;</v>
          </cell>
          <cell r="Y321">
            <v>0.75</v>
          </cell>
        </row>
        <row r="322">
          <cell r="A322">
            <v>317</v>
          </cell>
          <cell r="B322" t="str">
            <v>Integralidad y efectividad en la prestación de servicios de salud</v>
          </cell>
          <cell r="C322" t="str">
            <v>Garantizar la accesibilidad, integralidad en los servicios, complementariedad y respaldo de las interdependencias</v>
          </cell>
          <cell r="D322" t="str">
            <v>Oportunidad atención específica pacientes diagnóstico al egreso de Infarto Agudo del Miocardio 16</v>
          </cell>
          <cell r="E322" t="str">
            <v>Urgencias</v>
          </cell>
          <cell r="F322" t="str">
            <v>urg. adultos</v>
          </cell>
          <cell r="G322" t="str">
            <v>x</v>
          </cell>
          <cell r="H322"/>
          <cell r="I322"/>
          <cell r="J322" t="str">
            <v xml:space="preserve">La calidad de la atención  de casos de mayor complejidad que requieren de la intervención de médicos especialistas,  tiene impacto sobre la capacidad resolutiva de los casos por su detección y atención temprana disminuyendo los riesgos de incapacidad en tiempo, severidad, secuelas  en la atención prestada en los servicios de urgencias del Hospital. </v>
          </cell>
          <cell r="K322" t="str">
            <v>Resolución 408</v>
          </cell>
          <cell r="L322" t="str">
            <v>Anual</v>
          </cell>
          <cell r="M322" t="str">
            <v>Número de pacientes diagnóstico egreso de Infarto Agudo del Miocardio con inicio terapia específica primera hora posterior al diagnóstico</v>
          </cell>
          <cell r="N322" t="str">
            <v>Total pacientes diagnóstico egreso Infarto Agudo del Miocardio en la vigencia</v>
          </cell>
          <cell r="O322" t="str">
            <v>Informe por servicio</v>
          </cell>
          <cell r="P322" t="str">
            <v xml:space="preserve"> Estadística</v>
          </cell>
          <cell r="Q322" t="str">
            <v>%</v>
          </cell>
          <cell r="R322" t="str">
            <v>Número de pacientes diagnóstico egreso de Infarto Agudo del Miocardio con inicio terapia específica primera hora posterior al diagnóstico / Total pacientes diagnóstico egreso Infarto Agudo del Miocardio en la vigencia *100</v>
          </cell>
          <cell r="S322"/>
          <cell r="T322" t="str">
            <v>resultado</v>
          </cell>
          <cell r="U322" t="str">
            <v>Creciente</v>
          </cell>
          <cell r="V322" t="str">
            <v>≥</v>
          </cell>
          <cell r="W322">
            <v>0.9</v>
          </cell>
          <cell r="X322" t="str">
            <v>&lt;</v>
          </cell>
          <cell r="Y322">
            <v>0.9</v>
          </cell>
        </row>
        <row r="323">
          <cell r="A323">
            <v>318</v>
          </cell>
          <cell r="B323" t="str">
            <v>Integralidad y efectividad en la prestación de servicios de salud</v>
          </cell>
          <cell r="C323" t="str">
            <v>Garantizar la accesibilidad, integralidad en los servicios, complementariedad y respaldo de las interdependencias</v>
          </cell>
          <cell r="D323" t="str">
            <v>Proporción de muertes menor a 48 horas</v>
          </cell>
          <cell r="E323" t="str">
            <v>Urgencias</v>
          </cell>
          <cell r="F323" t="str">
            <v>urg. adultos</v>
          </cell>
          <cell r="G323" t="str">
            <v>x</v>
          </cell>
          <cell r="J323" t="str">
            <v>Medir la proporción de muertes intrahospitalarias menor a 48 horas, la cual refleja la gravedad del estado de salud con el que el paciente ingresa al servicio dentro del periodo evaluado</v>
          </cell>
          <cell r="K323"/>
          <cell r="L323" t="str">
            <v>Trimestral</v>
          </cell>
          <cell r="M323" t="str">
            <v>Número total de pacientes hospitalizados que fallecen antes de 48 horas del ingreso</v>
          </cell>
          <cell r="N323" t="str">
            <v>Número total de pacientes hospitalizados</v>
          </cell>
          <cell r="O323" t="str">
            <v>Estadística / Coordinador Servicios</v>
          </cell>
          <cell r="P323" t="str">
            <v xml:space="preserve"> Estadística</v>
          </cell>
          <cell r="Q323" t="str">
            <v>Tasa</v>
          </cell>
          <cell r="R323" t="str">
            <v>Número total de pacientes hospitalizados que fallecen antes de 48 horas del ingreso / Número total de pacientes hospitalizados *1000</v>
          </cell>
          <cell r="S323"/>
          <cell r="T323" t="str">
            <v>resultado</v>
          </cell>
          <cell r="U323" t="str">
            <v>Decreciente</v>
          </cell>
          <cell r="V323" t="str">
            <v>≤</v>
          </cell>
          <cell r="W323">
            <v>13.1</v>
          </cell>
          <cell r="X323" t="str">
            <v>&gt;</v>
          </cell>
          <cell r="Y323">
            <v>13.1</v>
          </cell>
        </row>
        <row r="324">
          <cell r="A324">
            <v>319</v>
          </cell>
          <cell r="B324" t="str">
            <v>Integralidad y efectividad en la prestación de servicios de salud</v>
          </cell>
          <cell r="C324" t="str">
            <v>Garantizar la accesibilidad, integralidad en los servicios, complementariedad y respaldo de las interdependencias</v>
          </cell>
          <cell r="D324" t="str">
            <v>Tasa de mortalidad Intrahospitalaria después de 48 horas</v>
          </cell>
          <cell r="E324" t="str">
            <v>Urgencias</v>
          </cell>
          <cell r="F324" t="str">
            <v>urg. adultos</v>
          </cell>
          <cell r="G324" t="str">
            <v>x</v>
          </cell>
          <cell r="J324" t="str">
            <v>Medir la tasa de mortalidad intrahospitalaria mayor a 48 horas la cual nos permite evaluar la efectividad de la intervención clínica que se le realiza a los pacientes en el servicio de urgencias pediatria dentro del periodo evaluado</v>
          </cell>
          <cell r="K324"/>
          <cell r="L324" t="str">
            <v>Trimestral</v>
          </cell>
          <cell r="M324" t="str">
            <v>Número total de pacientes hospitalizados que fallecen después de 48 horas del ingreso</v>
          </cell>
          <cell r="N324" t="str">
            <v>Número total de pacientes hospitalizados</v>
          </cell>
          <cell r="O324" t="str">
            <v>Estadística / Coordinador Servicios</v>
          </cell>
          <cell r="P324" t="str">
            <v xml:space="preserve"> Estadística</v>
          </cell>
          <cell r="Q324" t="str">
            <v>Tasa</v>
          </cell>
          <cell r="R324" t="str">
            <v>Número total de pacientes hospitalizados que fallecen después de 48 horas del ingreso / Número total de pacientes hospitalizados *1000</v>
          </cell>
          <cell r="S324"/>
          <cell r="T324" t="str">
            <v>resultado</v>
          </cell>
          <cell r="U324" t="str">
            <v>Decreciente</v>
          </cell>
          <cell r="V324" t="str">
            <v>≤</v>
          </cell>
          <cell r="W324">
            <v>13.1</v>
          </cell>
          <cell r="X324" t="str">
            <v>&gt;</v>
          </cell>
          <cell r="Y324">
            <v>13.1</v>
          </cell>
        </row>
        <row r="325">
          <cell r="A325">
            <v>320</v>
          </cell>
          <cell r="B325" t="str">
            <v>Integralidad y efectividad en la prestación de servicios de salud</v>
          </cell>
          <cell r="C325" t="str">
            <v>Garantizar la accesibilidad, integralidad en los servicios, complementariedad y respaldo de las interdependencias</v>
          </cell>
          <cell r="D325" t="str">
            <v>Análisis de mortalidad intrahospitalaria</v>
          </cell>
          <cell r="E325" t="str">
            <v>Urgencias</v>
          </cell>
          <cell r="F325" t="str">
            <v>urg. adultos</v>
          </cell>
          <cell r="G325" t="str">
            <v>x</v>
          </cell>
          <cell r="J325" t="str">
            <v>Medir el número de análisis de muertes intrahospitalarias mayores a 48 horas del total de muertes presentadas en el periodo, con el fin de determinar planes de mejoramiento para contribuir a la disminución de los casos evitables</v>
          </cell>
          <cell r="K325"/>
          <cell r="L325" t="str">
            <v>Trimestral</v>
          </cell>
          <cell r="M325" t="str">
            <v>Número de casos analizados</v>
          </cell>
          <cell r="N325" t="str">
            <v>Número total de muertes en el período</v>
          </cell>
          <cell r="O325" t="str">
            <v xml:space="preserve">Estadística </v>
          </cell>
          <cell r="P325" t="str">
            <v xml:space="preserve"> Estadística</v>
          </cell>
          <cell r="Q325" t="str">
            <v>%</v>
          </cell>
          <cell r="R325" t="str">
            <v>Número de casos analizados / Número total de muertes en el período *100</v>
          </cell>
          <cell r="S325"/>
          <cell r="T325" t="str">
            <v>proceso</v>
          </cell>
          <cell r="U325" t="str">
            <v>Igual</v>
          </cell>
          <cell r="V325" t="str">
            <v>=</v>
          </cell>
          <cell r="W325">
            <v>1</v>
          </cell>
          <cell r="X325" t="str">
            <v>&lt;</v>
          </cell>
          <cell r="Y325">
            <v>1</v>
          </cell>
        </row>
        <row r="326">
          <cell r="A326">
            <v>321</v>
          </cell>
          <cell r="B326" t="str">
            <v>Integralidad y efectividad en la prestación de servicios de salud</v>
          </cell>
          <cell r="C326" t="str">
            <v>Garantizar la accesibilidad, integralidad en los servicios, complementariedad y respaldo de las interdependencias</v>
          </cell>
          <cell r="D326" t="str">
            <v xml:space="preserve">Calidad de Registro en la Historia Clínica Médica </v>
          </cell>
          <cell r="E326" t="str">
            <v>Urgencias</v>
          </cell>
          <cell r="F326" t="str">
            <v>urg. adultos</v>
          </cell>
          <cell r="G326" t="str">
            <v>x</v>
          </cell>
          <cell r="H326"/>
          <cell r="I326"/>
          <cell r="J32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26"/>
          <cell r="L326" t="str">
            <v>Trimestral</v>
          </cell>
          <cell r="M326" t="str">
            <v>Criterios de calidad de historia clínica evaluados que cumplen</v>
          </cell>
          <cell r="N326" t="str">
            <v>Total de criterios de calidad de historia clínica evaluados</v>
          </cell>
          <cell r="O326" t="str">
            <v>Aplicativo de monitorización de historias clínicas (auditoria)</v>
          </cell>
          <cell r="P326" t="str">
            <v>Aplicativo de monitorización de historias clínicas (auditoria)</v>
          </cell>
          <cell r="Q326" t="str">
            <v>%</v>
          </cell>
          <cell r="R326" t="str">
            <v>Criterios de calidad de historia clínica evaluados que cumplen / Total de criterios de calidad de historia clínica evaluados *100</v>
          </cell>
          <cell r="S326"/>
          <cell r="T326" t="str">
            <v>proceso</v>
          </cell>
          <cell r="U326" t="str">
            <v>Creciente</v>
          </cell>
          <cell r="V326" t="str">
            <v>≥</v>
          </cell>
          <cell r="W326">
            <v>0.85</v>
          </cell>
          <cell r="X326" t="str">
            <v>&lt;</v>
          </cell>
          <cell r="Y326">
            <v>0.85</v>
          </cell>
        </row>
        <row r="327">
          <cell r="A327">
            <v>322</v>
          </cell>
          <cell r="B327" t="str">
            <v>Integralidad y efectividad en la prestación de servicios de salud</v>
          </cell>
          <cell r="C327" t="str">
            <v>Garantizar la accesibilidad, integralidad en los servicios, complementariedad y respaldo de las interdependencias</v>
          </cell>
          <cell r="D327" t="str">
            <v>Porcentaje de pacientes que  reingresan al servicio de urgencias por la misma causa antes de 72 Horas</v>
          </cell>
          <cell r="E327" t="str">
            <v>Urgencias</v>
          </cell>
          <cell r="F327" t="str">
            <v>urg. adultos</v>
          </cell>
          <cell r="G327" t="str">
            <v>x</v>
          </cell>
          <cell r="H327"/>
          <cell r="I327"/>
          <cell r="J327" t="str">
            <v>Este indicador permite identificar los motivos por los cuales los pacientes pueden solicitar nuevamente asistencia al servico de urgencias en un período breve, posterior a la primera atención, incluye aquellos en los que no se ha instaurado un tratamiento efectivo o han presentado complicaciones.</v>
          </cell>
          <cell r="K327" t="str">
            <v>Resolución 256</v>
          </cell>
          <cell r="L327" t="str">
            <v>Trimestral</v>
          </cell>
          <cell r="M327" t="str">
            <v>Número de pacientes que reingresan al servicio de urgencias por la misma causa antes de 72 horas</v>
          </cell>
          <cell r="N327" t="str">
            <v>Número de pacientes que egresan vivos</v>
          </cell>
          <cell r="O327" t="str">
            <v>Dinamica gerencial (Reporte Reingresos)</v>
          </cell>
          <cell r="P327" t="str">
            <v xml:space="preserve"> Estadística</v>
          </cell>
          <cell r="Q327" t="str">
            <v>%</v>
          </cell>
          <cell r="R327" t="str">
            <v>Número de pacientes que reingresan al servicio de urgencias por la misma causa antes de 72 horas / Número de pacientes que egresan vivos *100</v>
          </cell>
          <cell r="S327"/>
          <cell r="T327" t="str">
            <v>resultado</v>
          </cell>
          <cell r="U327" t="str">
            <v>Decreciente</v>
          </cell>
          <cell r="V327" t="str">
            <v>≤</v>
          </cell>
          <cell r="W327">
            <v>0.01</v>
          </cell>
          <cell r="X327" t="str">
            <v>&gt;</v>
          </cell>
          <cell r="Y327">
            <v>0.01</v>
          </cell>
        </row>
        <row r="328">
          <cell r="A328">
            <v>323</v>
          </cell>
          <cell r="B328" t="str">
            <v>Integralidad y efectividad en la prestación de servicios de salud</v>
          </cell>
          <cell r="C328" t="str">
            <v>Garantizar la accesibilidad, integralidad en los servicios, complementariedad y respaldo de las interdependencias</v>
          </cell>
          <cell r="D328" t="str">
            <v>Porcentaje de paciente con demanda no servida del servicio de Urgencias Adultos</v>
          </cell>
          <cell r="E328" t="str">
            <v>Urgencias</v>
          </cell>
          <cell r="F328" t="str">
            <v>urg. adultos</v>
          </cell>
          <cell r="G328" t="str">
            <v>x</v>
          </cell>
          <cell r="H328"/>
          <cell r="I328"/>
          <cell r="J328" t="str">
            <v>Determinar el numero de casos y las causas por las que no se puede dar respuesta a los servicios ofrecidos en el portafolio de servicios de Urgencias Adultos durante el periodo evaluado</v>
          </cell>
          <cell r="K328"/>
          <cell r="L328" t="str">
            <v>Trimestral</v>
          </cell>
          <cell r="M328" t="str">
            <v xml:space="preserve">Número de pacientes remitidos por falta de la especialidad  </v>
          </cell>
          <cell r="N328" t="str">
            <v>Número total de pacientes atendidos en consultorio de urgencias</v>
          </cell>
          <cell r="O328" t="str">
            <v>Referencia y contrareferencia</v>
          </cell>
          <cell r="P328" t="str">
            <v xml:space="preserve">Dinamica Gerencial </v>
          </cell>
          <cell r="Q328" t="str">
            <v>%</v>
          </cell>
          <cell r="R328" t="str">
            <v>Número de pacientes remitidos por falta de la especialidad   / Número total de pacientes atendidos en consultorio de urgencias *100</v>
          </cell>
          <cell r="S328"/>
          <cell r="T328" t="str">
            <v>proceso</v>
          </cell>
          <cell r="U328" t="str">
            <v>Decreciente</v>
          </cell>
          <cell r="V328" t="str">
            <v>≤</v>
          </cell>
          <cell r="W328">
            <v>0.03</v>
          </cell>
          <cell r="X328" t="str">
            <v>&gt;</v>
          </cell>
          <cell r="Y328">
            <v>0.03</v>
          </cell>
        </row>
        <row r="329">
          <cell r="A329">
            <v>324</v>
          </cell>
          <cell r="B329" t="str">
            <v>Integralidad y efectividad en la prestación de servicios de salud</v>
          </cell>
          <cell r="C329" t="str">
            <v>Garantizar la accesibilidad, integralidad en los servicios, complementariedad y respaldo de las interdependencias</v>
          </cell>
          <cell r="D329" t="str">
            <v>Oportunidad en la Atencion de triage</v>
          </cell>
          <cell r="E329" t="str">
            <v>Urgencias</v>
          </cell>
          <cell r="F329" t="str">
            <v>urg. adultos</v>
          </cell>
          <cell r="G329" t="str">
            <v>x</v>
          </cell>
          <cell r="H329"/>
          <cell r="I329"/>
          <cell r="J329" t="str">
            <v>Verificar la oportunidad de la atencion por parte deL medico de triage luego del registro del ingreso para la clasificacion del paciente que solicita atencion en el proceso de Urgencias Adultos, durante el perido evaluado</v>
          </cell>
          <cell r="K329"/>
          <cell r="L329" t="str">
            <v>Trimestral</v>
          </cell>
          <cell r="M329" t="str">
            <v>Sumatoria del número de minutos transcurridos entre la el registro inicial de facturacion y el momento en el cual es atendido por el medico de triage</v>
          </cell>
          <cell r="N329" t="str">
            <v>Numero de pacientes atendidos en el triage</v>
          </cell>
          <cell r="O329" t="str">
            <v>Dinamica gerencial (Reporte Triage)</v>
          </cell>
          <cell r="P329" t="str">
            <v>Dinamica gerencial (Reporte Triage)</v>
          </cell>
          <cell r="Q329" t="str">
            <v>Minutos</v>
          </cell>
          <cell r="R329" t="str">
            <v>Sumatoria del número de minutos transcurridos entre la el registro inicial de facturacion y el momento en el cual es atendido por el medico de triage / Numero de pacientes atendidos en el triage</v>
          </cell>
          <cell r="S329"/>
          <cell r="T329"/>
          <cell r="U329" t="str">
            <v>Decreciente</v>
          </cell>
          <cell r="V329" t="str">
            <v>≤</v>
          </cell>
          <cell r="W329">
            <v>15</v>
          </cell>
          <cell r="X329" t="str">
            <v>&gt;</v>
          </cell>
          <cell r="Y329">
            <v>15</v>
          </cell>
        </row>
        <row r="330">
          <cell r="A330">
            <v>325</v>
          </cell>
          <cell r="B330" t="str">
            <v>Integralidad y efectividad en la prestación de servicios de salud</v>
          </cell>
          <cell r="C330" t="str">
            <v>Garantizar la accesibilidad, integralidad en los servicios, complementariedad y respaldo de las interdependencias</v>
          </cell>
          <cell r="D330" t="str">
            <v>Calidad de registro en la historia clinica Enfermeria</v>
          </cell>
          <cell r="E330" t="str">
            <v>Urgencias</v>
          </cell>
          <cell r="F330" t="str">
            <v>urg. adultos</v>
          </cell>
          <cell r="G330" t="str">
            <v>x</v>
          </cell>
          <cell r="H330"/>
          <cell r="I330"/>
          <cell r="J33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30"/>
          <cell r="L330" t="str">
            <v>Trimestral</v>
          </cell>
          <cell r="M330" t="str">
            <v>Criterios de calidad de historia clínica evaluados que cumplen</v>
          </cell>
          <cell r="N330" t="str">
            <v>Total de criterios de calidad de historia clínica evaluados</v>
          </cell>
          <cell r="O330" t="str">
            <v>Aplicativo de monitorización de historias clínicas</v>
          </cell>
          <cell r="P330" t="str">
            <v>Aplicativo de monitorización de historias clínicas</v>
          </cell>
          <cell r="Q330" t="str">
            <v>%</v>
          </cell>
          <cell r="R330" t="str">
            <v>Criterios de calidad de historia clínica evaluados que cumplen / Total de criterios de calidad de historia clínica evaluados *100</v>
          </cell>
          <cell r="S330"/>
          <cell r="T330" t="str">
            <v>proceso</v>
          </cell>
          <cell r="U330" t="str">
            <v>Creciente</v>
          </cell>
          <cell r="V330" t="str">
            <v>≥</v>
          </cell>
          <cell r="W330">
            <v>0.85</v>
          </cell>
          <cell r="X330" t="str">
            <v>&lt;</v>
          </cell>
          <cell r="Y330">
            <v>0.85</v>
          </cell>
        </row>
        <row r="331">
          <cell r="A331">
            <v>326</v>
          </cell>
          <cell r="B331" t="str">
            <v>Integralidad y efectividad en la prestación de servicios de salud</v>
          </cell>
          <cell r="C331" t="str">
            <v>Garantizar la accesibilidad, integralidad en los servicios, complementariedad y respaldo de las interdependencias</v>
          </cell>
          <cell r="D331" t="str">
            <v>Tiempo promedio de espera para la atención del paciente clasificado como Triage II en el servicio de urgencias</v>
          </cell>
          <cell r="E331" t="str">
            <v>Urgencias</v>
          </cell>
          <cell r="F331" t="str">
            <v>urg. adultos</v>
          </cell>
          <cell r="G331" t="str">
            <v>x</v>
          </cell>
          <cell r="H331"/>
          <cell r="I331"/>
          <cell r="J331" t="str">
            <v>Verificar la oportunidad de la atencion por parte deL medico de consultorio de Urgencias Adultos para la clasificacion de pacientes con triage II luego de la clasificacion en triage que solicita atencion en el proceso de Urgencias Adultos, durante el perido evaluado</v>
          </cell>
          <cell r="K331" t="str">
            <v>Resolución 256</v>
          </cell>
          <cell r="L331" t="str">
            <v>Trimestral</v>
          </cell>
          <cell r="M331" t="str">
            <v>Sumatoria del número de minutos transcurridos entre la clasificación del triaje  y el momento en el cual es atendido el paciente en consulta por parte del médico</v>
          </cell>
          <cell r="N331" t="str">
            <v>Numero total  de pacientes clasificados cpmo triage II</v>
          </cell>
          <cell r="O331" t="str">
            <v>Dinamica gerencial (Reporte Triage)</v>
          </cell>
          <cell r="P331" t="str">
            <v>Dinamica gerencial (Reporte Triage)</v>
          </cell>
          <cell r="Q331" t="str">
            <v>Minutos</v>
          </cell>
          <cell r="R331" t="str">
            <v>Sumatoria del número de minutos transcurridos entre la clasificación del triaje  y el momento en el cual es atendido el paciente en consulta por parte del médico / Numero total  de pacientes clasificados cpmo triage II</v>
          </cell>
          <cell r="S331"/>
          <cell r="T331" t="str">
            <v>resultado</v>
          </cell>
          <cell r="U331" t="str">
            <v>Decreciente</v>
          </cell>
          <cell r="V331" t="str">
            <v>≤</v>
          </cell>
          <cell r="W331">
            <v>30</v>
          </cell>
          <cell r="X331" t="str">
            <v>&gt;</v>
          </cell>
          <cell r="Y331">
            <v>30</v>
          </cell>
        </row>
        <row r="332">
          <cell r="A332">
            <v>327</v>
          </cell>
          <cell r="B332" t="str">
            <v>Integralidad y efectividad en la prestación de servicios de salud</v>
          </cell>
          <cell r="C332" t="str">
            <v>Garantizar la accesibilidad, integralidad en los servicios, complementariedad y respaldo de las interdependencias</v>
          </cell>
          <cell r="D332" t="str">
            <v>Demanda no servida de los servicios de urgencias pediatría</v>
          </cell>
          <cell r="E332" t="str">
            <v>Urgencias</v>
          </cell>
          <cell r="F332" t="str">
            <v>urg. pediatria</v>
          </cell>
          <cell r="G332" t="str">
            <v>x</v>
          </cell>
          <cell r="H332"/>
          <cell r="I332"/>
          <cell r="J332" t="str">
            <v>Medir las posibles causas que afecten la continuidad y oportunidad de atención inicial de los servicios con lo que es ofertado pero no logramos cumplir en el servicio de urgencias pediatria dentro del periodo evaluado</v>
          </cell>
          <cell r="K332"/>
          <cell r="L332" t="str">
            <v>Trimestral</v>
          </cell>
          <cell r="M332" t="str">
            <v xml:space="preserve">Número de pacientes a los que no se les dio continuidad en la atención por un servico ofertado </v>
          </cell>
          <cell r="N332" t="str">
            <v xml:space="preserve">Número total de ingreos en el servico </v>
          </cell>
          <cell r="O332" t="str">
            <v>Referencia y contra referencia</v>
          </cell>
          <cell r="P332" t="str">
            <v xml:space="preserve">Dinámica Gerencial </v>
          </cell>
          <cell r="Q332" t="str">
            <v>%</v>
          </cell>
          <cell r="R332" t="str">
            <v>Número de pacientes a los que no se les dio continuidad en la atención por un servico ofertado  / Número total de ingreos en el servico  *100</v>
          </cell>
          <cell r="S332"/>
          <cell r="T332" t="str">
            <v>proceso</v>
          </cell>
          <cell r="U332" t="str">
            <v>Decreciente</v>
          </cell>
          <cell r="V332" t="str">
            <v>≤</v>
          </cell>
          <cell r="W332">
            <v>0.05</v>
          </cell>
          <cell r="X332" t="str">
            <v>&gt;</v>
          </cell>
          <cell r="Y332">
            <v>0.05</v>
          </cell>
        </row>
        <row r="333">
          <cell r="A333">
            <v>328</v>
          </cell>
          <cell r="B333" t="str">
            <v>Integralidad y efectividad en la prestación de servicios de salud</v>
          </cell>
          <cell r="C333" t="str">
            <v>Garantizar la accesibilidad, integralidad en los servicios, complementariedad y respaldo de las interdependencias</v>
          </cell>
          <cell r="D333" t="str">
            <v xml:space="preserve">Calidad de Registro en la Historia Clínica Médica </v>
          </cell>
          <cell r="E333" t="str">
            <v>Urgencias</v>
          </cell>
          <cell r="F333" t="str">
            <v>urg. pediatria</v>
          </cell>
          <cell r="G333" t="str">
            <v>x</v>
          </cell>
          <cell r="H333"/>
          <cell r="I333"/>
          <cell r="J33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33"/>
          <cell r="L333" t="str">
            <v>Trimestral</v>
          </cell>
          <cell r="M333" t="str">
            <v>Criterios de calidad de historia clinica evaluados que cumplen</v>
          </cell>
          <cell r="N333" t="str">
            <v>Total de criterios de calidad de historia clinica evaluados</v>
          </cell>
          <cell r="O333" t="str">
            <v>aplicativo de monitorización de historias clínicas</v>
          </cell>
          <cell r="P333" t="str">
            <v>aplicativo de monitorización de historias clínicas</v>
          </cell>
          <cell r="Q333" t="str">
            <v>%</v>
          </cell>
          <cell r="R333" t="str">
            <v>Criterios de calidad de historia clinica evaluados que cumplen / Total de criterios de calidad de historia clinica evaluados *100</v>
          </cell>
          <cell r="S333"/>
          <cell r="T333" t="str">
            <v>proceso</v>
          </cell>
          <cell r="U333" t="str">
            <v>Creciente</v>
          </cell>
          <cell r="V333" t="str">
            <v>≥</v>
          </cell>
          <cell r="W333">
            <v>0.85</v>
          </cell>
          <cell r="X333" t="str">
            <v>&lt;</v>
          </cell>
          <cell r="Y333">
            <v>0.85</v>
          </cell>
        </row>
        <row r="334">
          <cell r="A334">
            <v>329</v>
          </cell>
          <cell r="B334" t="str">
            <v>Integralidad y efectividad en la prestación de servicios de salud</v>
          </cell>
          <cell r="C334" t="str">
            <v>Garantizar la accesibilidad, integralidad en los servicios, complementariedad y respaldo de las interdependencias</v>
          </cell>
          <cell r="D334" t="str">
            <v>Calidad de Registro en la Historia Clínica de Enfermería</v>
          </cell>
          <cell r="E334" t="str">
            <v>Urgencias</v>
          </cell>
          <cell r="F334" t="str">
            <v>urg. pediatria</v>
          </cell>
          <cell r="G334" t="str">
            <v>x</v>
          </cell>
          <cell r="H334"/>
          <cell r="I334"/>
          <cell r="J33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34"/>
          <cell r="L334" t="str">
            <v>Trimestral</v>
          </cell>
          <cell r="M334" t="str">
            <v>Criterios de calidad de historia clinica evaluados que cumplen</v>
          </cell>
          <cell r="N334" t="str">
            <v>Total de criterios de calidad de historia clinica evaluados</v>
          </cell>
          <cell r="O334" t="str">
            <v>aplicativo de monitorización de historias clínicas</v>
          </cell>
          <cell r="P334" t="str">
            <v>aplicativo de monitorización de historias clínicas</v>
          </cell>
          <cell r="Q334" t="str">
            <v>%</v>
          </cell>
          <cell r="R334" t="str">
            <v>Criterios de calidad de historia clinica evaluados que cumplen / Total de criterios de calidad de historia clinica evaluados *100</v>
          </cell>
          <cell r="S334"/>
          <cell r="T334" t="str">
            <v>proceso</v>
          </cell>
          <cell r="U334" t="str">
            <v>Creciente</v>
          </cell>
          <cell r="V334" t="str">
            <v>≥</v>
          </cell>
          <cell r="W334">
            <v>0.85</v>
          </cell>
          <cell r="X334" t="str">
            <v>&lt;</v>
          </cell>
          <cell r="Y334">
            <v>0.85</v>
          </cell>
        </row>
        <row r="335">
          <cell r="A335">
            <v>330</v>
          </cell>
          <cell r="B335" t="str">
            <v>Integralidad y efectividad en la prestación de servicios de salud</v>
          </cell>
          <cell r="C335" t="str">
            <v>Garantizar la accesibilidad, integralidad en los servicios, complementariedad y respaldo de las interdependencias</v>
          </cell>
          <cell r="D335" t="str">
            <v>Porcentaje de adherencia a guias de practica clinica</v>
          </cell>
          <cell r="E335" t="str">
            <v>Urgencias</v>
          </cell>
          <cell r="F335" t="str">
            <v>urg. pediatria</v>
          </cell>
          <cell r="G335" t="str">
            <v>x</v>
          </cell>
          <cell r="H335"/>
          <cell r="I335"/>
          <cell r="J335"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35"/>
          <cell r="L335" t="str">
            <v>Trimestral</v>
          </cell>
          <cell r="M335" t="str">
            <v>Criterios evaluados que cumplen con la adherencia a guia</v>
          </cell>
          <cell r="N335" t="str">
            <v>Total de criterios evaluados en la adherencia a guia</v>
          </cell>
          <cell r="O335" t="str">
            <v>Consolidado Adherencia a Guías de Atención</v>
          </cell>
          <cell r="P335" t="str">
            <v>Consolidado Adherencia a Guías de Atención</v>
          </cell>
          <cell r="Q335" t="str">
            <v>%</v>
          </cell>
          <cell r="R335" t="str">
            <v>Criterios evaluados que cumplen con la adherencia a guia / Total de criterios evaluados en la adherencia a guia *100</v>
          </cell>
          <cell r="S335"/>
          <cell r="T335" t="str">
            <v>proceso</v>
          </cell>
          <cell r="U335" t="str">
            <v>Creciente</v>
          </cell>
          <cell r="V335" t="str">
            <v>≥</v>
          </cell>
          <cell r="W335">
            <v>0.85</v>
          </cell>
          <cell r="X335" t="str">
            <v>&lt;</v>
          </cell>
          <cell r="Y335">
            <v>0.85</v>
          </cell>
        </row>
        <row r="336">
          <cell r="A336">
            <v>331</v>
          </cell>
          <cell r="B336" t="str">
            <v>Integralidad y efectividad en la prestación de servicios de salud</v>
          </cell>
          <cell r="C336" t="str">
            <v>Garantizar la accesibilidad, integralidad en los servicios, complementariedad y respaldo de las interdependencias</v>
          </cell>
          <cell r="D336" t="str">
            <v>Porcentaje de adherencia a protocolos de enfermería</v>
          </cell>
          <cell r="E336" t="str">
            <v>Urgencias</v>
          </cell>
          <cell r="F336" t="str">
            <v>urg. pediatria</v>
          </cell>
          <cell r="G336" t="str">
            <v>x</v>
          </cell>
          <cell r="H336"/>
          <cell r="I336"/>
          <cell r="J336" t="str">
            <v>Medir la adherencia a los protocolos de enfermeria en la prestación de servicios de salud para apoyar las desiciones clínicas y asistir a profesionales o pacientes en lo referente a los cuidados de salud apropiados para ciertas circunstancias clínicas especiales en el servicio de urgencias pediatria dentro del periodo evaluado</v>
          </cell>
          <cell r="K336"/>
          <cell r="L336" t="str">
            <v>Trimestral</v>
          </cell>
          <cell r="M336" t="str">
            <v>Número de criterios que cumplen con la verificación</v>
          </cell>
          <cell r="N336" t="str">
            <v>Total de criterios evaluados</v>
          </cell>
          <cell r="O336" t="str">
            <v>Consolidado Adherencia a Protocolos</v>
          </cell>
          <cell r="P336" t="str">
            <v>Consolidado Adherencia a Protocolos</v>
          </cell>
          <cell r="Q336" t="str">
            <v>%</v>
          </cell>
          <cell r="R336" t="str">
            <v>Número de criterios que cumplen con la verificación / Total de criterios evaluados *100</v>
          </cell>
          <cell r="S336"/>
          <cell r="T336" t="str">
            <v>proceso</v>
          </cell>
          <cell r="U336" t="str">
            <v>Creciente</v>
          </cell>
          <cell r="V336" t="str">
            <v>≥</v>
          </cell>
          <cell r="W336">
            <v>0.85</v>
          </cell>
          <cell r="X336" t="str">
            <v>&lt;</v>
          </cell>
          <cell r="Y336">
            <v>0.85</v>
          </cell>
        </row>
        <row r="337">
          <cell r="A337">
            <v>332</v>
          </cell>
          <cell r="B337" t="str">
            <v>Integralidad y efectividad en la prestación de servicios de salud</v>
          </cell>
          <cell r="C337" t="str">
            <v>Garantizar la accesibilidad, integralidad en los servicios, complementariedad y respaldo de las interdependencias</v>
          </cell>
          <cell r="D337" t="str">
            <v>Proporción de muertes menor a 48 horas</v>
          </cell>
          <cell r="E337" t="str">
            <v>Urgencias</v>
          </cell>
          <cell r="F337" t="str">
            <v>urg. pediatria</v>
          </cell>
          <cell r="G337" t="str">
            <v>x</v>
          </cell>
          <cell r="J337" t="str">
            <v>Medir la proporción de muertes intrahospitalarias menor a 48 horas, la cual refleja la gravedad del estado de salud con el que el paciente ingresa al servicio dentro del periodo evaluado</v>
          </cell>
          <cell r="K337"/>
          <cell r="L337" t="str">
            <v>Trimestral</v>
          </cell>
          <cell r="M337" t="str">
            <v>Número total de pacientes hospitalizados que fallecen después de 48 horas del ingreso</v>
          </cell>
          <cell r="N337" t="str">
            <v>Número total de pacientes hospitalizados</v>
          </cell>
          <cell r="O337" t="str">
            <v>Estadistica</v>
          </cell>
          <cell r="P337" t="str">
            <v>Estadistica</v>
          </cell>
          <cell r="Q337" t="str">
            <v>Tasa</v>
          </cell>
          <cell r="R337" t="str">
            <v>Número total de pacientes hospitalizados que fallecen después de 48 horas del ingreso / Número total de pacientes hospitalizados *1000</v>
          </cell>
          <cell r="S337"/>
          <cell r="T337" t="str">
            <v>resultado</v>
          </cell>
          <cell r="U337" t="str">
            <v>Decreciente</v>
          </cell>
          <cell r="V337" t="str">
            <v>≤</v>
          </cell>
          <cell r="W337">
            <v>13.1</v>
          </cell>
          <cell r="X337" t="str">
            <v>&gt;</v>
          </cell>
          <cell r="Y337">
            <v>13.1</v>
          </cell>
        </row>
        <row r="338">
          <cell r="A338">
            <v>333</v>
          </cell>
          <cell r="B338" t="str">
            <v>Integralidad y efectividad en la prestación de servicios de salud</v>
          </cell>
          <cell r="C338" t="str">
            <v>Garantizar la accesibilidad, integralidad en los servicios, complementariedad y respaldo de las interdependencias</v>
          </cell>
          <cell r="D338" t="str">
            <v>Mortalidad Intrahospitalaria después de 48 horas</v>
          </cell>
          <cell r="E338" t="str">
            <v>Urgencias</v>
          </cell>
          <cell r="F338" t="str">
            <v>urg. pediatria</v>
          </cell>
          <cell r="G338" t="str">
            <v>x</v>
          </cell>
          <cell r="H338"/>
          <cell r="I338"/>
          <cell r="J338" t="str">
            <v>Medir la tasa de mortalidad intrahospitalaria mayor a 48 horas la cual nos permite evaluar la efectividad de la intervención clínica que se le realiza a los pacientes en el servicio de urgencias pediatria dentro del periodo evaluado</v>
          </cell>
          <cell r="K338"/>
          <cell r="L338" t="str">
            <v>Trimestral</v>
          </cell>
          <cell r="M338" t="str">
            <v>Número total de pacientes hospitalizados que fallecen después de 48 horas del ingreso</v>
          </cell>
          <cell r="N338" t="str">
            <v>Número total de pacientes hospitalizados</v>
          </cell>
          <cell r="O338" t="str">
            <v>Estadistica</v>
          </cell>
          <cell r="P338" t="str">
            <v>Estadistica</v>
          </cell>
          <cell r="Q338" t="str">
            <v>Tasa</v>
          </cell>
          <cell r="R338" t="str">
            <v>Número total de pacientes hospitalizados que fallecen después de 48 horas del ingreso / Número total de pacientes hospitalizados *100</v>
          </cell>
          <cell r="S338"/>
          <cell r="T338" t="str">
            <v>resultado</v>
          </cell>
          <cell r="U338" t="str">
            <v>Decreciente</v>
          </cell>
          <cell r="V338" t="str">
            <v>≤</v>
          </cell>
          <cell r="W338">
            <v>2</v>
          </cell>
          <cell r="X338" t="str">
            <v>&gt;</v>
          </cell>
          <cell r="Y338">
            <v>2</v>
          </cell>
        </row>
        <row r="339">
          <cell r="A339">
            <v>334</v>
          </cell>
          <cell r="B339" t="str">
            <v>Integralidad y efectividad en la prestación de servicios de salud</v>
          </cell>
          <cell r="C339" t="str">
            <v>Garantizar la accesibilidad, integralidad en los servicios, complementariedad y respaldo de las interdependencias</v>
          </cell>
          <cell r="D339" t="str">
            <v xml:space="preserve">Proporcion de reingreso de pacientes al servicio de Urgencias menos de 72 horas </v>
          </cell>
          <cell r="E339" t="str">
            <v>Urgencias</v>
          </cell>
          <cell r="F339" t="str">
            <v>urg. pediatria</v>
          </cell>
          <cell r="G339" t="str">
            <v>x</v>
          </cell>
          <cell r="H339"/>
          <cell r="I339"/>
          <cell r="J339" t="str">
            <v>Medir la proporción de los pacientes que reingresan a urgencias como consecuencia de un deficiente abordaje y solución del problema que generó la consulta o fallas en la calidad de la información dada al usuario sobre la evolución de la patología dentro del servicio de urgencias pediatría en el periodo evaluado</v>
          </cell>
          <cell r="K339" t="str">
            <v>Resolución 256</v>
          </cell>
          <cell r="L339" t="str">
            <v>Trimestral</v>
          </cell>
          <cell r="M339" t="str">
            <v xml:space="preserve">Numero de pacientes que reingresan al servicio de Urgencias  en la misma institucion antes de 72 horas con el mismo diagnostico de egreso * 100  </v>
          </cell>
          <cell r="N339" t="str">
            <v>Numero total de egresos vivos atendidos en el servicio de urgencias durante el periodo definido.</v>
          </cell>
          <cell r="O339" t="str">
            <v>Informe de reingresos /Coordinadores Especialistas</v>
          </cell>
          <cell r="P339" t="str">
            <v xml:space="preserve"> Estadística</v>
          </cell>
          <cell r="Q339" t="str">
            <v>%</v>
          </cell>
          <cell r="R339" t="str">
            <v>Numero de pacientes que reingresan al servicio de Urgencias  en la misma institucion antes de 72 horas con el mismo diagnostico de egreso * 100   / Numero total de egresos vivos atendidos en el servicio de urgencias durante el periodo definido. *100</v>
          </cell>
          <cell r="S339"/>
          <cell r="T339" t="str">
            <v>proceso</v>
          </cell>
          <cell r="U339" t="str">
            <v>Decreciente</v>
          </cell>
          <cell r="V339" t="str">
            <v>≤</v>
          </cell>
          <cell r="W339">
            <v>0.02</v>
          </cell>
          <cell r="X339" t="str">
            <v>&gt;</v>
          </cell>
          <cell r="Y339">
            <v>0.02</v>
          </cell>
        </row>
        <row r="340">
          <cell r="A340">
            <v>335</v>
          </cell>
          <cell r="B340" t="str">
            <v>Integralidad y efectividad en la prestación de servicios de salud</v>
          </cell>
          <cell r="C340" t="str">
            <v>Garantizar la accesibilidad, integralidad en los servicios, complementariedad y respaldo de las interdependencias</v>
          </cell>
          <cell r="D340" t="str">
            <v>Porcentaje Ocupacional</v>
          </cell>
          <cell r="E340" t="str">
            <v>Urgencias</v>
          </cell>
          <cell r="F340" t="str">
            <v>urg. pediatria</v>
          </cell>
          <cell r="G340" t="str">
            <v>x</v>
          </cell>
          <cell r="H340"/>
          <cell r="I340"/>
          <cell r="J340" t="str">
            <v>Medir el porcentaje de ocupación hospitalario con el fin de determinar el aprovechamiento de la cama hospitalaria y la demanda del servicio  en un periodo evaluado</v>
          </cell>
          <cell r="K340"/>
          <cell r="L340" t="str">
            <v>Trimestral</v>
          </cell>
          <cell r="M340" t="str">
            <v>Número de días cama ocupada en el período</v>
          </cell>
          <cell r="N340" t="str">
            <v>Número de días cama disponible en el período</v>
          </cell>
          <cell r="O340" t="str">
            <v xml:space="preserve"> Estadística</v>
          </cell>
          <cell r="P340" t="str">
            <v xml:space="preserve"> Estadística</v>
          </cell>
          <cell r="Q340" t="str">
            <v>%</v>
          </cell>
          <cell r="R340" t="str">
            <v>Número de días cama ocupada en el período / Número de días cama disponible en el período *100</v>
          </cell>
          <cell r="S340"/>
          <cell r="T340" t="str">
            <v>proceso</v>
          </cell>
          <cell r="U340" t="str">
            <v>Creciente</v>
          </cell>
          <cell r="V340" t="str">
            <v>≥</v>
          </cell>
          <cell r="W340">
            <v>0.85</v>
          </cell>
          <cell r="X340" t="str">
            <v>&lt;</v>
          </cell>
          <cell r="Y340">
            <v>0.85</v>
          </cell>
        </row>
        <row r="341">
          <cell r="A341">
            <v>336</v>
          </cell>
          <cell r="B341" t="str">
            <v>Integralidad y efectividad en la prestación de servicios de salud</v>
          </cell>
          <cell r="C341" t="str">
            <v>Garantizar la accesibilidad, integralidad en los servicios, complementariedad y respaldo de las interdependencias</v>
          </cell>
          <cell r="D341" t="str">
            <v>Tiempo promedio de espera para la atención del paciente clasificado como Triage 2 en el servicio de urgencias</v>
          </cell>
          <cell r="E341" t="str">
            <v>Urgencias</v>
          </cell>
          <cell r="F341" t="str">
            <v>urg. pediatria</v>
          </cell>
          <cell r="G341" t="str">
            <v>x</v>
          </cell>
          <cell r="H341"/>
          <cell r="I341"/>
          <cell r="J341" t="str">
            <v>Medir la oportunidad de la atención del paciente clasificado con TRIAGE II para contribuir a la  disminución de la mortalidad,  la incapacidad, secuelas y riesgos inherentes al proceso patológico que origina la demanda de atención y disminuye la congestión en los servicios de urgencias</v>
          </cell>
          <cell r="K341" t="str">
            <v>Resolución 256</v>
          </cell>
          <cell r="L341" t="str">
            <v>Trimestral</v>
          </cell>
          <cell r="M341" t="str">
            <v>Sumatoria del número de minutos transcurridos entre la clasificación del triaje  y el momento en el cual es atendido el paciente en consulta por parte del médico</v>
          </cell>
          <cell r="N341" t="str">
            <v>Total de usuarios atendidos en consulta de urgencias</v>
          </cell>
          <cell r="O341" t="str">
            <v>Informe Urgencias</v>
          </cell>
          <cell r="P341" t="str">
            <v>Estadística</v>
          </cell>
          <cell r="Q341" t="str">
            <v>Minutos</v>
          </cell>
          <cell r="R341" t="str">
            <v>Sumatoria del número de minutos transcurridos entre la clasificación del triaje  y el momento en el cual es atendido el paciente en consulta por parte del médico / Total de usuarios atendidos en consulta de urgencias</v>
          </cell>
          <cell r="S341"/>
          <cell r="T341" t="str">
            <v>resultado</v>
          </cell>
          <cell r="U341" t="str">
            <v>Decreciente</v>
          </cell>
          <cell r="V341" t="str">
            <v>≤</v>
          </cell>
          <cell r="W341">
            <v>30</v>
          </cell>
          <cell r="X341" t="str">
            <v>&gt;</v>
          </cell>
          <cell r="Y341">
            <v>30</v>
          </cell>
        </row>
        <row r="342">
          <cell r="A342">
            <v>337</v>
          </cell>
          <cell r="B342" t="str">
            <v>Integralidad y efectividad en la prestación de servicios de salud</v>
          </cell>
          <cell r="C342" t="str">
            <v>Garantizar la accesibilidad, integralidad en los servicios, complementariedad y respaldo de las interdependencias</v>
          </cell>
          <cell r="D342" t="str">
            <v>Porcentaje de pacientes con demanda no servida de los servicios de urgencias</v>
          </cell>
          <cell r="E342" t="str">
            <v>Urgencias</v>
          </cell>
          <cell r="F342" t="str">
            <v>urg. ginecologia</v>
          </cell>
          <cell r="G342" t="str">
            <v>x</v>
          </cell>
          <cell r="H342"/>
          <cell r="I342"/>
          <cell r="J342" t="str">
            <v>Se requiere la medicion de este indicador para evidenciar posibles causas que afecten la continuidad y oportunidad de atencion inicial en los servicios de urgencias del hospital.</v>
          </cell>
          <cell r="K342"/>
          <cell r="L342" t="str">
            <v>Trimestral</v>
          </cell>
          <cell r="M342" t="str">
            <v>Número de pacientes remitidos por falta de capacidad</v>
          </cell>
          <cell r="N342" t="str">
            <v>Número total de ingresos de urgencias ginecologia</v>
          </cell>
          <cell r="O342" t="str">
            <v>Dinamica gerencial - historia clinica - informes - reportes generados - HC base de datos matriz de remisiones</v>
          </cell>
          <cell r="P342" t="str">
            <v xml:space="preserve">Dinamica Gerencial </v>
          </cell>
          <cell r="Q342" t="str">
            <v>%</v>
          </cell>
          <cell r="R342" t="str">
            <v>Número de pacientes remitidos por falta de capacidad / Número total de ingresos de urgencias ginecologia *100</v>
          </cell>
          <cell r="S342"/>
          <cell r="T342" t="str">
            <v>proceso</v>
          </cell>
          <cell r="U342" t="str">
            <v>Decreciente</v>
          </cell>
          <cell r="V342" t="str">
            <v>≤</v>
          </cell>
          <cell r="W342">
            <v>0.02</v>
          </cell>
          <cell r="X342" t="str">
            <v>&gt;</v>
          </cell>
          <cell r="Y342">
            <v>0.02</v>
          </cell>
        </row>
        <row r="343">
          <cell r="A343">
            <v>338</v>
          </cell>
          <cell r="B343" t="str">
            <v>Integralidad y efectividad en la prestación de servicios de salud</v>
          </cell>
          <cell r="C343" t="str">
            <v>Garantizar la accesibilidad, integralidad en los servicios, complementariedad y respaldo de las interdependencias</v>
          </cell>
          <cell r="D343" t="str">
            <v>Tiempo promedio de espera para la atención del paciente clasificado como Triage 2 en el servicio de urgencias</v>
          </cell>
          <cell r="E343" t="str">
            <v>Urgencias</v>
          </cell>
          <cell r="F343" t="str">
            <v>urg. ginecologia</v>
          </cell>
          <cell r="G343" t="str">
            <v>x</v>
          </cell>
          <cell r="H343"/>
          <cell r="I343"/>
          <cell r="J343" t="str">
            <v xml:space="preserve">La oportunidad de la atención  es directamente proporcional al acceso a los servicios ambulatorios y su resolutividad es vital para la seguridad y efectividad de la atención en salud a los usuarios. Una respuesta rápida en este nivel contribuye a la  disminución de la mortalidad,  la incapacidad, secuelas y riesgos inherentes al proceso patológico que origina la demanda de atención y disminuye la congestión en los servicios de urgencias. </v>
          </cell>
          <cell r="K343" t="str">
            <v>Resolución 256</v>
          </cell>
          <cell r="L343" t="str">
            <v>Trimestral</v>
          </cell>
          <cell r="M343" t="str">
            <v>Sumatoria del número de minutos transcurridos entre la clasificación del triage  y el momento en el cual es atendido el paciente en consulta por parte del médico</v>
          </cell>
          <cell r="N343" t="str">
            <v>Total de usuarios atendidos en consulta de urgencias</v>
          </cell>
          <cell r="O343" t="str">
            <v>Dinamica</v>
          </cell>
          <cell r="P343" t="str">
            <v>Dinamica</v>
          </cell>
          <cell r="Q343" t="str">
            <v>Minutos</v>
          </cell>
          <cell r="R343" t="str">
            <v>Sumatoria del número de minutos transcurridos entre la clasificación del triage  y el momento en el cual es atendido el paciente en consulta por parte del médico / Total de usuarios atendidos en consulta de urgencias</v>
          </cell>
          <cell r="S343"/>
          <cell r="T343" t="str">
            <v>resultado</v>
          </cell>
          <cell r="U343" t="str">
            <v>Decreciente</v>
          </cell>
          <cell r="V343" t="str">
            <v>≤</v>
          </cell>
          <cell r="W343">
            <v>30</v>
          </cell>
          <cell r="X343" t="str">
            <v>&gt;</v>
          </cell>
          <cell r="Y343">
            <v>30</v>
          </cell>
        </row>
        <row r="344">
          <cell r="A344">
            <v>339</v>
          </cell>
          <cell r="B344" t="str">
            <v>Integralidad y efectividad en la prestación de servicios de salud</v>
          </cell>
          <cell r="C344" t="str">
            <v>Garantizar la accesibilidad, integralidad en los servicios, complementariedad y respaldo de las interdependencias</v>
          </cell>
          <cell r="D344" t="str">
            <v>Porcentaje de pacientes que  reingresan al servicio de urgencias por la misma causa antes de 72 Horas</v>
          </cell>
          <cell r="E344" t="str">
            <v>Urgencias</v>
          </cell>
          <cell r="F344" t="str">
            <v>urg. ginecologia</v>
          </cell>
          <cell r="G344" t="str">
            <v>x</v>
          </cell>
          <cell r="H344"/>
          <cell r="I344"/>
          <cell r="J344" t="str">
            <v>Este indicador permite identificar los motivos por los cuales los pacientes pueden solicitar nuevamente asistencia al servico de urgencias en un período breve, posterior a la primera atención, incluye aquellos en los que no se ha instaurado un tratamiento efectivo o han presentado complicaciones.</v>
          </cell>
          <cell r="K344" t="str">
            <v>Resolución 256</v>
          </cell>
          <cell r="L344" t="str">
            <v>Trimestral</v>
          </cell>
          <cell r="M344" t="str">
            <v>Número de pacientes que reingresan al servicio de urgencias por la misma causa antes de 72 horas</v>
          </cell>
          <cell r="N344" t="str">
            <v>Número de pacientes que egresan vivos</v>
          </cell>
          <cell r="O344" t="str">
            <v>DGH/ Coordinador de Urgencias</v>
          </cell>
          <cell r="P344" t="str">
            <v xml:space="preserve"> Estadística</v>
          </cell>
          <cell r="Q344" t="str">
            <v>%</v>
          </cell>
          <cell r="R344" t="str">
            <v>Número de pacientes que reingresan al servicio de urgencias por la misma causa antes de 72 horas / Número de pacientes que egresan vivos *100</v>
          </cell>
          <cell r="S344"/>
          <cell r="T344" t="str">
            <v>resultado</v>
          </cell>
          <cell r="U344" t="str">
            <v>Decreciente</v>
          </cell>
          <cell r="V344" t="str">
            <v>≤</v>
          </cell>
          <cell r="W344">
            <v>0.01</v>
          </cell>
          <cell r="X344" t="str">
            <v>&gt;</v>
          </cell>
          <cell r="Y344">
            <v>0.01</v>
          </cell>
        </row>
        <row r="345">
          <cell r="A345">
            <v>340</v>
          </cell>
          <cell r="B345" t="str">
            <v>Integralidad y efectividad en la prestación de servicios de salud</v>
          </cell>
          <cell r="C345" t="str">
            <v>Garantizar la accesibilidad, integralidad en los servicios, complementariedad y respaldo de las interdependencias</v>
          </cell>
          <cell r="D345" t="str">
            <v>Porcentaje de desgarros vaginales   tipo III y IV</v>
          </cell>
          <cell r="E345" t="str">
            <v>Urgencias</v>
          </cell>
          <cell r="F345" t="str">
            <v>urg. ginecologia</v>
          </cell>
          <cell r="G345" t="str">
            <v>x</v>
          </cell>
          <cell r="H345"/>
          <cell r="I345"/>
          <cell r="J345" t="str">
            <v>Los desgarros vaginales grado III y IV presentan alto riesgo de incontinencia anal y pueden detectarse una lesión de la mucosa rectal con integridad del esfínter anal interno y externo, que es importante reparar correctamente, ya que puede ocasionar complicaciones tales como fístulas recto-vaginales y  secuelas a largo plazo.  Los desgarros uterinos pueden ser una causa seria que produce hemorragia interna o externa, por lo tanto es necesario medir las causas de trauma en el canal del parto.</v>
          </cell>
          <cell r="K345"/>
          <cell r="L345" t="str">
            <v>Trimestral</v>
          </cell>
          <cell r="M345" t="str">
            <v>Total de desgarros vaginales tipo III y IV</v>
          </cell>
          <cell r="N345" t="str">
            <v>Total de partos vaginales</v>
          </cell>
          <cell r="O345" t="str">
            <v>Dinamica Gerencial</v>
          </cell>
          <cell r="P345" t="str">
            <v>Rips</v>
          </cell>
          <cell r="Q345" t="str">
            <v>%</v>
          </cell>
          <cell r="R345" t="str">
            <v>Total de desgarros vaginales tipo III y IV / Total de partos vaginales *100</v>
          </cell>
          <cell r="S345"/>
          <cell r="T345" t="str">
            <v>resultado</v>
          </cell>
          <cell r="U345" t="str">
            <v>Decreciente</v>
          </cell>
          <cell r="V345" t="str">
            <v>≤</v>
          </cell>
          <cell r="W345">
            <v>0</v>
          </cell>
          <cell r="X345" t="str">
            <v>&gt;</v>
          </cell>
          <cell r="Y345">
            <v>0</v>
          </cell>
        </row>
        <row r="346">
          <cell r="A346">
            <v>341</v>
          </cell>
          <cell r="B346" t="str">
            <v>Integralidad y efectividad en la prestación de servicios de salud</v>
          </cell>
          <cell r="C346" t="str">
            <v>Garantizar la accesibilidad, integralidad en los servicios, complementariedad y respaldo de las interdependencias</v>
          </cell>
          <cell r="D346" t="str">
            <v>Porcentaje de endometritis en partos institucionales.</v>
          </cell>
          <cell r="E346" t="str">
            <v>Urgencias</v>
          </cell>
          <cell r="F346" t="str">
            <v>urg. ginecologia</v>
          </cell>
          <cell r="G346" t="str">
            <v>x</v>
          </cell>
          <cell r="H346"/>
          <cell r="I346"/>
          <cell r="J346" t="str">
            <v xml:space="preserve">La Endometritis Puerperal, es un cuadro clínico provocado por la infección del endometrio, que se desencadena como producto de la invasión de microorganismos a la cavidad endometrial, capaces de reproducirse provocando reacciones adversas en el huésped. Es de comienzo brusco, se inicia generalmente entre el 2º y 8º día post parto, es caracterizado por fiebre &gt;38ºC, útero involucionado blando y doloroso a la palpación o movilización, loquios turbios, de mal olor y puede existir de acuerdo a la gravedad del cuadro compromiso del estado general. Es un indicador de no cumplimiento de normas de asepsia y antisepsia, orden y aseo, propias de salas de parto, pabellones quirúrgicos y salas de hospitalización. El conocimiento de la tasa de endometritis permite planificar medidas de intervención a fin de disminuir dicha tasa. </v>
          </cell>
          <cell r="K346"/>
          <cell r="L346" t="str">
            <v>Trimestral</v>
          </cell>
          <cell r="M346" t="str">
            <v xml:space="preserve">Número de endometritis </v>
          </cell>
          <cell r="N346" t="str">
            <v>Total de partos vaginales</v>
          </cell>
          <cell r="O346" t="str">
            <v>Dinamica Gerencial</v>
          </cell>
          <cell r="P346" t="str">
            <v>Rips</v>
          </cell>
          <cell r="Q346" t="str">
            <v>%</v>
          </cell>
          <cell r="R346" t="str">
            <v>Número de endometritis  / Total de partos vaginales *100</v>
          </cell>
          <cell r="S346"/>
          <cell r="T346" t="str">
            <v>resultado</v>
          </cell>
          <cell r="U346" t="str">
            <v>Decreciente</v>
          </cell>
          <cell r="V346" t="str">
            <v>≤</v>
          </cell>
          <cell r="W346">
            <v>0</v>
          </cell>
          <cell r="X346" t="str">
            <v>&gt;</v>
          </cell>
          <cell r="Y346">
            <v>0</v>
          </cell>
        </row>
        <row r="347">
          <cell r="A347">
            <v>342</v>
          </cell>
          <cell r="B347" t="str">
            <v>Integralidad y efectividad en la prestación de servicios de salud</v>
          </cell>
          <cell r="C347" t="str">
            <v>Garantizar la accesibilidad, integralidad en los servicios, complementariedad y respaldo de las interdependencias</v>
          </cell>
          <cell r="D347" t="str">
            <v>Parto instrumentado (excepción: indicación única es perdida de bienestar fetal en desprendimiento</v>
          </cell>
          <cell r="E347" t="str">
            <v>Urgencias</v>
          </cell>
          <cell r="F347" t="str">
            <v>urg. ginecologia</v>
          </cell>
          <cell r="G347" t="str">
            <v>x</v>
          </cell>
          <cell r="H347"/>
          <cell r="I347"/>
          <cell r="J347" t="str">
            <v>Durante el manejo del parto deben realizarse las medidas que han demostrado útiles para reducir el número de partos instrumentados: favorecer el acompañamiento durante el parto, utilizar oxitócicos cuando la dinámica uterina no es adecuada, diligenciar el partográma y tener en cuenta las indicaciones en los casos de pérdida de bienestar fetal. Teniendo en cuenta las indicaciones de su uso, se hace necesario evitar este tipo de procedimiento para evitar su uso en los casos que no este indicado, debido a la alta incidencia de eventos adversos que se pueden provocar a la madre y su recién nacido.</v>
          </cell>
          <cell r="K347"/>
          <cell r="L347" t="str">
            <v>Trimestral</v>
          </cell>
          <cell r="M347" t="str">
            <v>Número de partos instrumentados</v>
          </cell>
          <cell r="N347" t="str">
            <v>Total de partos vaginales</v>
          </cell>
          <cell r="O347" t="str">
            <v>Dinamica Gerencial</v>
          </cell>
          <cell r="P347" t="str">
            <v>Dinamica Gerencial</v>
          </cell>
          <cell r="Q347" t="str">
            <v>%</v>
          </cell>
          <cell r="R347" t="str">
            <v>Número de partos instrumentados / Total de partos vaginales *100</v>
          </cell>
          <cell r="S347"/>
          <cell r="T347" t="str">
            <v>resultado</v>
          </cell>
          <cell r="U347" t="str">
            <v>Igual</v>
          </cell>
          <cell r="V347" t="str">
            <v>=</v>
          </cell>
          <cell r="W347">
            <v>0</v>
          </cell>
          <cell r="X347" t="str">
            <v>&gt;</v>
          </cell>
          <cell r="Y347">
            <v>0</v>
          </cell>
        </row>
        <row r="348">
          <cell r="A348">
            <v>343</v>
          </cell>
          <cell r="B348" t="str">
            <v>Integralidad y efectividad en la prestación de servicios de salud</v>
          </cell>
          <cell r="C348" t="str">
            <v>Garantizar la accesibilidad, integralidad en los servicios, complementariedad y respaldo de las interdependencias</v>
          </cell>
          <cell r="D348" t="str">
            <v>Oportunidad en la atención en servicios de Imagenología (Ecografia Obstetrica)</v>
          </cell>
          <cell r="E348" t="str">
            <v>Urgencias</v>
          </cell>
          <cell r="F348" t="str">
            <v>urg. ginecologia</v>
          </cell>
          <cell r="G348" t="str">
            <v>x</v>
          </cell>
          <cell r="J348" t="str">
            <v>La oportunidad de la atención en el servicio de imagenología  es vital para la seguridad y efectividad de la atención en salud a los usuarios.  La monitorización por parte de  las instituciones de este indicador debe incentivar las acciones de mejoramiento que incrementen la posibilidad del usuario de obtener los servicios que requiere, sin que se presenten retrasos que pongan en riesgo su vida o su salud, reducir las fallas relacionadas con la organización de la oferta de servicios en relación con la demanda, y con el nivel de coordinación institucional para gestionar el acceso a los servicios.</v>
          </cell>
          <cell r="K348"/>
          <cell r="L348" t="str">
            <v>Trimestral</v>
          </cell>
          <cell r="M348" t="str">
            <v>Sumatoria del número de horas transcurridos entre la solicitud del servicio de imagenología y el momento en el cual es prestado el servicio</v>
          </cell>
          <cell r="N348" t="str">
            <v xml:space="preserve">Total de atenciónes en servicios de imagenología </v>
          </cell>
          <cell r="O348" t="str">
            <v>Dinamica Gerencial</v>
          </cell>
          <cell r="P348" t="str">
            <v>Dinamica Gerencial</v>
          </cell>
          <cell r="Q348" t="str">
            <v>Horas</v>
          </cell>
          <cell r="R348" t="str">
            <v xml:space="preserve">Sumatoria del número de horas transcurridos entre la solicitud del servicio de imagenología y el momento en el cual es prestado el servicio / Total de atenciónes en servicios de imagenología </v>
          </cell>
          <cell r="S348"/>
          <cell r="T348" t="str">
            <v>resultado</v>
          </cell>
          <cell r="U348" t="str">
            <v>Decreciente</v>
          </cell>
          <cell r="V348" t="str">
            <v>≤</v>
          </cell>
          <cell r="W348">
            <v>5</v>
          </cell>
          <cell r="X348" t="str">
            <v>&gt;</v>
          </cell>
          <cell r="Y348">
            <v>5</v>
          </cell>
        </row>
        <row r="349">
          <cell r="A349">
            <v>344</v>
          </cell>
          <cell r="B349" t="str">
            <v>Integralidad y efectividad en la prestación de servicios de salud</v>
          </cell>
          <cell r="C349" t="str">
            <v>Garantizar la accesibilidad, integralidad en los servicios, complementariedad y respaldo de las interdependencias</v>
          </cell>
          <cell r="D349" t="str">
            <v>Calidad de registro en la historia clinica Enfermeria</v>
          </cell>
          <cell r="E349" t="str">
            <v>Urgencias</v>
          </cell>
          <cell r="F349" t="str">
            <v>urg. ginecologia</v>
          </cell>
          <cell r="G349" t="str">
            <v>x</v>
          </cell>
          <cell r="H349"/>
          <cell r="I349"/>
          <cell r="J34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49"/>
          <cell r="L349" t="str">
            <v>Trimestral</v>
          </cell>
          <cell r="M349" t="str">
            <v>Criterios de calidad de historia clinica evaluados que cumplen</v>
          </cell>
          <cell r="N349" t="str">
            <v>Total de criterios de calidad de historia clinica evaluados</v>
          </cell>
          <cell r="O349" t="str">
            <v>aplicativo de monitorización de historias clínicas</v>
          </cell>
          <cell r="P349" t="str">
            <v>aplicativo de monitorización de historias clínicas</v>
          </cell>
          <cell r="Q349" t="str">
            <v>%</v>
          </cell>
          <cell r="R349" t="str">
            <v>Criterios de calidad de historia clinica evaluados que cumplen / Total de criterios de calidad de historia clinica evaluados *100</v>
          </cell>
          <cell r="S349"/>
          <cell r="T349" t="str">
            <v>proceso</v>
          </cell>
          <cell r="U349" t="str">
            <v>Creciente</v>
          </cell>
          <cell r="V349" t="str">
            <v>≥</v>
          </cell>
          <cell r="W349">
            <v>0.9</v>
          </cell>
          <cell r="X349" t="str">
            <v>&lt;</v>
          </cell>
          <cell r="Y349">
            <v>0.9</v>
          </cell>
        </row>
        <row r="350">
          <cell r="A350">
            <v>345</v>
          </cell>
          <cell r="B350" t="str">
            <v>Integralidad y efectividad en la prestación de servicios de salud</v>
          </cell>
          <cell r="C350" t="str">
            <v>Garantizar la accesibilidad, integralidad en los servicios, complementariedad y respaldo de las interdependencias</v>
          </cell>
          <cell r="D350" t="str">
            <v>Evaluación de aplicación de guía de manejo específica: Hemorragias III trimestre 12</v>
          </cell>
          <cell r="E350" t="str">
            <v>Urgencias</v>
          </cell>
          <cell r="F350" t="str">
            <v>urg. ginecologia</v>
          </cell>
          <cell r="G350" t="str">
            <v>x</v>
          </cell>
          <cell r="H350"/>
          <cell r="I350"/>
          <cell r="J350" t="str">
            <v xml:space="preserve">La seguridad de la paciente obstétrica es fundamental para impactar la morbi mortalidad del binomio madre e hijo, dentro de la causalidad de las patologías se evidencia un gran componente prevenible que a través de diferentes estrategias  interdisciplinarias e intersectoriales pueden lograr disminuir las complicaciones y aparición de eventos adversos. Como parte de las estrategias es importante la gestión permanente del conocimiento de los equipos asistenciales  enfocado a las principales enfermedades obstétricas, especialmente a las hemorragias del tercer trimestre y los trastornos hipertensivos en la gestación. </v>
          </cell>
          <cell r="K350" t="str">
            <v>Resolución 408</v>
          </cell>
          <cell r="L350" t="str">
            <v>Anual</v>
          </cell>
          <cell r="M350" t="str">
            <v xml:space="preserve">Número de Historias Clínicas auditadas, que hacen parte de la muestra representativa con aplicación estricta de la guía de manejo hemorragias III trimestre </v>
          </cell>
          <cell r="N350" t="str">
            <v xml:space="preserve">Total Historias Clínicas auditadas de la muestra representativa de pacientes con edad gestacional &gt; 27 semanas diagnóstico hemorragia III trimestre </v>
          </cell>
          <cell r="O350" t="str">
            <v xml:space="preserve">Listas de verificación de adherencia a guías clínicas de obstetricia </v>
          </cell>
          <cell r="P350" t="str">
            <v xml:space="preserve">Listas de verificación de adherencia a guías clínicas de obstetricia </v>
          </cell>
          <cell r="Q350" t="str">
            <v>%</v>
          </cell>
          <cell r="R350" t="str">
            <v>Número de Historias Clínicas auditadas, que hacen parte de la muestra representativa con aplicación estricta de la guía de manejo hemorragias III trimestre  / Total Historias Clínicas auditadas de la muestra representativa de pacientes con edad gestacional &gt; 27 semanas diagnóstico hemorragia III trimestre  *100</v>
          </cell>
          <cell r="S350"/>
          <cell r="T350" t="str">
            <v>resultado</v>
          </cell>
          <cell r="U350" t="str">
            <v>Creciente</v>
          </cell>
          <cell r="V350" t="str">
            <v>≥</v>
          </cell>
          <cell r="W350">
            <v>0.85</v>
          </cell>
          <cell r="X350" t="str">
            <v>&lt;</v>
          </cell>
          <cell r="Y350">
            <v>0.85</v>
          </cell>
        </row>
        <row r="351">
          <cell r="A351">
            <v>346</v>
          </cell>
          <cell r="B351" t="str">
            <v>Integralidad y efectividad en la prestación de servicios de salud</v>
          </cell>
          <cell r="C351" t="str">
            <v>Garantizar la accesibilidad, integralidad en los servicios, complementariedad y respaldo de las interdependencias</v>
          </cell>
          <cell r="D351" t="str">
            <v>Evaluación de aplicación de guía de manejo específica: trastornos hipertensivos en la gestación 12</v>
          </cell>
          <cell r="E351" t="str">
            <v>Urgencias</v>
          </cell>
          <cell r="F351" t="str">
            <v>urg. ginecologia</v>
          </cell>
          <cell r="G351" t="str">
            <v>x</v>
          </cell>
          <cell r="H351"/>
          <cell r="I351"/>
          <cell r="J351" t="str">
            <v xml:space="preserve">La seguridad de la paciente obstétrica es fundamental para impactar la morbi mortalidad del binomio madre e hijo, dentro de la causalidad de las patologías se evidencia un gran componente prevenible que a través de diferentes estrategias  interdisciplinarias e intersectoriales pueden lograr disminuir las complicaciones y aparición de eventos adversos. Como parte de las estrategias es importante la gestión permanente del conocimiento de los equipos asistenciales  enfocado a las principales enfermedades obstétricas, especialmente a las hemorragias del tercer trimestre y los trastornos hipertensivos en la gestación. </v>
          </cell>
          <cell r="K351" t="str">
            <v>Resolución 408</v>
          </cell>
          <cell r="L351" t="str">
            <v>Anual</v>
          </cell>
          <cell r="M351" t="str">
            <v>Número de Historias Clínicas auditadas, que hacen parte de la muestra representativa con aplicación estricta de la guía de  trastornos hipertensivos en la gestación</v>
          </cell>
          <cell r="N351" t="str">
            <v xml:space="preserve"> Total Historias Clínicas auditadas de la muestra representativa de pacientes con  trastornos hipertensivos en la  gestación</v>
          </cell>
          <cell r="O351" t="str">
            <v xml:space="preserve">Listas de verificación de adherencia a guías clínicas de obstetricia </v>
          </cell>
          <cell r="P351" t="str">
            <v xml:space="preserve">Listas de verificación de adherencia a guías clínicas de obstetricia </v>
          </cell>
          <cell r="Q351" t="str">
            <v>%</v>
          </cell>
          <cell r="R351" t="str">
            <v>Número de Historias Clínicas auditadas, que hacen parte de la muestra representativa con aplicación estricta de la guía de  trastornos hipertensivos en la gestación /  Total Historias Clínicas auditadas de la muestra representativa de pacientes con  trastornos hipertensivos en la  gestación *100</v>
          </cell>
          <cell r="S351"/>
          <cell r="T351" t="str">
            <v>resultado</v>
          </cell>
          <cell r="U351" t="str">
            <v>Creciente</v>
          </cell>
          <cell r="V351" t="str">
            <v>≥</v>
          </cell>
          <cell r="W351">
            <v>0.85</v>
          </cell>
          <cell r="X351" t="str">
            <v>&lt;</v>
          </cell>
          <cell r="Y351">
            <v>0.85</v>
          </cell>
        </row>
        <row r="352">
          <cell r="A352">
            <v>347</v>
          </cell>
          <cell r="B352" t="str">
            <v>Integralidad y efectividad en la prestación de servicios de salud</v>
          </cell>
          <cell r="C352" t="str">
            <v>Garantizar la accesibilidad, integralidad en los servicios, complementariedad y respaldo de las interdependencias</v>
          </cell>
          <cell r="D352" t="str">
            <v xml:space="preserve">Calidad de Registro en la Historia Clínica Médica </v>
          </cell>
          <cell r="E352" t="str">
            <v>Urgencias</v>
          </cell>
          <cell r="F352" t="str">
            <v>urg. ginecologia</v>
          </cell>
          <cell r="G352" t="str">
            <v>x</v>
          </cell>
          <cell r="H352"/>
          <cell r="I352"/>
          <cell r="J352"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52"/>
          <cell r="L352" t="str">
            <v>Trimestral</v>
          </cell>
          <cell r="M352" t="str">
            <v>Criterios de calidad de historia clinica evaluados que cumplen</v>
          </cell>
          <cell r="N352" t="str">
            <v>Total de criterios de calidad de historia clinica evaluados</v>
          </cell>
          <cell r="O352" t="str">
            <v>aplicativo de monitorización de historias clínicas</v>
          </cell>
          <cell r="P352" t="str">
            <v>aplicativo de monitorización de historias clínicas</v>
          </cell>
          <cell r="Q352" t="str">
            <v>%</v>
          </cell>
          <cell r="R352" t="str">
            <v>Criterios de calidad de historia clinica evaluados que cumplen / Total de criterios de calidad de historia clinica evaluados *100</v>
          </cell>
          <cell r="S352"/>
          <cell r="T352" t="str">
            <v>proceso</v>
          </cell>
          <cell r="U352" t="str">
            <v>Creciente</v>
          </cell>
          <cell r="V352" t="str">
            <v>≥</v>
          </cell>
          <cell r="W352">
            <v>0.85</v>
          </cell>
          <cell r="X352" t="str">
            <v>&lt;</v>
          </cell>
          <cell r="Y352">
            <v>0.85</v>
          </cell>
        </row>
        <row r="353">
          <cell r="A353">
            <v>348</v>
          </cell>
          <cell r="B353" t="str">
            <v>Integralidad y efectividad en la prestación de servicios de salud</v>
          </cell>
          <cell r="C353" t="str">
            <v>Garantizar la accesibilidad, integralidad en los servicios, complementariedad y respaldo de las interdependencias</v>
          </cell>
          <cell r="D353" t="str">
            <v>Promedio  horas de estancia en Urgencias Ginecologicas</v>
          </cell>
          <cell r="E353" t="str">
            <v>Urgencias</v>
          </cell>
          <cell r="F353" t="str">
            <v>urg. ginecologia</v>
          </cell>
          <cell r="G353" t="str">
            <v>x</v>
          </cell>
          <cell r="H353"/>
          <cell r="I353"/>
          <cell r="J353"/>
          <cell r="K353"/>
          <cell r="L353" t="str">
            <v>Trimestral</v>
          </cell>
          <cell r="M353" t="str">
            <v>Sumatoria del numero de horas transcurridos desde el ingreso del paciente a urgencias y el momento en el cual el paciente es egresado o trasladado a otro servicio</v>
          </cell>
          <cell r="N353" t="str">
            <v xml:space="preserve"> Numero total de egresos y traslados a otros servicios</v>
          </cell>
          <cell r="O353" t="str">
            <v>Dinamica</v>
          </cell>
          <cell r="P353" t="str">
            <v>Dinamica</v>
          </cell>
          <cell r="Q353" t="str">
            <v>Minutos</v>
          </cell>
          <cell r="R353" t="str">
            <v>Sumatoria del numero de horas transcurridos desde el ingreso del paciente a urgencias y el momento en el cual el paciente es egresado o trasladado a otro servicio /  Numero total de egresos y traslados a otros servicios</v>
          </cell>
          <cell r="S353"/>
          <cell r="T353" t="str">
            <v>proceso</v>
          </cell>
          <cell r="U353" t="str">
            <v>Decreciente</v>
          </cell>
          <cell r="V353" t="str">
            <v>≤</v>
          </cell>
          <cell r="W353">
            <v>12</v>
          </cell>
          <cell r="X353" t="str">
            <v>&gt;</v>
          </cell>
          <cell r="Y353">
            <v>12</v>
          </cell>
        </row>
        <row r="354">
          <cell r="A354">
            <v>349</v>
          </cell>
          <cell r="B354" t="str">
            <v>Integralidad y efectividad en la prestación de servicios de salud</v>
          </cell>
          <cell r="C354" t="str">
            <v>Garantizar la accesibilidad, integralidad en los servicios, complementariedad y respaldo de las interdependencias</v>
          </cell>
          <cell r="D354" t="str">
            <v>OPORTUNIDAD DE CESAREAS tipo 1</v>
          </cell>
          <cell r="E354" t="str">
            <v>Urgencias</v>
          </cell>
          <cell r="F354" t="str">
            <v>urg. ginecologia</v>
          </cell>
          <cell r="G354" t="str">
            <v>x</v>
          </cell>
          <cell r="J354" t="str">
            <v>Se requiere la medicion del indicador de OPORTUNIDAD DE CESAREAS tipo I teniendo en cuenta que el riesgo para el bonomio madre e hijo de presentar complicaciones es alto.</v>
          </cell>
          <cell r="K354"/>
          <cell r="L354" t="str">
            <v>Trimestral</v>
          </cell>
          <cell r="M354" t="str">
            <v xml:space="preserve">Minutos transcurridos desde el momento en el que se solicita el turno quirurgico </v>
          </cell>
          <cell r="N354" t="str">
            <v xml:space="preserve"> Total de cesareas solicitadas por urgencia</v>
          </cell>
          <cell r="O354" t="str">
            <v>aplicativo de monitorización de historias clínicas</v>
          </cell>
          <cell r="P354" t="str">
            <v>aplicativo de monitorización de historias clínicas</v>
          </cell>
          <cell r="Q354" t="str">
            <v>Minutos</v>
          </cell>
          <cell r="R354" t="str">
            <v>Minutos transcurridos desde el momento en el que se solicita el turno quirurgico  /  Total de cesareas solicitadas por urgencia</v>
          </cell>
          <cell r="S354"/>
          <cell r="T354" t="str">
            <v>resultado</v>
          </cell>
          <cell r="U354" t="str">
            <v>Decreciente</v>
          </cell>
          <cell r="V354" t="str">
            <v>≤</v>
          </cell>
          <cell r="W354">
            <v>30</v>
          </cell>
          <cell r="X354" t="str">
            <v>&gt;</v>
          </cell>
          <cell r="Y354">
            <v>30</v>
          </cell>
        </row>
        <row r="355">
          <cell r="A355">
            <v>350</v>
          </cell>
          <cell r="B355" t="str">
            <v>Integralidad y efectividad en la prestación de servicios de salud</v>
          </cell>
          <cell r="C355" t="str">
            <v>Garantizar la accesibilidad, integralidad en los servicios, complementariedad y respaldo de las interdependencias</v>
          </cell>
          <cell r="D355" t="str">
            <v>Relacion MME / MM</v>
          </cell>
          <cell r="E355" t="str">
            <v>Urgencias</v>
          </cell>
          <cell r="F355" t="str">
            <v>urg. ginecologia</v>
          </cell>
          <cell r="G355" t="str">
            <v>x</v>
          </cell>
          <cell r="H355"/>
          <cell r="I355"/>
          <cell r="J355" t="str">
            <v>Expresa la relacion de Mortalidad Materna Extrema / Mortalidad Materna  indica el numero de casos de Morbilidad Materna Extrema po cada caso de Muerte Materna Temprana</v>
          </cell>
          <cell r="K355"/>
          <cell r="L355" t="str">
            <v>Trimestral</v>
          </cell>
          <cell r="M355" t="str">
            <v>Número de casos de Morbilidad Materna Extrema (MME)</v>
          </cell>
          <cell r="N355" t="str">
            <v xml:space="preserve"> Número de casos de muerte materna (42 dias)</v>
          </cell>
          <cell r="O355" t="str">
            <v>Estadistica</v>
          </cell>
          <cell r="P355" t="str">
            <v>Estadistica</v>
          </cell>
          <cell r="Q355" t="str">
            <v>Proporción</v>
          </cell>
          <cell r="R355" t="str">
            <v>Número de casos de Morbilidad Materna Extrema (MME) /  Número de casos de muerte materna (42 dias)</v>
          </cell>
          <cell r="S355"/>
          <cell r="T355" t="str">
            <v>resultado</v>
          </cell>
          <cell r="U355" t="str">
            <v>Igual</v>
          </cell>
          <cell r="V355" t="str">
            <v>=</v>
          </cell>
          <cell r="W355">
            <v>0</v>
          </cell>
          <cell r="X355" t="str">
            <v>&gt;</v>
          </cell>
          <cell r="Y355">
            <v>0</v>
          </cell>
        </row>
        <row r="356">
          <cell r="A356">
            <v>351</v>
          </cell>
          <cell r="B356" t="str">
            <v>Integralidad y efectividad en la prestación de servicios de salud</v>
          </cell>
          <cell r="C356" t="str">
            <v>Garantizar la accesibilidad, integralidad en los servicios, complementariedad y respaldo de las interdependencias</v>
          </cell>
          <cell r="D356" t="str">
            <v xml:space="preserve">Indice de letalidad materna extrema </v>
          </cell>
          <cell r="E356" t="str">
            <v>Urgencias</v>
          </cell>
          <cell r="F356" t="str">
            <v>urg. ginecologia</v>
          </cell>
          <cell r="G356" t="str">
            <v>x</v>
          </cell>
          <cell r="H356"/>
          <cell r="I356"/>
          <cell r="J356" t="str">
            <v>La muerte materna es un evento de notificación obligatoria como parte del sistema de vigilancia epidemiológica en salud pública, pues se considera la maternidad uno de los sucesos significativos
en la vida de la mujer</v>
          </cell>
          <cell r="K356"/>
          <cell r="L356" t="str">
            <v>Trimestral</v>
          </cell>
          <cell r="M356" t="str">
            <v>Número casos de muertes maternas tempranas</v>
          </cell>
          <cell r="N356" t="str">
            <v xml:space="preserve"> Número casos de muerte
materna temprana más número de MME </v>
          </cell>
          <cell r="O356" t="str">
            <v>Estadistica</v>
          </cell>
          <cell r="P356" t="str">
            <v>Estadistica</v>
          </cell>
          <cell r="Q356" t="str">
            <v>Proporción</v>
          </cell>
          <cell r="R356" t="str">
            <v xml:space="preserve">Número casos de muertes maternas tempranas /  Número casos de muerte
materna temprana más número de MME </v>
          </cell>
          <cell r="S356"/>
          <cell r="T356" t="str">
            <v>resultado</v>
          </cell>
          <cell r="U356" t="str">
            <v>Decreciente</v>
          </cell>
          <cell r="V356" t="str">
            <v>≤</v>
          </cell>
          <cell r="W356">
            <v>3</v>
          </cell>
          <cell r="X356" t="str">
            <v>&gt;</v>
          </cell>
          <cell r="Y356">
            <v>3</v>
          </cell>
        </row>
        <row r="357">
          <cell r="A357">
            <v>352</v>
          </cell>
          <cell r="B357" t="str">
            <v>Integralidad y efectividad en la prestación de servicios de salud</v>
          </cell>
          <cell r="C357" t="str">
            <v>Garantizar la accesibilidad, integralidad en los servicios, complementariedad y respaldo de las interdependencias</v>
          </cell>
          <cell r="D357" t="str">
            <v>Calidad de registro en la historia clinica Enfermeria</v>
          </cell>
          <cell r="E357" t="str">
            <v>Apoyo diagnóstico y complementación terapeutica</v>
          </cell>
          <cell r="F357" t="str">
            <v>Quimioterapia</v>
          </cell>
          <cell r="G357" t="str">
            <v>x</v>
          </cell>
          <cell r="J357"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57"/>
          <cell r="L357" t="str">
            <v>Trimestral</v>
          </cell>
          <cell r="M357" t="str">
            <v>Criterios de calidad de historia clinica evaluados que cumplen</v>
          </cell>
          <cell r="N357" t="str">
            <v>Total de criterios de calidad de historia clinica evaluados</v>
          </cell>
          <cell r="O357" t="str">
            <v>aplicativo de monitorización de historias clínicas</v>
          </cell>
          <cell r="P357" t="str">
            <v>aplicativo de monitorización de historias clínicas</v>
          </cell>
          <cell r="Q357" t="str">
            <v>%</v>
          </cell>
          <cell r="R357" t="str">
            <v>Criterios de calidad de historia clinica evaluados que cumplen / Total de criterios de calidad de historia clinica evaluados *100</v>
          </cell>
          <cell r="S357"/>
          <cell r="T357" t="str">
            <v>proceso</v>
          </cell>
          <cell r="U357" t="str">
            <v>Creciente</v>
          </cell>
          <cell r="V357" t="str">
            <v>≥</v>
          </cell>
          <cell r="W357">
            <v>0.9</v>
          </cell>
          <cell r="X357" t="str">
            <v>&lt;</v>
          </cell>
          <cell r="Y357">
            <v>0.9</v>
          </cell>
        </row>
        <row r="358">
          <cell r="A358">
            <v>353</v>
          </cell>
          <cell r="B358" t="str">
            <v>Integralidad y efectividad en la prestación de servicios de salud</v>
          </cell>
          <cell r="C358" t="str">
            <v>Garantizar la accesibilidad, integralidad en los servicios, complementariedad y respaldo de las interdependencias</v>
          </cell>
          <cell r="D358" t="str">
            <v>Porcentaje de adherencia a protocolos de enfermeria</v>
          </cell>
          <cell r="E358" t="str">
            <v>Apoyo diagnóstico y complementación terapeutica</v>
          </cell>
          <cell r="F358" t="str">
            <v>Quimioterapia</v>
          </cell>
          <cell r="G358" t="str">
            <v>x</v>
          </cell>
          <cell r="J358"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358"/>
          <cell r="L358" t="str">
            <v>Trimestral</v>
          </cell>
          <cell r="M358" t="str">
            <v>Número de criterios que cumplen con la verificación</v>
          </cell>
          <cell r="N358" t="str">
            <v>Total de criterios evaluados</v>
          </cell>
          <cell r="O358" t="str">
            <v>Consolidado Adherencia a Protocolos</v>
          </cell>
          <cell r="P358" t="str">
            <v>Consolidado Adherencia a Protocolos</v>
          </cell>
          <cell r="Q358" t="str">
            <v>%</v>
          </cell>
          <cell r="R358" t="str">
            <v>Número de criterios que cumplen con la verificación / Total de criterios evaluados *100</v>
          </cell>
          <cell r="S358"/>
          <cell r="T358" t="str">
            <v>proceso</v>
          </cell>
          <cell r="U358" t="str">
            <v>Creciente</v>
          </cell>
          <cell r="V358" t="str">
            <v>≥</v>
          </cell>
          <cell r="W358">
            <v>0.9</v>
          </cell>
          <cell r="X358" t="str">
            <v>&lt;</v>
          </cell>
          <cell r="Y358">
            <v>0.9</v>
          </cell>
        </row>
        <row r="359">
          <cell r="A359">
            <v>354</v>
          </cell>
          <cell r="B359" t="str">
            <v>Integralidad y efectividad en la prestación de servicios de salud</v>
          </cell>
          <cell r="C359" t="str">
            <v>Garantizar la accesibilidad, integralidad en los servicios, complementariedad y respaldo de las interdependencias</v>
          </cell>
          <cell r="D359" t="str">
            <v>Cobertura de vacunación con BCG en nacidos vivos.</v>
          </cell>
          <cell r="E359" t="str">
            <v>Apoyo diagnóstico y complementación terapeutica</v>
          </cell>
          <cell r="F359" t="str">
            <v>Vacunación</v>
          </cell>
          <cell r="G359" t="str">
            <v>x</v>
          </cell>
          <cell r="J359" t="str">
            <v>Es el porcentaje de nacidos vivos que han recibido dosis única de vacuna contra tuberculosis.</v>
          </cell>
          <cell r="K359"/>
          <cell r="L359" t="str">
            <v>Trimestral</v>
          </cell>
          <cell r="M359" t="str">
            <v>Número de Recién Nacidos vacunados con BCG</v>
          </cell>
          <cell r="N359" t="str">
            <v>Total de niños Nacidos</v>
          </cell>
          <cell r="O359" t="str">
            <v>Dinamica Gerencial</v>
          </cell>
          <cell r="P359" t="str">
            <v>Dinamica Gerencial</v>
          </cell>
          <cell r="Q359" t="str">
            <v>%</v>
          </cell>
          <cell r="R359" t="str">
            <v>Número de Recién Nacidos vacunados con BCG / Total de niños Nacidos *100</v>
          </cell>
          <cell r="S359"/>
          <cell r="T359" t="str">
            <v>resultado</v>
          </cell>
          <cell r="U359" t="str">
            <v>Creciente</v>
          </cell>
          <cell r="V359" t="str">
            <v>≥</v>
          </cell>
          <cell r="W359">
            <v>0.9</v>
          </cell>
          <cell r="X359" t="str">
            <v>&lt;</v>
          </cell>
          <cell r="Y359">
            <v>0.9</v>
          </cell>
        </row>
        <row r="360">
          <cell r="A360">
            <v>355</v>
          </cell>
          <cell r="B360" t="str">
            <v>Integralidad y efectividad en la prestación de servicios de salud</v>
          </cell>
          <cell r="C360" t="str">
            <v>Garantizar la accesibilidad, integralidad en los servicios, complementariedad y respaldo de las interdependencias</v>
          </cell>
          <cell r="D360" t="str">
            <v>Cobertura de vacunación con HB en nacidos vivos</v>
          </cell>
          <cell r="E360" t="str">
            <v>Apoyo diagnóstico y complementación terapeutica</v>
          </cell>
          <cell r="F360" t="str">
            <v>Vacunación</v>
          </cell>
          <cell r="G360" t="str">
            <v>x</v>
          </cell>
          <cell r="J360" t="str">
            <v>Es el porcentaje de nacidos vivos que han recibido dosis única de vacuna contra HB.</v>
          </cell>
          <cell r="K360"/>
          <cell r="L360" t="str">
            <v>Trimestral</v>
          </cell>
          <cell r="M360" t="str">
            <v>Numero de Recién Nacidos vacunados con HB</v>
          </cell>
          <cell r="N360" t="str">
            <v>Total de Recién Nacidos</v>
          </cell>
          <cell r="O360" t="str">
            <v>Dinamica Gerencial</v>
          </cell>
          <cell r="P360" t="str">
            <v>Dinamica Gerencial</v>
          </cell>
          <cell r="Q360" t="str">
            <v>%</v>
          </cell>
          <cell r="R360" t="str">
            <v>Numero de Recién Nacidos vacunados con HB / Total de Recién Nacidos *100</v>
          </cell>
          <cell r="S360"/>
          <cell r="T360" t="str">
            <v>resultado</v>
          </cell>
          <cell r="U360" t="str">
            <v>Creciente</v>
          </cell>
          <cell r="V360" t="str">
            <v>≥</v>
          </cell>
          <cell r="W360">
            <v>0.9</v>
          </cell>
          <cell r="X360" t="str">
            <v>&lt;</v>
          </cell>
          <cell r="Y360">
            <v>0.9</v>
          </cell>
        </row>
        <row r="361">
          <cell r="A361">
            <v>356</v>
          </cell>
          <cell r="B361" t="str">
            <v>Integralidad y efectividad en la prestación de servicios de salud</v>
          </cell>
          <cell r="C361" t="str">
            <v>Garantizar la accesibilidad, integralidad en los servicios, complementariedad y respaldo de las interdependencias</v>
          </cell>
          <cell r="D361" t="str">
            <v xml:space="preserve"> Indicador de Oportunidad en la vacunación con HB en el Recién Nacido</v>
          </cell>
          <cell r="E361" t="str">
            <v>Apoyo diagnóstico y complementación terapeutica</v>
          </cell>
          <cell r="F361" t="str">
            <v>Vacunación</v>
          </cell>
          <cell r="G361" t="str">
            <v>x</v>
          </cell>
          <cell r="J361" t="str">
            <v>Es el porcentaje de Recién Nacidos que han recibido oportunamente la vacuna de HB</v>
          </cell>
          <cell r="K361"/>
          <cell r="L361" t="str">
            <v>Trimestral</v>
          </cell>
          <cell r="M361" t="str">
            <v xml:space="preserve">Número de Recién Nacidos vacunados con HB en las primeras 12 horas </v>
          </cell>
          <cell r="N361" t="str">
            <v>Total de niños Nacidos</v>
          </cell>
          <cell r="O361" t="str">
            <v>Dinamica Gerencial</v>
          </cell>
          <cell r="P361" t="str">
            <v>Dinamica Gerencial</v>
          </cell>
          <cell r="Q361" t="str">
            <v>%</v>
          </cell>
          <cell r="R361" t="str">
            <v>Número de Recién Nacidos vacunados con HB en las primeras 12 horas  / Total de niños Nacidos *100</v>
          </cell>
          <cell r="S361"/>
          <cell r="T361" t="str">
            <v>resultado</v>
          </cell>
          <cell r="U361" t="str">
            <v>Creciente</v>
          </cell>
          <cell r="V361" t="str">
            <v>≥</v>
          </cell>
          <cell r="W361">
            <v>0.9</v>
          </cell>
          <cell r="X361" t="str">
            <v>&lt;</v>
          </cell>
          <cell r="Y361">
            <v>0.9</v>
          </cell>
        </row>
        <row r="362">
          <cell r="A362">
            <v>357</v>
          </cell>
          <cell r="B362" t="str">
            <v>Integralidad y efectividad en la prestación de servicios de salud</v>
          </cell>
          <cell r="C362" t="str">
            <v>Garantizar la accesibilidad, integralidad en los servicios, complementariedad y respaldo de las interdependencias</v>
          </cell>
          <cell r="D362" t="str">
            <v>Porcentaje de  ESAVI presentados en el mes.</v>
          </cell>
          <cell r="E362" t="str">
            <v>Apoyo diagnóstico y complementación terapeutica</v>
          </cell>
          <cell r="F362" t="str">
            <v>Vacunación</v>
          </cell>
          <cell r="G362" t="str">
            <v>x</v>
          </cell>
          <cell r="J362" t="str">
            <v>Es el número de eventos adversos relacionados con la aplicación del biológico</v>
          </cell>
          <cell r="K362"/>
          <cell r="L362" t="str">
            <v>Trimestral</v>
          </cell>
          <cell r="M362" t="str">
            <v xml:space="preserve">Número de ESAVI presentados </v>
          </cell>
          <cell r="N362" t="str">
            <v xml:space="preserve"> Número de Recién Nacidos vacunados.</v>
          </cell>
          <cell r="O362" t="str">
            <v>Dinamica Gerencial</v>
          </cell>
          <cell r="P362" t="str">
            <v>Dinamica Gerencial</v>
          </cell>
          <cell r="Q362" t="str">
            <v>%</v>
          </cell>
          <cell r="R362" t="str">
            <v>Número de ESAVI presentados  /  Número de Recién Nacidos vacunados. *100</v>
          </cell>
          <cell r="S362"/>
          <cell r="T362" t="str">
            <v>resultado</v>
          </cell>
          <cell r="U362" t="str">
            <v>Creciente</v>
          </cell>
          <cell r="V362" t="str">
            <v>≥</v>
          </cell>
          <cell r="W362">
            <v>0.9</v>
          </cell>
          <cell r="X362" t="str">
            <v>&lt;</v>
          </cell>
          <cell r="Y362">
            <v>0.9</v>
          </cell>
        </row>
        <row r="363">
          <cell r="A363">
            <v>358</v>
          </cell>
          <cell r="B363" t="str">
            <v>Integralidad y efectividad en la prestación de servicios de salud</v>
          </cell>
          <cell r="C363" t="str">
            <v>Garantizar la accesibilidad, integralidad en los servicios, complementariedad y respaldo de las interdependencias</v>
          </cell>
          <cell r="D363" t="str">
            <v>Tasa de mortalidad Intrahospitalaria después de 48 horas</v>
          </cell>
          <cell r="E363" t="str">
            <v>Cirugía</v>
          </cell>
          <cell r="F363" t="str">
            <v>Hemodinamia</v>
          </cell>
          <cell r="G363" t="str">
            <v>x</v>
          </cell>
          <cell r="H363"/>
          <cell r="I363"/>
          <cell r="J363" t="str">
            <v>Medir la tasa de mortalidad intrahospitalaria mayor a 48 horas la cual nos permite evaluar la efectividad de la intervención clínica que se le realiza a los pacientes en el servicio de urgencias pediatria dentro del periodo evaluado</v>
          </cell>
          <cell r="K363"/>
          <cell r="L363" t="str">
            <v>Trimestral</v>
          </cell>
          <cell r="M363" t="str">
            <v>Número total de pacientes hospitalizados que fallecen después de 48 horas del ingreso</v>
          </cell>
          <cell r="N363" t="str">
            <v>Número total de pacientes hospitalizados</v>
          </cell>
          <cell r="O363" t="str">
            <v>Estadística / Coordinador Servicios</v>
          </cell>
          <cell r="P363" t="str">
            <v xml:space="preserve">Estadística. </v>
          </cell>
          <cell r="Q363" t="str">
            <v>Tasa</v>
          </cell>
          <cell r="R363" t="str">
            <v>Número total de pacientes hospitalizados que fallecen después de 48 horas del ingreso / Número total de pacientes hospitalizados *1000</v>
          </cell>
          <cell r="S363"/>
          <cell r="T363" t="str">
            <v>resultado</v>
          </cell>
          <cell r="U363" t="str">
            <v>Decreciente</v>
          </cell>
          <cell r="V363"/>
          <cell r="W363"/>
          <cell r="X363"/>
          <cell r="Y363"/>
        </row>
        <row r="364">
          <cell r="A364">
            <v>359</v>
          </cell>
          <cell r="B364" t="str">
            <v>Integralidad y efectividad en la prestación de servicios de salud</v>
          </cell>
          <cell r="C364" t="str">
            <v>Garantizar la accesibilidad, integralidad en los servicios, complementariedad y respaldo de las interdependencias</v>
          </cell>
          <cell r="D364" t="str">
            <v>Tasa infecciones infeccion en sitio operatorio (ISO)</v>
          </cell>
          <cell r="E364" t="str">
            <v>Cirugía</v>
          </cell>
          <cell r="F364" t="str">
            <v>Hemodinamia</v>
          </cell>
          <cell r="G364" t="str">
            <v>x</v>
          </cell>
          <cell r="H364"/>
          <cell r="I364"/>
          <cell r="J364" t="str">
            <v>Medir la incidencia de los casos reportador de infecciones en el sitio operatorio del total de procedimientos realizados dentro de un periodo evaluado en el servicio</v>
          </cell>
          <cell r="K364"/>
          <cell r="L364" t="str">
            <v>Trimestral</v>
          </cell>
          <cell r="M364" t="str">
            <v xml:space="preserve">Pacientes con infecciónes de sitio operatorio detectadas durante el seguimiento en el postquirúrgico intrahospitalario en el período   </v>
          </cell>
          <cell r="N364" t="str">
            <v>Total de procedimientos realizados</v>
          </cell>
          <cell r="O364" t="str">
            <v>Reporte Infecciones</v>
          </cell>
          <cell r="P364" t="str">
            <v>Estadistica</v>
          </cell>
          <cell r="Q364" t="str">
            <v>Tasa</v>
          </cell>
          <cell r="R364" t="str">
            <v>Pacientes con infecciónes de sitio operatorio detectadas durante el seguimiento en el postquirúrgico intrahospitalario en el período    / Total de procedimientos realizados *1000</v>
          </cell>
          <cell r="S364"/>
          <cell r="T364" t="str">
            <v>resultado</v>
          </cell>
          <cell r="U364" t="str">
            <v>Decreciente</v>
          </cell>
          <cell r="V364" t="str">
            <v>≤</v>
          </cell>
          <cell r="W364">
            <v>1</v>
          </cell>
          <cell r="X364" t="str">
            <v>&gt;</v>
          </cell>
          <cell r="Y364">
            <v>1</v>
          </cell>
        </row>
        <row r="365">
          <cell r="A365">
            <v>360</v>
          </cell>
          <cell r="B365" t="str">
            <v>Integralidad y efectividad en la prestación de servicios de salud</v>
          </cell>
          <cell r="C365" t="str">
            <v>Garantizar la accesibilidad, integralidad en los servicios, complementariedad y respaldo de las interdependencias</v>
          </cell>
          <cell r="D365" t="str">
            <v>Calidad de Registro en la Historia Clínica Especialista</v>
          </cell>
          <cell r="E365" t="str">
            <v>Cirugía</v>
          </cell>
          <cell r="F365" t="str">
            <v>Hemodinamia</v>
          </cell>
          <cell r="G365" t="str">
            <v>x</v>
          </cell>
          <cell r="H365"/>
          <cell r="I365"/>
          <cell r="J365" t="str">
            <v xml:space="preserve">Evaluar la adherencia del equipo de salud a las normas técnicas de obligatorio cumplimiento, así como la pertinencia y oportunidad en la toma de decisiones, según registros de las historias clínicas electrónicas. </v>
          </cell>
          <cell r="K365"/>
          <cell r="L365" t="str">
            <v>Trimestral</v>
          </cell>
          <cell r="M365" t="str">
            <v>Criterios de calidad de historia clínica evaluados que cumplen</v>
          </cell>
          <cell r="N365" t="str">
            <v>Total de criterios de calidad de historia clínica evaluados</v>
          </cell>
          <cell r="O365" t="str">
            <v>Aplicativo de monitorización de historias clínicas</v>
          </cell>
          <cell r="P365" t="str">
            <v>Aplicativo de monitorización de historias clínicas</v>
          </cell>
          <cell r="Q365" t="str">
            <v>%</v>
          </cell>
          <cell r="R365" t="str">
            <v>Criterios de calidad de historia clínica evaluados que cumplen / Total de criterios de calidad de historia clínica evaluados *100</v>
          </cell>
          <cell r="S365"/>
          <cell r="T365" t="str">
            <v>resultado</v>
          </cell>
          <cell r="U365" t="str">
            <v>Creciente</v>
          </cell>
          <cell r="V365" t="str">
            <v>≥</v>
          </cell>
          <cell r="W365">
            <v>0.9</v>
          </cell>
          <cell r="X365" t="str">
            <v>&lt;</v>
          </cell>
          <cell r="Y365">
            <v>0.9</v>
          </cell>
        </row>
        <row r="366">
          <cell r="A366">
            <v>361</v>
          </cell>
          <cell r="B366" t="str">
            <v>Integralidad y efectividad en la prestación de servicios de salud</v>
          </cell>
          <cell r="C366" t="str">
            <v>Garantizar la accesibilidad, integralidad en los servicios, complementariedad y respaldo de las interdependencias</v>
          </cell>
          <cell r="D366" t="str">
            <v>Calidad de Registro en la Historia Clínica de Enfermería</v>
          </cell>
          <cell r="E366" t="str">
            <v>Cirugía</v>
          </cell>
          <cell r="F366" t="str">
            <v>Hemodinamia</v>
          </cell>
          <cell r="G366" t="str">
            <v>x</v>
          </cell>
          <cell r="H366"/>
          <cell r="I366"/>
          <cell r="J36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66"/>
          <cell r="L366" t="str">
            <v>Trimestral</v>
          </cell>
          <cell r="M366" t="str">
            <v>Criterios de calidad de historia clínica evaluados que cumplen</v>
          </cell>
          <cell r="N366" t="str">
            <v>Total de criterios de calidad de historia clínica evaluados</v>
          </cell>
          <cell r="O366" t="str">
            <v>Aplicativo de monitorización de historias clínicas</v>
          </cell>
          <cell r="P366" t="str">
            <v>Aplicativo de monitorización de historias clínicas</v>
          </cell>
          <cell r="Q366" t="str">
            <v>%</v>
          </cell>
          <cell r="R366" t="str">
            <v>Criterios de calidad de historia clínica evaluados que cumplen / Total de criterios de calidad de historia clínica evaluados *100</v>
          </cell>
          <cell r="S366"/>
          <cell r="T366" t="str">
            <v>resultado</v>
          </cell>
          <cell r="U366" t="str">
            <v>Creciente</v>
          </cell>
          <cell r="V366" t="str">
            <v>≥</v>
          </cell>
          <cell r="W366">
            <v>0.85</v>
          </cell>
          <cell r="X366" t="str">
            <v>&lt;</v>
          </cell>
          <cell r="Y366">
            <v>0.85</v>
          </cell>
        </row>
        <row r="367">
          <cell r="A367">
            <v>362</v>
          </cell>
          <cell r="B367" t="str">
            <v>Integralidad y efectividad en la prestación de servicios de salud</v>
          </cell>
          <cell r="C367" t="str">
            <v>Garantizar la accesibilidad, integralidad en los servicios, complementariedad y respaldo de las interdependencias</v>
          </cell>
          <cell r="D367" t="str">
            <v xml:space="preserve"> Porcentaje de Complicaciones Quirurgicas</v>
          </cell>
          <cell r="E367" t="str">
            <v>Cirugía</v>
          </cell>
          <cell r="F367" t="str">
            <v>Hemodinamia</v>
          </cell>
          <cell r="G367" t="str">
            <v>x</v>
          </cell>
          <cell r="H367"/>
          <cell r="I367"/>
          <cell r="J367" t="str">
            <v>Las complicaciones por procedimiento quirúrgico se definen como la incidencia de afecciones o alteraciones físicas o psicológicas transitorias o permanentes no presentes al momento del ingreso y que su aparición se relaciona con el proceso quirúrgico y anestésico a los cuales fue sometido al paciente. La utilización de este indicador como medida de calidad se ha expandido con el desarrollo de los servicios de salud, pues se considera que los riesgos quirúrgicos y anestésicos pueden ser sujetos de control y prevención en una alta proporción, mediante un proceso asistencial cuidadoso.</v>
          </cell>
          <cell r="K367"/>
          <cell r="L367" t="str">
            <v>Trimestral</v>
          </cell>
          <cell r="M367" t="str">
            <v>número pacientes que presentaron complicaciónes derivadas de los procedimientos en angiografía en el período</v>
          </cell>
          <cell r="N367" t="str">
            <v xml:space="preserve">Total de pacientes sometidos a intervenciónes en Angiografía durante el período </v>
          </cell>
          <cell r="O367" t="str">
            <v>GES Asistencial</v>
          </cell>
          <cell r="P367" t="str">
            <v>GES Asistencial</v>
          </cell>
          <cell r="Q367" t="str">
            <v>%</v>
          </cell>
          <cell r="R367" t="str">
            <v>número pacientes que presentaron complicaciónes derivadas de los procedimientos en angiografía en el período / Total de pacientes sometidos a intervenciónes en Angiografía durante el período  *100</v>
          </cell>
          <cell r="S367"/>
          <cell r="T367" t="str">
            <v>resultado</v>
          </cell>
          <cell r="U367" t="str">
            <v>Decreciente</v>
          </cell>
          <cell r="V367" t="str">
            <v>≤</v>
          </cell>
          <cell r="W367">
            <v>0.03</v>
          </cell>
          <cell r="X367" t="str">
            <v>&gt;</v>
          </cell>
          <cell r="Y367">
            <v>0.03</v>
          </cell>
        </row>
        <row r="368">
          <cell r="A368">
            <v>363</v>
          </cell>
          <cell r="B368" t="str">
            <v>Integralidad y efectividad en la prestación de servicios de salud</v>
          </cell>
          <cell r="C368" t="str">
            <v>Garantizar la accesibilidad, integralidad en los servicios, complementariedad y respaldo de las interdependencias</v>
          </cell>
          <cell r="D368" t="str">
            <v>Porcentaje de Complicaciones Anestesicas</v>
          </cell>
          <cell r="E368" t="str">
            <v>Cirugía</v>
          </cell>
          <cell r="F368" t="str">
            <v>Hemodinamia</v>
          </cell>
          <cell r="G368" t="str">
            <v>x</v>
          </cell>
          <cell r="H368"/>
          <cell r="I368"/>
          <cell r="J368" t="str">
            <v>Es la ocurrencia de afecciones o alteraciones físicas o psicológicas transitorias o permanentes no presentes al momento del ingreso a cirugía y cuya aparición se relaciona con el suministro de anestésicos al paciente</v>
          </cell>
          <cell r="K368"/>
          <cell r="L368" t="str">
            <v>Trimestral</v>
          </cell>
          <cell r="M368" t="str">
            <v>número pacientes que presentaron complicaciónes derivadas de los procedimientos quirúrgicos en el período</v>
          </cell>
          <cell r="N368" t="str">
            <v xml:space="preserve">Total de pacientes sometidos a intervenciónes quirúrgicas en la institución durante el período </v>
          </cell>
          <cell r="O368" t="str">
            <v>GES Asistencial</v>
          </cell>
          <cell r="P368" t="str">
            <v>GES Asistencial</v>
          </cell>
          <cell r="Q368" t="str">
            <v>%</v>
          </cell>
          <cell r="R368" t="str">
            <v>número pacientes que presentaron complicaciónes derivadas de los procedimientos quirúrgicos en el período / Total de pacientes sometidos a intervenciónes quirúrgicas en la institución durante el período  *100</v>
          </cell>
          <cell r="S368"/>
          <cell r="T368" t="str">
            <v>resultado</v>
          </cell>
          <cell r="U368" t="str">
            <v>Decreciente</v>
          </cell>
          <cell r="V368" t="str">
            <v>≤</v>
          </cell>
          <cell r="W368">
            <v>0.03</v>
          </cell>
          <cell r="X368" t="str">
            <v>&gt;</v>
          </cell>
          <cell r="Y368">
            <v>0.03</v>
          </cell>
        </row>
        <row r="369">
          <cell r="A369">
            <v>364</v>
          </cell>
          <cell r="B369" t="str">
            <v>Integralidad y efectividad en la prestación de servicios de salud</v>
          </cell>
          <cell r="C369" t="str">
            <v>Garantizar la accesibilidad, integralidad en los servicios, complementariedad y respaldo de las interdependencias</v>
          </cell>
          <cell r="D369" t="str">
            <v>Porcentaje de adherencia a guias de practica clinica</v>
          </cell>
          <cell r="E369" t="str">
            <v>Cirugía</v>
          </cell>
          <cell r="F369" t="str">
            <v>Hemodinamia</v>
          </cell>
          <cell r="G369" t="str">
            <v>x</v>
          </cell>
          <cell r="H369"/>
          <cell r="I369"/>
          <cell r="J369"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69"/>
          <cell r="L369" t="str">
            <v>Trimestral</v>
          </cell>
          <cell r="M369" t="str">
            <v>Criterios evaluados que cumplen con la adherencia a guia</v>
          </cell>
          <cell r="N369" t="str">
            <v>Total de criterios evaluados en la adherencia a guia</v>
          </cell>
          <cell r="O369" t="str">
            <v>Consolidado Adherencia a Guías de Atención</v>
          </cell>
          <cell r="P369" t="str">
            <v>Consolidado Adherencia a Guías de Atención</v>
          </cell>
          <cell r="Q369" t="str">
            <v>%</v>
          </cell>
          <cell r="R369" t="str">
            <v>Criterios evaluados que cumplen con la adherencia a guia / Total de criterios evaluados en la adherencia a guia *100</v>
          </cell>
          <cell r="S369"/>
          <cell r="T369" t="str">
            <v>proceso</v>
          </cell>
          <cell r="U369" t="str">
            <v>Creciente</v>
          </cell>
          <cell r="V369" t="str">
            <v>≥</v>
          </cell>
          <cell r="W369">
            <v>0.85</v>
          </cell>
          <cell r="X369" t="str">
            <v>&lt;</v>
          </cell>
          <cell r="Y369">
            <v>0.85</v>
          </cell>
        </row>
        <row r="370">
          <cell r="A370">
            <v>365</v>
          </cell>
          <cell r="B370" t="str">
            <v>Integralidad y efectividad en la prestación de servicios de salud</v>
          </cell>
          <cell r="C370" t="str">
            <v>Garantizar la accesibilidad, integralidad en los servicios, complementariedad y respaldo de las interdependencias</v>
          </cell>
          <cell r="D370" t="str">
            <v>Porcentaje de adherencia a Protocolos de enfermeria</v>
          </cell>
          <cell r="E370" t="str">
            <v>Cirugía</v>
          </cell>
          <cell r="F370" t="str">
            <v>Hemodinamia</v>
          </cell>
          <cell r="G370" t="str">
            <v>x</v>
          </cell>
          <cell r="H370"/>
          <cell r="I370"/>
          <cell r="J37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370"/>
          <cell r="L370" t="str">
            <v>Trimestral</v>
          </cell>
          <cell r="M370" t="str">
            <v xml:space="preserve">Número de protocolos con cumplimiento mayor al estándar establecido X 100 </v>
          </cell>
          <cell r="N370" t="str">
            <v xml:space="preserve"> Total protocolos evaluados</v>
          </cell>
          <cell r="O370" t="str">
            <v>Consolidado Adherencia a protocolos de enfermeria</v>
          </cell>
          <cell r="P370" t="str">
            <v>Consolidado Adherencia a Protocolos de enfermeria</v>
          </cell>
          <cell r="Q370" t="str">
            <v>%</v>
          </cell>
          <cell r="R370" t="str">
            <v>Número de protocolos con cumplimiento mayor al estándar establecido X 100  /  Total protocolos evaluados *100</v>
          </cell>
          <cell r="S370"/>
          <cell r="T370" t="str">
            <v>proceso</v>
          </cell>
          <cell r="U370" t="str">
            <v>Creciente</v>
          </cell>
          <cell r="V370" t="str">
            <v>≥</v>
          </cell>
          <cell r="W370">
            <v>0.85</v>
          </cell>
          <cell r="X370" t="str">
            <v>&lt;</v>
          </cell>
          <cell r="Y370">
            <v>0.85</v>
          </cell>
        </row>
        <row r="371">
          <cell r="A371">
            <v>366</v>
          </cell>
          <cell r="B371" t="str">
            <v>Integralidad y efectividad en la prestación de servicios de salud</v>
          </cell>
          <cell r="C371" t="str">
            <v>Garantizar la accesibilidad, integralidad en los servicios, complementariedad y respaldo de las interdependencias</v>
          </cell>
          <cell r="D371" t="str">
            <v>Oportunidad procedimientos programados en hospitalizado</v>
          </cell>
          <cell r="E371" t="str">
            <v>Cirugía</v>
          </cell>
          <cell r="F371" t="str">
            <v>Hemodinamia</v>
          </cell>
          <cell r="G371" t="str">
            <v>x</v>
          </cell>
          <cell r="H371"/>
          <cell r="I371"/>
          <cell r="J371" t="str">
            <v>La oportunidad en la respuesta a la necesidad de realización de procedimientos quirúrgicos tiene impacto sobre la capacidad resolutiva de los casos por su detección y atención temprana disminuyendo los riesgos de incapacidad en tiempo y severidad.</v>
          </cell>
          <cell r="K371"/>
          <cell r="L371" t="str">
            <v>Trimestral</v>
          </cell>
          <cell r="M371" t="str">
            <v xml:space="preserve">Sumatoria de días transcurridos entre la fecha de solicitud de la Cirugía y la fecha en la cual es realizada la cirugía </v>
          </cell>
          <cell r="N371" t="str">
            <v>Total de usuarios con turno quirurgico regular hospitalizados</v>
          </cell>
          <cell r="O371" t="str">
            <v>Solicitud de turno quirúrgico, Aplicativo de programación de cirugia y Base de datos Cirugias realizadas</v>
          </cell>
          <cell r="P371" t="str">
            <v>Programación de cirugías</v>
          </cell>
          <cell r="Q371" t="str">
            <v>Días</v>
          </cell>
          <cell r="R371" t="str">
            <v>Sumatoria de días transcurridos entre la fecha de solicitud de la Cirugía y la fecha en la cual es realizada la cirugía  / Total de usuarios con turno quirurgico regular hospitalizados</v>
          </cell>
          <cell r="S371"/>
          <cell r="T371" t="str">
            <v>resultado</v>
          </cell>
          <cell r="U371" t="str">
            <v>Decreciente</v>
          </cell>
          <cell r="V371" t="str">
            <v>≤</v>
          </cell>
          <cell r="W371">
            <v>3</v>
          </cell>
          <cell r="X371" t="str">
            <v>&gt;</v>
          </cell>
          <cell r="Y371">
            <v>3</v>
          </cell>
        </row>
        <row r="372">
          <cell r="A372">
            <v>367</v>
          </cell>
          <cell r="B372" t="str">
            <v>Integralidad y efectividad en la prestación de servicios de salud</v>
          </cell>
          <cell r="C372" t="str">
            <v>Garantizar la accesibilidad, integralidad en los servicios, complementariedad y respaldo de las interdependencias</v>
          </cell>
          <cell r="D372" t="str">
            <v>Oportunidad procedimientos programada ambulatorios</v>
          </cell>
          <cell r="E372" t="str">
            <v>Cirugía</v>
          </cell>
          <cell r="F372" t="str">
            <v>Hemodinamia</v>
          </cell>
          <cell r="G372" t="str">
            <v>x</v>
          </cell>
          <cell r="H372"/>
          <cell r="I372"/>
          <cell r="J372" t="str">
            <v>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El tiempo de respuesta en los prestadores puede resultar útil para medir la suficiencia institucional para atender la demanda de servicios que genera su población, orientando decisiones de mejoramiento.  Igualmente es útil para el usuario en su decisión de elegir IPS en la cual desea ser atendido.</v>
          </cell>
          <cell r="K372"/>
          <cell r="L372" t="str">
            <v>Trimestral</v>
          </cell>
          <cell r="M372" t="str">
            <v xml:space="preserve">Sumatoria de número de días transcurridos entre la recepcion del turno quirurgico y la fuche de realizacion cirugia ambulatoria  </v>
          </cell>
          <cell r="N372" t="str">
            <v>Total de usuarios programados ambulatorios</v>
          </cell>
          <cell r="O372" t="str">
            <v>Solictud de turno quirurgico, Aplciativo de progtamación de cirugía y GES asistencial</v>
          </cell>
          <cell r="P372" t="str">
            <v>Aplicativo de programación de cirugía</v>
          </cell>
          <cell r="Q372" t="str">
            <v>Días</v>
          </cell>
          <cell r="R372" t="str">
            <v>Sumatoria de número de días transcurridos entre la recepcion del turno quirurgico y la fuche de realizacion cirugia ambulatoria   / Total de usuarios programados ambulatorios</v>
          </cell>
          <cell r="S372"/>
          <cell r="T372" t="str">
            <v>resultado</v>
          </cell>
          <cell r="U372" t="str">
            <v>Decreciente</v>
          </cell>
          <cell r="V372" t="str">
            <v>≤</v>
          </cell>
          <cell r="W372">
            <v>15</v>
          </cell>
          <cell r="X372" t="str">
            <v>&gt;</v>
          </cell>
          <cell r="Y372">
            <v>15</v>
          </cell>
        </row>
        <row r="373">
          <cell r="A373">
            <v>368</v>
          </cell>
          <cell r="B373" t="str">
            <v>Integralidad y efectividad en la prestación de servicios de salud</v>
          </cell>
          <cell r="C373" t="str">
            <v>Garantizar la accesibilidad, integralidad en los servicios, complementariedad y respaldo de las interdependencias</v>
          </cell>
          <cell r="D373" t="str">
            <v>Proporción de cancelación de procedimientos programados por causas atribuibles a la institución</v>
          </cell>
          <cell r="E373" t="str">
            <v>Cirugía</v>
          </cell>
          <cell r="F373" t="str">
            <v>Hemodinamia</v>
          </cell>
          <cell r="G373" t="str">
            <v>x</v>
          </cell>
          <cell r="H373"/>
          <cell r="I373"/>
          <cell r="J373" t="str">
            <v>La cancelación de cirugías programadas puede estar relacionada con ineficiencia en los procesos de programación o asignación de recursos, planificación de la atención al paciente, y son un fenómeno de frecuente ocurrencia en nuestras instituciones. 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v>
          </cell>
          <cell r="K373"/>
          <cell r="L373" t="str">
            <v>Trimestral</v>
          </cell>
          <cell r="M373" t="str">
            <v>Número Total de cirugías canceladas por causas atribuibles a la institucion en el período</v>
          </cell>
          <cell r="N373" t="str">
            <v xml:space="preserve">Total de cirugías programadas en el período </v>
          </cell>
          <cell r="O373" t="str">
            <v>Porgramación de cirugía y registro de cancelación</v>
          </cell>
          <cell r="P373" t="str">
            <v>Programación de cirugías</v>
          </cell>
          <cell r="Q373" t="str">
            <v>%</v>
          </cell>
          <cell r="R373" t="str">
            <v>Número Total de cirugías canceladas por causas atribuibles a la institucion en el período / Total de cirugías programadas en el período  *100</v>
          </cell>
          <cell r="S373"/>
          <cell r="T373" t="str">
            <v>proceso</v>
          </cell>
          <cell r="U373" t="str">
            <v>Decreciente</v>
          </cell>
          <cell r="V373" t="str">
            <v>≤</v>
          </cell>
          <cell r="W373">
            <v>0.04</v>
          </cell>
          <cell r="X373" t="str">
            <v>&gt;</v>
          </cell>
          <cell r="Y373">
            <v>0.04</v>
          </cell>
        </row>
        <row r="374">
          <cell r="A374">
            <v>369</v>
          </cell>
          <cell r="B374" t="str">
            <v>Integralidad y efectividad en la prestación de servicios de salud</v>
          </cell>
          <cell r="C374" t="str">
            <v>Garantizar la accesibilidad, integralidad en los servicios, complementariedad y respaldo de las interdependencias</v>
          </cell>
          <cell r="D374" t="str">
            <v>Demanda insatisfecha en hospitalización</v>
          </cell>
          <cell r="E374" t="str">
            <v>Cirugía</v>
          </cell>
          <cell r="F374" t="str">
            <v>Hemodinamia</v>
          </cell>
          <cell r="G374" t="str">
            <v>x</v>
          </cell>
          <cell r="H374"/>
          <cell r="I374"/>
          <cell r="J374" t="str">
            <v>Permite la medición de la proporción de pacientes con acceso al proceso de hospitalización. Para luego identificar las principales barreras de acceso en la proporción que no tuvo acceso a la hospitalización.</v>
          </cell>
          <cell r="K374"/>
          <cell r="L374" t="str">
            <v>Trimestral</v>
          </cell>
          <cell r="M374" t="str">
            <v>numero total de procedimientos solicitados que no se realizaron</v>
          </cell>
          <cell r="N374" t="str">
            <v>Total de procedimientos programados</v>
          </cell>
          <cell r="O374"/>
          <cell r="P374"/>
          <cell r="Q374" t="str">
            <v>%</v>
          </cell>
          <cell r="R374" t="str">
            <v>numero total de procedimientos solicitados que no se realizaron / Total de procedimientos programados *100</v>
          </cell>
          <cell r="S374"/>
          <cell r="T374" t="str">
            <v>proceso</v>
          </cell>
          <cell r="U374" t="str">
            <v>Decreciente</v>
          </cell>
          <cell r="V374" t="str">
            <v>≤</v>
          </cell>
          <cell r="W374">
            <v>0.1</v>
          </cell>
          <cell r="X374" t="str">
            <v>&gt;</v>
          </cell>
          <cell r="Y374">
            <v>0.1</v>
          </cell>
        </row>
        <row r="375">
          <cell r="A375">
            <v>370</v>
          </cell>
          <cell r="B375" t="str">
            <v>Integralidad y efectividad en la prestación de servicios de salud</v>
          </cell>
          <cell r="C375" t="str">
            <v>Garantizar la accesibilidad, integralidad en los servicios, complementariedad y respaldo de las interdependencias</v>
          </cell>
          <cell r="D375" t="str">
            <v>Porcentaje de infusiones canceladas por falta de asignación de medicamentos</v>
          </cell>
          <cell r="E375" t="str">
            <v>Apoyo diagnóstico y complementación terapeutica</v>
          </cell>
          <cell r="F375" t="str">
            <v>Centro de infusión</v>
          </cell>
          <cell r="G375" t="str">
            <v>x</v>
          </cell>
          <cell r="J375" t="str">
            <v>Nos permite conocer el porcentaje de infusiones canceladas por falta de asignación de medicamentos para los tratamientos incluyendo.</v>
          </cell>
          <cell r="K375"/>
          <cell r="L375" t="str">
            <v>Trimestral</v>
          </cell>
          <cell r="M375" t="str">
            <v>Sumatoria de infusiones cancelas por falta de medicamentos en el periodo</v>
          </cell>
          <cell r="N375" t="str">
            <v>total de infusiones realizadas en el periodo</v>
          </cell>
          <cell r="O375" t="str">
            <v>Base de Datos registrados en excel de total de infusiones del año</v>
          </cell>
          <cell r="P375" t="str">
            <v>Base de Datos registrados en Excel de total de infusiones del año</v>
          </cell>
          <cell r="Q375" t="str">
            <v>%</v>
          </cell>
          <cell r="R375" t="str">
            <v>Sumatoria de infusiones cancelas por falta de medicamentos en el periodo / total de infusiones realizadas en el periodo *100</v>
          </cell>
          <cell r="S375"/>
          <cell r="T375" t="str">
            <v>proceso</v>
          </cell>
          <cell r="U375" t="str">
            <v>Decreciente</v>
          </cell>
          <cell r="V375" t="str">
            <v>≤</v>
          </cell>
          <cell r="W375">
            <v>0.05</v>
          </cell>
          <cell r="X375" t="str">
            <v>&gt;</v>
          </cell>
          <cell r="Y375">
            <v>0.05</v>
          </cell>
        </row>
        <row r="376">
          <cell r="A376">
            <v>371</v>
          </cell>
          <cell r="B376" t="str">
            <v>Integralidad y efectividad en la prestación de servicios de salud</v>
          </cell>
          <cell r="C376" t="str">
            <v>Garantizar la accesibilidad, integralidad en los servicios, complementariedad y respaldo de las interdependencias</v>
          </cell>
          <cell r="D376" t="str">
            <v>porcentaje de infusiones canceladas por estado critico del paciente</v>
          </cell>
          <cell r="E376" t="str">
            <v>Apoyo diagnóstico y complementación terapeutica</v>
          </cell>
          <cell r="F376" t="str">
            <v>Centro de infusión</v>
          </cell>
          <cell r="G376" t="str">
            <v>x</v>
          </cell>
          <cell r="J376" t="str">
            <v>Nos permite conocer el porcentaje de infusiones canceladas por el estado de los signos vitales del paciente.</v>
          </cell>
          <cell r="K376"/>
          <cell r="L376" t="str">
            <v>Trimestral</v>
          </cell>
          <cell r="M376" t="str">
            <v>Sumatoria infusiones canceladas por estado critico del paciente</v>
          </cell>
          <cell r="N376" t="str">
            <v>total de infusiones realizadas en el periodo</v>
          </cell>
          <cell r="O376" t="str">
            <v>libro de centro de infusión pediatrica</v>
          </cell>
          <cell r="P376" t="str">
            <v>libro de centro de infusión pediatrica</v>
          </cell>
          <cell r="Q376" t="str">
            <v>%</v>
          </cell>
          <cell r="R376" t="str">
            <v>Sumatoria infusiones canceladas por estado critico del paciente / total de infusiones realizadas en el periodo *100</v>
          </cell>
          <cell r="S376"/>
          <cell r="T376" t="str">
            <v>proceso</v>
          </cell>
          <cell r="U376" t="str">
            <v>Decreciente</v>
          </cell>
          <cell r="V376" t="str">
            <v>≤</v>
          </cell>
          <cell r="W376">
            <v>0.03</v>
          </cell>
          <cell r="X376" t="str">
            <v>&gt;</v>
          </cell>
          <cell r="Y376">
            <v>0.03</v>
          </cell>
        </row>
        <row r="377">
          <cell r="A377">
            <v>372</v>
          </cell>
          <cell r="B377" t="str">
            <v>Integralidad y efectividad en la prestación de servicios de salud</v>
          </cell>
          <cell r="C377" t="str">
            <v>Garantizar la accesibilidad, integralidad en los servicios, complementariedad y respaldo de las interdependencias</v>
          </cell>
          <cell r="D377" t="str">
            <v>Porcentaje de quejas y observaciones reportadas por el cliente interno y externo</v>
          </cell>
          <cell r="E377" t="str">
            <v>Central de Esterilizacion</v>
          </cell>
          <cell r="F377" t="str">
            <v>Central de Esterilización</v>
          </cell>
          <cell r="G377" t="str">
            <v>x</v>
          </cell>
          <cell r="J377" t="str">
            <v>La queja de un cliente no tiene que ser necesariamente algo malo, cuando la recibimos nos da la oportunidad de corregir un error y de brindarle un mejor servicio en el futuro. Sin embargo, la posibilidad de convertir este evento aparentemente desafortunado en algo positivo para la imagen de nuestro servicio depende, en gran medida, de la forma en que respondemos esa queja.</v>
          </cell>
          <cell r="K377"/>
          <cell r="L377" t="str">
            <v>Trimestral</v>
          </cell>
          <cell r="M377" t="str">
            <v>Número de quejas por retraso deterioro o pérdidas reportadas a la central de esterilización</v>
          </cell>
          <cell r="N377" t="str">
            <v xml:space="preserve">Total de cargas de esterilización realizadas al mes  </v>
          </cell>
          <cell r="O377" t="str">
            <v>Reporte de inconformidades de la central de esterilización o reporte de eventos adversos</v>
          </cell>
          <cell r="P377" t="str">
            <v>Registro de cargas de esterilización</v>
          </cell>
          <cell r="Q377" t="str">
            <v>%</v>
          </cell>
          <cell r="R377" t="str">
            <v>Número de quejas por retraso deterioro o pérdidas reportadas a la central de esterilización / Total de cargas de esterilización realizadas al mes   *100</v>
          </cell>
          <cell r="S377"/>
          <cell r="T377" t="str">
            <v>proceso</v>
          </cell>
          <cell r="U377" t="str">
            <v>Decreciente</v>
          </cell>
          <cell r="V377" t="str">
            <v>≤</v>
          </cell>
          <cell r="W377">
            <v>0.01</v>
          </cell>
          <cell r="X377" t="str">
            <v>&gt;</v>
          </cell>
          <cell r="Y377">
            <v>0.01</v>
          </cell>
        </row>
        <row r="378">
          <cell r="A378">
            <v>373</v>
          </cell>
          <cell r="B378" t="str">
            <v>Integralidad y efectividad en la prestación de servicios de salud</v>
          </cell>
          <cell r="C378" t="str">
            <v>Garantizar la accesibilidad, integralidad en los servicios, complementariedad y respaldo de las interdependencias</v>
          </cell>
          <cell r="D378" t="str">
            <v>Porcentaje de Indicadores Biológicos Positivos</v>
          </cell>
          <cell r="E378" t="str">
            <v>Central de Esterilizacion</v>
          </cell>
          <cell r="F378" t="str">
            <v>Central de Esterilización</v>
          </cell>
          <cell r="G378" t="str">
            <v>x</v>
          </cell>
          <cell r="J378" t="str">
            <v xml:space="preserve">Realizar procesos de esterilización con el fin de suministrar dispositivos médicos estériles seguros  y con calidad para el proceso de atención en salud.  </v>
          </cell>
          <cell r="K378"/>
          <cell r="L378" t="str">
            <v>Trimestral</v>
          </cell>
          <cell r="M378" t="str">
            <v>Número de cargas con control Biológico Positivo</v>
          </cell>
          <cell r="N378" t="str">
            <v>Total de cargas con Control Biológico</v>
          </cell>
          <cell r="O378" t="str">
            <v>Registro de Indicadores Biológicos</v>
          </cell>
          <cell r="P378" t="str">
            <v>Registro de Cargas</v>
          </cell>
          <cell r="Q378" t="str">
            <v>%</v>
          </cell>
          <cell r="R378" t="str">
            <v>Número de cargas con control Biológico Positivo / Total de cargas con Control Biológico *100</v>
          </cell>
          <cell r="S378"/>
          <cell r="T378" t="str">
            <v>proceso</v>
          </cell>
          <cell r="U378" t="str">
            <v>Decreciente</v>
          </cell>
          <cell r="V378" t="str">
            <v>≤</v>
          </cell>
          <cell r="W378">
            <v>5.0000000000000001E-3</v>
          </cell>
          <cell r="X378" t="str">
            <v>&gt;</v>
          </cell>
          <cell r="Y378">
            <v>5.0000000000000001E-3</v>
          </cell>
        </row>
        <row r="379">
          <cell r="A379">
            <v>374</v>
          </cell>
          <cell r="B379" t="str">
            <v>Integralidad y efectividad en la prestación de servicios de salud</v>
          </cell>
          <cell r="C379" t="str">
            <v>Garantizar la accesibilidad, integralidad en los servicios, complementariedad y respaldo de las interdependencias</v>
          </cell>
          <cell r="D379" t="str">
            <v xml:space="preserve">Porcentaje de Adherencia protocolos de Central de Esterilización </v>
          </cell>
          <cell r="E379" t="str">
            <v>Central de Esterilizacion</v>
          </cell>
          <cell r="F379" t="str">
            <v>Central de Esterilización</v>
          </cell>
          <cell r="G379" t="str">
            <v>x</v>
          </cell>
          <cell r="J379" t="str">
            <v>Los protocolos de Central de Esterilización permiten minimizar las diferencias en la secuencia de actividades para desarrollar un procedimiento, en beneficio del paciente y del personal del proceso. Son útiles para evitar errores, especialmente en el marco actual de constantes avances y aparición de nuevos recursos que hacen complejo la ejecución de los procedimientos; por ello es importante evaluar el grado de cumplimiento a los protocolos y analizar las causas por las que el personal no lo adopta en sus pautas de actuación</v>
          </cell>
          <cell r="K379"/>
          <cell r="L379" t="str">
            <v>Trimestral</v>
          </cell>
          <cell r="M379" t="str">
            <v>Total criterios que cumple</v>
          </cell>
          <cell r="N379" t="str">
            <v>100%  criterios evaluados</v>
          </cell>
          <cell r="O379" t="str">
            <v>Consolidado Adherencia a Protocolos</v>
          </cell>
          <cell r="P379" t="str">
            <v>Consolidado Adherencia a Protocolos</v>
          </cell>
          <cell r="Q379" t="str">
            <v>%</v>
          </cell>
          <cell r="R379" t="str">
            <v>Total criterios que cumple / 100%  criterios evaluados *100</v>
          </cell>
          <cell r="S379"/>
          <cell r="T379" t="str">
            <v>proceso</v>
          </cell>
          <cell r="U379" t="str">
            <v>Creciente</v>
          </cell>
          <cell r="V379" t="str">
            <v>≥</v>
          </cell>
          <cell r="W379">
            <v>0.8</v>
          </cell>
          <cell r="X379" t="str">
            <v>&lt;</v>
          </cell>
          <cell r="Y379">
            <v>0.8</v>
          </cell>
        </row>
        <row r="380">
          <cell r="A380">
            <v>375</v>
          </cell>
          <cell r="B380" t="str">
            <v>Integralidad y efectividad en la prestación de servicios de salud</v>
          </cell>
          <cell r="C380" t="str">
            <v>Garantizar la accesibilidad, integralidad en los servicios, complementariedad y respaldo de las interdependencias</v>
          </cell>
          <cell r="D380" t="str">
            <v>Porcentaje de cargas canceladas de los diferentes métodos de esterilización</v>
          </cell>
          <cell r="E380" t="str">
            <v>Central de Esterilizacion</v>
          </cell>
          <cell r="F380" t="str">
            <v>Central de Esterilización</v>
          </cell>
          <cell r="G380" t="str">
            <v>x</v>
          </cell>
          <cell r="J380" t="str">
            <v>Mejorar la prestación del servicio para no generar retrasos en la oportunidad de entrega del material esteril  y optimizar recursos.</v>
          </cell>
          <cell r="K380"/>
          <cell r="L380" t="str">
            <v>Trimestral</v>
          </cell>
          <cell r="M380" t="str">
            <v>Numero de cargas canceladas de vapor, oxido de etileno y peroxido de hidrogeno</v>
          </cell>
          <cell r="N380" t="str">
            <v>Número de cargas enviadas de vapor, oxido de etileno y peroxido de hidrogeno</v>
          </cell>
          <cell r="O380" t="str">
            <v>Registros de carga de cada método de esterilización</v>
          </cell>
          <cell r="P380" t="str">
            <v>Registros de carga de cada método de esterilización</v>
          </cell>
          <cell r="Q380" t="str">
            <v>%</v>
          </cell>
          <cell r="R380" t="str">
            <v>Numero de cargas canceladas de vapor, oxido de etileno y peroxido de hidrogeno / Número de cargas enviadas de vapor, oxido de etileno y peroxido de hidrogeno *100</v>
          </cell>
          <cell r="S380"/>
          <cell r="T380" t="str">
            <v>proceso</v>
          </cell>
          <cell r="U380" t="str">
            <v>Decreciente</v>
          </cell>
          <cell r="V380" t="str">
            <v>≤</v>
          </cell>
          <cell r="W380">
            <v>0.03</v>
          </cell>
          <cell r="X380" t="str">
            <v>&gt;</v>
          </cell>
          <cell r="Y380">
            <v>0.03</v>
          </cell>
        </row>
        <row r="381">
          <cell r="A381">
            <v>376</v>
          </cell>
          <cell r="B381" t="str">
            <v>Integralidad y efectividad en la prestación de servicios de salud</v>
          </cell>
          <cell r="C381" t="str">
            <v>Garantizar la accesibilidad, integralidad en los servicios, complementariedad y respaldo de las interdependencias</v>
          </cell>
          <cell r="D381" t="str">
            <v>Porcentaje de ejecución de investigaciones programadas</v>
          </cell>
          <cell r="E381" t="str">
            <v>Ética</v>
          </cell>
          <cell r="F381" t="str">
            <v>Ética</v>
          </cell>
          <cell r="G381" t="str">
            <v>x</v>
          </cell>
          <cell r="J381" t="str">
            <v>El Hospital San José tiene carácter Universitario y dentro de los convenios docentes asistenciales tiene  establecido que sirva de escenario de práctica para investigaciones de personal de salud en formación, los cuales deben ser aprobados por el Comité de Etica e Investigaciones de la Institución. Se evidencia que no todos las investigaciones aprobadas contribuyen al mejoramiento institucional, lo que se debe verificar cuantas de todas ellas si lo hacen y fomentarlas.</v>
          </cell>
          <cell r="K381"/>
          <cell r="L381" t="str">
            <v>Trimestral</v>
          </cell>
          <cell r="M381" t="str">
            <v>Total de investigaciones que contribuyeron al mejoramiento institucional</v>
          </cell>
          <cell r="N381" t="str">
            <v>Total de investigaciones</v>
          </cell>
          <cell r="O381" t="str">
            <v>Formato de consolidado de investigaciones</v>
          </cell>
          <cell r="P381" t="str">
            <v>Total de investigaciones</v>
          </cell>
          <cell r="Q381" t="str">
            <v>%</v>
          </cell>
          <cell r="R381" t="str">
            <v>Total de investigaciones que contribuyeron al mejoramiento institucional / Total de investigaciones *100</v>
          </cell>
          <cell r="S381"/>
          <cell r="T381" t="str">
            <v>proceso</v>
          </cell>
          <cell r="U381" t="str">
            <v>Creciente</v>
          </cell>
          <cell r="V381" t="str">
            <v>≥</v>
          </cell>
          <cell r="W381">
            <v>0.2</v>
          </cell>
          <cell r="X381" t="str">
            <v>&lt;</v>
          </cell>
          <cell r="Y381">
            <v>0.2</v>
          </cell>
        </row>
        <row r="382">
          <cell r="A382">
            <v>377</v>
          </cell>
          <cell r="B382" t="str">
            <v>Integralidad y efectividad en la prestación de servicios de salud</v>
          </cell>
          <cell r="C382" t="str">
            <v>Garantizar la accesibilidad, integralidad en los servicios, complementariedad y respaldo de las interdependencias</v>
          </cell>
          <cell r="D382" t="str">
            <v>Porcentaje de asesorias eticolegales realizadas</v>
          </cell>
          <cell r="E382" t="str">
            <v>Ética</v>
          </cell>
          <cell r="F382" t="str">
            <v>Ética</v>
          </cell>
          <cell r="G382" t="str">
            <v>x</v>
          </cell>
          <cell r="J382" t="str">
            <v xml:space="preserve">Medir la proporcion de interconsultas realizadas para toma de decisiones oportunas buscando lo mejor para los pacientes. </v>
          </cell>
          <cell r="K382"/>
          <cell r="L382" t="str">
            <v>Trimestral</v>
          </cell>
          <cell r="M382" t="str">
            <v>N° de asesorias etico legal realizadas</v>
          </cell>
          <cell r="N382" t="str">
            <v xml:space="preserve">Total solicitudes etico legales </v>
          </cell>
          <cell r="O382" t="str">
            <v>Dinamica Gerencial</v>
          </cell>
          <cell r="P382" t="str">
            <v>Dinamica Gerencial</v>
          </cell>
          <cell r="Q382" t="str">
            <v>%</v>
          </cell>
          <cell r="R382" t="str">
            <v>N° de asesorias etico legal realizadas / Total solicitudes etico legales  *100</v>
          </cell>
          <cell r="S382"/>
          <cell r="T382" t="str">
            <v>proceso</v>
          </cell>
          <cell r="U382" t="str">
            <v>Creciente</v>
          </cell>
          <cell r="V382" t="str">
            <v>≥</v>
          </cell>
          <cell r="W382">
            <v>0.9</v>
          </cell>
          <cell r="X382" t="str">
            <v>&lt;</v>
          </cell>
          <cell r="Y382">
            <v>0.9</v>
          </cell>
        </row>
        <row r="383">
          <cell r="A383">
            <v>378</v>
          </cell>
          <cell r="B383" t="str">
            <v>Integralidad y efectividad en la prestación de servicios de salud</v>
          </cell>
          <cell r="C383" t="str">
            <v>Garantizar la accesibilidad, integralidad en los servicios, complementariedad y respaldo de las interdependencias</v>
          </cell>
          <cell r="D383" t="str">
            <v>Porcentaje de capacitaciones realizadas</v>
          </cell>
          <cell r="E383" t="str">
            <v>Ética</v>
          </cell>
          <cell r="F383" t="str">
            <v>Ética</v>
          </cell>
          <cell r="G383" t="str">
            <v>x</v>
          </cell>
          <cell r="J383" t="str">
            <v xml:space="preserve">
Los acuerdos, compromisos o protocolos éticos establecen las declaraciones explicitas que en
relación con las conductas de los servidores públicos del Hospital, son acordados en
forma participativa para la consecución de los propósitos de la entidad.</v>
          </cell>
          <cell r="K383"/>
          <cell r="L383" t="str">
            <v>Trimestral</v>
          </cell>
          <cell r="M383" t="str">
            <v>Total capacitaciones realiazadas</v>
          </cell>
          <cell r="N383" t="str">
            <v>Total capacitaciones solicitadas</v>
          </cell>
          <cell r="O383"/>
          <cell r="P383"/>
          <cell r="Q383" t="str">
            <v>%</v>
          </cell>
          <cell r="R383" t="str">
            <v>Total capacitaciones realiazadas / Total capacitaciones solicitadas *100</v>
          </cell>
          <cell r="S383"/>
          <cell r="T383" t="str">
            <v>proceso</v>
          </cell>
          <cell r="U383" t="str">
            <v>Creciente</v>
          </cell>
          <cell r="V383" t="str">
            <v>≥</v>
          </cell>
          <cell r="W383">
            <v>0.2</v>
          </cell>
          <cell r="X383" t="str">
            <v>&lt;</v>
          </cell>
          <cell r="Y383">
            <v>0.2</v>
          </cell>
        </row>
        <row r="384">
          <cell r="A384">
            <v>379</v>
          </cell>
          <cell r="B384" t="str">
            <v>Integralidad y efectividad en la prestación de servicios de salud</v>
          </cell>
          <cell r="C384" t="str">
            <v>Garantizar la accesibilidad, integralidad en los servicios, complementariedad y respaldo de las interdependencias</v>
          </cell>
          <cell r="D384" t="str">
            <v>Tasa de infecciones intrahospitalarias</v>
          </cell>
          <cell r="E384" t="str">
            <v>Prevención y Control de Infecciónes</v>
          </cell>
          <cell r="F384" t="str">
            <v>Comité de infecciones</v>
          </cell>
          <cell r="G384" t="str">
            <v>x</v>
          </cell>
          <cell r="H384"/>
          <cell r="I384"/>
          <cell r="J384" t="str">
            <v xml:space="preserve">Se define como la incidencia de infecciónes que aparecen dentro del ámbito hospitalario o asistencial, como complicación de un proceso de atención ambulatorio o con internación. A través de él puede monitorizarse la eficiencia de los procesos de asepsia y antisepsia utilizados para el control de microorganismos patógenos en el personal asistencial, las áreas físicas, los equipos y materiales de la institución. Su incidencia es importante en la medida en que puede indicar fallas en los procesos asistenciales y su utilización como medida de la calidad en las instituciónes prestadoras de servicios de salud es universal. </v>
          </cell>
          <cell r="K384"/>
          <cell r="L384" t="str">
            <v>Trimestral</v>
          </cell>
          <cell r="M384" t="str">
            <v>Número de pacientes con infecciónes asociada a la atención de la salud (IAAS)</v>
          </cell>
          <cell r="N384" t="str">
            <v>Número total de pacientes hospitalizados</v>
          </cell>
          <cell r="O384" t="str">
            <v>Informe comité de infecciónes/ Coordinador de comité de infecciónes.</v>
          </cell>
          <cell r="P384" t="str">
            <v>Estadistica</v>
          </cell>
          <cell r="Q384" t="str">
            <v>Tasa</v>
          </cell>
          <cell r="R384" t="str">
            <v>Número de pacientes con infecciónes asociada a la atención de la salud (IAAS) / Número total de pacientes hospitalizados *1000</v>
          </cell>
          <cell r="S384"/>
          <cell r="T384" t="str">
            <v>resultado</v>
          </cell>
          <cell r="U384" t="str">
            <v>Decreciente</v>
          </cell>
          <cell r="V384" t="str">
            <v>≤</v>
          </cell>
          <cell r="W384">
            <v>5</v>
          </cell>
          <cell r="X384" t="str">
            <v>&gt;</v>
          </cell>
          <cell r="Y384">
            <v>5</v>
          </cell>
        </row>
        <row r="385">
          <cell r="A385">
            <v>380</v>
          </cell>
          <cell r="B385" t="str">
            <v>Integralidad y efectividad en la prestación de servicios de salud</v>
          </cell>
          <cell r="C385" t="str">
            <v>Garantizar la accesibilidad, integralidad en los servicios, complementariedad y respaldo de las interdependencias</v>
          </cell>
          <cell r="D385" t="str">
            <v xml:space="preserve">Tasa de infeccion intrahospitalaria sin UCIS </v>
          </cell>
          <cell r="E385" t="str">
            <v>Prevención y Control de Infecciónes</v>
          </cell>
          <cell r="F385" t="str">
            <v>Comité de infecciones</v>
          </cell>
          <cell r="G385" t="str">
            <v>x</v>
          </cell>
          <cell r="H385"/>
          <cell r="I385"/>
          <cell r="J385" t="str">
            <v xml:space="preserve">Se define como la incidencia de infecciónes que aparecen dentro del ámbito hospitalario o asistencial, como complicación de un proceso de atención ambulatorio o con internación. A través de él puede monitorizarse la eficiencia de los procesos de asepsia y antisepsia utilizados para el control de microorganismos patógenos en el personal asistencial, las áreas físicas, los equipos y materiales de la institución. Su incidencia es importante en la medida en que puede indicar fallas en los procesos asistenciales y su utilización como medida de la calidad en las instituciónes prestadoras de servicios de salud es universal. </v>
          </cell>
          <cell r="K385"/>
          <cell r="L385" t="str">
            <v>Trimestral</v>
          </cell>
          <cell r="M385" t="str">
            <v>Número de pacientes con infecciónes asociada a la atención de la salus(IAAS)</v>
          </cell>
          <cell r="N385" t="str">
            <v>Número total de pacientes hospitalizados</v>
          </cell>
          <cell r="O385" t="str">
            <v>Informe comité de infecciónes/ Coordinador de comité de infecciónes.</v>
          </cell>
          <cell r="P385" t="str">
            <v>Estadistica</v>
          </cell>
          <cell r="Q385" t="str">
            <v>Tasa</v>
          </cell>
          <cell r="R385" t="str">
            <v>Número de pacientes con infecciónes asociada a la atención de la salus(IAAS) / Número total de pacientes hospitalizados *1000</v>
          </cell>
          <cell r="S385"/>
          <cell r="T385" t="str">
            <v>resultado</v>
          </cell>
          <cell r="U385" t="str">
            <v>Decreciente</v>
          </cell>
          <cell r="V385" t="str">
            <v>≤</v>
          </cell>
          <cell r="W385">
            <v>4</v>
          </cell>
          <cell r="X385" t="str">
            <v>&gt;</v>
          </cell>
          <cell r="Y385">
            <v>4</v>
          </cell>
        </row>
        <row r="386">
          <cell r="A386">
            <v>381</v>
          </cell>
          <cell r="B386" t="str">
            <v>Integralidad y efectividad en la prestación de servicios de salud</v>
          </cell>
          <cell r="C386" t="str">
            <v>Garantizar la accesibilidad, integralidad en los servicios, complementariedad y respaldo de las interdependencias</v>
          </cell>
          <cell r="D386" t="str">
            <v>Tasa de incidencia de infeccion del torrente sanguineo asociada a catéter venoso central (CVC)</v>
          </cell>
          <cell r="E386" t="str">
            <v>Prevención y Control de Infecciónes</v>
          </cell>
          <cell r="F386" t="str">
            <v>Comité de infecciones</v>
          </cell>
          <cell r="G386" t="str">
            <v>x</v>
          </cell>
          <cell r="H386"/>
          <cell r="I386"/>
          <cell r="J386" t="str">
            <v>Medir la incidencia de los casos reportador de infeccion del torrente sanguineo asociado a cateter venoso central por cada 1000 días de cateter venoso central dentro de un periodo evaluado en el servicio</v>
          </cell>
          <cell r="K386"/>
          <cell r="L386" t="str">
            <v>Trimestral</v>
          </cell>
          <cell r="M386" t="str">
            <v>Sumatoria de casos nuevos de infeccion del torrente sanguineo asociada a cateter en un mes de seguimiento</v>
          </cell>
          <cell r="N386" t="str">
            <v>Numero de dias cateter central en un mes de seguimiento</v>
          </cell>
          <cell r="O386" t="str">
            <v>Reporte Infecciones</v>
          </cell>
          <cell r="P386" t="str">
            <v>Control de preveción de IAAS.</v>
          </cell>
          <cell r="Q386" t="str">
            <v>Tasa</v>
          </cell>
          <cell r="R386" t="str">
            <v>Sumatoria de casos nuevos de infeccion del torrente sanguineo asociada a cateter en un mes de seguimiento / Numero de dias cateter central en un mes de seguimiento *1000</v>
          </cell>
          <cell r="S386"/>
          <cell r="T386" t="str">
            <v>resultado</v>
          </cell>
          <cell r="U386" t="str">
            <v>Decreciente</v>
          </cell>
          <cell r="V386" t="str">
            <v>≤</v>
          </cell>
          <cell r="W386">
            <v>5</v>
          </cell>
          <cell r="X386" t="str">
            <v>&gt;</v>
          </cell>
          <cell r="Y386">
            <v>5</v>
          </cell>
        </row>
        <row r="387">
          <cell r="A387">
            <v>382</v>
          </cell>
          <cell r="B387" t="str">
            <v>Integralidad y efectividad en la prestación de servicios de salud</v>
          </cell>
          <cell r="C387" t="str">
            <v>Garantizar la accesibilidad, integralidad en los servicios, complementariedad y respaldo de las interdependencias</v>
          </cell>
          <cell r="D387" t="str">
            <v>Tasa de incidencia de infección del tracto urinario asociada a catéter (IVU)</v>
          </cell>
          <cell r="E387" t="str">
            <v>Prevención y Control de Infecciónes</v>
          </cell>
          <cell r="F387" t="str">
            <v>Comité de infecciones</v>
          </cell>
          <cell r="G387" t="str">
            <v>x</v>
          </cell>
          <cell r="H387"/>
          <cell r="I387"/>
          <cell r="J387" t="str">
            <v>Medir la incidencia de los casos reportador de infecciones asociadas a la inserción y mantenimiento de sondas vesicales por cada 1000 días de sonda  vesical dentro de un periodo evaluado en el servicio</v>
          </cell>
          <cell r="K387"/>
          <cell r="L387" t="str">
            <v>Trimestral</v>
          </cell>
          <cell r="M387" t="str">
            <v>Sumatoria de los casos nuevos de infección del tracto urinario asociada a catéter en un mes de seguimiento</v>
          </cell>
          <cell r="N387" t="str">
            <v>Numero de días catéter urinario en un mes de seguimiento</v>
          </cell>
          <cell r="O387" t="str">
            <v>Reporte Infecciones</v>
          </cell>
          <cell r="P387" t="str">
            <v>Reporte Infecciones</v>
          </cell>
          <cell r="Q387" t="str">
            <v>Tasa</v>
          </cell>
          <cell r="R387" t="str">
            <v>Sumatoria de los casos nuevos de infección del tracto urinario asociada a catéter en un mes de seguimiento / Numero de días catéter urinario en un mes de seguimiento *1000</v>
          </cell>
          <cell r="S387"/>
          <cell r="T387" t="str">
            <v>resultado</v>
          </cell>
          <cell r="U387" t="str">
            <v>Decreciente</v>
          </cell>
          <cell r="V387" t="str">
            <v>≤</v>
          </cell>
          <cell r="W387">
            <v>5</v>
          </cell>
          <cell r="X387" t="str">
            <v>&gt;</v>
          </cell>
          <cell r="Y387">
            <v>5</v>
          </cell>
        </row>
        <row r="388">
          <cell r="A388">
            <v>383</v>
          </cell>
          <cell r="B388" t="str">
            <v>Integralidad y efectividad en la prestación de servicios de salud</v>
          </cell>
          <cell r="C388" t="str">
            <v>Garantizar la accesibilidad, integralidad en los servicios, complementariedad y respaldo de las interdependencias</v>
          </cell>
          <cell r="D388" t="str">
            <v>Tasa de incidencia de neumonia asociada a ventilador mecanico (NAV)</v>
          </cell>
          <cell r="E388" t="str">
            <v>Prevención y Control de Infecciónes</v>
          </cell>
          <cell r="F388" t="str">
            <v>Comité de infecciones</v>
          </cell>
          <cell r="G388" t="str">
            <v>x</v>
          </cell>
          <cell r="H388"/>
          <cell r="I388"/>
          <cell r="J388" t="str">
            <v>Medir la incidencia de los casos reportador de infecciones asociadas al uso de ventilador por cada 1000 días de ventilación dentro de un periodo evaluado en el servicio</v>
          </cell>
          <cell r="K388"/>
          <cell r="L388" t="str">
            <v>Trimestral</v>
          </cell>
          <cell r="M388" t="str">
            <v>Numero de neumonias asociadas a ventilador nuevas en la uci</v>
          </cell>
          <cell r="N388" t="str">
            <v>Numero de dias ventilador mecanico en uci</v>
          </cell>
          <cell r="O388" t="str">
            <v>Reporte Infecciones</v>
          </cell>
          <cell r="P388" t="str">
            <v>Reporte Infecciones</v>
          </cell>
          <cell r="Q388" t="str">
            <v>Tasa</v>
          </cell>
          <cell r="R388" t="str">
            <v>Numero de neumonias asociadas a ventilador nuevas en la uci / Numero de dias ventilador mecanico en uci *1000</v>
          </cell>
          <cell r="S388"/>
          <cell r="T388" t="str">
            <v>resultado</v>
          </cell>
          <cell r="U388" t="str">
            <v>Decreciente</v>
          </cell>
          <cell r="V388" t="str">
            <v>≤</v>
          </cell>
          <cell r="W388">
            <v>10</v>
          </cell>
          <cell r="X388" t="str">
            <v>&gt;</v>
          </cell>
          <cell r="Y388">
            <v>10</v>
          </cell>
        </row>
        <row r="389">
          <cell r="A389">
            <v>384</v>
          </cell>
          <cell r="B389" t="str">
            <v>Integralidad y efectividad en la prestación de servicios de salud</v>
          </cell>
          <cell r="C389" t="str">
            <v>Garantizar la accesibilidad, integralidad en los servicios, complementariedad y respaldo de las interdependencias</v>
          </cell>
          <cell r="D389" t="str">
            <v>Tasa infecciones infeccion en sitio operatorio (ISO)</v>
          </cell>
          <cell r="E389" t="str">
            <v>Prevención y Control de Infecciónes</v>
          </cell>
          <cell r="F389" t="str">
            <v>Comité de infecciones</v>
          </cell>
          <cell r="G389" t="str">
            <v>x</v>
          </cell>
          <cell r="J389" t="str">
            <v>Medir la incidencia de los casos reportador de infecciones en el sitio operatorio del total de procedimientos realizados dentro de un periodo evaluado en el servicio</v>
          </cell>
          <cell r="K389"/>
          <cell r="L389" t="str">
            <v>Trimestral</v>
          </cell>
          <cell r="M389" t="str">
            <v xml:space="preserve">Pacientes con infecciónes de sitio operatorio detectadas durante el seguimiento en el postquirúrgico intrahospitalario en el período   </v>
          </cell>
          <cell r="N389" t="str">
            <v>Total de procedimientos realizados</v>
          </cell>
          <cell r="O389" t="str">
            <v>Reporte Infecciones</v>
          </cell>
          <cell r="P389" t="str">
            <v>Estadistica</v>
          </cell>
          <cell r="Q389" t="str">
            <v>Tasa</v>
          </cell>
          <cell r="R389" t="str">
            <v>Pacientes con infecciónes de sitio operatorio detectadas durante el seguimiento en el postquirúrgico intrahospitalario en el período    / Total de procedimientos realizados *1000</v>
          </cell>
          <cell r="S389"/>
          <cell r="T389" t="str">
            <v>resultado</v>
          </cell>
          <cell r="U389" t="str">
            <v>Decreciente</v>
          </cell>
          <cell r="V389" t="str">
            <v>≤</v>
          </cell>
          <cell r="W389">
            <v>1</v>
          </cell>
          <cell r="X389" t="str">
            <v>&gt;</v>
          </cell>
          <cell r="Y389">
            <v>1</v>
          </cell>
        </row>
        <row r="390">
          <cell r="A390">
            <v>385</v>
          </cell>
          <cell r="B390" t="str">
            <v>Integralidad y efectividad en la prestación de servicios de salud</v>
          </cell>
          <cell r="C390" t="str">
            <v>Garantizar la accesibilidad, integralidad en los servicios, complementariedad y respaldo de las interdependencias</v>
          </cell>
          <cell r="D390" t="str">
            <v>Adherencia al protocolo de higiene de manos</v>
          </cell>
          <cell r="E390" t="str">
            <v>Prevención y Control de Infecciónes</v>
          </cell>
          <cell r="F390" t="str">
            <v>Comité de infecciones</v>
          </cell>
          <cell r="G390" t="str">
            <v>x</v>
          </cell>
          <cell r="H390"/>
          <cell r="I390"/>
          <cell r="J390" t="str">
            <v xml:space="preserve">Es la estrategia número uno recomendada por el Centro de Control de Enfermedades (CDC) de Atlanta para contribuir a la dismunición de infecciones asociadas al cuidado de la salud (IACS)  </v>
          </cell>
          <cell r="K390"/>
          <cell r="L390" t="str">
            <v>Trimestral</v>
          </cell>
          <cell r="M390" t="str">
            <v>Número de personas evaluadas que cumplen los 5 momentos de Higiene de manos y la técnica en el periodo</v>
          </cell>
          <cell r="N390" t="str">
            <v>Total de personas evaluadas por cargo y servicio en un periodo</v>
          </cell>
          <cell r="O390" t="str">
            <v>Informe de adherencia a Higiene de Manos</v>
          </cell>
          <cell r="P390" t="str">
            <v>Comité de Infecciones</v>
          </cell>
          <cell r="Q390" t="str">
            <v>%</v>
          </cell>
          <cell r="R390" t="str">
            <v>Número de personas evaluadas que cumplen los 5 momentos de Higiene de manos y la técnica en el periodo / Total de personas evaluadas por cargo y servicio en un periodo *100</v>
          </cell>
          <cell r="S390"/>
          <cell r="T390" t="str">
            <v>proceso</v>
          </cell>
          <cell r="U390" t="str">
            <v>Creciente</v>
          </cell>
          <cell r="V390" t="str">
            <v>≥</v>
          </cell>
          <cell r="W390">
            <v>0.8</v>
          </cell>
          <cell r="X390" t="str">
            <v>&lt;</v>
          </cell>
          <cell r="Y390">
            <v>0.8</v>
          </cell>
        </row>
        <row r="391">
          <cell r="A391">
            <v>386</v>
          </cell>
          <cell r="B391" t="str">
            <v>Integralidad y efectividad en la prestación de servicios de salud</v>
          </cell>
          <cell r="C391" t="str">
            <v>Garantizar la accesibilidad, integralidad en los servicios, complementariedad y respaldo de las interdependencias</v>
          </cell>
          <cell r="D391" t="str">
            <v>Adherencia a la técnica correcta de higiene de manos</v>
          </cell>
          <cell r="E391" t="str">
            <v>Prevención y Control de Infecciónes</v>
          </cell>
          <cell r="F391" t="str">
            <v>Comité de infecciones</v>
          </cell>
          <cell r="G391" t="str">
            <v>x</v>
          </cell>
          <cell r="H391"/>
          <cell r="I391"/>
          <cell r="J391" t="str">
            <v xml:space="preserve">Es la estrategia número uno recomendada por el Centro de Control de Enfermedades (CDC) de Atlanta para contribuir a la dismunición de infecciones asociadas al cuidado de la salud (IACS)  </v>
          </cell>
          <cell r="K391"/>
          <cell r="L391" t="str">
            <v>Trimestral</v>
          </cell>
          <cell r="M391" t="str">
            <v>Número de personas evaluadas que cumplen los 5 momentos de Higiene de manos y la técnica en el periodo</v>
          </cell>
          <cell r="N391" t="str">
            <v>Total de personas evaluadas por cargo y servicio en un periodo</v>
          </cell>
          <cell r="O391" t="str">
            <v>Informe de adherencia a Higiene de Manos</v>
          </cell>
          <cell r="P391" t="str">
            <v>Comité de Infecciones</v>
          </cell>
          <cell r="Q391" t="str">
            <v>%</v>
          </cell>
          <cell r="R391" t="str">
            <v>Número de personas evaluadas que cumplen los 5 momentos de Higiene de manos y la técnica en el periodo / Total de personas evaluadas por cargo y servicio en un periodo *100</v>
          </cell>
          <cell r="S391"/>
          <cell r="T391" t="str">
            <v>proceso</v>
          </cell>
          <cell r="U391" t="str">
            <v>Creciente</v>
          </cell>
          <cell r="V391" t="str">
            <v>≥</v>
          </cell>
          <cell r="W391">
            <v>0.75</v>
          </cell>
          <cell r="X391" t="str">
            <v>&lt;</v>
          </cell>
          <cell r="Y391">
            <v>0.75</v>
          </cell>
        </row>
        <row r="392">
          <cell r="A392">
            <v>387</v>
          </cell>
          <cell r="B392" t="str">
            <v>Integralidad y efectividad en la prestación de servicios de salud</v>
          </cell>
          <cell r="C392" t="str">
            <v>Garantizar la accesibilidad, integralidad en los servicios, complementariedad y respaldo de las interdependencias</v>
          </cell>
          <cell r="D392" t="str">
            <v>Lactancia materna exclusiva a las 40 semamas</v>
          </cell>
          <cell r="E392" t="str">
            <v>Apoyo diagnóstico y complementación terapeutica</v>
          </cell>
          <cell r="F392" t="str">
            <v>Madre canguro</v>
          </cell>
          <cell r="G392" t="str">
            <v>x</v>
          </cell>
          <cell r="J392" t="str">
            <v>La leche materna es el mejor alimento para los niños menores de dos años.</v>
          </cell>
          <cell r="K392"/>
          <cell r="L392" t="str">
            <v>Trimestral</v>
          </cell>
          <cell r="M392" t="str">
            <v xml:space="preserve">Numero de niños alimentados con lactancia materna exclusiva a las 40 semanas </v>
          </cell>
          <cell r="N392" t="str">
            <v xml:space="preserve"> Numero de niños que culminaron la fase I del programa madre canguro</v>
          </cell>
          <cell r="O392" t="str">
            <v>Historia clínica programa madre canguro</v>
          </cell>
          <cell r="P392" t="str">
            <v>Estadísticas mensuales del programa madre canguro</v>
          </cell>
          <cell r="Q392" t="str">
            <v>%</v>
          </cell>
          <cell r="R392" t="str">
            <v>Numero de niños alimentados con lactancia materna exclusiva a las 40 semanas  /  Numero de niños que culminaron la fase I del programa madre canguro *100</v>
          </cell>
          <cell r="S392"/>
          <cell r="T392" t="str">
            <v>proceso</v>
          </cell>
          <cell r="U392" t="str">
            <v>Creciente</v>
          </cell>
          <cell r="V392" t="str">
            <v>≥</v>
          </cell>
          <cell r="W392">
            <v>0.7</v>
          </cell>
          <cell r="X392" t="str">
            <v>&lt;</v>
          </cell>
          <cell r="Y392">
            <v>0.7</v>
          </cell>
        </row>
        <row r="393">
          <cell r="A393">
            <v>388</v>
          </cell>
          <cell r="B393" t="str">
            <v>Integralidad y efectividad en la prestación de servicios de salud</v>
          </cell>
          <cell r="C393" t="str">
            <v>Garantizar la accesibilidad, integralidad en los servicios, complementariedad y respaldo de las interdependencias</v>
          </cell>
          <cell r="D393" t="str">
            <v>Rehospitalizacion a las 40 semamas</v>
          </cell>
          <cell r="E393" t="str">
            <v>Apoyo diagnóstico y complementación terapeutica</v>
          </cell>
          <cell r="F393" t="str">
            <v>Madre canguro</v>
          </cell>
          <cell r="G393" t="str">
            <v>x</v>
          </cell>
          <cell r="J393" t="str">
            <v>Es importante conocer cuantas hospitalizaciones en menos de 40 semanas ocurren y cuantas de esas son debias a hipoglicemia, broncoaspiraciones, falla en el crecimiento, apneas, anemia e infecciones, reflejando la fragilidad de estos menores, el respecto de los criterios de salida y la practica correcta de la consulta canguro</v>
          </cell>
          <cell r="K393"/>
          <cell r="L393" t="str">
            <v>Trimestral</v>
          </cell>
          <cell r="M393" t="str">
            <v xml:space="preserve">Numero de niños que requirieron rehospitalización por alguna causa antes de cumplir las 40 semanas </v>
          </cell>
          <cell r="N393" t="str">
            <v xml:space="preserve"> Numero de niños que culminaron la fase I del programa madre canguro</v>
          </cell>
          <cell r="O393" t="str">
            <v>Historia clínica canguro Estadística de ingreso programa madre canguro</v>
          </cell>
          <cell r="P393" t="str">
            <v>Estadística ingresos mensuales del programa madre canguro</v>
          </cell>
          <cell r="Q393" t="str">
            <v>%</v>
          </cell>
          <cell r="R393" t="str">
            <v>Numero de niños que requirieron rehospitalización por alguna causa antes de cumplir las 40 semanas  /  Numero de niños que culminaron la fase I del programa madre canguro *100</v>
          </cell>
          <cell r="S393"/>
          <cell r="T393" t="str">
            <v>proceso</v>
          </cell>
          <cell r="U393" t="str">
            <v>Decreciente</v>
          </cell>
          <cell r="V393" t="str">
            <v>≤</v>
          </cell>
          <cell r="W393">
            <v>0.08</v>
          </cell>
          <cell r="X393" t="str">
            <v>&gt;</v>
          </cell>
          <cell r="Y393">
            <v>0.08</v>
          </cell>
        </row>
        <row r="394">
          <cell r="A394">
            <v>389</v>
          </cell>
          <cell r="B394" t="str">
            <v>Integralidad y efectividad en la prestación de servicios de salud</v>
          </cell>
          <cell r="C394" t="str">
            <v>Garantizar la accesibilidad, integralidad en los servicios, complementariedad y respaldo de las interdependencias</v>
          </cell>
          <cell r="D394" t="str">
            <v>Mortalidad a las 40 semamas</v>
          </cell>
          <cell r="E394" t="str">
            <v>Apoyo diagnóstico y complementación terapeutica</v>
          </cell>
          <cell r="F394" t="str">
            <v>Madre canguro</v>
          </cell>
          <cell r="G394" t="str">
            <v>x</v>
          </cell>
          <cell r="J394" t="str">
            <v>El metodo madre canguro pretende mejorar la calidad de vida de los bebes prematuros y por tanto es necesario saber las causas del fallecimiento de dichos niños y si esta causa era prevenible.</v>
          </cell>
          <cell r="K394"/>
          <cell r="L394" t="str">
            <v>Trimestral</v>
          </cell>
          <cell r="M394" t="str">
            <v>Numero de niños que fallecen por alguna causa antes de cumplir las 40 semanas de edad corregida</v>
          </cell>
          <cell r="N394" t="str">
            <v xml:space="preserve"> Numero de niños que iniciaron la fase I del programa madre canguro</v>
          </cell>
          <cell r="O394" t="str">
            <v>Historias clínicas de los pacientes del programa canguro</v>
          </cell>
          <cell r="P394" t="str">
            <v>Estadísticas mensuales del programa madre canguro</v>
          </cell>
          <cell r="Q394" t="str">
            <v>%</v>
          </cell>
          <cell r="R394" t="str">
            <v>Numero de niños que fallecen por alguna causa antes de cumplir las 40 semanas de edad corregida /  Numero de niños que iniciaron la fase I del programa madre canguro *100</v>
          </cell>
          <cell r="S394"/>
          <cell r="T394" t="str">
            <v>proceso</v>
          </cell>
          <cell r="U394" t="str">
            <v>Decreciente</v>
          </cell>
          <cell r="V394" t="str">
            <v>≤</v>
          </cell>
          <cell r="W394">
            <v>0.01</v>
          </cell>
          <cell r="X394" t="str">
            <v>&gt;</v>
          </cell>
          <cell r="Y394">
            <v>0.01</v>
          </cell>
        </row>
        <row r="395">
          <cell r="A395">
            <v>390</v>
          </cell>
          <cell r="B395" t="str">
            <v>Integralidad y efectividad en la prestación de servicios de salud</v>
          </cell>
          <cell r="C395" t="str">
            <v>Garantizar la accesibilidad, integralidad en los servicios, complementariedad y respaldo de las interdependencias</v>
          </cell>
          <cell r="D395" t="str">
            <v>Deserción a las 40 semamas</v>
          </cell>
          <cell r="E395" t="str">
            <v>Apoyo diagnóstico y complementación terapeutica</v>
          </cell>
          <cell r="F395" t="str">
            <v>Madre canguro</v>
          </cell>
          <cell r="G395" t="str">
            <v>x</v>
          </cell>
          <cell r="J395" t="str">
            <v>Conocer los motivos por los cuales los pacientes no continúen el programa canguro, dada la fragilidad de estos menores</v>
          </cell>
          <cell r="K395"/>
          <cell r="L395" t="str">
            <v>Trimestral</v>
          </cell>
          <cell r="M395" t="str">
            <v xml:space="preserve">Numero de niños alimentados que desertaron antes de cumplir las 40 semanas </v>
          </cell>
          <cell r="N395" t="str">
            <v xml:space="preserve"> Numero de niños que ingresaron a  la fase I del programa madre canguro</v>
          </cell>
          <cell r="O395" t="str">
            <v>historia clínica, estadistica mensual del programa</v>
          </cell>
          <cell r="P395" t="str">
            <v>estadisticas mensuales del programa madre canguro</v>
          </cell>
          <cell r="Q395" t="str">
            <v>%</v>
          </cell>
          <cell r="R395" t="str">
            <v>Numero de niños alimentados que desertaron antes de cumplir las 40 semanas  /  Numero de niños que ingresaron a  la fase I del programa madre canguro *100</v>
          </cell>
          <cell r="S395"/>
          <cell r="T395" t="str">
            <v>proceso</v>
          </cell>
          <cell r="U395" t="str">
            <v>Decreciente</v>
          </cell>
          <cell r="V395" t="str">
            <v>≤</v>
          </cell>
          <cell r="W395">
            <v>0.1</v>
          </cell>
          <cell r="X395" t="str">
            <v>&gt;</v>
          </cell>
          <cell r="Y395">
            <v>0.1</v>
          </cell>
        </row>
        <row r="396">
          <cell r="A396">
            <v>391</v>
          </cell>
          <cell r="B396" t="str">
            <v>Integralidad y efectividad en la prestación de servicios de salud</v>
          </cell>
          <cell r="C396" t="str">
            <v>Garantizar la accesibilidad, integralidad en los servicios, complementariedad y respaldo de las interdependencias</v>
          </cell>
          <cell r="D396" t="str">
            <v>Deserción 1 año</v>
          </cell>
          <cell r="E396" t="str">
            <v>Apoyo diagnóstico y complementación terapeutica</v>
          </cell>
          <cell r="F396" t="str">
            <v>Madre canguro</v>
          </cell>
          <cell r="G396" t="str">
            <v>x</v>
          </cell>
          <cell r="J396" t="str">
            <v xml:space="preserve">Indicador de adherencia al programa, no se incluyen los pacientes que se pierden por problemas de autorizacion de las aseguradoras (si se están incluyendo) </v>
          </cell>
          <cell r="K396"/>
          <cell r="L396" t="str">
            <v>Trimestral</v>
          </cell>
          <cell r="M396" t="str">
            <v xml:space="preserve">Número de pacientes que desertaron del programa madre canguro en fase II </v>
          </cell>
          <cell r="N396" t="str">
            <v>Número de pacientes que ingresaron al programa madre canguro fase II</v>
          </cell>
          <cell r="O396" t="str">
            <v>Historia clínica de los pacientes del programa</v>
          </cell>
          <cell r="P396" t="str">
            <v>Estadistica mensual del programa madre canguro</v>
          </cell>
          <cell r="Q396" t="str">
            <v>%</v>
          </cell>
          <cell r="R396" t="str">
            <v>Número de pacientes que desertaron del programa madre canguro en fase II  / Número de pacientes que ingresaron al programa madre canguro fase II *100</v>
          </cell>
          <cell r="S396"/>
          <cell r="T396" t="str">
            <v>proceso</v>
          </cell>
          <cell r="U396" t="str">
            <v>Decreciente</v>
          </cell>
          <cell r="V396" t="str">
            <v>≤</v>
          </cell>
          <cell r="W396">
            <v>0.01</v>
          </cell>
          <cell r="X396" t="str">
            <v>&gt;</v>
          </cell>
          <cell r="Y396">
            <v>0.01</v>
          </cell>
        </row>
        <row r="397">
          <cell r="A397">
            <v>392</v>
          </cell>
          <cell r="B397" t="str">
            <v>Integralidad y efectividad en la prestación de servicios de salud</v>
          </cell>
          <cell r="C397" t="str">
            <v>Garantizar la accesibilidad, integralidad en los servicios, complementariedad y respaldo de las interdependencias</v>
          </cell>
          <cell r="D397" t="str">
            <v>Rehospitalizacion 1 año</v>
          </cell>
          <cell r="E397" t="str">
            <v>Apoyo diagnóstico y complementación terapeutica</v>
          </cell>
          <cell r="F397" t="str">
            <v>Madre canguro</v>
          </cell>
          <cell r="G397" t="str">
            <v>x</v>
          </cell>
          <cell r="J397" t="str">
            <v>Es necesario conocer las causas que llevaron a rehospitalizacion a la poblacion canguro de alto riesgo</v>
          </cell>
          <cell r="K397"/>
          <cell r="L397" t="str">
            <v>Trimestral</v>
          </cell>
          <cell r="M397" t="str">
            <v>Numero de niños rehospitalizados durante la segunda etapa del programa canguro</v>
          </cell>
          <cell r="N397" t="str">
            <v xml:space="preserve"> Numero de niños que culminaron la fase II del programa madre canguro</v>
          </cell>
          <cell r="O397" t="str">
            <v>Historias clínicas de los pacientes programa canguro</v>
          </cell>
          <cell r="P397" t="str">
            <v>Estadistica mensual programa canguro</v>
          </cell>
          <cell r="Q397" t="str">
            <v>%</v>
          </cell>
          <cell r="R397" t="str">
            <v>Numero de niños rehospitalizados durante la segunda etapa del programa canguro /  Numero de niños que culminaron la fase II del programa madre canguro *100</v>
          </cell>
          <cell r="S397"/>
          <cell r="T397" t="str">
            <v>proceso</v>
          </cell>
          <cell r="U397" t="str">
            <v>Decreciente</v>
          </cell>
          <cell r="V397" t="str">
            <v>≤</v>
          </cell>
          <cell r="W397">
            <v>0.2</v>
          </cell>
          <cell r="X397" t="str">
            <v>&gt;</v>
          </cell>
          <cell r="Y397">
            <v>0.2</v>
          </cell>
        </row>
        <row r="398">
          <cell r="A398">
            <v>393</v>
          </cell>
          <cell r="B398" t="str">
            <v>Integralidad y efectividad en la prestación de servicios de salud</v>
          </cell>
          <cell r="C398" t="str">
            <v>Garantizar la accesibilidad, integralidad en los servicios, complementariedad y respaldo de las interdependencias</v>
          </cell>
          <cell r="D398" t="str">
            <v>Mortalidad 1 año</v>
          </cell>
          <cell r="E398" t="str">
            <v>Apoyo diagnóstico y complementación terapeutica</v>
          </cell>
          <cell r="F398" t="str">
            <v>Madre canguro</v>
          </cell>
          <cell r="G398" t="str">
            <v>x</v>
          </cell>
          <cell r="J398" t="str">
            <v>Conocer las causas de mortalidad para realizar intervenciones necesarias</v>
          </cell>
          <cell r="K398"/>
          <cell r="L398" t="str">
            <v>Trimestral</v>
          </cell>
          <cell r="M398" t="str">
            <v xml:space="preserve">Número de niños que asisten al programa de madre canguro fase II que fallecen </v>
          </cell>
          <cell r="N398" t="str">
            <v>Numero total de niños que ingresan al programa madre canguro fase II</v>
          </cell>
          <cell r="O398" t="str">
            <v>Historia clínica de los pacientes que asisten al programa canguro</v>
          </cell>
          <cell r="P398" t="str">
            <v>estadística mensual del programa canguro</v>
          </cell>
          <cell r="Q398" t="str">
            <v>%</v>
          </cell>
          <cell r="R398" t="str">
            <v>Número de niños que asisten al programa de madre canguro fase II que fallecen  / Numero total de niños que ingresan al programa madre canguro fase II *100</v>
          </cell>
          <cell r="S398"/>
          <cell r="T398" t="str">
            <v>proceso</v>
          </cell>
          <cell r="U398" t="str">
            <v>Decreciente</v>
          </cell>
          <cell r="V398" t="str">
            <v>≤</v>
          </cell>
          <cell r="W398">
            <v>0.02</v>
          </cell>
          <cell r="X398" t="str">
            <v>&gt;</v>
          </cell>
          <cell r="Y398">
            <v>0.02</v>
          </cell>
        </row>
        <row r="399">
          <cell r="A399">
            <v>394</v>
          </cell>
          <cell r="B399" t="str">
            <v>Integralidad y efectividad en la prestación de servicios de salud</v>
          </cell>
          <cell r="C399" t="str">
            <v>Garantizar la accesibilidad, integralidad en los servicios, complementariedad y respaldo de las interdependencias</v>
          </cell>
          <cell r="D399" t="str">
            <v xml:space="preserve">Continuidad de terapia nutricional en casa </v>
          </cell>
          <cell r="E399" t="str">
            <v>Apoyo diagnóstico y complementación terapeutica</v>
          </cell>
          <cell r="F399" t="str">
            <v>Nutrición y dietética</v>
          </cell>
          <cell r="G399" t="str">
            <v>x</v>
          </cell>
          <cell r="J399" t="str">
            <v>La continuidad del soporte nutricional en casa tiene como objetivo remplazar al hospital en enfermedades prolongadas, acortar la estancia hospitalaria, disminuir costos y prevenir complicaciones.   Los pacientes , familiares ó cuidadores deben recibir las indicaciones nutricionales para el manejo en casa (tipo de nutricion, cantidad, via, equipos) por 8 dias post-egreso,  despues el  profesional en nutrición del cuidado en casa debe evaluar y realizar un nuevo plan de manejo.</v>
          </cell>
          <cell r="K399"/>
          <cell r="L399" t="str">
            <v>Trimestral</v>
          </cell>
          <cell r="M399" t="str">
            <v xml:space="preserve">Numero de pacientes egresados con soporte nutricional por sonda y plan nutricional </v>
          </cell>
          <cell r="N399" t="str">
            <v>Total de pacientes con soporte nutricional enteral por sonda.</v>
          </cell>
          <cell r="O399" t="str">
            <v xml:space="preserve">Dinámica Gerencial </v>
          </cell>
          <cell r="P399" t="str">
            <v xml:space="preserve">Dinámica Gerencial </v>
          </cell>
          <cell r="Q399" t="str">
            <v>%</v>
          </cell>
          <cell r="R399" t="str">
            <v>Numero de pacientes egresados con soporte nutricional por sonda y plan nutricional  / Total de pacientes con soporte nutricional enteral por sonda. *100</v>
          </cell>
          <cell r="S399"/>
          <cell r="T399" t="str">
            <v>proceso</v>
          </cell>
          <cell r="U399" t="str">
            <v>Creciente</v>
          </cell>
          <cell r="V399" t="str">
            <v>≥</v>
          </cell>
          <cell r="W399">
            <v>0.9</v>
          </cell>
          <cell r="X399" t="str">
            <v>&lt;</v>
          </cell>
          <cell r="Y399">
            <v>0.9</v>
          </cell>
        </row>
        <row r="400">
          <cell r="A400">
            <v>395</v>
          </cell>
          <cell r="B400" t="str">
            <v>Integralidad y efectividad en la prestación de servicios de salud</v>
          </cell>
          <cell r="C400" t="str">
            <v>Garantizar la accesibilidad, integralidad en los servicios, complementariedad y respaldo de las interdependencias</v>
          </cell>
          <cell r="D400" t="str">
            <v>Posición semiincorporada en pacientes con nutrición enteral (NE) por sonda gástrica</v>
          </cell>
          <cell r="E400" t="str">
            <v>Apoyo diagnóstico y complementación terapeutica</v>
          </cell>
          <cell r="F400" t="str">
            <v>Nutrición y dietética</v>
          </cell>
          <cell r="G400" t="str">
            <v>x</v>
          </cell>
          <cell r="J400" t="str">
            <v>La posición de semiincorporación disminuye la incidencia de regurgitación, vómitos, aspiración y neumonía aspirativa en los pacientes con alimentación enteral por sonda</v>
          </cell>
          <cell r="K400"/>
          <cell r="L400" t="str">
            <v>Trimestral</v>
          </cell>
          <cell r="M400" t="str">
            <v>Numero de pacientes con nutricion enteral por sonda naso enteral en pisicion semiincorporada</v>
          </cell>
          <cell r="N400" t="str">
            <v xml:space="preserve">Numero total de pacientes con nutricion nasoenteral. </v>
          </cell>
          <cell r="O400" t="str">
            <v xml:space="preserve">Dinámica Gerencial </v>
          </cell>
          <cell r="P400" t="str">
            <v xml:space="preserve">Dinámica Gerencial </v>
          </cell>
          <cell r="Q400" t="str">
            <v>%</v>
          </cell>
          <cell r="R400" t="str">
            <v>Numero de pacientes con nutricion enteral por sonda naso enteral en pisicion semiincorporada / Numero total de pacientes con nutricion nasoenteral.  *100</v>
          </cell>
          <cell r="S400"/>
          <cell r="T400" t="str">
            <v>proceso</v>
          </cell>
          <cell r="U400" t="str">
            <v>Creciente</v>
          </cell>
          <cell r="V400" t="str">
            <v>≥</v>
          </cell>
          <cell r="W400">
            <v>0.9</v>
          </cell>
          <cell r="X400" t="str">
            <v>&lt;</v>
          </cell>
          <cell r="Y400">
            <v>0.9</v>
          </cell>
        </row>
        <row r="401">
          <cell r="A401">
            <v>396</v>
          </cell>
          <cell r="B401" t="str">
            <v>Integralidad y efectividad en la prestación de servicios de salud</v>
          </cell>
          <cell r="C401" t="str">
            <v>Garantizar la accesibilidad, integralidad en los servicios, complementariedad y respaldo de las interdependencias</v>
          </cell>
          <cell r="D401" t="str">
            <v>Monitorización de la nutrición enteral (NE)</v>
          </cell>
          <cell r="E401" t="str">
            <v>Apoyo diagnóstico y complementación terapeutica</v>
          </cell>
          <cell r="F401" t="str">
            <v>Nutrición y dietética</v>
          </cell>
          <cell r="G401" t="str">
            <v>x</v>
          </cell>
          <cell r="J401" t="str">
            <v>El seguimiento de los pacientes que reciben Nutrición Enteral es imprescindibles para detectar si el aporte de los requerimientos calóricos es el adecuado y si se presentan complicaciones que puedan incidir sobre la eficacia en el aporte nutricional o sobre la evolución de los pacientes.</v>
          </cell>
          <cell r="K401"/>
          <cell r="L401" t="str">
            <v>Trimestral</v>
          </cell>
          <cell r="M401" t="str">
            <v xml:space="preserve">Numero de incidentes relacionados con la administracion de nutricion enteral </v>
          </cell>
          <cell r="N401" t="str">
            <v>Número total de pacientes que reciben nutricion Enteral por sonda</v>
          </cell>
          <cell r="O401" t="str">
            <v xml:space="preserve">Dinámica Gerencial </v>
          </cell>
          <cell r="P401" t="str">
            <v xml:space="preserve">Dinámica Gerencial </v>
          </cell>
          <cell r="Q401" t="str">
            <v>%</v>
          </cell>
          <cell r="R401" t="str">
            <v>Numero de incidentes relacionados con la administracion de nutricion enteral  / Número total de pacientes que reciben nutricion Enteral por sonda *100</v>
          </cell>
          <cell r="S401"/>
          <cell r="T401" t="str">
            <v>proceso</v>
          </cell>
          <cell r="U401" t="str">
            <v>Decreciente</v>
          </cell>
          <cell r="V401" t="str">
            <v>≤</v>
          </cell>
          <cell r="W401">
            <v>0.05</v>
          </cell>
          <cell r="X401" t="str">
            <v>&gt;</v>
          </cell>
          <cell r="Y401">
            <v>0.05</v>
          </cell>
        </row>
        <row r="402">
          <cell r="A402">
            <v>397</v>
          </cell>
          <cell r="B402" t="str">
            <v>Integralidad y efectividad en la prestación de servicios de salud</v>
          </cell>
          <cell r="C402" t="str">
            <v>Garantizar la accesibilidad, integralidad en los servicios, complementariedad y respaldo de las interdependencias</v>
          </cell>
          <cell r="D402" t="str">
            <v>Monitorización de la nutrición parenteral (NP)</v>
          </cell>
          <cell r="E402" t="str">
            <v>Apoyo diagnóstico y complementación terapeutica</v>
          </cell>
          <cell r="F402" t="str">
            <v>Nutrición y dietética</v>
          </cell>
          <cell r="G402" t="str">
            <v>x</v>
          </cell>
          <cell r="J402" t="str">
            <v>El seguimiento de los pacientes que reciben Nutrición parenteral es imprescindible para detectar si el aporte de los requerimientos calóricos es el adecuado y si se presentan complicaciones (colocación y mantenimiento del catéter, a infección asociada a catéter,  metabólicas) que puedan incidir sobre la eficacia en el aporte de la formula de NP  o sobre la evolución de los pacientes.</v>
          </cell>
          <cell r="K402"/>
          <cell r="L402" t="str">
            <v>Trimestral</v>
          </cell>
          <cell r="M402" t="str">
            <v>Numero de incidentes relacionados con la administracion de nutricion parenteral</v>
          </cell>
          <cell r="N402" t="str">
            <v xml:space="preserve"> Número total de pacientes que reciben nutricion parenteral</v>
          </cell>
          <cell r="O402" t="str">
            <v xml:space="preserve">Dinámica Gerencial </v>
          </cell>
          <cell r="P402" t="str">
            <v xml:space="preserve">Dinámica Gerencial </v>
          </cell>
          <cell r="Q402" t="str">
            <v>%</v>
          </cell>
          <cell r="R402" t="str">
            <v>Numero de incidentes relacionados con la administracion de nutricion parenteral /  Número total de pacientes que reciben nutricion parenteral *100</v>
          </cell>
          <cell r="S402"/>
          <cell r="T402" t="str">
            <v>proceso</v>
          </cell>
          <cell r="U402" t="str">
            <v>Decreciente</v>
          </cell>
          <cell r="V402" t="str">
            <v>≤</v>
          </cell>
          <cell r="W402">
            <v>0.25</v>
          </cell>
          <cell r="X402" t="str">
            <v>&gt;</v>
          </cell>
          <cell r="Y402">
            <v>0.25</v>
          </cell>
        </row>
        <row r="403">
          <cell r="A403">
            <v>398</v>
          </cell>
          <cell r="B403" t="str">
            <v>Integralidad y efectividad en la prestación de servicios de salud</v>
          </cell>
          <cell r="C403" t="str">
            <v>Garantizar la accesibilidad, integralidad en los servicios, complementariedad y respaldo de las interdependencias</v>
          </cell>
          <cell r="D403" t="str">
            <v>Pacientes con tamizaje nutricional</v>
          </cell>
          <cell r="E403" t="str">
            <v>Apoyo diagnóstico y complementación terapeutica</v>
          </cell>
          <cell r="F403" t="str">
            <v>Nutrición y dietética</v>
          </cell>
          <cell r="G403" t="str">
            <v>x</v>
          </cell>
          <cell r="J403" t="str">
            <v>Permite identificar y categorizar los pacientes malnutridos o en riesgo de desnutrición, con el fin de planificar una asistencia nutricional precoz y eficiente, de acuerdo a las necesidades de la población asistida</v>
          </cell>
          <cell r="K403"/>
          <cell r="L403" t="str">
            <v>Trimestral</v>
          </cell>
          <cell r="M403" t="str">
            <v xml:space="preserve">Numero de pacientes con tamizaje nutricional </v>
          </cell>
          <cell r="N403" t="str">
            <v>Número total de pacientes adultos egresados de la institución</v>
          </cell>
          <cell r="O403" t="str">
            <v xml:space="preserve">Dinámica Gerencial </v>
          </cell>
          <cell r="P403" t="str">
            <v xml:space="preserve">Dinámica Gerencial </v>
          </cell>
          <cell r="Q403" t="str">
            <v>%</v>
          </cell>
          <cell r="R403" t="str">
            <v>Numero de pacientes con tamizaje nutricional  / Número total de pacientes adultos egresados de la institución *100</v>
          </cell>
          <cell r="S403"/>
          <cell r="T403" t="str">
            <v>proceso</v>
          </cell>
          <cell r="U403" t="str">
            <v>Creciente</v>
          </cell>
          <cell r="V403" t="str">
            <v>=</v>
          </cell>
          <cell r="W403">
            <v>1</v>
          </cell>
          <cell r="X403" t="str">
            <v>&lt;</v>
          </cell>
          <cell r="Y403">
            <v>1</v>
          </cell>
        </row>
        <row r="404">
          <cell r="A404">
            <v>399</v>
          </cell>
          <cell r="B404" t="str">
            <v>Integralidad y efectividad en la prestación de servicios de salud</v>
          </cell>
          <cell r="C404" t="str">
            <v>Garantizar la accesibilidad, integralidad en los servicios, complementariedad y respaldo de las interdependencias</v>
          </cell>
          <cell r="D404" t="str">
            <v>Pacientes que reciben terapia nutricional</v>
          </cell>
          <cell r="E404" t="str">
            <v>Apoyo diagnóstico y complementación terapeutica</v>
          </cell>
          <cell r="F404" t="str">
            <v>Nutrición y dietética</v>
          </cell>
          <cell r="G404" t="str">
            <v>x</v>
          </cell>
          <cell r="H404"/>
          <cell r="I404"/>
          <cell r="J404"/>
          <cell r="K404"/>
          <cell r="L404" t="str">
            <v>Trimestral</v>
          </cell>
          <cell r="M404" t="str">
            <v xml:space="preserve">Numero de pacientes con tamizaje nutricional </v>
          </cell>
          <cell r="N404" t="str">
            <v xml:space="preserve"> Numero total de pacientes ingresados a la institucion</v>
          </cell>
          <cell r="O404" t="str">
            <v xml:space="preserve">Dinámica Gerencial </v>
          </cell>
          <cell r="P404" t="str">
            <v xml:space="preserve">Dinámica Gerencial </v>
          </cell>
          <cell r="Q404" t="str">
            <v>%</v>
          </cell>
          <cell r="R404" t="str">
            <v>Numero de pacientes con tamizaje nutricional  /  Numero total de pacientes ingresados a la institucion *100</v>
          </cell>
          <cell r="S404"/>
          <cell r="T404" t="str">
            <v>proceso</v>
          </cell>
          <cell r="U404" t="str">
            <v>Creciente</v>
          </cell>
          <cell r="V404"/>
          <cell r="W404"/>
          <cell r="X404"/>
          <cell r="Y404"/>
        </row>
        <row r="405">
          <cell r="A405">
            <v>400</v>
          </cell>
          <cell r="B405" t="str">
            <v>Integralidad y efectividad en la prestación de servicios de salud</v>
          </cell>
          <cell r="C405" t="str">
            <v>Garantizar la accesibilidad, integralidad en los servicios, complementariedad y respaldo de las interdependencias</v>
          </cell>
          <cell r="D405" t="str">
            <v>Errores en la formulacion en pacientes con soporte nutricional especializado</v>
          </cell>
          <cell r="E405" t="str">
            <v>Apoyo diagnóstico y complementación terapeutica</v>
          </cell>
          <cell r="F405" t="str">
            <v>Nutrición y dietética</v>
          </cell>
          <cell r="G405" t="str">
            <v>x</v>
          </cell>
          <cell r="H405"/>
          <cell r="I405"/>
          <cell r="J405"/>
          <cell r="K405"/>
          <cell r="L405" t="str">
            <v>Trimestral</v>
          </cell>
          <cell r="M405" t="str">
            <v xml:space="preserve">Numero de errores en la formulacion de pacientes con soporte nutricional especializado </v>
          </cell>
          <cell r="N405" t="str">
            <v>Total de pacientes formulados con soporte nutricional especializado * 100</v>
          </cell>
          <cell r="O405" t="str">
            <v xml:space="preserve">Dinámica Gerencial </v>
          </cell>
          <cell r="P405" t="str">
            <v xml:space="preserve">Dinámica Gerencial </v>
          </cell>
          <cell r="Q405" t="str">
            <v>Horas</v>
          </cell>
          <cell r="R405" t="str">
            <v>Numero de errores en la formulacion de pacientes con soporte nutricional especializado  / Total de pacientes formulados con soporte nutricional especializado * 100</v>
          </cell>
          <cell r="S405"/>
          <cell r="T405" t="str">
            <v>proceso</v>
          </cell>
          <cell r="U405" t="str">
            <v>Decreciente</v>
          </cell>
          <cell r="V405" t="str">
            <v>≤</v>
          </cell>
          <cell r="W405">
            <v>0.05</v>
          </cell>
          <cell r="X405" t="str">
            <v>&gt;</v>
          </cell>
          <cell r="Y405">
            <v>0.05</v>
          </cell>
        </row>
        <row r="406">
          <cell r="A406">
            <v>401</v>
          </cell>
          <cell r="B406" t="str">
            <v>Integralidad y efectividad en la prestación de servicios de salud</v>
          </cell>
          <cell r="C406" t="str">
            <v>Garantizar la accesibilidad, integralidad en los servicios, complementariedad y respaldo de las interdependencias</v>
          </cell>
          <cell r="D406" t="str">
            <v>Oportunidad de respuesta a interconsultas Regular/Prioritaria
 - Nutrición</v>
          </cell>
          <cell r="E406" t="str">
            <v>Apoyo diagnóstico y complementación terapeutica</v>
          </cell>
          <cell r="F406" t="str">
            <v>Nutrición y dietética</v>
          </cell>
          <cell r="G406" t="str">
            <v>x</v>
          </cell>
          <cell r="J406" t="str">
            <v>El Hospital requiere definir los indicadores y estándares de oportunidad para los servicios ambulatorios
y de respuesta hospitalaria con los que cuenta y se encuentran dentro de o supera los umbrales
definidos en el Sistema de Información para la Calidad.</v>
          </cell>
          <cell r="K406"/>
          <cell r="L406" t="str">
            <v>Trimestral</v>
          </cell>
          <cell r="M406" t="str">
            <v>Sumatoria de las horas transcurridas desde que se solicita la interconsulta hasta el momento en se responde</v>
          </cell>
          <cell r="N406" t="str">
            <v>Número de interconsultas solicitadas</v>
          </cell>
          <cell r="O406" t="str">
            <v>Dinamica Gerencial</v>
          </cell>
          <cell r="P406" t="str">
            <v>Dinamica Gerencial</v>
          </cell>
          <cell r="Q406" t="str">
            <v>Horas</v>
          </cell>
          <cell r="R406" t="str">
            <v>Sumatoria de las horas transcurridas desde que se solicita la interconsulta hasta el momento en se responde / Número de interconsultas solicitadas</v>
          </cell>
          <cell r="S406"/>
          <cell r="T406" t="str">
            <v>proceso</v>
          </cell>
          <cell r="U406" t="str">
            <v>Decreciente</v>
          </cell>
          <cell r="V406" t="str">
            <v>≤</v>
          </cell>
          <cell r="W406">
            <v>24</v>
          </cell>
          <cell r="X406" t="str">
            <v>&gt;</v>
          </cell>
          <cell r="Y406">
            <v>24</v>
          </cell>
        </row>
        <row r="407">
          <cell r="A407">
            <v>402</v>
          </cell>
          <cell r="B407" t="str">
            <v>Integralidad y efectividad en la prestación de servicios de salud</v>
          </cell>
          <cell r="C407" t="str">
            <v>Garantizar la accesibilidad, integralidad en los servicios, complementariedad y respaldo de las interdependencias</v>
          </cell>
          <cell r="D407" t="str">
            <v>Oportunidad de respuesta a interconsultas Urgente - Nutrición</v>
          </cell>
          <cell r="E407" t="str">
            <v>Apoyo diagnóstico y complementación terapeutica</v>
          </cell>
          <cell r="F407" t="str">
            <v>Nutrición y dietética</v>
          </cell>
          <cell r="G407" t="str">
            <v>x</v>
          </cell>
          <cell r="H407"/>
          <cell r="I407"/>
          <cell r="J407" t="str">
            <v>El Hospital requiere definir los indicadores y estándares de oportunidad para los servicios ambulatorios
y de respuesta hospitalaria con los que cuenta y se encuentran dentro de o supera los umbrales
definidos en el Sistema de Información para la Calidad.</v>
          </cell>
          <cell r="K407"/>
          <cell r="L407" t="str">
            <v>Trimestral</v>
          </cell>
          <cell r="M407" t="str">
            <v>Sumatoria de las horas transcurridas desde que se solicita la interconsulta hasta el momento en se responde</v>
          </cell>
          <cell r="N407" t="str">
            <v>Número de interconsultas solicitadas</v>
          </cell>
          <cell r="O407" t="str">
            <v>Dinamica Gerencial</v>
          </cell>
          <cell r="P407" t="str">
            <v>Dinamica Gerencial</v>
          </cell>
          <cell r="Q407" t="str">
            <v>Horas</v>
          </cell>
          <cell r="R407" t="str">
            <v>Sumatoria de las horas transcurridas desde que se solicita la interconsulta hasta el momento en se responde / Número de interconsultas solicitadas</v>
          </cell>
          <cell r="S407"/>
          <cell r="T407" t="str">
            <v>proceso</v>
          </cell>
          <cell r="U407" t="str">
            <v>Decreciente</v>
          </cell>
          <cell r="V407" t="str">
            <v>≤</v>
          </cell>
          <cell r="W407">
            <v>2</v>
          </cell>
          <cell r="X407" t="str">
            <v>&gt;</v>
          </cell>
          <cell r="Y407">
            <v>2</v>
          </cell>
        </row>
        <row r="408">
          <cell r="A408">
            <v>403</v>
          </cell>
          <cell r="B408" t="str">
            <v>Calidad de los servicios es nuestro compromiso</v>
          </cell>
          <cell r="C408" t="str">
            <v>Prestar servicios de salud con altos estándares de calidad, seguridad y humanización en la atención de los pacientes</v>
          </cell>
          <cell r="D408" t="str">
            <v>Planes de mejora</v>
          </cell>
          <cell r="E408" t="str">
            <v>Aseguramiento de la Calidad</v>
          </cell>
          <cell r="F408" t="str">
            <v>Aseguramiento de la calidad</v>
          </cell>
          <cell r="H408" t="str">
            <v>x</v>
          </cell>
          <cell r="J408" t="str">
            <v>Se necesita priorizar los hallazgos administrados por planes de mejora</v>
          </cell>
          <cell r="K408"/>
          <cell r="L408" t="str">
            <v>Trimestral</v>
          </cell>
          <cell r="M408" t="str">
            <v>Total de hallazgos cerrados</v>
          </cell>
          <cell r="N408" t="str">
            <v>Total de hallazgos administrados por plan de mejora</v>
          </cell>
          <cell r="O408" t="str">
            <v>Matriz de plan de mejora</v>
          </cell>
          <cell r="P408" t="str">
            <v>Matriz de plan de mejora</v>
          </cell>
          <cell r="Q408" t="str">
            <v>%</v>
          </cell>
          <cell r="R408" t="str">
            <v>Total de hallazgos cerrados / Total de hallazgos administrados por plan de mejora *100</v>
          </cell>
          <cell r="S408"/>
          <cell r="T408" t="str">
            <v>proceso</v>
          </cell>
          <cell r="U408" t="str">
            <v>Creciente</v>
          </cell>
          <cell r="V408" t="str">
            <v>≥</v>
          </cell>
          <cell r="W408">
            <v>0.7</v>
          </cell>
          <cell r="X408" t="str">
            <v>&lt;</v>
          </cell>
          <cell r="Y408">
            <v>0.7</v>
          </cell>
        </row>
        <row r="409">
          <cell r="A409">
            <v>404</v>
          </cell>
          <cell r="B409" t="str">
            <v>Calidad de los servicios es nuestro compromiso</v>
          </cell>
          <cell r="C409" t="str">
            <v>Prestar servicios de salud con altos estándares de calidad, seguridad y humanización en la atención de los pacientes</v>
          </cell>
          <cell r="D409" t="str">
            <v>Resultado de paciente trazador</v>
          </cell>
          <cell r="E409" t="str">
            <v>Aseguramiento de la Calidad</v>
          </cell>
          <cell r="F409" t="str">
            <v>Aseguramiento de la calidad</v>
          </cell>
          <cell r="H409" t="str">
            <v>x</v>
          </cell>
          <cell r="J409" t="str">
            <v>identificar los logros del mejoramiento de la calidad mediante la metodologia de paciente trazador, que evalua, la seguridad, humanizacion, y el ciclo AREPEES-R, los grupos de estandares de acreditación y los lineamientos instruccionales de seguridad del paciente</v>
          </cell>
          <cell r="K409"/>
          <cell r="L409" t="str">
            <v>Trimestral</v>
          </cell>
          <cell r="M409" t="str">
            <v>Ponderado de paciente trazador</v>
          </cell>
          <cell r="N409" t="str">
            <v>Puntuación mas alta posible de paciente trazador</v>
          </cell>
          <cell r="O409" t="str">
            <v>Seguridad del Paciente</v>
          </cell>
          <cell r="P409" t="str">
            <v>Seguridad del Paciente</v>
          </cell>
          <cell r="Q409" t="str">
            <v>%</v>
          </cell>
          <cell r="R409" t="str">
            <v>Ponderado de paciente trazador / Puntuación mas alta posible de paciente trazador *100</v>
          </cell>
          <cell r="S409"/>
          <cell r="T409" t="str">
            <v>proceso</v>
          </cell>
          <cell r="U409" t="str">
            <v>Creciente</v>
          </cell>
          <cell r="V409" t="str">
            <v>≥</v>
          </cell>
          <cell r="W409">
            <v>0.64</v>
          </cell>
          <cell r="X409" t="str">
            <v>&lt;</v>
          </cell>
          <cell r="Y409">
            <v>0.64</v>
          </cell>
        </row>
        <row r="410">
          <cell r="A410">
            <v>405</v>
          </cell>
          <cell r="B410" t="str">
            <v>Calidad de los servicios es nuestro compromiso</v>
          </cell>
          <cell r="C410" t="str">
            <v>Prestar servicios de salud con altos estándares de calidad, seguridad y humanización en la atención de los pacientes</v>
          </cell>
          <cell r="D410" t="str">
            <v>Porcentaje de adherencia a protocolos de enfermeria</v>
          </cell>
          <cell r="E410" t="str">
            <v>Aseguramiento de la Calidad</v>
          </cell>
          <cell r="F410" t="str">
            <v>Aseguramiento de la calidad</v>
          </cell>
          <cell r="H410" t="str">
            <v>x</v>
          </cell>
          <cell r="J41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410"/>
          <cell r="L410" t="str">
            <v>Trimestral</v>
          </cell>
          <cell r="M410" t="str">
            <v>Número de protocolos con cumplimiento mayor al estándar establecido</v>
          </cell>
          <cell r="N410" t="str">
            <v>Total protocolos evaluados</v>
          </cell>
          <cell r="O410" t="str">
            <v>Consolidado Adherencia a Protocolos</v>
          </cell>
          <cell r="P410" t="str">
            <v>Consolidado Adherencia a Protocolos</v>
          </cell>
          <cell r="Q410" t="str">
            <v>%</v>
          </cell>
          <cell r="R410" t="str">
            <v>Número de protocolos con cumplimiento mayor al estándar establecido / Total protocolos evaluados *100</v>
          </cell>
          <cell r="S410"/>
          <cell r="T410" t="str">
            <v>proceso</v>
          </cell>
          <cell r="U410" t="str">
            <v>Creciente</v>
          </cell>
          <cell r="V410" t="str">
            <v>≥</v>
          </cell>
          <cell r="W410">
            <v>0.9</v>
          </cell>
          <cell r="X410" t="str">
            <v>&lt;</v>
          </cell>
          <cell r="Y410">
            <v>0.9</v>
          </cell>
        </row>
        <row r="411">
          <cell r="A411">
            <v>406</v>
          </cell>
          <cell r="B411" t="str">
            <v>Calidad de los servicios es nuestro compromiso</v>
          </cell>
          <cell r="C411" t="str">
            <v>Prestar servicios de salud con altos estándares de calidad, seguridad y humanización en la atención de los pacientes</v>
          </cell>
          <cell r="D411" t="str">
            <v>Proporción de vigilancia de eventos adversos</v>
          </cell>
          <cell r="E411" t="str">
            <v>Aseguramiento de la Calidad</v>
          </cell>
          <cell r="F411" t="str">
            <v>Aseguramiento de la calidad</v>
          </cell>
          <cell r="H411" t="str">
            <v>x</v>
          </cell>
          <cell r="J411" t="str">
            <v>Los Eventos Adversos son lesiones o complicaciones involuntarias que son causadas con mayor probabilidad por la atención en salud,  que por la enfermedad subyacente del paciente, y que conducen a la muerte, la inhabilidad a la hora del alta o a la hospitalización prolongada. Muchos de estos eventos pueden ser prevenibles. Existe evidencia que demuestra la asociación entre la calidad de la atención y la ocurrencia de eventos adversos. La monitorización de este indicador debe impactar en la eficiencia y efectividad clínica.</v>
          </cell>
          <cell r="K411"/>
          <cell r="L411" t="str">
            <v>Trimestral</v>
          </cell>
          <cell r="M411" t="str">
            <v>Número total de eventos adversos detectados y gestionados</v>
          </cell>
          <cell r="N411" t="str">
            <v>Número total de eventos adversos detectados</v>
          </cell>
          <cell r="O411" t="str">
            <v>Informe de Seguridad del Paciente / Líder Seguridad del Paciente</v>
          </cell>
          <cell r="P411" t="str">
            <v>Informe de Seguridad del Paciente / Líder Seguridad del Paciente</v>
          </cell>
          <cell r="Q411" t="str">
            <v>%</v>
          </cell>
          <cell r="R411" t="str">
            <v>Número total de eventos adversos detectados y gestionados / Número total de eventos adversos detectados *100</v>
          </cell>
          <cell r="S411"/>
          <cell r="T411" t="str">
            <v>proceso</v>
          </cell>
          <cell r="U411" t="str">
            <v>Creciente</v>
          </cell>
          <cell r="V411" t="str">
            <v>≥</v>
          </cell>
          <cell r="W411">
            <v>0.9</v>
          </cell>
          <cell r="X411" t="str">
            <v>&lt;</v>
          </cell>
          <cell r="Y411">
            <v>0.9</v>
          </cell>
        </row>
        <row r="412">
          <cell r="A412">
            <v>407</v>
          </cell>
          <cell r="B412" t="str">
            <v>Calidad de los servicios es nuestro compromiso</v>
          </cell>
          <cell r="C412" t="str">
            <v>Prestar servicios de salud con altos estándares de calidad, seguridad y humanización en la atención de los pacientes</v>
          </cell>
          <cell r="D412" t="str">
            <v>Porcentaje de servicios certificados</v>
          </cell>
          <cell r="E412" t="str">
            <v>Aseguramiento de la Calidad</v>
          </cell>
          <cell r="F412" t="str">
            <v>Aseguramiento de la calidad</v>
          </cell>
          <cell r="H412" t="str">
            <v>x</v>
          </cell>
          <cell r="J412" t="str">
            <v>Cumplir con los estándares mínimos de habilitación con el fin de prestar un servicio seguro a la comunidad</v>
          </cell>
          <cell r="K412"/>
          <cell r="L412" t="str">
            <v>Trimestral</v>
          </cell>
          <cell r="M412" t="str">
            <v>Servicios certificados en habilitación</v>
          </cell>
          <cell r="N412" t="str">
            <v>Servicios Inscritos en REPS</v>
          </cell>
          <cell r="O412" t="str">
            <v>Certificación de habiitación por parte de la Secretaría Departamental de Salud del Cauca</v>
          </cell>
          <cell r="P412" t="str">
            <v>Registro Especial de Prestadores de Servicios de Salud</v>
          </cell>
          <cell r="Q412" t="str">
            <v>%</v>
          </cell>
          <cell r="R412" t="str">
            <v>Servicios certificados en habilitación / Servicios Inscritos en REPS *100</v>
          </cell>
          <cell r="S412"/>
          <cell r="T412" t="str">
            <v>proceso</v>
          </cell>
          <cell r="U412" t="str">
            <v>Creciente</v>
          </cell>
          <cell r="V412" t="str">
            <v>≥</v>
          </cell>
          <cell r="W412">
            <v>0.9</v>
          </cell>
          <cell r="X412" t="str">
            <v>&lt;</v>
          </cell>
          <cell r="Y412">
            <v>0.9</v>
          </cell>
        </row>
        <row r="413">
          <cell r="A413">
            <v>408</v>
          </cell>
          <cell r="B413" t="str">
            <v>Calidad de los servicios es nuestro compromiso</v>
          </cell>
          <cell r="C413" t="str">
            <v>Prestar servicios de salud con altos estándares de calidad, seguridad y humanización en la atención de los pacientes</v>
          </cell>
          <cell r="D413" t="str">
            <v>Porcentaje de Auditorias para el Mejoramiento de la Calidad</v>
          </cell>
          <cell r="E413" t="str">
            <v>Aseguramiento de la Calidad</v>
          </cell>
          <cell r="F413" t="str">
            <v>Aseguramiento de la calidad</v>
          </cell>
          <cell r="H413" t="str">
            <v>x</v>
          </cell>
          <cell r="J413" t="str">
            <v>identificar los logros del mejoramiento de la calidad</v>
          </cell>
          <cell r="K413"/>
          <cell r="L413" t="str">
            <v>Trimestral</v>
          </cell>
          <cell r="M413" t="str">
            <v>Total de servicios Auditados</v>
          </cell>
          <cell r="N413" t="str">
            <v>Total de Servicios</v>
          </cell>
          <cell r="O413" t="str">
            <v>Aseguramiento de la Calidad</v>
          </cell>
          <cell r="P413" t="str">
            <v>Aseguramiento de la Calidad</v>
          </cell>
          <cell r="Q413" t="str">
            <v>%</v>
          </cell>
          <cell r="R413" t="str">
            <v>Total de servicios Auditados / Total de Servicios *100</v>
          </cell>
          <cell r="S413"/>
          <cell r="T413" t="str">
            <v>proceso</v>
          </cell>
          <cell r="U413" t="str">
            <v>Creciente</v>
          </cell>
          <cell r="V413" t="str">
            <v>≥</v>
          </cell>
          <cell r="W413">
            <v>0.9</v>
          </cell>
          <cell r="X413" t="str">
            <v>&lt;</v>
          </cell>
          <cell r="Y413">
            <v>0.9</v>
          </cell>
        </row>
        <row r="414">
          <cell r="A414">
            <v>409</v>
          </cell>
          <cell r="B414" t="str">
            <v>Calidad de los servicios es nuestro compromiso</v>
          </cell>
          <cell r="C414" t="str">
            <v>Prestar servicios de salud con altos estándares de calidad, seguridad y humanización en la atención de los pacientes</v>
          </cell>
          <cell r="D414" t="str">
            <v>cumplimiento de las actividades programadas en el PAMEC</v>
          </cell>
          <cell r="E414" t="str">
            <v>Aseguramiento de la Calidad</v>
          </cell>
          <cell r="F414" t="str">
            <v>Aseguramiento de la calidad</v>
          </cell>
          <cell r="H414" t="str">
            <v>x</v>
          </cell>
          <cell r="J414" t="str">
            <v>Evaluar el avance en la implementación de las oportunidades de mejora detectadas y tomar acciones frente a las desviaciones.</v>
          </cell>
          <cell r="K414"/>
          <cell r="L414" t="str">
            <v>Semestral</v>
          </cell>
          <cell r="M414" t="str">
            <v>total de actividades cumplidas</v>
          </cell>
          <cell r="N414" t="str">
            <v>total de actividades programadas</v>
          </cell>
          <cell r="O414" t="str">
            <v>Certificación de la oficina de aseguramiento de la calidad</v>
          </cell>
          <cell r="P414" t="str">
            <v>Programa de auditoría para el mejoramiento de la calidad</v>
          </cell>
          <cell r="Q414" t="str">
            <v>%</v>
          </cell>
          <cell r="R414" t="str">
            <v>total de actividades cumplidas / total de actividades programadas *100</v>
          </cell>
          <cell r="S414"/>
          <cell r="T414" t="str">
            <v>proceso</v>
          </cell>
          <cell r="U414" t="str">
            <v>Creciente</v>
          </cell>
          <cell r="V414" t="str">
            <v>≥</v>
          </cell>
          <cell r="W414">
            <v>0.9</v>
          </cell>
          <cell r="X414" t="str">
            <v>&lt;</v>
          </cell>
          <cell r="Y414">
            <v>0.9</v>
          </cell>
        </row>
        <row r="415">
          <cell r="A415">
            <v>410</v>
          </cell>
          <cell r="B415" t="str">
            <v>Calidad de los servicios es nuestro compromiso</v>
          </cell>
          <cell r="C415" t="str">
            <v>Prestar servicios de salud con altos estándares de calidad, seguridad y humanización en la atención de los pacientes</v>
          </cell>
          <cell r="D415" t="str">
            <v>porcentaje de satisfacción en la politica de humanización</v>
          </cell>
          <cell r="E415" t="str">
            <v>Aseguramiento de la Calidad</v>
          </cell>
          <cell r="F415" t="str">
            <v>Aseguramiento de la calidad</v>
          </cell>
          <cell r="H415" t="str">
            <v>x</v>
          </cell>
          <cell r="J415" t="str">
            <v>identificar la satisfacción de los usuarios en cuanto a la implementación de la politica institucional de humanización que acceden al servicio de salud en la institución</v>
          </cell>
          <cell r="K415"/>
          <cell r="L415" t="str">
            <v>Trimestral</v>
          </cell>
          <cell r="M415" t="str">
            <v>sumatoria de los usuarios que respondieron “muy buena” o “buena” a los items de trato digno, información y hoteleria y confort</v>
          </cell>
          <cell r="N415" t="str">
            <v>Número de usuarios que respondieron la pregunta</v>
          </cell>
          <cell r="O415" t="str">
            <v>Encuestas de Satisfacción</v>
          </cell>
          <cell r="P415" t="str">
            <v>Encuestas de Satisfacción</v>
          </cell>
          <cell r="Q415" t="str">
            <v>%</v>
          </cell>
          <cell r="R415" t="str">
            <v>sumatoria de los usuarios que respondieron “muy buena” o “buena” a los items de trato digno, información y hoteleria y confort / Número de usuarios que respondieron la pregunta *100</v>
          </cell>
          <cell r="S415"/>
          <cell r="T415" t="str">
            <v>proceso</v>
          </cell>
          <cell r="U415" t="str">
            <v>Creciente</v>
          </cell>
          <cell r="V415" t="str">
            <v>≥</v>
          </cell>
          <cell r="W415">
            <v>0.9</v>
          </cell>
          <cell r="X415" t="str">
            <v>&lt;</v>
          </cell>
          <cell r="Y415">
            <v>0.9</v>
          </cell>
        </row>
        <row r="416">
          <cell r="A416">
            <v>411</v>
          </cell>
          <cell r="B416" t="str">
            <v>Calidad de los servicios es nuestro compromiso</v>
          </cell>
          <cell r="C416" t="str">
            <v>Prestar servicios de salud con altos estándares de calidad, seguridad y humanización en la atención de los pacientes</v>
          </cell>
          <cell r="D416" t="str">
            <v>porcentaje de necesidades identificadas del paciente y su familia</v>
          </cell>
          <cell r="E416" t="str">
            <v>Aseguramiento de la Calidad</v>
          </cell>
          <cell r="F416" t="str">
            <v>Aseguramiento de la calidad</v>
          </cell>
          <cell r="H416" t="str">
            <v>x</v>
          </cell>
          <cell r="J416" t="str">
            <v xml:space="preserve">Dado que se realiza actividades para identificacion de necesidades del paciente y su familia , es importante tener informacion sobre las necesidades que se les puede dar respuesta y  las que no  para realizar planes de mejora que contribuyan al mejoramiento de la atencion y a la satisfaccion del usuario </v>
          </cell>
          <cell r="K416"/>
          <cell r="L416" t="str">
            <v>Trimestral</v>
          </cell>
          <cell r="M416" t="str">
            <v xml:space="preserve">Numero de necesidades resueltas </v>
          </cell>
          <cell r="N416" t="str">
            <v>Numero de necesidades identificadas</v>
          </cell>
          <cell r="O416" t="str">
            <v xml:space="preserve">rondas de identificacion de necesidades </v>
          </cell>
          <cell r="P416" t="str">
            <v xml:space="preserve">Rondas de identificacion de necesidades </v>
          </cell>
          <cell r="Q416" t="str">
            <v>%</v>
          </cell>
          <cell r="R416" t="str">
            <v>Numero de necesidades resueltas  / Numero de necesidades identificadas *100</v>
          </cell>
          <cell r="S416"/>
          <cell r="T416" t="str">
            <v>proceso</v>
          </cell>
          <cell r="U416" t="str">
            <v>Creciente</v>
          </cell>
          <cell r="V416" t="str">
            <v>≥</v>
          </cell>
          <cell r="W416">
            <v>0.8</v>
          </cell>
          <cell r="X416" t="str">
            <v>&lt;</v>
          </cell>
          <cell r="Y416">
            <v>0.8</v>
          </cell>
        </row>
        <row r="417">
          <cell r="A417">
            <v>412</v>
          </cell>
          <cell r="B417" t="str">
            <v>Calidad de los servicios es nuestro compromiso</v>
          </cell>
          <cell r="C417" t="str">
            <v>Prestar servicios de salud con altos estándares de calidad, seguridad y humanización en la atención de los pacientes</v>
          </cell>
          <cell r="D417" t="str">
            <v>Porcentaje de consultadores crónicos</v>
          </cell>
          <cell r="E417" t="str">
            <v>Aseguramiento de la Calidad</v>
          </cell>
          <cell r="F417" t="str">
            <v>Aseguramiento de la calidad</v>
          </cell>
          <cell r="H417" t="str">
            <v>x</v>
          </cell>
          <cell r="J417" t="str">
            <v>Este indicador permite medir la proporción de pacientes clasificados como consultadores crónicos que saturan el servicio y aumentan la oportunidad en la atención, comparados con una población atendida en el servicio de urgencias dentro del mismo grupo etario y dentro de un periodo establecido, con el fin de generar acciones encaminadas a evaluar y controlar tal situación.</v>
          </cell>
          <cell r="K417"/>
          <cell r="L417" t="str">
            <v>Anual</v>
          </cell>
          <cell r="M417" t="str">
            <v xml:space="preserve">Numero de necesidades resueltas </v>
          </cell>
          <cell r="N417" t="str">
            <v>Numero de necesidades identificadas</v>
          </cell>
          <cell r="O417" t="str">
            <v>Consulta en Dinamica gerencial</v>
          </cell>
          <cell r="P417" t="str">
            <v>Estadistica</v>
          </cell>
          <cell r="Q417" t="str">
            <v>%</v>
          </cell>
          <cell r="R417" t="str">
            <v>Numero de necesidades resueltas  / Numero de necesidades identificadas *100</v>
          </cell>
          <cell r="S417"/>
          <cell r="T417" t="str">
            <v>proceso</v>
          </cell>
          <cell r="U417" t="str">
            <v>Decreciente</v>
          </cell>
          <cell r="V417" t="str">
            <v>≤</v>
          </cell>
          <cell r="W417">
            <v>0.2</v>
          </cell>
          <cell r="X417" t="str">
            <v>&gt;</v>
          </cell>
          <cell r="Y417">
            <v>0.2</v>
          </cell>
        </row>
        <row r="418">
          <cell r="A418">
            <v>413</v>
          </cell>
          <cell r="B418" t="str">
            <v>Calidad de los servicios es nuestro compromiso</v>
          </cell>
          <cell r="C418" t="str">
            <v>Prestar servicios de salud con altos estándares de calidad, seguridad y humanización en la atención de los pacientes</v>
          </cell>
          <cell r="D418" t="str">
            <v>Porcentaje de implementación de ruta promocion y mantenimiento de la salud  y materno perinatal</v>
          </cell>
          <cell r="E418" t="str">
            <v>Aseguramiento de la Calidad</v>
          </cell>
          <cell r="F418" t="str">
            <v>Aseguramiento de la calidad</v>
          </cell>
          <cell r="H418" t="str">
            <v>x</v>
          </cell>
          <cell r="J418" t="str">
            <v>Medir el avance en la implementación de las rutas integrales de atención en salud</v>
          </cell>
          <cell r="K418"/>
          <cell r="L418" t="str">
            <v>Cuatrimestral</v>
          </cell>
          <cell r="M418" t="str">
            <v>total de acciones realizadas en las rutas</v>
          </cell>
          <cell r="N418" t="str">
            <v>Acciones propuestas</v>
          </cell>
          <cell r="O418" t="str">
            <v>Grupos de trabajo de la RIAMP - Referente de RIAS</v>
          </cell>
          <cell r="P418" t="str">
            <v>Referente de RIAS</v>
          </cell>
          <cell r="Q418" t="str">
            <v>%</v>
          </cell>
          <cell r="R418" t="str">
            <v>total de acciones realizadas en las rutas / Acciones propuestas *100</v>
          </cell>
          <cell r="S418"/>
          <cell r="T418" t="str">
            <v>proceso</v>
          </cell>
          <cell r="U418" t="str">
            <v>Creciente</v>
          </cell>
          <cell r="V418" t="str">
            <v>≥</v>
          </cell>
          <cell r="W418">
            <v>0.3</v>
          </cell>
          <cell r="X418" t="str">
            <v>&lt;</v>
          </cell>
          <cell r="Y418">
            <v>0.3</v>
          </cell>
        </row>
        <row r="419">
          <cell r="A419">
            <v>414</v>
          </cell>
          <cell r="B419" t="str">
            <v>Calidad de los servicios es nuestro compromiso</v>
          </cell>
          <cell r="C419" t="str">
            <v>Prestar servicios de salud con altos estándares de calidad, seguridad y humanización en la atención de los pacientes</v>
          </cell>
          <cell r="D419" t="str">
            <v>Porcentaje de implementación de ruta de Cáncer, cerebro-cardio-pulmonar, enfermedades huerfanas y salud mental</v>
          </cell>
          <cell r="E419" t="str">
            <v>Aseguramiento de la Calidad</v>
          </cell>
          <cell r="F419" t="str">
            <v>Aseguramiento de la calidad</v>
          </cell>
          <cell r="H419" t="str">
            <v>x</v>
          </cell>
          <cell r="J419" t="str">
            <v>Medir el avance en la implementación de las rutas integrales de atención en salud</v>
          </cell>
          <cell r="K419"/>
          <cell r="L419" t="str">
            <v>Cuatrimestral</v>
          </cell>
          <cell r="M419" t="str">
            <v>total de acciones realizadas en las rutas</v>
          </cell>
          <cell r="N419" t="str">
            <v>Acciones propuestas</v>
          </cell>
          <cell r="O419" t="str">
            <v>Grupos de trabajo de la RIAMP - Referente de RIAS</v>
          </cell>
          <cell r="P419" t="str">
            <v>Referente de RIAS</v>
          </cell>
          <cell r="Q419" t="str">
            <v>%</v>
          </cell>
          <cell r="R419" t="str">
            <v>total de acciones realizadas en las rutas / Acciones propuestas *100</v>
          </cell>
          <cell r="S419"/>
          <cell r="T419" t="str">
            <v>proceso</v>
          </cell>
          <cell r="U419" t="str">
            <v>Creciente</v>
          </cell>
          <cell r="V419" t="str">
            <v>≥</v>
          </cell>
          <cell r="W419">
            <v>0.2</v>
          </cell>
          <cell r="X419" t="str">
            <v>&lt;</v>
          </cell>
          <cell r="Y419">
            <v>0.2</v>
          </cell>
        </row>
        <row r="420">
          <cell r="A420">
            <v>415</v>
          </cell>
          <cell r="B420" t="str">
            <v>Investigación, conocimiento e innovación, la mejor inversión</v>
          </cell>
          <cell r="C420" t="str">
            <v>Incrementar la generación de conocimiento y la innovación aplicadas al proceso de atención en salud</v>
          </cell>
          <cell r="D420" t="str">
            <v>Porcentaje de convenios con Instituciones  Educativas  Acreditadas.</v>
          </cell>
          <cell r="E420" t="str">
            <v>Gestión de Innovación e investigación</v>
          </cell>
          <cell r="F420" t="str">
            <v>Docencia Servicio</v>
          </cell>
          <cell r="H420" t="str">
            <v>x</v>
          </cell>
          <cell r="J420" t="str">
            <v>Para lograr la acreditación como Hospital Universitario, las Instituciones Educativas, deben estar acreditados en los cinco años anteriores a la evaluacion de la relación.</v>
          </cell>
          <cell r="K420"/>
          <cell r="L420" t="str">
            <v>Trimestral</v>
          </cell>
          <cell r="M420" t="str">
            <v>Número de instituciones Educativas Acreditadas</v>
          </cell>
          <cell r="N420" t="str">
            <v>Total de instituciones</v>
          </cell>
          <cell r="O420" t="str">
            <v>Certificación  de Calidad</v>
          </cell>
          <cell r="P420" t="str">
            <v>Número de convenios activos.</v>
          </cell>
          <cell r="Q420" t="str">
            <v>%</v>
          </cell>
          <cell r="R420" t="str">
            <v>Número de instituciones Educativas Acreditadas / Total de instituciones *100</v>
          </cell>
          <cell r="S420"/>
          <cell r="T420" t="str">
            <v>proceso</v>
          </cell>
          <cell r="U420" t="str">
            <v>Creciente</v>
          </cell>
          <cell r="V420" t="str">
            <v>=</v>
          </cell>
          <cell r="W420">
            <v>1</v>
          </cell>
          <cell r="X420" t="str">
            <v>&lt;</v>
          </cell>
          <cell r="Y420">
            <v>1</v>
          </cell>
        </row>
        <row r="421">
          <cell r="A421">
            <v>416</v>
          </cell>
          <cell r="B421" t="str">
            <v>Investigación, conocimiento e innovación, la mejor inversión</v>
          </cell>
          <cell r="C421" t="str">
            <v>Incrementar la generación de conocimiento y la innovación aplicadas al proceso de atención en salud</v>
          </cell>
          <cell r="D421" t="str">
            <v>Porcentaje de eventos Adversos relacionados con estudiantes</v>
          </cell>
          <cell r="E421" t="str">
            <v>Gestión de Innovación e investigación</v>
          </cell>
          <cell r="F421" t="str">
            <v>Docencia Servicio</v>
          </cell>
          <cell r="H421" t="str">
            <v>x</v>
          </cell>
          <cell r="J421" t="str">
            <v>La ocurrencia trazadora de eventos adversos, es un indicador de la ejecución y supervision de la práctica formativa.</v>
          </cell>
          <cell r="K421"/>
          <cell r="L421" t="str">
            <v>Trimestral</v>
          </cell>
          <cell r="M421" t="str">
            <v>Número de Eventos Adversos relacionados con estudiantes de convenio</v>
          </cell>
          <cell r="N421" t="str">
            <v>N/A</v>
          </cell>
          <cell r="O421" t="str">
            <v>Seguridad del Paciente</v>
          </cell>
          <cell r="P421" t="str">
            <v>N/A</v>
          </cell>
          <cell r="Q421" t="str">
            <v>%</v>
          </cell>
          <cell r="R421" t="str">
            <v>Número de Eventos Adversos relacionados con estudiantes de convenio / N/A *100</v>
          </cell>
          <cell r="S421"/>
          <cell r="T421" t="str">
            <v>proceso</v>
          </cell>
          <cell r="U421" t="str">
            <v>Decreciente</v>
          </cell>
          <cell r="V421" t="str">
            <v>=</v>
          </cell>
          <cell r="W421">
            <v>0</v>
          </cell>
          <cell r="X421" t="str">
            <v>&gt;</v>
          </cell>
          <cell r="Y421">
            <v>0</v>
          </cell>
        </row>
        <row r="422">
          <cell r="A422">
            <v>417</v>
          </cell>
          <cell r="B422" t="str">
            <v>Investigación, conocimiento e innovación, la mejor inversión</v>
          </cell>
          <cell r="C422" t="str">
            <v>Incrementar la generación de conocimiento y la innovación aplicadas al proceso de atención en salud</v>
          </cell>
          <cell r="D422" t="str">
            <v>Satisfacción de los estudiantes y  docentes, con el escenario de práctica.</v>
          </cell>
          <cell r="E422" t="str">
            <v>Gestión de Innovación e investigación</v>
          </cell>
          <cell r="F422" t="str">
            <v>Docencia Servicio</v>
          </cell>
          <cell r="H422" t="str">
            <v>x</v>
          </cell>
          <cell r="J422" t="str">
            <v xml:space="preserve"> Referente del grado de satisfaccion de estudiantes y docentes, con el escenario de practica, para elaborar planes de mejora.</v>
          </cell>
          <cell r="K422"/>
          <cell r="L422" t="str">
            <v>Trimestral</v>
          </cell>
          <cell r="M422" t="str">
            <v>Número de estudiantes y docentes  que se consideran satisfechos con el escenario de  práctica</v>
          </cell>
          <cell r="N422" t="str">
            <v>Total de estudiantes encuestados.</v>
          </cell>
          <cell r="O422" t="str">
            <v>Resultados de encuesta</v>
          </cell>
          <cell r="P422" t="str">
            <v>Resultados de encuesta</v>
          </cell>
          <cell r="Q422" t="str">
            <v>%</v>
          </cell>
          <cell r="R422" t="str">
            <v>Número de estudiantes y docentes  que se consideran satisfechos con el escenario de  práctica / Total de estudiantes encuestados. *100</v>
          </cell>
          <cell r="S422"/>
          <cell r="T422" t="str">
            <v>proceso</v>
          </cell>
          <cell r="U422" t="str">
            <v>Creciente</v>
          </cell>
          <cell r="V422" t="str">
            <v>≥</v>
          </cell>
          <cell r="W422">
            <v>0.95</v>
          </cell>
          <cell r="X422" t="str">
            <v>&lt;</v>
          </cell>
          <cell r="Y422">
            <v>0.95</v>
          </cell>
        </row>
        <row r="423">
          <cell r="A423">
            <v>418</v>
          </cell>
          <cell r="B423" t="str">
            <v>Investigación, conocimiento e innovación, la mejor inversión</v>
          </cell>
          <cell r="C423" t="str">
            <v>Incrementar la generación de conocimiento y la innovación aplicadas al proceso de atención en salud</v>
          </cell>
          <cell r="D423" t="str">
            <v>Porcentaje de cumplimiento del plan de costo y beneficios docencia servicio</v>
          </cell>
          <cell r="E423" t="str">
            <v>Gestión de Innovación e investigación</v>
          </cell>
          <cell r="F423" t="str">
            <v>Docencia Servicio</v>
          </cell>
          <cell r="H423" t="str">
            <v>x</v>
          </cell>
          <cell r="J423" t="str">
            <v>Hacer seguimiento de los compromisos adquiridos entre el Hospital y las instituciones edcucativas que generen beneficios retributivos a las partes.</v>
          </cell>
          <cell r="K423"/>
          <cell r="L423" t="str">
            <v>Trimestral</v>
          </cell>
          <cell r="M423" t="str">
            <v>Número de beneficios alcanzados</v>
          </cell>
          <cell r="N423" t="str">
            <v>Total de compromisos definidos en el convenio</v>
          </cell>
          <cell r="O423" t="str">
            <v>Convenio de cada institución educativa-contraprestación</v>
          </cell>
          <cell r="P423" t="str">
            <v>Convenio de cada institución educativa-contraprestación</v>
          </cell>
          <cell r="Q423" t="str">
            <v>%</v>
          </cell>
          <cell r="R423" t="str">
            <v>Número de beneficios alcanzados / Total de compromisos definidos en el convenio *100</v>
          </cell>
          <cell r="S423"/>
          <cell r="T423" t="str">
            <v>proceso</v>
          </cell>
          <cell r="U423" t="str">
            <v>Creciente</v>
          </cell>
          <cell r="V423" t="str">
            <v>=</v>
          </cell>
          <cell r="W423">
            <v>1</v>
          </cell>
          <cell r="X423" t="str">
            <v>&lt;</v>
          </cell>
          <cell r="Y423">
            <v>1</v>
          </cell>
        </row>
        <row r="424">
          <cell r="A424">
            <v>419</v>
          </cell>
          <cell r="B424" t="str">
            <v>Investigación, conocimiento e innovación, la mejor inversión</v>
          </cell>
          <cell r="C424" t="str">
            <v>Incrementar la generación de conocimiento y la innovación aplicadas al proceso de atención en salud</v>
          </cell>
          <cell r="D424" t="str">
            <v>Porcentaje de programas con registro calificado</v>
          </cell>
          <cell r="E424" t="str">
            <v>Gestión de Innovación e investigación</v>
          </cell>
          <cell r="F424" t="str">
            <v>Docencia Servicio</v>
          </cell>
          <cell r="H424" t="str">
            <v>x</v>
          </cell>
          <cell r="J424" t="str">
            <v>Para lograr la acreditación como Hospital Universitario, las Instituciones Educativas, deben tener registro calificado ante el Ministerio de Educacion Nacional</v>
          </cell>
          <cell r="K424"/>
          <cell r="L424" t="str">
            <v>Trimestral</v>
          </cell>
          <cell r="M424" t="str">
            <v>Número de Programas con registro calificado</v>
          </cell>
          <cell r="N424" t="str">
            <v>Total de Programas</v>
          </cell>
          <cell r="O424" t="str">
            <v>Certificación  de Calidad</v>
          </cell>
          <cell r="P424" t="str">
            <v>Número de convenios activos.</v>
          </cell>
          <cell r="Q424" t="str">
            <v>%</v>
          </cell>
          <cell r="R424" t="str">
            <v>Número de Programas con registro calificado / Total de Programas *100</v>
          </cell>
          <cell r="S424"/>
          <cell r="T424" t="str">
            <v>proceso</v>
          </cell>
          <cell r="U424" t="str">
            <v>Creciente</v>
          </cell>
          <cell r="V424" t="str">
            <v>=</v>
          </cell>
          <cell r="W424">
            <v>1</v>
          </cell>
          <cell r="X424" t="str">
            <v>&lt;</v>
          </cell>
          <cell r="Y424">
            <v>1</v>
          </cell>
        </row>
        <row r="425">
          <cell r="A425">
            <v>420</v>
          </cell>
          <cell r="B425" t="str">
            <v>Investigación, conocimiento e innovación, la mejor inversión</v>
          </cell>
          <cell r="C425" t="str">
            <v>Incrementar la generación de conocimiento y la innovación aplicadas al proceso de atención en salud</v>
          </cell>
          <cell r="D425" t="str">
            <v>Porcentaje de cumplimiento requisitos de practica</v>
          </cell>
          <cell r="E425" t="str">
            <v>Gestión de Innovación e investigación</v>
          </cell>
          <cell r="F425" t="str">
            <v>Docencia Servicio</v>
          </cell>
          <cell r="H425" t="str">
            <v>x</v>
          </cell>
          <cell r="J425" t="str">
            <v>Para lograr la acreditación como Hospital Universitario, las Instituciones Educativas, deben cumplir con requisitos de practica y prerrogativas necesarias para ingreso a  practicas formativas</v>
          </cell>
          <cell r="K425"/>
          <cell r="L425" t="str">
            <v>Trimestral</v>
          </cell>
          <cell r="M425" t="str">
            <v>Número de programas activos, que cumplen con los requisitos de practica</v>
          </cell>
          <cell r="N425" t="str">
            <v>Total de programas activos</v>
          </cell>
          <cell r="O425" t="str">
            <v>Certificación  de Calidad</v>
          </cell>
          <cell r="P425" t="str">
            <v>Número de convenios activos.</v>
          </cell>
          <cell r="Q425" t="str">
            <v>%</v>
          </cell>
          <cell r="R425" t="str">
            <v>Número de programas activos, que cumplen con los requisitos de practica / Total de programas activos *100</v>
          </cell>
          <cell r="S425"/>
          <cell r="T425" t="str">
            <v>proceso</v>
          </cell>
          <cell r="U425" t="str">
            <v>Creciente</v>
          </cell>
          <cell r="V425" t="str">
            <v>=</v>
          </cell>
          <cell r="W425">
            <v>1</v>
          </cell>
          <cell r="X425" t="str">
            <v>&lt;</v>
          </cell>
          <cell r="Y425">
            <v>1</v>
          </cell>
        </row>
        <row r="426">
          <cell r="A426">
            <v>421</v>
          </cell>
          <cell r="B426" t="str">
            <v>Investigación, conocimiento e innovación, la mejor inversión</v>
          </cell>
          <cell r="C426" t="str">
            <v>Incrementar la generación de conocimiento y la innovación aplicadas al proceso de atención en salud</v>
          </cell>
          <cell r="D426" t="str">
            <v>Porcentaje de accidentes de laborales de estudiantes</v>
          </cell>
          <cell r="E426" t="str">
            <v>Gestión de Innovación e investigación</v>
          </cell>
          <cell r="F426" t="str">
            <v>Docencia Servicio</v>
          </cell>
          <cell r="H426" t="str">
            <v>x</v>
          </cell>
          <cell r="J426" t="str">
            <v xml:space="preserve">El seguimiento a los accidentes laborales de estudiantes y docentes, nos permiten conocer los riesgos de exposicion y la manera de prevenirlos </v>
          </cell>
          <cell r="K426"/>
          <cell r="L426" t="str">
            <v>Trimestral</v>
          </cell>
          <cell r="M426" t="str">
            <v>Número de accidentes laborales  reportados por mes</v>
          </cell>
          <cell r="N426" t="str">
            <v>Total  de estudiantes en el periodo academico</v>
          </cell>
          <cell r="O426" t="str">
            <v>Certificación  de Calidad</v>
          </cell>
          <cell r="P426" t="str">
            <v>Número de convenios activos.</v>
          </cell>
          <cell r="Q426" t="str">
            <v>Cantidad</v>
          </cell>
          <cell r="R426" t="str">
            <v>Número de accidentes laborales  reportados por mes / Total  de estudiantes en el periodo academico</v>
          </cell>
          <cell r="S426"/>
          <cell r="T426" t="str">
            <v>proceso</v>
          </cell>
          <cell r="U426" t="str">
            <v>Decreciente</v>
          </cell>
          <cell r="V426" t="str">
            <v>=</v>
          </cell>
          <cell r="W426">
            <v>0</v>
          </cell>
          <cell r="X426" t="str">
            <v>&gt;</v>
          </cell>
          <cell r="Y426">
            <v>0</v>
          </cell>
        </row>
        <row r="427">
          <cell r="A427">
            <v>422</v>
          </cell>
          <cell r="B427" t="str">
            <v>Integralidad y efectividad en la prestación de servicios de salud</v>
          </cell>
          <cell r="C427" t="str">
            <v>Garantizar la accesibilidad, integralidad en los servicios, complementariedad y respaldo de las interdependencias</v>
          </cell>
          <cell r="D427" t="str">
            <v>Gestión para la ejecución de proyectos</v>
          </cell>
          <cell r="E427" t="str">
            <v>Oficina asesora de planeación</v>
          </cell>
          <cell r="F427" t="str">
            <v>Planeación</v>
          </cell>
          <cell r="H427" t="str">
            <v>x</v>
          </cell>
          <cell r="J427" t="str">
            <v>Hacer seguimientoo a la gestión realizada para acceder a recursos del sistema general de regalías u otros para la financiación  de proyectos en pro del desarrollo institucional.</v>
          </cell>
          <cell r="K427"/>
          <cell r="L427" t="str">
            <v>Trimestral</v>
          </cell>
          <cell r="M427" t="str">
            <v>Número de actividades de gestión ejecutadas</v>
          </cell>
          <cell r="N427" t="str">
            <v>Número de actividades de gestión programadas</v>
          </cell>
          <cell r="O427" t="str">
            <v>Oficina Asesora de Planeación</v>
          </cell>
          <cell r="P427" t="str">
            <v>Oficina Asesora de Planeación</v>
          </cell>
          <cell r="Q427" t="str">
            <v>%</v>
          </cell>
          <cell r="R427" t="str">
            <v>Número de actividades de gestión ejecutadas / Número de actividades de gestión programadas *100</v>
          </cell>
          <cell r="S427"/>
          <cell r="T427" t="str">
            <v>proceso</v>
          </cell>
          <cell r="U427" t="str">
            <v>Creciente</v>
          </cell>
          <cell r="V427" t="str">
            <v>=</v>
          </cell>
          <cell r="W427">
            <v>1</v>
          </cell>
          <cell r="X427" t="str">
            <v>&lt;</v>
          </cell>
          <cell r="Y427">
            <v>1</v>
          </cell>
        </row>
        <row r="428">
          <cell r="A428">
            <v>423</v>
          </cell>
          <cell r="B428" t="str">
            <v>Integralidad y efectividad en la prestación de servicios de salud</v>
          </cell>
          <cell r="C428" t="str">
            <v>Garantizar la accesibilidad, integralidad en los servicios, complementariedad y respaldo de las interdependencias</v>
          </cell>
          <cell r="D428" t="str">
            <v>Utilización de información de Registro individual de prestaciones - RIPS</v>
          </cell>
          <cell r="E428" t="str">
            <v>Oficina asesora de planeación</v>
          </cell>
          <cell r="F428" t="str">
            <v>Planeación</v>
          </cell>
          <cell r="H428" t="str">
            <v>x</v>
          </cell>
          <cell r="J428" t="str">
            <v>La resolucion 743 de 2013 estableció la metodología para la evaluación del plan de gestión de los Gerentes de las ESE. La Junta Directiva de la ESE debe conocer y analizar periodicamente la producción realizada por la empresa, para definir lineamientos estratégicos como ente directivo de la institución.</v>
          </cell>
          <cell r="K428"/>
          <cell r="L428" t="str">
            <v>Trimestral</v>
          </cell>
          <cell r="M428" t="str">
            <v>Número de informes del análisis de la prestación de servicios de la ESE a la Junta Directiva con base en RIPS en la vigencia</v>
          </cell>
          <cell r="N428" t="str">
            <v>Número de informes programados a realizar en el año</v>
          </cell>
          <cell r="O428" t="str">
            <v>Oficina Asesora de Planeación</v>
          </cell>
          <cell r="P428" t="str">
            <v>Oficina Asesora de Planeación</v>
          </cell>
          <cell r="Q428" t="str">
            <v>Cantidad</v>
          </cell>
          <cell r="R428" t="str">
            <v>Número de informes del análisis de la prestación de servicios de la ESE a la Junta Directiva con base en RIPS en la vigencia / Número de informes programados a realizar en el año</v>
          </cell>
          <cell r="S428"/>
          <cell r="T428" t="str">
            <v>proceso</v>
          </cell>
          <cell r="U428" t="str">
            <v>Creciente</v>
          </cell>
          <cell r="V428" t="str">
            <v>=</v>
          </cell>
          <cell r="W428">
            <v>4</v>
          </cell>
          <cell r="X428" t="str">
            <v>&lt;</v>
          </cell>
          <cell r="Y428">
            <v>4</v>
          </cell>
        </row>
        <row r="429">
          <cell r="A429">
            <v>424</v>
          </cell>
          <cell r="B429" t="str">
            <v>Integralidad y efectividad en la prestación de servicios de salud</v>
          </cell>
          <cell r="C429" t="str">
            <v>Garantizar la accesibilidad, integralidad en los servicios, complementariedad y respaldo de las interdependencias</v>
          </cell>
          <cell r="D429" t="str">
            <v>Porcentaje de notificaciones de mala calidad en el producto entregado</v>
          </cell>
          <cell r="E429" t="str">
            <v>Oficina asesora de planeación</v>
          </cell>
          <cell r="F429" t="str">
            <v>Planeación</v>
          </cell>
          <cell r="H429" t="str">
            <v>x</v>
          </cell>
          <cell r="J429" t="str">
            <v>Busca determinar que porcentaje de los procesos (clientes) de la institución muestran inconformidad frente a los productos recibidos.El seguimiento al indicador permitirá adoptar medidas para que cada proveedor cumpla con los requerimientos del producto a entregar y facilite el flujo en la operación de la Institución</v>
          </cell>
          <cell r="K429"/>
          <cell r="L429" t="str">
            <v>Trimestral</v>
          </cell>
          <cell r="M429" t="str">
            <v>Numero de procesos que reportan mala calidad en el producto entregado en el periodo</v>
          </cell>
          <cell r="N429" t="str">
            <v>Numero de procesos de la institución</v>
          </cell>
          <cell r="O429" t="str">
            <v>Procesos que reportan mala calidad en los productos(insumos) recibidos para el desarrollo de su actividad</v>
          </cell>
          <cell r="P429" t="str">
            <v>Oficina de planecaion</v>
          </cell>
          <cell r="Q429" t="str">
            <v>%</v>
          </cell>
          <cell r="R429" t="str">
            <v>Numero de procesos que reportan mala calidad en el producto entregado en el periodo / Numero de procesos de la institución *100</v>
          </cell>
          <cell r="S429"/>
          <cell r="T429" t="str">
            <v>resultado</v>
          </cell>
          <cell r="U429" t="str">
            <v>Decreciente</v>
          </cell>
          <cell r="V429" t="str">
            <v>≤</v>
          </cell>
          <cell r="W429">
            <v>0.1</v>
          </cell>
          <cell r="X429" t="str">
            <v>&gt;</v>
          </cell>
          <cell r="Y429">
            <v>0.1</v>
          </cell>
        </row>
        <row r="430">
          <cell r="A430">
            <v>425</v>
          </cell>
          <cell r="B430" t="str">
            <v>Integralidad y efectividad en la prestación de servicios de salud</v>
          </cell>
          <cell r="C430" t="str">
            <v>Garantizar la accesibilidad, integralidad en los servicios, complementariedad y respaldo de las interdependencias</v>
          </cell>
          <cell r="D430" t="str">
            <v>Adopción de buenas prácticas de referenciación (I)</v>
          </cell>
          <cell r="E430" t="str">
            <v>Oficina asesora de planeación</v>
          </cell>
          <cell r="F430" t="str">
            <v>Planeación</v>
          </cell>
          <cell r="H430" t="str">
            <v>x</v>
          </cell>
          <cell r="J430" t="str">
            <v>Hacer seguimiento a la gestión realizada por el procesos que solicitó la referenciación, para adoptar las buenas prácticas adelantadas en otro proceso al interior de la organización</v>
          </cell>
          <cell r="K430"/>
          <cell r="L430" t="str">
            <v>Trimestral</v>
          </cell>
          <cell r="M430" t="str">
            <v>No. Buenas prácticas de referenciación intrahospitalaria adoptadas</v>
          </cell>
          <cell r="N430" t="str">
            <v>No. Buenas prácticas de referenciación intrahospitalaria por adoptar</v>
          </cell>
          <cell r="O430" t="str">
            <v>Proceso que solicitó referenciación interna</v>
          </cell>
          <cell r="P430" t="str">
            <v>Proceso interno que recibió la referenciación</v>
          </cell>
          <cell r="Q430" t="str">
            <v>Cantidad</v>
          </cell>
          <cell r="R430" t="str">
            <v>No. Buenas prácticas de referenciación intrahospitalaria adoptadas / No. Buenas prácticas de referenciación intrahospitalaria por adoptar</v>
          </cell>
          <cell r="S430"/>
          <cell r="T430" t="str">
            <v>proceso</v>
          </cell>
          <cell r="U430" t="str">
            <v>Creciente</v>
          </cell>
          <cell r="V430" t="str">
            <v>≥</v>
          </cell>
          <cell r="W430">
            <v>1</v>
          </cell>
          <cell r="X430" t="str">
            <v>&lt;</v>
          </cell>
          <cell r="Y430">
            <v>1</v>
          </cell>
        </row>
        <row r="431">
          <cell r="A431">
            <v>426</v>
          </cell>
          <cell r="B431" t="str">
            <v>Integralidad y efectividad en la prestación de servicios de salud</v>
          </cell>
          <cell r="C431" t="str">
            <v>Garantizar la accesibilidad, integralidad en los servicios, complementariedad y respaldo de las interdependencias</v>
          </cell>
          <cell r="D431" t="str">
            <v>Adopción de buenas prácticas de referenciación (E)</v>
          </cell>
          <cell r="E431" t="str">
            <v>Oficina asesora de planeación</v>
          </cell>
          <cell r="F431" t="str">
            <v>Planeación</v>
          </cell>
          <cell r="H431" t="str">
            <v>x</v>
          </cell>
          <cell r="J431" t="str">
            <v>Hacer seguimiento a la gestión realizada por el procesos que solicitó la referenciación, para adoptar las buenas prácticas adelantadas en instituciones externas</v>
          </cell>
          <cell r="K431"/>
          <cell r="L431" t="str">
            <v>Trimestral</v>
          </cell>
          <cell r="M431" t="str">
            <v>No. Buenas prácticas de referenciación comparativa y/o competitiva externa adoptadas</v>
          </cell>
          <cell r="N431" t="str">
            <v xml:space="preserve">No. Buenas prácticas de referenciación externas por adoptar </v>
          </cell>
          <cell r="O431" t="str">
            <v>Proceso que solicitó referenciación interna</v>
          </cell>
          <cell r="P431" t="str">
            <v>Proceso interno que recibió la referenciación</v>
          </cell>
          <cell r="Q431" t="str">
            <v>Cantidad</v>
          </cell>
          <cell r="R431" t="str">
            <v xml:space="preserve">No. Buenas prácticas de referenciación comparativa y/o competitiva externa adoptadas / No. Buenas prácticas de referenciación externas por adoptar </v>
          </cell>
          <cell r="S431"/>
          <cell r="T431" t="str">
            <v>proceso</v>
          </cell>
          <cell r="U431" t="str">
            <v>Creciente</v>
          </cell>
          <cell r="V431" t="str">
            <v>≥</v>
          </cell>
          <cell r="W431">
            <v>1</v>
          </cell>
          <cell r="X431" t="str">
            <v>&lt;</v>
          </cell>
          <cell r="Y431">
            <v>1</v>
          </cell>
        </row>
        <row r="432">
          <cell r="A432">
            <v>427</v>
          </cell>
          <cell r="B432" t="str">
            <v>Integralidad y efectividad en la prestación de servicios de salud</v>
          </cell>
          <cell r="C432" t="str">
            <v>Garantizar la accesibilidad, integralidad en los servicios, complementariedad y respaldo de las interdependencias</v>
          </cell>
          <cell r="D432" t="str">
            <v>Hospital Universitario San José, partner de la referenciación</v>
          </cell>
          <cell r="E432" t="str">
            <v>Oficina asesora de planeación</v>
          </cell>
          <cell r="F432" t="str">
            <v>Planeación</v>
          </cell>
          <cell r="H432" t="str">
            <v>x</v>
          </cell>
          <cell r="J432" t="str">
            <v>Hacer seguimiento a la respuesta que da el Hospital Universitario San José ante las solicitudes de referenciación comparativa y/o competitiva por parte de instituciones y/o entidades externas</v>
          </cell>
          <cell r="K432"/>
          <cell r="L432" t="str">
            <v>Trimestral</v>
          </cell>
          <cell r="M432" t="str">
            <v>No. visitas de referenciación atendidas</v>
          </cell>
          <cell r="N432" t="str">
            <v>No. visitas de referenciación solicitadas al Hospital Universitario San José</v>
          </cell>
          <cell r="O432" t="str">
            <v xml:space="preserve">Informe consolidado de las visitas realizadas de referenciación </v>
          </cell>
          <cell r="P432" t="str">
            <v xml:space="preserve">Informe consolidado de las visitas realizadas de referenciación </v>
          </cell>
          <cell r="Q432" t="str">
            <v>Cantidad</v>
          </cell>
          <cell r="R432" t="str">
            <v>No. visitas de referenciación atendidas / No. visitas de referenciación solicitadas al Hospital Universitario San José</v>
          </cell>
          <cell r="S432"/>
          <cell r="T432" t="str">
            <v>proceso</v>
          </cell>
          <cell r="U432" t="str">
            <v>Creciente</v>
          </cell>
          <cell r="V432" t="str">
            <v>≥</v>
          </cell>
          <cell r="W432">
            <v>1</v>
          </cell>
          <cell r="X432" t="str">
            <v>&lt;</v>
          </cell>
          <cell r="Y432">
            <v>1</v>
          </cell>
        </row>
        <row r="433">
          <cell r="A433">
            <v>428</v>
          </cell>
          <cell r="B433" t="str">
            <v>Integralidad y efectividad en la prestación de servicios de salud</v>
          </cell>
          <cell r="C433" t="str">
            <v>Garantizar la accesibilidad, integralidad en los servicios, complementariedad y respaldo de las interdependencias</v>
          </cell>
          <cell r="D433" t="str">
            <v>Indice de Transparencia y Acceso  a la información Pública</v>
          </cell>
          <cell r="E433" t="str">
            <v>Oficina asesora de planeación</v>
          </cell>
          <cell r="F433" t="str">
            <v>Planeación</v>
          </cell>
          <cell r="H433" t="str">
            <v>x</v>
          </cell>
          <cell r="J433" t="str">
            <v xml:space="preserve">Es un indicador sintético de pesos preestablecidos que se alimenta de un formulario de autodiligenciamiento, compuesto de una serie de preguntas agrupadas por Niveles, Secciones y Anexos, que a su vez se discriminan por las temáticas descritas en la Resolución 1519 de 2020 y los anexos 1, 2, 3 y 4 emitidas por MINTIC,  las cuales describen el cumplimiento del sujeto frente a las obligaciones de Ley; por lo tanto, estas opciones establecen el nivel de observancia de cada pregunta agregada y que constituyen la Matriz de Cumplimiento de la Ley 1712 de 2014, diseñada por la Procuraduría General de la Nación. Según lo anterior, el cálculo del indicador se genera a partir del porcentaje de cumplimiento que resulta del autodiligenciamiento del formulario por parte de los sujetos obligados. Este indicador sintético se establece en una escala ordinal de 0 a 100 puntos, donde a mayor valor se obtenga, mayor será el nivel de cumplimiento de la Ley.  </v>
          </cell>
          <cell r="K433"/>
          <cell r="L433" t="str">
            <v>Trimestral</v>
          </cell>
          <cell r="M433" t="str">
            <v>Puntos aprobados en la encuesta</v>
          </cell>
          <cell r="N433" t="str">
            <v>total de puntos en la encuesta</v>
          </cell>
          <cell r="O433" t="str">
            <v>Informe de ITA</v>
          </cell>
          <cell r="P433" t="str">
            <v>Informe de ITA</v>
          </cell>
          <cell r="Q433" t="str">
            <v>%</v>
          </cell>
          <cell r="R433" t="str">
            <v>Puntos aprobados en la encuesta / total de puntos en la encuesta *100</v>
          </cell>
          <cell r="S433"/>
          <cell r="T433" t="str">
            <v>proceso</v>
          </cell>
          <cell r="U433" t="str">
            <v>Creciente</v>
          </cell>
          <cell r="V433" t="str">
            <v>≥</v>
          </cell>
          <cell r="W433">
            <v>0.9</v>
          </cell>
          <cell r="X433" t="str">
            <v>&lt;</v>
          </cell>
          <cell r="Y433">
            <v>0.9</v>
          </cell>
        </row>
        <row r="434">
          <cell r="A434">
            <v>429</v>
          </cell>
          <cell r="B434" t="str">
            <v>Hospital líder en buenas prácticas de gobierno corporativo y de gestión pública</v>
          </cell>
          <cell r="C434" t="str">
            <v>Garantizar rentabilidad, competitividad y sostenibilidad financiera</v>
          </cell>
          <cell r="D434" t="str">
            <v>Porcentaje de control de vencimiento en elementos de consumo</v>
          </cell>
          <cell r="E434" t="str">
            <v>Gestión del recursos físico</v>
          </cell>
          <cell r="F434" t="str">
            <v>Almacén</v>
          </cell>
          <cell r="H434" t="str">
            <v>x</v>
          </cell>
          <cell r="J434" t="str">
            <v>Es necesario para el Hospital el monitoreo y la intervención oportuna en los casos de existencia de insumos en stock y su rotación, que evite la disponibilidad de los recursos financieros por deficiencias en los mecanismos de control y redistribución de los stock.</v>
          </cell>
          <cell r="K434"/>
          <cell r="L434" t="str">
            <v>Trimestral</v>
          </cell>
          <cell r="M434" t="str">
            <v>Número de productos vencidos en el mes</v>
          </cell>
          <cell r="N434" t="str">
            <v>Total de productos en inventario</v>
          </cell>
          <cell r="O434" t="str">
            <v>DGH</v>
          </cell>
          <cell r="P434" t="str">
            <v>DGH</v>
          </cell>
          <cell r="Q434" t="str">
            <v>%</v>
          </cell>
          <cell r="R434" t="str">
            <v>Número de productos vencidos en el mes / Total de productos en inventario *100</v>
          </cell>
          <cell r="S434"/>
          <cell r="T434" t="str">
            <v>resultado</v>
          </cell>
          <cell r="U434" t="str">
            <v>Decreciente</v>
          </cell>
          <cell r="V434" t="str">
            <v>≤</v>
          </cell>
          <cell r="W434">
            <v>1</v>
          </cell>
          <cell r="X434" t="str">
            <v>&gt;</v>
          </cell>
          <cell r="Y434">
            <v>1</v>
          </cell>
        </row>
        <row r="435">
          <cell r="A435">
            <v>430</v>
          </cell>
          <cell r="B435" t="str">
            <v>Hospital líder en buenas prácticas de gobierno corporativo y de gestión pública</v>
          </cell>
          <cell r="C435" t="str">
            <v>Garantizar rentabilidad, competitividad y sostenibilidad financiera</v>
          </cell>
          <cell r="D435" t="str">
            <v>Tiempo promedio de inventario en existencia</v>
          </cell>
          <cell r="E435" t="str">
            <v>Gestión del recursos físico</v>
          </cell>
          <cell r="F435" t="str">
            <v>Almacén</v>
          </cell>
          <cell r="H435" t="str">
            <v>x</v>
          </cell>
          <cell r="J435" t="str">
            <v>El Hospital debe determinar que se esta garantizando que el suministro oportuno de los bienes y servicios que requieren las distintas dependencias  para que el desarrollo de sus operaciones se realice bajo parámetros de eficacia, eficiencia, calidad, oportunidad y transparencia con el fin de corregir desviaciones y garantizar el aprovechamiento de los recursos.</v>
          </cell>
          <cell r="K435"/>
          <cell r="L435" t="str">
            <v>Trimestral</v>
          </cell>
          <cell r="M435" t="str">
            <v>Costo Inventario Hospitalario promedio
Sugerencia: Costo inventario Hospitalario TOTAL</v>
          </cell>
          <cell r="N435" t="str">
            <v>Costo Total Ordenes de Despacho por MES</v>
          </cell>
          <cell r="O435" t="str">
            <v>Dinamica Gerencial</v>
          </cell>
          <cell r="P435" t="str">
            <v>Dinamica Gerencial</v>
          </cell>
          <cell r="Q435" t="str">
            <v>Cantidad</v>
          </cell>
          <cell r="R435" t="str">
            <v>Costo Inventario Hospitalario promedio
Sugerencia: Costo inventario Hospitalario TOTAL / Costo Total Ordenes de Despacho por MES</v>
          </cell>
          <cell r="S435"/>
          <cell r="T435" t="str">
            <v>resultado</v>
          </cell>
          <cell r="U435" t="str">
            <v>Decreciente</v>
          </cell>
          <cell r="V435" t="str">
            <v>≤</v>
          </cell>
          <cell r="W435">
            <v>2</v>
          </cell>
          <cell r="X435" t="str">
            <v>&gt;</v>
          </cell>
          <cell r="Y435">
            <v>1</v>
          </cell>
        </row>
        <row r="436">
          <cell r="A436">
            <v>431</v>
          </cell>
          <cell r="B436" t="str">
            <v>Hospital líder en buenas prácticas de gobierno corporativo y de gestión pública</v>
          </cell>
          <cell r="C436" t="str">
            <v>Garantizar rentabilidad, competitividad y sostenibilidad financiera</v>
          </cell>
          <cell r="D436" t="str">
            <v>Porcentaje de cumplimiento al plan anual de adquisiciones</v>
          </cell>
          <cell r="E436" t="str">
            <v>Gestión del recursos físico</v>
          </cell>
          <cell r="F436" t="str">
            <v>Almacén</v>
          </cell>
          <cell r="H436" t="str">
            <v>x</v>
          </cell>
          <cell r="J436" t="str">
            <v>El Hospital debe determinar que se esta garantizando que el suministro oportuno de los bienes y servicios que requieren las distintas dependencias  para que el desarrollo de sus operaciones se realice bajo parámetros de eficacia, eficiencia, calidad, oportunidad y transparencia con el fin de corregir desviaciones y garantizar el aprovechamiento de los recursos.</v>
          </cell>
          <cell r="K436"/>
          <cell r="L436" t="str">
            <v>Trimestral</v>
          </cell>
          <cell r="M436" t="str">
            <v xml:space="preserve">compras realizadas del plan anual de adquisiciones </v>
          </cell>
          <cell r="N436" t="str">
            <v>TOTAL DE PAA APROBADO</v>
          </cell>
          <cell r="O436" t="str">
            <v>Documento Plan Anual de Adquisiciones</v>
          </cell>
          <cell r="P436" t="str">
            <v>Documento Plan Anual de Adquisiciones</v>
          </cell>
          <cell r="Q436" t="str">
            <v>%</v>
          </cell>
          <cell r="R436" t="str">
            <v>compras realizadas del plan anual de adquisiciones  / TOTAL DE PAA APROBADO *100</v>
          </cell>
          <cell r="S436"/>
          <cell r="T436" t="str">
            <v>proceso</v>
          </cell>
          <cell r="U436" t="str">
            <v>Creciente</v>
          </cell>
          <cell r="V436" t="str">
            <v>=</v>
          </cell>
          <cell r="W436">
            <v>1</v>
          </cell>
          <cell r="X436" t="str">
            <v>&lt;</v>
          </cell>
          <cell r="Y436">
            <v>1</v>
          </cell>
        </row>
        <row r="437">
          <cell r="A437">
            <v>432</v>
          </cell>
          <cell r="B437" t="str">
            <v>Hospital líder en buenas prácticas de gobierno corporativo y de gestión pública</v>
          </cell>
          <cell r="C437" t="str">
            <v>Garantizar rentabilidad, competitividad y sostenibilidad financiera</v>
          </cell>
          <cell r="D437" t="str">
            <v xml:space="preserve">Estudios previos realizados por fuera del plan anual de adquisiciones </v>
          </cell>
          <cell r="E437" t="str">
            <v>Gestión del recursos físico</v>
          </cell>
          <cell r="F437" t="str">
            <v>Almacén</v>
          </cell>
          <cell r="H437" t="str">
            <v>x</v>
          </cell>
          <cell r="J437" t="str">
            <v>Este indicador presenta los estuduios previos realizados por fuera del plan de adquisicion garantizando que el suministro oportuno de los bienes y servicios que requieren las distintas dependencias  para que el desarrollo de sus operaciones.</v>
          </cell>
          <cell r="K437"/>
          <cell r="L437" t="str">
            <v>Trimestral</v>
          </cell>
          <cell r="M437" t="str">
            <v>Compras realizadas por fuera del PAA</v>
          </cell>
          <cell r="N437" t="str">
            <v>Total del PAA aprobado</v>
          </cell>
          <cell r="O437" t="str">
            <v>Documento Plan Anual de Adquisiciones</v>
          </cell>
          <cell r="P437" t="str">
            <v>Documento Plan Anual de Adquisiciones</v>
          </cell>
          <cell r="Q437" t="str">
            <v>%</v>
          </cell>
          <cell r="R437" t="str">
            <v>Compras realizadas por fuera del PAA / Total del PAA aprobado *100</v>
          </cell>
          <cell r="S437"/>
          <cell r="T437" t="str">
            <v>resultado</v>
          </cell>
          <cell r="U437" t="str">
            <v>Creciente</v>
          </cell>
          <cell r="V437" t="str">
            <v>=</v>
          </cell>
          <cell r="W437">
            <v>100</v>
          </cell>
          <cell r="X437" t="str">
            <v>&lt;</v>
          </cell>
          <cell r="Y437">
            <v>1</v>
          </cell>
        </row>
        <row r="438">
          <cell r="A438">
            <v>433</v>
          </cell>
          <cell r="B438" t="str">
            <v>Hospital líder en buenas prácticas de gobierno corporativo y de gestión pública</v>
          </cell>
          <cell r="C438" t="str">
            <v>Garantizar rentabilidad, competitividad y sostenibilidad financiera</v>
          </cell>
          <cell r="D438" t="str">
            <v>Cumplimiento  a la revison de inventario fisico por centro de costo</v>
          </cell>
          <cell r="E438" t="str">
            <v>Gestión del recursos físico</v>
          </cell>
          <cell r="F438" t="str">
            <v>Almacén</v>
          </cell>
          <cell r="H438" t="str">
            <v>x</v>
          </cell>
          <cell r="J438" t="str">
            <v>Este indicador permite mostrar el avance de los inventarios realizados por el area del almacen a todos los servicios asistenciales y administrativos de la institucion</v>
          </cell>
          <cell r="K438"/>
          <cell r="L438" t="str">
            <v>Trimestral</v>
          </cell>
          <cell r="M438" t="str">
            <v>N° de inventarios fisicos realizados</v>
          </cell>
          <cell r="N438" t="str">
            <v>N° de inventarios fisicos programados por centro de costo</v>
          </cell>
          <cell r="O438" t="str">
            <v>Dinamica Gerencial</v>
          </cell>
          <cell r="P438" t="str">
            <v>Dinamica Gerencial</v>
          </cell>
          <cell r="Q438" t="str">
            <v>%</v>
          </cell>
          <cell r="R438" t="str">
            <v>N° de inventarios fisicos realizados / N° de inventarios fisicos programados por centro de costo *100</v>
          </cell>
          <cell r="S438"/>
          <cell r="T438" t="str">
            <v>resultado</v>
          </cell>
          <cell r="U438" t="str">
            <v>Creciente</v>
          </cell>
          <cell r="V438" t="str">
            <v>=</v>
          </cell>
          <cell r="W438">
            <v>100</v>
          </cell>
          <cell r="X438" t="str">
            <v>&lt;</v>
          </cell>
          <cell r="Y438">
            <v>1</v>
          </cell>
        </row>
        <row r="439">
          <cell r="A439">
            <v>434</v>
          </cell>
          <cell r="B439" t="str">
            <v>Hospital líder en buenas prácticas de gobierno corporativo y de gestión pública</v>
          </cell>
          <cell r="C439" t="str">
            <v>Garantizar rentabilidad, competitividad y sostenibilidad financiera</v>
          </cell>
          <cell r="D439" t="str">
            <v>Inventario de bienes obsoletos de propiedad planta y equipo</v>
          </cell>
          <cell r="E439" t="str">
            <v>Gestión del recursos físico</v>
          </cell>
          <cell r="F439" t="str">
            <v>Almacén</v>
          </cell>
          <cell r="H439" t="str">
            <v>x</v>
          </cell>
          <cell r="J439" t="str">
            <v xml:space="preserve">este indicador permite dar cumplimiento a lo establecido al manual de bienes de almacen general teniendo encuenta que se debe establecer el valor de los inventarios de bienes obsoletos dañados y/o dados de baja </v>
          </cell>
          <cell r="K439"/>
          <cell r="L439" t="str">
            <v>Trimestral</v>
          </cell>
          <cell r="M439" t="str">
            <v>valor inventarios de bienes obsoletos, dañados, irreparables, inservibles e innecesarios</v>
          </cell>
          <cell r="N439" t="str">
            <v>valor de inventario propiedad planta y equipo total</v>
          </cell>
          <cell r="O439" t="str">
            <v>DGH</v>
          </cell>
          <cell r="P439" t="str">
            <v>DGH</v>
          </cell>
          <cell r="Q439" t="str">
            <v>%</v>
          </cell>
          <cell r="R439" t="str">
            <v>valor inventarios de bienes obsoletos, dañados, irreparables, inservibles e innecesarios / valor de inventario propiedad planta y equipo total *100</v>
          </cell>
          <cell r="S439"/>
          <cell r="T439" t="str">
            <v>proceso</v>
          </cell>
          <cell r="U439" t="str">
            <v>Decreciente</v>
          </cell>
          <cell r="V439" t="str">
            <v>≤</v>
          </cell>
          <cell r="W439">
            <v>1.4999999999999999E-2</v>
          </cell>
          <cell r="X439" t="str">
            <v>&gt;</v>
          </cell>
          <cell r="Y439">
            <v>1.4999999999999999E-2</v>
          </cell>
        </row>
        <row r="440">
          <cell r="A440">
            <v>435</v>
          </cell>
          <cell r="B440" t="str">
            <v>Hospital líder en buenas prácticas de gobierno corporativo y de gestión pública</v>
          </cell>
          <cell r="C440" t="str">
            <v>Garantizar rentabilidad, competitividad y sostenibilidad financiera</v>
          </cell>
          <cell r="D440" t="str">
            <v>porcentaje de facturas radicadas</v>
          </cell>
          <cell r="E440" t="str">
            <v>Gestión del recursos físico</v>
          </cell>
          <cell r="F440" t="str">
            <v>Almacén</v>
          </cell>
          <cell r="H440" t="str">
            <v>x</v>
          </cell>
          <cell r="J440" t="str">
            <v>Este indicador permite establecer el numero de cuentas por pagar  que esten pendientes de radicar al area de vigilacia y control de contratos</v>
          </cell>
          <cell r="K440"/>
          <cell r="L440" t="str">
            <v>Trimestral</v>
          </cell>
          <cell r="M440" t="str">
            <v>Numero de facturas radicadas en supervision de contratos</v>
          </cell>
          <cell r="N440" t="str">
            <v xml:space="preserve">Total de facturas radicas en el area de almacen </v>
          </cell>
          <cell r="O440" t="str">
            <v>Dinamica Gerencial</v>
          </cell>
          <cell r="P440" t="str">
            <v>Dinamica Gerencial</v>
          </cell>
          <cell r="Q440" t="str">
            <v>%</v>
          </cell>
          <cell r="R440" t="str">
            <v>Numero de facturas radicadas en supervision de contratos / Total de facturas radicas en el area de almacen  *100</v>
          </cell>
          <cell r="S440"/>
          <cell r="T440" t="str">
            <v>proceso</v>
          </cell>
          <cell r="U440" t="str">
            <v>Creciente</v>
          </cell>
          <cell r="V440" t="str">
            <v>=</v>
          </cell>
          <cell r="W440">
            <v>1</v>
          </cell>
          <cell r="X440" t="str">
            <v>&lt;</v>
          </cell>
          <cell r="Y440">
            <v>1</v>
          </cell>
        </row>
        <row r="441">
          <cell r="A441">
            <v>436</v>
          </cell>
          <cell r="B441" t="str">
            <v>Hospital líder en buenas prácticas de gobierno corporativo y de gestión pública</v>
          </cell>
          <cell r="C441" t="str">
            <v>Garantizar rentabilidad, competitividad y sostenibilidad financiera</v>
          </cell>
          <cell r="D441" t="str">
            <v>Oportunidad para presentar la Cuenta contable de almacen general</v>
          </cell>
          <cell r="E441" t="str">
            <v>Gestión del recursos físico</v>
          </cell>
          <cell r="F441" t="str">
            <v>Almacén</v>
          </cell>
          <cell r="H441" t="str">
            <v>x</v>
          </cell>
          <cell r="J441" t="str">
            <v xml:space="preserve">Este indicador permite dar cumplimiento a lo establecido en las politicas contables de la insititucion  </v>
          </cell>
          <cell r="K441"/>
          <cell r="L441" t="str">
            <v>Trimestral</v>
          </cell>
          <cell r="M441" t="str">
            <v xml:space="preserve">Sumatoria de los dias transcurridos entre el momento del cierre de mes y el dia en que se presenta la cuenta contable </v>
          </cell>
          <cell r="N441" t="str">
            <v>Numero de dias establecidos para la presentacion de la cuenta contable</v>
          </cell>
          <cell r="O441" t="str">
            <v xml:space="preserve">Libro Radicador u oficio remisorio </v>
          </cell>
          <cell r="P441" t="str">
            <v xml:space="preserve">Comité financiero </v>
          </cell>
          <cell r="Q441" t="str">
            <v>Días</v>
          </cell>
          <cell r="R441" t="str">
            <v>Sumatoria de los dias transcurridos entre el momento del cierre de mes y el dia en que se presenta la cuenta contable  / Numero de dias establecidos para la presentacion de la cuenta contable</v>
          </cell>
          <cell r="S441"/>
          <cell r="T441" t="str">
            <v>resultado</v>
          </cell>
          <cell r="U441" t="str">
            <v>Decreciente</v>
          </cell>
          <cell r="V441" t="str">
            <v>≤</v>
          </cell>
          <cell r="W441">
            <v>1</v>
          </cell>
          <cell r="X441" t="str">
            <v>&gt;</v>
          </cell>
          <cell r="Y441">
            <v>1</v>
          </cell>
        </row>
        <row r="442">
          <cell r="A442">
            <v>437</v>
          </cell>
          <cell r="B442" t="str">
            <v>Hospital líder en buenas prácticas de gobierno corporativo y de gestión pública</v>
          </cell>
          <cell r="C442" t="str">
            <v>Garantizar rentabilidad, competitividad y sostenibilidad financiera</v>
          </cell>
          <cell r="D442" t="str">
            <v xml:space="preserve">Porcentaje de cumpliento de la ordenes de compra </v>
          </cell>
          <cell r="E442" t="str">
            <v>Gestión del recursos físico</v>
          </cell>
          <cell r="F442" t="str">
            <v>Almacén</v>
          </cell>
          <cell r="H442" t="str">
            <v>x</v>
          </cell>
          <cell r="J442" t="str">
            <v xml:space="preserve">este indicador permite hacer seguimiento a las ordenes de compra que se realizan mensualmente </v>
          </cell>
          <cell r="K442"/>
          <cell r="L442" t="str">
            <v>Trimestral</v>
          </cell>
          <cell r="M442" t="str">
            <v>Numero de ordenes de compra que cumplen con los requisitos</v>
          </cell>
          <cell r="N442" t="str">
            <v xml:space="preserve">Total de solicitudes de compra </v>
          </cell>
          <cell r="O442" t="str">
            <v>Dinamica Gerencial</v>
          </cell>
          <cell r="P442" t="str">
            <v>Dinamica Gerencial</v>
          </cell>
          <cell r="Q442" t="str">
            <v>%</v>
          </cell>
          <cell r="R442" t="str">
            <v>Numero de ordenes de compra que cumplen con los requisitos / Total de solicitudes de compra  *100</v>
          </cell>
          <cell r="S442"/>
          <cell r="T442" t="str">
            <v>proceso</v>
          </cell>
          <cell r="U442" t="str">
            <v>Creciente</v>
          </cell>
          <cell r="V442" t="str">
            <v>=</v>
          </cell>
          <cell r="W442">
            <v>1</v>
          </cell>
          <cell r="X442" t="str">
            <v>&lt;</v>
          </cell>
          <cell r="Y442">
            <v>1</v>
          </cell>
        </row>
        <row r="443">
          <cell r="A443">
            <v>438</v>
          </cell>
          <cell r="B443" t="str">
            <v>Hospital líder en buenas prácticas de gobierno corporativo y de gestión pública</v>
          </cell>
          <cell r="C443" t="str">
            <v>Garantizar rentabilidad, competitividad y sostenibilidad financiera</v>
          </cell>
          <cell r="D443" t="str">
            <v>Porcentaje del presupuesto asignado para las necesidades no priorizadas</v>
          </cell>
          <cell r="E443" t="str">
            <v>Gestión del recursos físico</v>
          </cell>
          <cell r="F443" t="str">
            <v>Almacén</v>
          </cell>
          <cell r="H443" t="str">
            <v>x</v>
          </cell>
          <cell r="J443" t="str">
            <v xml:space="preserve">Este indicador permite medir el presupuesto asignado para la atencion de las necesidades no priorizadas de los servicios asistenciales y administrativos </v>
          </cell>
          <cell r="K443"/>
          <cell r="L443" t="str">
            <v>Trimestral</v>
          </cell>
          <cell r="M443" t="str">
            <v>total de necesidades no priorizadas (no ejecutadas)</v>
          </cell>
          <cell r="N443" t="str">
            <v>total de necesidades proyectadas en el PAA en la vigencia</v>
          </cell>
          <cell r="O443" t="str">
            <v>PAA</v>
          </cell>
          <cell r="P443" t="str">
            <v>PAA</v>
          </cell>
          <cell r="Q443" t="str">
            <v>%</v>
          </cell>
          <cell r="R443" t="str">
            <v>total de necesidades no priorizadas (no ejecutadas) / total de necesidades proyectadas en el PAA en la vigencia *100</v>
          </cell>
          <cell r="S443"/>
          <cell r="T443" t="str">
            <v>proceso</v>
          </cell>
          <cell r="U443" t="str">
            <v>Decreciente</v>
          </cell>
          <cell r="V443" t="str">
            <v>≤</v>
          </cell>
          <cell r="W443">
            <v>0.2</v>
          </cell>
          <cell r="X443" t="str">
            <v>&gt;</v>
          </cell>
          <cell r="Y443">
            <v>0.2</v>
          </cell>
        </row>
        <row r="444">
          <cell r="A444">
            <v>439</v>
          </cell>
          <cell r="B444" t="str">
            <v>Investigación, conocimiento e innovación, la mejor inversión</v>
          </cell>
          <cell r="C444" t="str">
            <v>Incrementar la generación de conocimiento y la innovación aplicadas al proceso de atención en salud</v>
          </cell>
          <cell r="D444" t="str">
            <v>Porcentaje de cumplimiento plan de acción</v>
          </cell>
          <cell r="E444" t="str">
            <v>Gestión de Innovación e investigación</v>
          </cell>
          <cell r="F444" t="str">
            <v>Innovación</v>
          </cell>
          <cell r="H444" t="str">
            <v>x</v>
          </cell>
          <cell r="J444" t="str">
            <v>La implementación del proceso de innovación e investigación requiere del cumplimiento de actividades misionales y normativas, definidas como política institucional en la caracterización del proceso y las demás que se definan para el cumplimiento de la visión de la ESE, por lo cual se considera necesario el seguimiento del cumplimiento periódico.</v>
          </cell>
          <cell r="K444"/>
          <cell r="L444" t="str">
            <v>Trimestral</v>
          </cell>
          <cell r="M444" t="str">
            <v>Número de actividades del PAI ejecutadas</v>
          </cell>
          <cell r="N444" t="str">
            <v>Número de actividades del PAI programadas</v>
          </cell>
          <cell r="O444" t="str">
            <v>Oficina de Innovación e Investigación</v>
          </cell>
          <cell r="P444" t="str">
            <v>Oficina de Innovación e Investigación</v>
          </cell>
          <cell r="Q444" t="str">
            <v>%</v>
          </cell>
          <cell r="R444" t="str">
            <v>Número de actividades del PAI ejecutadas / Número de actividades del PAI programadas *100</v>
          </cell>
          <cell r="S444"/>
          <cell r="T444" t="str">
            <v>resultado</v>
          </cell>
          <cell r="U444" t="str">
            <v>Creciente</v>
          </cell>
          <cell r="V444" t="str">
            <v>≥</v>
          </cell>
          <cell r="W444">
            <v>0.6</v>
          </cell>
          <cell r="X444" t="str">
            <v>&lt;</v>
          </cell>
          <cell r="Y444">
            <v>0.6</v>
          </cell>
        </row>
        <row r="445">
          <cell r="A445">
            <v>440</v>
          </cell>
          <cell r="B445" t="str">
            <v>Investigación, conocimiento e innovación, la mejor inversión</v>
          </cell>
          <cell r="C445" t="str">
            <v>Incrementar la generación de conocimiento y la innovación aplicadas al proceso de atención en salud</v>
          </cell>
          <cell r="D445" t="str">
            <v>Número de publicaciones realizadas en revistas cientificas</v>
          </cell>
          <cell r="E445" t="str">
            <v>Gestión de Innovación e investigación</v>
          </cell>
          <cell r="F445" t="str">
            <v>Innovación</v>
          </cell>
          <cell r="H445" t="str">
            <v>x</v>
          </cell>
          <cell r="J445" t="str">
            <v>En las actividades de gestión del conocimiento y las exigidas para la certificación de la institución como hospital universitario se incluye la de gestionar, apropiar y difundir el conocimiento mediante la publicación de documentos científicos de alto nivel, de manera que las actividades de investigación que se desarrollen en el Hospital cumplan con la rigurosidad científica y se proyecten con un alto impacto a la sociedad.</v>
          </cell>
          <cell r="K445"/>
          <cell r="L445" t="str">
            <v>Trimestral</v>
          </cell>
          <cell r="M445" t="str">
            <v>Número de publicaciones realizadas en revistas cientificas</v>
          </cell>
          <cell r="N445" t="str">
            <v>N/A</v>
          </cell>
          <cell r="O445" t="str">
            <v>Oficina de Innovación e Investigación</v>
          </cell>
          <cell r="P445" t="str">
            <v>N/A</v>
          </cell>
          <cell r="Q445" t="str">
            <v>Cantidad</v>
          </cell>
          <cell r="R445" t="str">
            <v>Número de publicaciones realizadas en revistas cientificas / N/A</v>
          </cell>
          <cell r="S445"/>
          <cell r="T445" t="str">
            <v>resultado</v>
          </cell>
          <cell r="U445" t="str">
            <v>Creciente</v>
          </cell>
          <cell r="V445" t="str">
            <v>≥</v>
          </cell>
          <cell r="W445">
            <v>2</v>
          </cell>
          <cell r="X445" t="str">
            <v>&lt;</v>
          </cell>
          <cell r="Y445">
            <v>2</v>
          </cell>
        </row>
        <row r="446">
          <cell r="A446">
            <v>441</v>
          </cell>
          <cell r="B446" t="str">
            <v>Investigación, conocimiento e innovación, la mejor inversión</v>
          </cell>
          <cell r="C446" t="str">
            <v>Incrementar la generación de conocimiento y la innovación aplicadas al proceso de atención en salud</v>
          </cell>
          <cell r="D446" t="str">
            <v xml:space="preserve">Porcentaje de cumplimiento de las condiciones de calidad para proyección como hospital universitario </v>
          </cell>
          <cell r="E446" t="str">
            <v>Gestión de Innovación e investigación</v>
          </cell>
          <cell r="F446" t="str">
            <v>Innovación</v>
          </cell>
          <cell r="H446" t="str">
            <v>x</v>
          </cell>
          <cell r="J446" t="str">
            <v>En Colombia se expidió la Resolución 3409 de 2012, por la cual se definen las condiciones necesarias para la certificación de las instituciones de salud como Hospitales Universitarios, razón por la cual en cumplimiento del plan de desarrollo, misión y visión definidas por la actual Gerencia, se considera pertinente el desarrollo y cumplimiento de los 7 requisitos que permitan la certificación en el mediano plazo.</v>
          </cell>
          <cell r="K446"/>
          <cell r="L446" t="str">
            <v>Trimestral</v>
          </cell>
          <cell r="M446" t="str">
            <v>Número de condiciones ejecutadas</v>
          </cell>
          <cell r="N446" t="str">
            <v>Número de condiciones exigidas</v>
          </cell>
          <cell r="O446" t="str">
            <v>Oficina de Innovación e Investigación</v>
          </cell>
          <cell r="P446" t="str">
            <v>Oficina de Innovación e Investigación</v>
          </cell>
          <cell r="Q446" t="str">
            <v>%</v>
          </cell>
          <cell r="R446" t="str">
            <v>Número de condiciones ejecutadas / Número de condiciones exigidas *100</v>
          </cell>
          <cell r="S446"/>
          <cell r="T446" t="str">
            <v>resultado</v>
          </cell>
          <cell r="U446" t="str">
            <v>Creciente</v>
          </cell>
          <cell r="V446" t="str">
            <v>≥</v>
          </cell>
          <cell r="W446">
            <v>0.5</v>
          </cell>
          <cell r="X446" t="str">
            <v>&lt;</v>
          </cell>
          <cell r="Y446">
            <v>0.5</v>
          </cell>
        </row>
        <row r="447">
          <cell r="A447">
            <v>442</v>
          </cell>
          <cell r="B447" t="str">
            <v>Investigación, conocimiento e innovación, la mejor inversión</v>
          </cell>
          <cell r="C447" t="str">
            <v>Incrementar la generación de conocimiento y la innovación aplicadas al proceso de atención en salud</v>
          </cell>
          <cell r="D447" t="str">
            <v>Número de redes de investigación a las que se vincula el HUSJ</v>
          </cell>
          <cell r="E447" t="str">
            <v>Gestión de Innovación e investigación</v>
          </cell>
          <cell r="F447" t="str">
            <v>Innovación</v>
          </cell>
          <cell r="H447" t="str">
            <v>x</v>
          </cell>
          <cell r="J447" t="str">
            <v>La participación en espacios de conocimiento y participación local, regional, nacional e internacional permitirá al Hospital garantizar un posicionamiento en el desarrollo de la gestión del conocimiento y el aporte al desarrollo de políticas públicas, procedimientos o referenciación de expertos para la búsqueda de las soluciones a las oportunidades de mejora identificadas institucionalmente y su proyección a la red de servicios de salud.</v>
          </cell>
          <cell r="K447"/>
          <cell r="L447" t="str">
            <v>Trimestral</v>
          </cell>
          <cell r="M447" t="str">
            <v>Número de redes a las que se encuentra vinculado el HUSJ</v>
          </cell>
          <cell r="N447" t="str">
            <v>N/A</v>
          </cell>
          <cell r="O447" t="str">
            <v>Oficina de Innovación e Investigación</v>
          </cell>
          <cell r="P447" t="str">
            <v>N/A</v>
          </cell>
          <cell r="Q447" t="str">
            <v>Cantidad</v>
          </cell>
          <cell r="R447" t="str">
            <v>Número de redes a las que se encuentra vinculado el HUSJ / N/A</v>
          </cell>
          <cell r="S447"/>
          <cell r="T447" t="str">
            <v>proceso</v>
          </cell>
          <cell r="U447" t="str">
            <v>Creciente</v>
          </cell>
          <cell r="V447" t="str">
            <v>≥</v>
          </cell>
          <cell r="W447">
            <v>1</v>
          </cell>
          <cell r="X447" t="str">
            <v>&lt;</v>
          </cell>
          <cell r="Y447">
            <v>1</v>
          </cell>
        </row>
        <row r="448">
          <cell r="A448">
            <v>443</v>
          </cell>
          <cell r="B448" t="str">
            <v>Investigación, conocimiento e innovación, la mejor inversión</v>
          </cell>
          <cell r="C448" t="str">
            <v>Incrementar la generación de conocimiento y la innovación aplicadas al proceso de atención en salud</v>
          </cell>
          <cell r="D448" t="str">
            <v xml:space="preserve">Número de asesorias de innovación e investigación </v>
          </cell>
          <cell r="E448" t="str">
            <v>Gestión de Innovación e investigación</v>
          </cell>
          <cell r="F448" t="str">
            <v>Innovación</v>
          </cell>
          <cell r="H448" t="str">
            <v>x</v>
          </cell>
          <cell r="J448" t="str">
            <v>La gestión del conocimiento y la innovación surge a partir del interés y la disposición de los equipos de trabajo en las  áreas misionales y de apoyo del Hospital, de manera que en el marco de las actividades proyectadas por el proceso de Innovación e Investigación se considera pertinente mantener un diálogo con el recurso humano dispuesto a presentar su inquietudes y proyección de servicios desde la innovación para mejorar la atención o la inclusión de nuevas maneras o rutas de atención del paciente, asi como la motivación en la ideación de propuestas para el desarrollo de los procesos de investigación que permitan alcanzar la meta de innovar para aplicar el conocimiento de manera local y su proyección global hasta la posibilidad del generar patentes de alto impacto social y economico.</v>
          </cell>
          <cell r="K448"/>
          <cell r="L448" t="str">
            <v>Trimestral</v>
          </cell>
          <cell r="M448" t="str">
            <v>Número de asesorias registradas en el proceso de innovación e investigación</v>
          </cell>
          <cell r="N448" t="str">
            <v>N/A</v>
          </cell>
          <cell r="O448" t="str">
            <v>Oficina de Innovación e Investigación</v>
          </cell>
          <cell r="P448" t="str">
            <v>N/A</v>
          </cell>
          <cell r="Q448" t="str">
            <v>Cantidad</v>
          </cell>
          <cell r="R448" t="str">
            <v>Número de asesorias registradas en el proceso de innovación e investigación / N/A</v>
          </cell>
          <cell r="S448"/>
          <cell r="T448" t="str">
            <v>proceso</v>
          </cell>
          <cell r="U448" t="str">
            <v>Creciente</v>
          </cell>
          <cell r="V448" t="str">
            <v>≥</v>
          </cell>
          <cell r="W448">
            <v>2</v>
          </cell>
          <cell r="X448" t="str">
            <v>&lt;</v>
          </cell>
          <cell r="Y448">
            <v>2</v>
          </cell>
        </row>
        <row r="449">
          <cell r="A449">
            <v>444</v>
          </cell>
          <cell r="B449" t="str">
            <v>Hospital líder en buenas prácticas de gobierno corporativo y de gestión pública</v>
          </cell>
          <cell r="C449" t="str">
            <v>Ser social y ambientalmente responsables</v>
          </cell>
          <cell r="D449" t="str">
            <v>Consumo de agua por persona</v>
          </cell>
          <cell r="E449" t="str">
            <v>Gestión del recursos físico</v>
          </cell>
          <cell r="F449" t="str">
            <v>Gestión Ambiental</v>
          </cell>
          <cell r="H449" t="str">
            <v>x</v>
          </cell>
          <cell r="J449" t="str">
            <v>Optimizar el consumo de agua</v>
          </cell>
          <cell r="K449"/>
          <cell r="L449" t="str">
            <v>Trimestral</v>
          </cell>
          <cell r="M449" t="str">
            <v>Total de m3 de agua mensual</v>
          </cell>
          <cell r="N449" t="str">
            <v xml:space="preserve">Número de personas que permanecen en la institución. </v>
          </cell>
          <cell r="O449" t="str">
            <v xml:space="preserve">Factura de servicio de agua </v>
          </cell>
          <cell r="P449" t="str">
            <v>Departamento de estadística- indicador mensual de pacientes ingresados</v>
          </cell>
          <cell r="Q449" t="str">
            <v>m3</v>
          </cell>
          <cell r="R449" t="str">
            <v xml:space="preserve">Total de m3 de agua mensual / Número de personas que permanecen en la institución. </v>
          </cell>
          <cell r="S449"/>
          <cell r="T449" t="str">
            <v>resultado</v>
          </cell>
          <cell r="U449" t="str">
            <v>Decreciente</v>
          </cell>
          <cell r="V449" t="str">
            <v>≤</v>
          </cell>
          <cell r="W449">
            <v>0.34</v>
          </cell>
          <cell r="X449" t="str">
            <v>&gt;</v>
          </cell>
          <cell r="Y449">
            <v>0.34</v>
          </cell>
        </row>
        <row r="450">
          <cell r="A450">
            <v>445</v>
          </cell>
          <cell r="B450" t="str">
            <v>Hospital líder en buenas prácticas de gobierno corporativo y de gestión pública</v>
          </cell>
          <cell r="C450" t="str">
            <v>Ser social y ambientalmente responsables</v>
          </cell>
          <cell r="D450" t="str">
            <v>Consumo de energía por persona</v>
          </cell>
          <cell r="E450" t="str">
            <v>Gestión del recursos físico</v>
          </cell>
          <cell r="F450" t="str">
            <v>Gestión Ambiental</v>
          </cell>
          <cell r="H450" t="str">
            <v>x</v>
          </cell>
          <cell r="J450" t="str">
            <v>Optimizar el consumo de energía</v>
          </cell>
          <cell r="K450"/>
          <cell r="L450" t="str">
            <v>Trimestral</v>
          </cell>
          <cell r="M450" t="str">
            <v>Total de KW de energía mensual</v>
          </cell>
          <cell r="N450" t="str">
            <v xml:space="preserve">Número de personas que permanecen en la institución. </v>
          </cell>
          <cell r="O450" t="str">
            <v xml:space="preserve">Factura de servicio de energía </v>
          </cell>
          <cell r="P450" t="str">
            <v>Departamento de estadística- indicador mensual de pacientes ingresados</v>
          </cell>
          <cell r="Q450" t="str">
            <v>KW</v>
          </cell>
          <cell r="R450" t="str">
            <v xml:space="preserve">Total de KW de energía mensual / Número de personas que permanecen en la institución. </v>
          </cell>
          <cell r="S450"/>
          <cell r="T450" t="str">
            <v>resultado</v>
          </cell>
          <cell r="U450" t="str">
            <v>Decreciente</v>
          </cell>
          <cell r="V450" t="str">
            <v>≤</v>
          </cell>
          <cell r="W450">
            <v>16</v>
          </cell>
          <cell r="X450" t="str">
            <v>&gt;</v>
          </cell>
          <cell r="Y450">
            <v>16</v>
          </cell>
        </row>
        <row r="451">
          <cell r="A451">
            <v>446</v>
          </cell>
          <cell r="B451" t="str">
            <v>Hospital líder en buenas prácticas de gobierno corporativo y de gestión pública</v>
          </cell>
          <cell r="C451" t="str">
            <v>Ser social y ambientalmente responsables</v>
          </cell>
          <cell r="D451" t="str">
            <v>Destinación de residuos para incineración</v>
          </cell>
          <cell r="E451" t="str">
            <v>Gestión del recursos físico</v>
          </cell>
          <cell r="F451" t="str">
            <v>Gestión Ambiental</v>
          </cell>
          <cell r="H451" t="str">
            <v>x</v>
          </cell>
          <cell r="J451" t="str">
            <v>Llevar un control adecuado de la generación de residuos peligrosos en la institución, para mitigar impactos ambientales y disminuir su generación.</v>
          </cell>
          <cell r="K451"/>
          <cell r="L451" t="str">
            <v>Trimestral</v>
          </cell>
          <cell r="M451" t="str">
            <v xml:space="preserve">Kg residuos peligrosos generados </v>
          </cell>
          <cell r="N451" t="str">
            <v>Cantidad total de residuos producidos por el hospital en Kg/mes</v>
          </cell>
          <cell r="O451" t="str">
            <v>Formato mensual de pesaje consolidado de los residuos peligrosos por servicios o áreas.</v>
          </cell>
          <cell r="P451" t="str">
            <v>Formato RH1 - Gestión Ambiental</v>
          </cell>
          <cell r="Q451" t="str">
            <v>%</v>
          </cell>
          <cell r="R451" t="str">
            <v>Kg residuos peligrosos generados  / Cantidad total de residuos producidos por el hospital en Kg/mes *100</v>
          </cell>
          <cell r="S451"/>
          <cell r="T451" t="str">
            <v>resultado</v>
          </cell>
          <cell r="U451" t="str">
            <v>Decreciente</v>
          </cell>
          <cell r="V451" t="str">
            <v>≤</v>
          </cell>
          <cell r="W451">
            <v>0.5</v>
          </cell>
          <cell r="X451" t="str">
            <v>&gt;</v>
          </cell>
          <cell r="Y451">
            <v>0.5</v>
          </cell>
        </row>
        <row r="452">
          <cell r="A452">
            <v>447</v>
          </cell>
          <cell r="B452" t="str">
            <v>Hospital líder en buenas prácticas de gobierno corporativo y de gestión pública</v>
          </cell>
          <cell r="C452" t="str">
            <v>Ser social y ambientalmente responsables</v>
          </cell>
          <cell r="D452" t="str">
            <v>Destinación de residuos para relleno sanitario</v>
          </cell>
          <cell r="E452" t="str">
            <v>Gestión del recursos físico</v>
          </cell>
          <cell r="F452" t="str">
            <v>Gestión Ambiental</v>
          </cell>
          <cell r="H452" t="str">
            <v>x</v>
          </cell>
          <cell r="J452" t="str">
            <v>Llevar un control adecuado de la generación de residuos ordinarios  en la institución, para mitigar impactos ambientales y disminuir su generación.</v>
          </cell>
          <cell r="K452"/>
          <cell r="L452" t="str">
            <v>Trimestral</v>
          </cell>
          <cell r="M452" t="str">
            <v xml:space="preserve">Kg residuos ordinarios generados </v>
          </cell>
          <cell r="N452" t="str">
            <v>Cantidad total de residuos producidos por el hospital en Kg/mes</v>
          </cell>
          <cell r="O452" t="str">
            <v>Formato mensual de pesaje consolidado de los residuos no peligrosos por servicios o áreas.</v>
          </cell>
          <cell r="P452" t="str">
            <v>Formato RH1 - Gestión Ambiental</v>
          </cell>
          <cell r="Q452" t="str">
            <v>%</v>
          </cell>
          <cell r="R452" t="str">
            <v>Kg residuos ordinarios generados  / Cantidad total de residuos producidos por el hospital en Kg/mes *100</v>
          </cell>
          <cell r="S452"/>
          <cell r="T452" t="str">
            <v>resultado</v>
          </cell>
          <cell r="U452" t="str">
            <v>Creciente</v>
          </cell>
          <cell r="V452" t="str">
            <v>≥</v>
          </cell>
          <cell r="W452">
            <v>0.45</v>
          </cell>
          <cell r="X452" t="str">
            <v>&gt;</v>
          </cell>
          <cell r="Y452">
            <v>0.45</v>
          </cell>
        </row>
        <row r="453">
          <cell r="A453">
            <v>448</v>
          </cell>
          <cell r="B453" t="str">
            <v>Hospital líder en buenas prácticas de gobierno corporativo y de gestión pública</v>
          </cell>
          <cell r="C453" t="str">
            <v>Ser social y ambientalmente responsables</v>
          </cell>
          <cell r="D453" t="str">
            <v>Destinación de residuos para reciclaje</v>
          </cell>
          <cell r="E453" t="str">
            <v>Gestión del recursos físico</v>
          </cell>
          <cell r="F453" t="str">
            <v>Gestión Ambiental</v>
          </cell>
          <cell r="H453" t="str">
            <v>x</v>
          </cell>
          <cell r="J453" t="str">
            <v>Llevar un control adecuado de la generación de residuos reciclables  en la institución, para mitigar impactos ambientales y garantizar su aprovechamiento.</v>
          </cell>
          <cell r="K453"/>
          <cell r="L453" t="str">
            <v>Trimestral</v>
          </cell>
          <cell r="M453" t="str">
            <v>Kg residuos aprovechables generados</v>
          </cell>
          <cell r="N453" t="str">
            <v>Cantidad total de residuos producidos por el hospital en Kg/mes</v>
          </cell>
          <cell r="O453" t="str">
            <v>Formato mensual de pesaje consolidado de los residuos no peligrosos por servicios o áreas.</v>
          </cell>
          <cell r="P453" t="str">
            <v>Formato RH1 - Gestión Ambiental</v>
          </cell>
          <cell r="Q453" t="str">
            <v>%</v>
          </cell>
          <cell r="R453" t="str">
            <v>Kg residuos aprovechables generados / Cantidad total de residuos producidos por el hospital en Kg/mes *100</v>
          </cell>
          <cell r="S453"/>
          <cell r="T453" t="str">
            <v>resultado</v>
          </cell>
          <cell r="U453" t="str">
            <v>Creciente</v>
          </cell>
          <cell r="V453" t="str">
            <v>≥</v>
          </cell>
          <cell r="W453">
            <v>0.05</v>
          </cell>
          <cell r="X453" t="str">
            <v>&lt;</v>
          </cell>
          <cell r="Y453">
            <v>0.05</v>
          </cell>
        </row>
        <row r="454">
          <cell r="A454">
            <v>449</v>
          </cell>
          <cell r="B454" t="str">
            <v>Hospital líder en buenas prácticas de gobierno corporativo y de gestión pública</v>
          </cell>
          <cell r="C454" t="str">
            <v>Ser social y ambientalmente responsables</v>
          </cell>
          <cell r="D454" t="str">
            <v>Consumo de gas en Economato</v>
          </cell>
          <cell r="E454" t="str">
            <v>Gestión del recursos físico</v>
          </cell>
          <cell r="F454" t="str">
            <v>Gestión Ambiental</v>
          </cell>
          <cell r="H454" t="str">
            <v>x</v>
          </cell>
          <cell r="J454" t="str">
            <v>Llevar un control adecuado del consumo de gas en el servicio</v>
          </cell>
          <cell r="K454"/>
          <cell r="L454" t="str">
            <v>Trimestral</v>
          </cell>
          <cell r="M454" t="str">
            <v xml:space="preserve">M3 consumidos </v>
          </cell>
          <cell r="N454" t="str">
            <v>N/A</v>
          </cell>
          <cell r="O454" t="str">
            <v>Certificación del gasto discriminado por servicio</v>
          </cell>
          <cell r="P454" t="str">
            <v>N/A</v>
          </cell>
          <cell r="Q454" t="str">
            <v>m3</v>
          </cell>
          <cell r="R454" t="str">
            <v>M3 consumidos  / N/A</v>
          </cell>
          <cell r="S454"/>
          <cell r="T454" t="str">
            <v>resultado</v>
          </cell>
          <cell r="U454" t="str">
            <v>Decreciente</v>
          </cell>
          <cell r="V454" t="str">
            <v>≤</v>
          </cell>
          <cell r="W454">
            <v>500</v>
          </cell>
          <cell r="X454" t="str">
            <v>&gt;</v>
          </cell>
          <cell r="Y454">
            <v>500</v>
          </cell>
        </row>
        <row r="455">
          <cell r="A455">
            <v>450</v>
          </cell>
          <cell r="B455" t="str">
            <v>Hospital líder en buenas prácticas de gobierno corporativo y de gestión pública</v>
          </cell>
          <cell r="C455" t="str">
            <v>Ser social y ambientalmente responsables</v>
          </cell>
          <cell r="D455" t="str">
            <v>Consumo de gas en Lavandería</v>
          </cell>
          <cell r="E455" t="str">
            <v>Gestión del recursos físico</v>
          </cell>
          <cell r="F455" t="str">
            <v>Gestión Ambiental</v>
          </cell>
          <cell r="H455" t="str">
            <v>x</v>
          </cell>
          <cell r="J455" t="str">
            <v>Llevar un control adecuado del consumo de gas en el servicio</v>
          </cell>
          <cell r="K455"/>
          <cell r="L455" t="str">
            <v>Trimestral</v>
          </cell>
          <cell r="M455" t="str">
            <v xml:space="preserve">M3 consumidos </v>
          </cell>
          <cell r="N455" t="str">
            <v>N/A</v>
          </cell>
          <cell r="O455" t="str">
            <v>Certificación del gasto discriminado por servicio</v>
          </cell>
          <cell r="P455" t="str">
            <v>N/A</v>
          </cell>
          <cell r="Q455" t="str">
            <v>m3</v>
          </cell>
          <cell r="R455" t="str">
            <v>M3 consumidos  / N/A</v>
          </cell>
          <cell r="S455"/>
          <cell r="T455" t="str">
            <v>resultado</v>
          </cell>
          <cell r="U455" t="str">
            <v>Decreciente</v>
          </cell>
          <cell r="V455" t="str">
            <v>≤</v>
          </cell>
          <cell r="W455">
            <v>15500</v>
          </cell>
          <cell r="X455" t="str">
            <v>&gt;</v>
          </cell>
          <cell r="Y455">
            <v>15500</v>
          </cell>
        </row>
        <row r="456">
          <cell r="A456">
            <v>451</v>
          </cell>
          <cell r="B456" t="str">
            <v>Hospital líder en buenas prácticas de gobierno corporativo y de gestión pública</v>
          </cell>
          <cell r="C456" t="str">
            <v>Garantizar rentabilidad, competitividad y sostenibilidad financiera</v>
          </cell>
          <cell r="D456" t="str">
            <v>Porcentaje de seguimiento a los mapas de riesgo administrativos (31 procesos administrativos con seguimiento semestral)</v>
          </cell>
          <cell r="E456" t="str">
            <v>Control interno</v>
          </cell>
          <cell r="F456" t="str">
            <v>Control interno</v>
          </cell>
          <cell r="H456" t="str">
            <v>x</v>
          </cell>
          <cell r="J456" t="str">
            <v xml:space="preserve">Para el Hospital Universitario San José de Popayán E.S.E. es necesario conocer los Riesgos en el desarrollo de la prestación del servicio como  herramienta que permite organizar la información  sobre los riesgos de las empresas y visualizar su magnitud, con el fin de establecer las estrategias adecuadas para su manejo. </v>
          </cell>
          <cell r="K456"/>
          <cell r="L456" t="str">
            <v>Trimestral</v>
          </cell>
          <cell r="M456" t="str">
            <v>Número de evaluaciones realizadas a los mapas de riesgo</v>
          </cell>
          <cell r="N456" t="str">
            <v xml:space="preserve">Número de evaluaciones a realizar  </v>
          </cell>
          <cell r="O456" t="str">
            <v>Actas</v>
          </cell>
          <cell r="P456" t="str">
            <v>Mapas de Riesgos Elaborados.</v>
          </cell>
          <cell r="Q456" t="str">
            <v>%</v>
          </cell>
          <cell r="R456" t="str">
            <v>Número de evaluaciones realizadas a los mapas de riesgo / Número de evaluaciones a realizar   *100</v>
          </cell>
          <cell r="S456"/>
          <cell r="T456" t="str">
            <v>resultado</v>
          </cell>
          <cell r="U456" t="str">
            <v>Creciente</v>
          </cell>
          <cell r="V456" t="str">
            <v>=</v>
          </cell>
          <cell r="W456">
            <v>1</v>
          </cell>
          <cell r="X456" t="str">
            <v>&lt;</v>
          </cell>
          <cell r="Y456">
            <v>1</v>
          </cell>
        </row>
        <row r="457">
          <cell r="A457">
            <v>452</v>
          </cell>
          <cell r="B457" t="str">
            <v>Hospital líder en buenas prácticas de gobierno corporativo y de gestión pública</v>
          </cell>
          <cell r="C457" t="str">
            <v>Garantizar rentabilidad, competitividad y sostenibilidad financiera</v>
          </cell>
          <cell r="D457" t="str">
            <v>Porcentaje de auditorias realizadas (para la vigencia 2022 dentro del PGA quedaron seleccionados los procesos de Urgencias, Facturacion, Consulta extena y Sistemas de informacion)</v>
          </cell>
          <cell r="E457" t="str">
            <v>Control interno</v>
          </cell>
          <cell r="F457" t="str">
            <v>Control interno</v>
          </cell>
          <cell r="H457" t="str">
            <v>x</v>
          </cell>
          <cell r="J457" t="str">
            <v>Se requiere verificar que el plan general de auditorias sea conocido por todos los responsables de los diferentes procesos para que cumplan con las evaluaciones periódicas y seguimientos a la gestión de los procesos del Hospital y así generar recomendaciones para orientar las acciones de mejoramiento de la entidad, en las fechas definidas.</v>
          </cell>
          <cell r="K457"/>
          <cell r="L457" t="str">
            <v>Trimestral</v>
          </cell>
          <cell r="M457" t="str">
            <v>Número de auditoria realizadas</v>
          </cell>
          <cell r="N457" t="str">
            <v xml:space="preserve"> Número de auditorias a realizar  </v>
          </cell>
          <cell r="O457" t="str">
            <v>Actas</v>
          </cell>
          <cell r="P457" t="str">
            <v>Cronograma Plan General de Auditorias.</v>
          </cell>
          <cell r="Q457" t="str">
            <v>%</v>
          </cell>
          <cell r="R457" t="str">
            <v>Número de auditoria realizadas /  Número de auditorias a realizar   *100</v>
          </cell>
          <cell r="S457"/>
          <cell r="T457" t="str">
            <v>resultado</v>
          </cell>
          <cell r="U457" t="str">
            <v>Creciente</v>
          </cell>
          <cell r="V457" t="str">
            <v>=</v>
          </cell>
          <cell r="W457">
            <v>1</v>
          </cell>
          <cell r="X457" t="str">
            <v>&lt;</v>
          </cell>
          <cell r="Y457">
            <v>1</v>
          </cell>
        </row>
        <row r="458">
          <cell r="A458">
            <v>453</v>
          </cell>
          <cell r="B458" t="str">
            <v>Hospital líder en buenas prácticas de gobierno corporativo y de gestión pública</v>
          </cell>
          <cell r="C458" t="str">
            <v>Garantizar rentabilidad, competitividad y sostenibilidad financiera</v>
          </cell>
          <cell r="D458" t="str">
            <v>Seguimiento y evaluacion a los planes de mejoramiento suscritos (En el marco del PGA 2022 se programo y aprobo el seguimiento dentro de toda la vigencia a 5 planes de mejora suscritos)</v>
          </cell>
          <cell r="E458" t="str">
            <v>Control interno</v>
          </cell>
          <cell r="F458" t="str">
            <v>Control interno</v>
          </cell>
          <cell r="H458" t="str">
            <v>x</v>
          </cell>
          <cell r="J458" t="str">
            <v xml:space="preserve">La Oficina  Asesora de Control Interno  tiene a su cargo la  Ejecución del procedimiento de Seguimiento a los  Planes  Institucionales, en cumplimiento a lo establecido en el Decreto No  989 de julio 2020, se ajustan lo relacionado con las competencias y requisito especificos para el empleo de Jefe de la oficina de control interno  El Plan de Mejoramiento, es un elemento de control que permite subsanar  las observaciones o hallazgos presentados ya sea por la oficina de control interno, o los entes de control como la Contraloría Municipal de Popayán , en cumplimiento de las auditorias practicadas.  </v>
          </cell>
          <cell r="K458"/>
          <cell r="L458" t="str">
            <v>Trimestral</v>
          </cell>
          <cell r="M458" t="str">
            <v>Número de planes de mejoramiento ejecutados</v>
          </cell>
          <cell r="N458" t="str">
            <v>Número de Planes de Mejoramiento suscritos.</v>
          </cell>
          <cell r="O458" t="str">
            <v>Actas</v>
          </cell>
          <cell r="P458" t="str">
            <v>Cronograma Plan General de Auditorias.</v>
          </cell>
          <cell r="Q458" t="str">
            <v>%</v>
          </cell>
          <cell r="R458" t="str">
            <v>Número de planes de mejoramiento ejecutados / Número de Planes de Mejoramiento suscritos. *100</v>
          </cell>
          <cell r="S458"/>
          <cell r="T458" t="str">
            <v>resultado</v>
          </cell>
          <cell r="U458" t="str">
            <v>Creciente</v>
          </cell>
          <cell r="V458" t="str">
            <v>=</v>
          </cell>
          <cell r="W458">
            <v>1</v>
          </cell>
          <cell r="X458" t="str">
            <v>&lt;</v>
          </cell>
          <cell r="Y458">
            <v>1</v>
          </cell>
        </row>
        <row r="459">
          <cell r="A459">
            <v>454</v>
          </cell>
          <cell r="B459" t="str">
            <v>Hospital líder en buenas prácticas de gobierno corporativo y de gestión pública</v>
          </cell>
          <cell r="C459" t="str">
            <v>Garantizar rentabilidad, competitividad y sostenibilidad financiera</v>
          </cell>
          <cell r="D459" t="str">
            <v>Porcentaje de Recaudo de cartera no corriente</v>
          </cell>
          <cell r="E459" t="str">
            <v>Gestión Financiera</v>
          </cell>
          <cell r="F459" t="str">
            <v>Cartera</v>
          </cell>
          <cell r="H459" t="str">
            <v>x</v>
          </cell>
          <cell r="J459" t="str">
            <v>El seguimiento a la  información del recaudo de cartera institucional se convierte en herramienta fundamental para definir el apalancamiento financiero de la E.S.E.</v>
          </cell>
          <cell r="K459"/>
          <cell r="L459" t="str">
            <v>Trimestral</v>
          </cell>
          <cell r="M459" t="str">
            <v xml:space="preserve">Total ingresos recaudados por ventas de servicios de salud mayor a 360 días </v>
          </cell>
          <cell r="N459" t="str">
            <v>Total  cartera mayor a 360 días</v>
          </cell>
          <cell r="O459" t="str">
            <v>Cartera</v>
          </cell>
          <cell r="P459" t="str">
            <v>SIHO 2193</v>
          </cell>
          <cell r="Q459" t="str">
            <v>%</v>
          </cell>
          <cell r="R459" t="str">
            <v>Total ingresos recaudados por ventas de servicios de salud mayor a 360 días  / Total  cartera mayor a 360 días *100</v>
          </cell>
          <cell r="S459"/>
          <cell r="T459" t="str">
            <v>resultado</v>
          </cell>
          <cell r="U459" t="str">
            <v>Creciente</v>
          </cell>
          <cell r="V459" t="str">
            <v>≥</v>
          </cell>
          <cell r="W459">
            <v>0.6</v>
          </cell>
          <cell r="X459" t="str">
            <v>&lt;</v>
          </cell>
          <cell r="Y459">
            <v>0.6</v>
          </cell>
        </row>
        <row r="460">
          <cell r="A460">
            <v>455</v>
          </cell>
          <cell r="B460" t="str">
            <v>Hospital líder en buenas prácticas de gobierno corporativo y de gestión pública</v>
          </cell>
          <cell r="C460" t="str">
            <v>Garantizar rentabilidad, competitividad y sostenibilidad financiera</v>
          </cell>
          <cell r="D460" t="str">
            <v>Dinero recaudado por giro directo</v>
          </cell>
          <cell r="E460" t="str">
            <v>Gestión Financiera</v>
          </cell>
          <cell r="F460" t="str">
            <v>Cartera</v>
          </cell>
          <cell r="H460" t="str">
            <v>x</v>
          </cell>
          <cell r="J460" t="str">
            <v>El seguimiento a la  información del recaudo de cartera institucional se convierte en herramienta fundamental para definir el apalancamiento financiero de la Institución.</v>
          </cell>
          <cell r="K460"/>
          <cell r="L460" t="str">
            <v>Trimestral</v>
          </cell>
          <cell r="M460" t="str">
            <v>Total recibido mes por giro directo</v>
          </cell>
          <cell r="N460" t="str">
            <v>Facturacion radicada mes anterior</v>
          </cell>
          <cell r="O460" t="str">
            <v>ADRES</v>
          </cell>
          <cell r="P460" t="str">
            <v>SIHO - FACTURACION</v>
          </cell>
          <cell r="Q460" t="str">
            <v>%</v>
          </cell>
          <cell r="R460" t="str">
            <v>Total recibido mes por giro directo / Facturacion radicada mes anterior *100</v>
          </cell>
          <cell r="S460"/>
          <cell r="T460" t="str">
            <v>resultado</v>
          </cell>
          <cell r="U460" t="str">
            <v>Creciente</v>
          </cell>
          <cell r="V460" t="str">
            <v>≥</v>
          </cell>
          <cell r="W460">
            <v>0.5</v>
          </cell>
          <cell r="X460" t="str">
            <v>&lt;</v>
          </cell>
          <cell r="Y460">
            <v>0.5</v>
          </cell>
        </row>
        <row r="461">
          <cell r="A461">
            <v>456</v>
          </cell>
          <cell r="B461" t="str">
            <v>Investigación, conocimiento e innovación, la mejor inversión</v>
          </cell>
          <cell r="C461" t="str">
            <v>Disponer de información confiable para la asistencia y la gestión del conocimiento</v>
          </cell>
          <cell r="D461" t="str">
            <v>Porcentaje de Reporte de registros de entrega copia de Historia Clinica a terceros.</v>
          </cell>
          <cell r="E461" t="str">
            <v>Gestión de la información y Comunicaciones</v>
          </cell>
          <cell r="F461" t="str">
            <v>Estadistica</v>
          </cell>
          <cell r="H461" t="str">
            <v>x</v>
          </cell>
          <cell r="J461" t="str">
            <v>Medir el cumplimiento en la entrega de la copia de la hisotria clínica a terceros que cumplan con los requisitos</v>
          </cell>
          <cell r="K461"/>
          <cell r="L461" t="str">
            <v>Trimestral</v>
          </cell>
          <cell r="M461" t="str">
            <v>Número de HC entregadas a terceros</v>
          </cell>
          <cell r="N461" t="str">
            <v>Número de solicitudes de HC recibidas de terceros</v>
          </cell>
          <cell r="O461" t="str">
            <v>Estadistica</v>
          </cell>
          <cell r="P461" t="str">
            <v>Estadistica</v>
          </cell>
          <cell r="Q461" t="str">
            <v>%</v>
          </cell>
          <cell r="R461" t="str">
            <v>Número de HC entregadas a terceros / Número de solicitudes de HC recibidas de terceros *100</v>
          </cell>
          <cell r="S461"/>
          <cell r="T461" t="str">
            <v>proceso</v>
          </cell>
          <cell r="U461" t="str">
            <v>Creciente</v>
          </cell>
          <cell r="V461" t="str">
            <v>≥</v>
          </cell>
          <cell r="W461">
            <v>0.9</v>
          </cell>
          <cell r="X461" t="str">
            <v>&lt;</v>
          </cell>
          <cell r="Y461">
            <v>0.9</v>
          </cell>
        </row>
        <row r="462">
          <cell r="A462">
            <v>457</v>
          </cell>
          <cell r="B462" t="str">
            <v>Investigación, conocimiento e innovación, la mejor inversión</v>
          </cell>
          <cell r="C462" t="str">
            <v>Disponer de información confiable para la asistencia y la gestión del conocimiento</v>
          </cell>
          <cell r="D462" t="str">
            <v>Porcentaje de Reporte de registros de entrega copia de Historia Clinica a  ente Judicial.</v>
          </cell>
          <cell r="E462" t="str">
            <v>Gestión de la información y Comunicaciones</v>
          </cell>
          <cell r="F462" t="str">
            <v>Estadistica</v>
          </cell>
          <cell r="H462" t="str">
            <v>x</v>
          </cell>
          <cell r="J462" t="str">
            <v>Medir el cumplimiento en la entrega de la copia de la hisotria clínica a entes judiciales que cumplan con los requisitos</v>
          </cell>
          <cell r="K462"/>
          <cell r="L462" t="str">
            <v>Trimestral</v>
          </cell>
          <cell r="M462" t="str">
            <v>Número de HC entregadas a ente judicial</v>
          </cell>
          <cell r="N462" t="str">
            <v>Número de solicitudes de HC recibidas del ente judicial</v>
          </cell>
          <cell r="O462" t="str">
            <v>Estadistica</v>
          </cell>
          <cell r="P462" t="str">
            <v>Estadistica</v>
          </cell>
          <cell r="Q462" t="str">
            <v>%</v>
          </cell>
          <cell r="R462" t="str">
            <v>Número de HC entregadas a ente judicial / Número de solicitudes de HC recibidas del ente judicial *100</v>
          </cell>
          <cell r="S462"/>
          <cell r="T462" t="str">
            <v>proceso</v>
          </cell>
          <cell r="U462" t="str">
            <v>Creciente</v>
          </cell>
          <cell r="V462" t="str">
            <v>≥</v>
          </cell>
          <cell r="W462">
            <v>0.9</v>
          </cell>
          <cell r="X462" t="str">
            <v>&lt;</v>
          </cell>
          <cell r="Y462">
            <v>0.9</v>
          </cell>
        </row>
        <row r="463">
          <cell r="A463">
            <v>458</v>
          </cell>
          <cell r="B463" t="str">
            <v>Investigación, conocimiento e innovación, la mejor inversión</v>
          </cell>
          <cell r="C463" t="str">
            <v>Disponer de información confiable para la asistencia y la gestión del conocimiento</v>
          </cell>
          <cell r="D463" t="str">
            <v>Porcentaje de Satisfacción de los Usuarios en la entrega de resgistros de Historia Clínica</v>
          </cell>
          <cell r="E463" t="str">
            <v>Gestión de la información y Comunicaciones</v>
          </cell>
          <cell r="F463" t="str">
            <v>Estadistica</v>
          </cell>
          <cell r="H463" t="str">
            <v>x</v>
          </cell>
          <cell r="J463" t="str">
            <v>Medir la proporción de usuarios satisfechos con el proceso de entrega de registros de la historia clínica</v>
          </cell>
          <cell r="K463"/>
          <cell r="L463" t="str">
            <v>Trimestral</v>
          </cell>
          <cell r="M463" t="str">
            <v>Número de encuestas diligeciadas "excelente" y "bueno" por usuarios en ventanilla</v>
          </cell>
          <cell r="N463" t="str">
            <v>Número de usuarios atendidos por ventanilla que responden la encuesta</v>
          </cell>
          <cell r="O463" t="str">
            <v>Estadistica</v>
          </cell>
          <cell r="P463" t="str">
            <v>Estadistica</v>
          </cell>
          <cell r="Q463" t="str">
            <v>%</v>
          </cell>
          <cell r="R463" t="str">
            <v>Número de encuestas diligeciadas "excelente" y "bueno" por usuarios en ventanilla / Número de usuarios atendidos por ventanilla que responden la encuesta *100</v>
          </cell>
          <cell r="S463"/>
          <cell r="T463" t="str">
            <v>resultado</v>
          </cell>
          <cell r="U463" t="str">
            <v>Creciente</v>
          </cell>
          <cell r="V463" t="str">
            <v>≥</v>
          </cell>
          <cell r="W463">
            <v>0.9</v>
          </cell>
          <cell r="X463" t="str">
            <v>&lt;</v>
          </cell>
          <cell r="Y463">
            <v>0.9</v>
          </cell>
        </row>
        <row r="464">
          <cell r="A464">
            <v>459</v>
          </cell>
          <cell r="B464" t="str">
            <v>Investigación, conocimiento e innovación, la mejor inversión</v>
          </cell>
          <cell r="C464" t="str">
            <v>Disponer de información confiable para la asistencia y la gestión del conocimiento</v>
          </cell>
          <cell r="D464" t="str">
            <v>Porcentaje  de niños y niñas con registro civil institucional</v>
          </cell>
          <cell r="E464" t="str">
            <v>Gestión de la información y Comunicaciones</v>
          </cell>
          <cell r="F464" t="str">
            <v>Estadistica</v>
          </cell>
          <cell r="H464" t="str">
            <v>x</v>
          </cell>
          <cell r="J464" t="str">
            <v>Medir la proporción de niños y niñas que nacen en la institución y egresan con registro civil de la misma</v>
          </cell>
          <cell r="K464"/>
          <cell r="L464" t="str">
            <v>Trimestral</v>
          </cell>
          <cell r="M464" t="str">
            <v>Numero de registros realizados</v>
          </cell>
          <cell r="N464" t="str">
            <v>Número de nacidos vivos</v>
          </cell>
          <cell r="O464" t="str">
            <v>Estadistica</v>
          </cell>
          <cell r="P464" t="str">
            <v>Estadistica</v>
          </cell>
          <cell r="Q464" t="str">
            <v>%</v>
          </cell>
          <cell r="R464" t="str">
            <v>Numero de registros realizados / Número de nacidos vivos *100</v>
          </cell>
          <cell r="S464"/>
          <cell r="T464" t="str">
            <v>proceso</v>
          </cell>
          <cell r="U464" t="str">
            <v>Creciente</v>
          </cell>
          <cell r="V464" t="str">
            <v>≥</v>
          </cell>
          <cell r="W464">
            <v>0.3</v>
          </cell>
          <cell r="X464" t="str">
            <v>&lt;</v>
          </cell>
          <cell r="Y464">
            <v>0.3</v>
          </cell>
        </row>
        <row r="465">
          <cell r="A465">
            <v>460</v>
          </cell>
          <cell r="B465" t="str">
            <v>Investigación, conocimiento e innovación, la mejor inversión</v>
          </cell>
          <cell r="C465" t="str">
            <v>Disponer de información confiable para la asistencia y la gestión del conocimiento</v>
          </cell>
          <cell r="D465" t="str">
            <v>Oportunidad de la respuesta en la solicitud de soporte del sistema de información</v>
          </cell>
          <cell r="E465" t="str">
            <v>Gestión de la información y Comunicaciones</v>
          </cell>
          <cell r="F465" t="str">
            <v>Sistemas</v>
          </cell>
          <cell r="H465" t="str">
            <v>x</v>
          </cell>
          <cell r="J465" t="str">
            <v>Permite evidenciar el tiempo de respuesta de soporte al sistema de información</v>
          </cell>
          <cell r="K465"/>
          <cell r="L465" t="str">
            <v>Trimestral</v>
          </cell>
          <cell r="M465" t="str">
            <v>Sumatoria total de horas transcurridos entre la solicitud y la atención del soporte (período)</v>
          </cell>
          <cell r="N465" t="str">
            <v>Total de soportes solicitados al área (período)</v>
          </cell>
          <cell r="O465" t="str">
            <v xml:space="preserve">Aplicativo Registro de Soporte (mesa de ayuda) </v>
          </cell>
          <cell r="P465" t="str">
            <v xml:space="preserve">Aplicativo Registro de Soporte (mesa de ayuda) </v>
          </cell>
          <cell r="Q465" t="str">
            <v>Horas</v>
          </cell>
          <cell r="R465" t="str">
            <v>Sumatoria total de horas transcurridos entre la solicitud y la atención del soporte (período) / Total de soportes solicitados al área (período)</v>
          </cell>
          <cell r="S465"/>
          <cell r="T465" t="str">
            <v>resultado</v>
          </cell>
          <cell r="U465" t="str">
            <v>Decreciente</v>
          </cell>
          <cell r="V465" t="str">
            <v>≤</v>
          </cell>
          <cell r="W465">
            <v>2</v>
          </cell>
          <cell r="X465" t="str">
            <v>&gt;</v>
          </cell>
          <cell r="Y465">
            <v>2</v>
          </cell>
        </row>
        <row r="466">
          <cell r="A466">
            <v>461</v>
          </cell>
          <cell r="B466" t="str">
            <v>Investigación, conocimiento e innovación, la mejor inversión</v>
          </cell>
          <cell r="C466" t="str">
            <v>Disponer de información confiable para la asistencia y la gestión del conocimiento</v>
          </cell>
          <cell r="D466" t="str">
            <v>Porcentaje de casos reportados y confirmados de perdida de la información en Dinamica Gerencial DGH</v>
          </cell>
          <cell r="E466" t="str">
            <v>Gestión de la información y Comunicaciones</v>
          </cell>
          <cell r="F466" t="str">
            <v>Sistemas</v>
          </cell>
          <cell r="H466" t="str">
            <v>x</v>
          </cell>
          <cell r="J466" t="str">
            <v xml:space="preserve">Permite determinar el número de casos de pérdida de información en Dinamica Gerencial reportados en el período medido, de tal forma que permita  identificar los factores que están generando la perdida de información </v>
          </cell>
          <cell r="K466"/>
          <cell r="L466" t="str">
            <v>Trimestral</v>
          </cell>
          <cell r="M466" t="str">
            <v xml:space="preserve">Numero de casos confirmados de perdida de informacion  </v>
          </cell>
          <cell r="N466" t="str">
            <v xml:space="preserve">
Número de casos de pérdida de información reportados </v>
          </cell>
          <cell r="O466" t="str">
            <v xml:space="preserve">Mesa de ayuda, Docunet, Correo Electronico y Comunicaciones. </v>
          </cell>
          <cell r="P466" t="str">
            <v>Analisis realizado por ingenieros de soporte tecnico</v>
          </cell>
          <cell r="Q466" t="str">
            <v>%</v>
          </cell>
          <cell r="R466" t="str">
            <v>Numero de casos confirmados de perdida de informacion   / 
Número de casos de pérdida de información reportados  *100</v>
          </cell>
          <cell r="S466"/>
          <cell r="T466" t="str">
            <v>resultado</v>
          </cell>
          <cell r="U466" t="str">
            <v>Decreciente</v>
          </cell>
          <cell r="V466" t="str">
            <v>=</v>
          </cell>
          <cell r="W466">
            <v>0</v>
          </cell>
          <cell r="X466" t="str">
            <v>&gt;</v>
          </cell>
          <cell r="Y466">
            <v>0</v>
          </cell>
        </row>
        <row r="467">
          <cell r="A467">
            <v>462</v>
          </cell>
          <cell r="B467" t="str">
            <v>Investigación, conocimiento e innovación, la mejor inversión</v>
          </cell>
          <cell r="C467" t="str">
            <v>Disponer de información confiable para la asistencia y la gestión del conocimiento</v>
          </cell>
          <cell r="D467" t="str">
            <v>Numero de casos de caida de la Red</v>
          </cell>
          <cell r="E467" t="str">
            <v>Gestión de la información y Comunicaciones</v>
          </cell>
          <cell r="F467" t="str">
            <v>Sistemas</v>
          </cell>
          <cell r="H467" t="str">
            <v>x</v>
          </cell>
          <cell r="J467" t="str">
            <v xml:space="preserve">Permite determinar el número de caídas de la red de datos reportadas en el período medido, de tal forma que se pueda realizar un análisis de los casos reportados e identificar los factores que están generando la caída de la red de datos. </v>
          </cell>
          <cell r="K467"/>
          <cell r="L467" t="str">
            <v>Trimestral</v>
          </cell>
          <cell r="M467" t="str">
            <v>Numero de casos confirmados de caida de la red de datos</v>
          </cell>
          <cell r="N467" t="str">
            <v>N/A</v>
          </cell>
          <cell r="O467" t="str">
            <v xml:space="preserve">Mesa de ayuda, Docunet, Correo Electronico y Comunicaciones. </v>
          </cell>
          <cell r="P467" t="str">
            <v>N/A</v>
          </cell>
          <cell r="Q467" t="str">
            <v>Cantidad</v>
          </cell>
          <cell r="R467" t="str">
            <v>Numero de casos confirmados de caida de la red de datos / N/A</v>
          </cell>
          <cell r="S467"/>
          <cell r="T467" t="str">
            <v>resultado</v>
          </cell>
          <cell r="U467" t="str">
            <v>Decreciente</v>
          </cell>
          <cell r="V467" t="str">
            <v>≤</v>
          </cell>
          <cell r="W467">
            <v>1</v>
          </cell>
          <cell r="X467" t="str">
            <v>&gt;</v>
          </cell>
          <cell r="Y467">
            <v>1</v>
          </cell>
        </row>
        <row r="468">
          <cell r="A468">
            <v>463</v>
          </cell>
          <cell r="B468" t="str">
            <v>Investigación, conocimiento e innovación, la mejor inversión</v>
          </cell>
          <cell r="C468" t="str">
            <v>Disponer de información confiable para la asistencia y la gestión del conocimiento</v>
          </cell>
          <cell r="D468" t="str">
            <v>Nùmero de Caidas del aplicativo LABCORE</v>
          </cell>
          <cell r="E468" t="str">
            <v>Gestión de la información y Comunicaciones</v>
          </cell>
          <cell r="F468" t="str">
            <v>Sistemas</v>
          </cell>
          <cell r="G468"/>
          <cell r="H468" t="str">
            <v>x</v>
          </cell>
          <cell r="I468"/>
          <cell r="J468" t="str">
            <v>Establecer el número de caidas durante el mes que se presente en el aplicativo LABCORE</v>
          </cell>
          <cell r="K468"/>
          <cell r="L468" t="str">
            <v>Trimestral</v>
          </cell>
          <cell r="M468" t="str">
            <v xml:space="preserve">Numero de caidas del aplicativo LABCORE registradas durante el mes  </v>
          </cell>
          <cell r="N468" t="str">
            <v>N/A</v>
          </cell>
          <cell r="O468"/>
          <cell r="P468" t="str">
            <v>N/A</v>
          </cell>
          <cell r="Q468" t="str">
            <v>Cantidad</v>
          </cell>
          <cell r="R468" t="str">
            <v xml:space="preserve">Numero de caidas del aplicativo LABCORE registradas durante el mes  </v>
          </cell>
          <cell r="S468"/>
          <cell r="T468" t="str">
            <v>proceso</v>
          </cell>
          <cell r="U468" t="str">
            <v>Decreciente</v>
          </cell>
          <cell r="V468" t="str">
            <v>≤</v>
          </cell>
          <cell r="W468">
            <v>1</v>
          </cell>
          <cell r="X468" t="str">
            <v>&gt;</v>
          </cell>
          <cell r="Y468">
            <v>1</v>
          </cell>
        </row>
        <row r="469">
          <cell r="A469">
            <v>464</v>
          </cell>
          <cell r="B469" t="str">
            <v>Investigación, conocimiento e innovación, la mejor inversión</v>
          </cell>
          <cell r="C469" t="str">
            <v>Disponer de información confiable para la asistencia y la gestión del conocimiento</v>
          </cell>
          <cell r="D469" t="str">
            <v>Porcentaje de personal capacitado en tecnologias de informacion y comunicaciones adoptadas</v>
          </cell>
          <cell r="E469" t="str">
            <v>Gestión de la información y Comunicaciones</v>
          </cell>
          <cell r="F469" t="str">
            <v>Sistemas</v>
          </cell>
          <cell r="H469" t="str">
            <v>x</v>
          </cell>
          <cell r="J469" t="str">
            <v xml:space="preserve">Establecer el número de personas capacitadas por el proceso </v>
          </cell>
          <cell r="K469"/>
          <cell r="L469" t="str">
            <v>Trimestral</v>
          </cell>
          <cell r="M469" t="str">
            <v>Numero de capacitaciones realizadas</v>
          </cell>
          <cell r="N469" t="str">
            <v>total colaboradores</v>
          </cell>
          <cell r="O469" t="str">
            <v>E-learning y planillas de firmas</v>
          </cell>
          <cell r="P469" t="str">
            <v>Talento Humano</v>
          </cell>
          <cell r="Q469" t="str">
            <v>%</v>
          </cell>
          <cell r="R469" t="str">
            <v>Numero de capacitaciones realizadas / total colaboradores *100</v>
          </cell>
          <cell r="S469"/>
          <cell r="T469" t="str">
            <v>proceso</v>
          </cell>
          <cell r="U469" t="str">
            <v>Creciente</v>
          </cell>
          <cell r="V469" t="str">
            <v>≥</v>
          </cell>
          <cell r="W469">
            <v>0.9</v>
          </cell>
          <cell r="X469" t="str">
            <v>&lt;</v>
          </cell>
          <cell r="Y469">
            <v>0.9</v>
          </cell>
        </row>
        <row r="470">
          <cell r="A470">
            <v>465</v>
          </cell>
          <cell r="B470" t="str">
            <v>Investigación, conocimiento e innovación, la mejor inversión</v>
          </cell>
          <cell r="C470" t="str">
            <v>Disponer de información confiable para la asistencia y la gestión del conocimiento</v>
          </cell>
          <cell r="D470" t="str">
            <v>Porcentaje de Equipos con Antivirus</v>
          </cell>
          <cell r="E470" t="str">
            <v>Gestión de la información y Comunicaciones</v>
          </cell>
          <cell r="F470" t="str">
            <v>Sistemas</v>
          </cell>
          <cell r="H470" t="str">
            <v>x</v>
          </cell>
          <cell r="J470" t="str">
            <v>En todos y cada uno de los equipos de computo disponibles en la institución se debe tener Instalado el Antivirus debidamente licenciado al Hospital, para asi  proteger el sistema contra programas maliciosos</v>
          </cell>
          <cell r="K470"/>
          <cell r="L470" t="str">
            <v>Trimestral</v>
          </cell>
          <cell r="M470" t="str">
            <v>Nùmero de equipos con antivirus</v>
          </cell>
          <cell r="N470" t="str">
            <v>Nùmero Total de Equipos en la Entidad</v>
          </cell>
          <cell r="O470" t="str">
            <v>SOPHOS</v>
          </cell>
          <cell r="P470" t="str">
            <v>Inventario de Equipos</v>
          </cell>
          <cell r="Q470" t="str">
            <v>%</v>
          </cell>
          <cell r="R470" t="str">
            <v>Nùmero de equipos con antivirus / Nùmero Total de Equipos en la Entidad *100</v>
          </cell>
          <cell r="S470"/>
          <cell r="T470" t="str">
            <v>resultado</v>
          </cell>
          <cell r="U470" t="str">
            <v>Creciente</v>
          </cell>
          <cell r="V470" t="str">
            <v>=</v>
          </cell>
          <cell r="W470">
            <v>1</v>
          </cell>
          <cell r="X470" t="str">
            <v>&lt;</v>
          </cell>
          <cell r="Y470">
            <v>1</v>
          </cell>
        </row>
        <row r="471">
          <cell r="A471">
            <v>466</v>
          </cell>
          <cell r="B471" t="str">
            <v>Investigación, conocimiento e innovación, la mejor inversión</v>
          </cell>
          <cell r="C471" t="str">
            <v>Disponer de información confiable para la asistencia y la gestión del conocimiento</v>
          </cell>
          <cell r="D471" t="str">
            <v>Nùmero de Backup diarios realizados</v>
          </cell>
          <cell r="E471" t="str">
            <v>Gestión de la información y Comunicaciones</v>
          </cell>
          <cell r="F471" t="str">
            <v>Sistemas</v>
          </cell>
          <cell r="G471"/>
          <cell r="H471" t="str">
            <v>x</v>
          </cell>
          <cell r="I471"/>
          <cell r="J471" t="str">
            <v xml:space="preserve">Medir la cantidad de backups de la base de datos de Dinamica Gerencial que son realizados </v>
          </cell>
          <cell r="K471"/>
          <cell r="L471" t="str">
            <v>Trimestral</v>
          </cell>
          <cell r="M471" t="str">
            <v>Nùmero de backups diarios realizados</v>
          </cell>
          <cell r="N471" t="str">
            <v>nùmero de dias</v>
          </cell>
          <cell r="O471" t="str">
            <v>Sophos</v>
          </cell>
          <cell r="P471"/>
          <cell r="Q471" t="str">
            <v>Cantidad</v>
          </cell>
          <cell r="R471" t="str">
            <v>Nùmero de backups diarios realizados / nùmero de dias</v>
          </cell>
          <cell r="S471"/>
          <cell r="T471" t="str">
            <v>resultado</v>
          </cell>
          <cell r="U471" t="str">
            <v>Creciente</v>
          </cell>
          <cell r="V471" t="str">
            <v>≥</v>
          </cell>
          <cell r="W471">
            <v>2</v>
          </cell>
          <cell r="X471" t="str">
            <v>&lt;</v>
          </cell>
          <cell r="Y471">
            <v>2</v>
          </cell>
        </row>
        <row r="472">
          <cell r="A472">
            <v>467</v>
          </cell>
          <cell r="B472" t="str">
            <v>Investigación, conocimiento e innovación, la mejor inversión</v>
          </cell>
          <cell r="C472" t="str">
            <v>Disponer de información confiable para la asistencia y la gestión del conocimiento</v>
          </cell>
          <cell r="D472" t="str">
            <v>Porcentaje de cumplimiento actividades Plan de Gerencia de la Información</v>
          </cell>
          <cell r="E472"/>
          <cell r="F472" t="str">
            <v>Sistemas</v>
          </cell>
          <cell r="G472"/>
          <cell r="H472" t="str">
            <v>x</v>
          </cell>
          <cell r="I472"/>
          <cell r="J472" t="str">
            <v xml:space="preserve"> Establecer el cumplimiento de las actividades planteadas en el plan de Gerencia de la Información</v>
          </cell>
          <cell r="K472"/>
          <cell r="L472" t="str">
            <v>Trimestral</v>
          </cell>
          <cell r="M472" t="str">
            <v>Numero de actividades cumplidas</v>
          </cell>
          <cell r="N472" t="str">
            <v xml:space="preserve"> Número total de actividades programadas</v>
          </cell>
          <cell r="O472" t="str">
            <v>Informes de cumplimiento de los diferentes planes institucionales</v>
          </cell>
          <cell r="P472" t="str">
            <v>plan de gerencia de la información</v>
          </cell>
          <cell r="Q472" t="str">
            <v>%</v>
          </cell>
          <cell r="R472" t="str">
            <v>Numero de actividades cumplidas /  Número total de actividades programadas *100</v>
          </cell>
          <cell r="S472"/>
          <cell r="T472" t="str">
            <v>proceso</v>
          </cell>
          <cell r="U472" t="str">
            <v>Creciente</v>
          </cell>
          <cell r="V472" t="str">
            <v>≥</v>
          </cell>
          <cell r="W472">
            <v>0.9</v>
          </cell>
          <cell r="X472" t="str">
            <v>&lt;</v>
          </cell>
          <cell r="Y472">
            <v>0.9</v>
          </cell>
        </row>
        <row r="473">
          <cell r="A473">
            <v>468</v>
          </cell>
          <cell r="B473" t="str">
            <v>Investigación, conocimiento e innovación, la mejor inversión</v>
          </cell>
          <cell r="C473" t="str">
            <v>Disponer de información confiable para la asistencia y la gestión del conocimiento</v>
          </cell>
          <cell r="D473" t="str">
            <v>Porcentaje de necesidad de adquisicion de equipos Hardware</v>
          </cell>
          <cell r="E473"/>
          <cell r="F473" t="str">
            <v>Sistemas</v>
          </cell>
          <cell r="G473"/>
          <cell r="H473" t="str">
            <v>x</v>
          </cell>
          <cell r="I473"/>
          <cell r="J473" t="str">
            <v>Determinar la suficiencia de equipos computacionales requeridos por el personal que trabaja en la institucion para el desarrollo de sus actividades.</v>
          </cell>
          <cell r="K473"/>
          <cell r="L473" t="str">
            <v>Trimestral</v>
          </cell>
          <cell r="M473" t="str">
            <v xml:space="preserve">Numero de equipos tecnológicos entregados a los servicios y/o procesos  </v>
          </cell>
          <cell r="N473" t="str">
            <v xml:space="preserve"> Número de equipos tecnológicos solicitados por las dependencias y/o procesos</v>
          </cell>
          <cell r="O473" t="str">
            <v xml:space="preserve">Número de equipos compututacionales entregados a los servicios y/o procesos  </v>
          </cell>
          <cell r="P473" t="str">
            <v xml:space="preserve">Encuesta de Necesidades de Sistemas de Información </v>
          </cell>
          <cell r="Q473" t="str">
            <v>%</v>
          </cell>
          <cell r="R473" t="str">
            <v>Numero de equipos tecnológicos entregados a los servicios y/o procesos   /  Número de equipos tecnológicos solicitados por las dependencias y/o procesos *100</v>
          </cell>
          <cell r="S473"/>
          <cell r="T473" t="str">
            <v>proceso</v>
          </cell>
          <cell r="U473" t="str">
            <v>Decreciente</v>
          </cell>
          <cell r="V473" t="str">
            <v>≤</v>
          </cell>
          <cell r="W473">
            <v>0.5</v>
          </cell>
          <cell r="X473" t="str">
            <v>&gt;</v>
          </cell>
          <cell r="Y473">
            <v>0.5</v>
          </cell>
        </row>
        <row r="474">
          <cell r="A474">
            <v>469</v>
          </cell>
          <cell r="B474" t="str">
            <v>Hospital líder en buenas prácticas de gobierno corporativo y de gestión pública</v>
          </cell>
          <cell r="C474" t="str">
            <v>Garantizar rentabilidad, competitividad y sostenibilidad financiera</v>
          </cell>
          <cell r="D474" t="str">
            <v>Valores Contratados por periodo</v>
          </cell>
          <cell r="E474" t="str">
            <v>Gestión de venta de servicios</v>
          </cell>
          <cell r="F474" t="str">
            <v>Venta de servicios</v>
          </cell>
          <cell r="H474" t="str">
            <v>x</v>
          </cell>
          <cell r="J474" t="str">
            <v>El ejercicio de venta de servicios hace necesario el crecimiento constante de la misma, durante toda la vigencia, para contribuir en el apalancamiento económico de la institución</v>
          </cell>
          <cell r="K474"/>
          <cell r="L474" t="str">
            <v>Trimestral</v>
          </cell>
          <cell r="M474" t="str">
            <v>Valor en pesos  de los contratos legalizados por prestación de servicios de salud durante un periodo</v>
          </cell>
          <cell r="N474" t="str">
            <v>Valor en pesos (en millones)de los contratos legalizados por prestación de servicios de salud durante el mismo periodo en la vigencia inmediatamente anterior</v>
          </cell>
          <cell r="O474" t="str">
            <v>INFORME DE SIHO DE LA VIGENCIA</v>
          </cell>
          <cell r="P474" t="str">
            <v>INDICADORES VIGENCIA ANTERIOR</v>
          </cell>
          <cell r="Q474" t="str">
            <v>%</v>
          </cell>
          <cell r="R474" t="str">
            <v>Valor en pesos  de los contratos legalizados por prestación de servicios de salud durante un periodo / Valor en pesos (en millones)de los contratos legalizados por prestación de servicios de salud durante el mismo periodo en la vigencia inmediatamente anterior</v>
          </cell>
          <cell r="S474"/>
          <cell r="T474" t="str">
            <v>resultado</v>
          </cell>
          <cell r="U474" t="str">
            <v>Creciente</v>
          </cell>
          <cell r="V474" t="str">
            <v>=</v>
          </cell>
          <cell r="W474">
            <v>1</v>
          </cell>
          <cell r="X474" t="str">
            <v>&lt;</v>
          </cell>
          <cell r="Y474">
            <v>1</v>
          </cell>
        </row>
        <row r="475">
          <cell r="A475">
            <v>470</v>
          </cell>
          <cell r="B475" t="str">
            <v>Hospital líder en buenas prácticas de gobierno corporativo y de gestión pública</v>
          </cell>
          <cell r="C475" t="str">
            <v>Garantizar rentabilidad, competitividad y sostenibilidad financiera</v>
          </cell>
          <cell r="D475" t="str">
            <v>Porcentaje de clientes con contrato</v>
          </cell>
          <cell r="E475" t="str">
            <v>Gestión de venta de servicios</v>
          </cell>
          <cell r="F475" t="str">
            <v>Venta de servicios</v>
          </cell>
          <cell r="H475" t="str">
            <v>x</v>
          </cell>
          <cell r="J475" t="str">
            <v>Ante una atención en salud, el contar con un respaldo contractual, hace más fácil el proceso de cobro y recuado de los servicios prestados, disminuyendo el riesgo de pérdida de recursos por no pago</v>
          </cell>
          <cell r="K475"/>
          <cell r="L475" t="str">
            <v>Trimestral</v>
          </cell>
          <cell r="M475" t="str">
            <v>Total Clientes con contrato nuevo en el mes</v>
          </cell>
          <cell r="N475" t="str">
            <v>Total de gestiones realizadas en el mes</v>
          </cell>
          <cell r="O475" t="str">
            <v>Archivo documental de Venta de Servicios</v>
          </cell>
          <cell r="P475" t="str">
            <v xml:space="preserve">Carpetas contractuales </v>
          </cell>
          <cell r="Q475" t="str">
            <v>%</v>
          </cell>
          <cell r="R475" t="str">
            <v>Total Clientes con contrato nuevo en el mes / Total de gestiones realizadas en el mes *100</v>
          </cell>
          <cell r="S475"/>
          <cell r="T475" t="str">
            <v>proceso</v>
          </cell>
          <cell r="U475" t="str">
            <v>Creciente</v>
          </cell>
          <cell r="V475" t="str">
            <v>≥</v>
          </cell>
          <cell r="W475">
            <v>0.5</v>
          </cell>
          <cell r="X475" t="str">
            <v>&lt;</v>
          </cell>
          <cell r="Y475">
            <v>0.5</v>
          </cell>
        </row>
        <row r="476">
          <cell r="A476">
            <v>471</v>
          </cell>
          <cell r="B476" t="str">
            <v>Calidad de los servicios es nuestro compromiso</v>
          </cell>
          <cell r="C476" t="str">
            <v xml:space="preserve">Prestar servicios de salud con altos estándares de calidad, seguridad y humanización en la atención de los pacientes </v>
          </cell>
          <cell r="D476" t="str">
            <v xml:space="preserve">Porcentaje de cumplimiento en pruebas de luminometría </v>
          </cell>
          <cell r="E476" t="str">
            <v>Gestión del recursos físico</v>
          </cell>
          <cell r="F476" t="str">
            <v>Servicios Generales</v>
          </cell>
          <cell r="H476" t="str">
            <v>x</v>
          </cell>
          <cell r="J476" t="str">
            <v xml:space="preserve">Mejorar los procesos de limpieza y desinfección </v>
          </cell>
          <cell r="K476"/>
          <cell r="L476" t="str">
            <v>Trimestral</v>
          </cell>
          <cell r="M476" t="str">
            <v>Número de pruebas  que resultan ≤ A 250 unidades de ATP</v>
          </cell>
          <cell r="N476" t="str">
            <v xml:space="preserve">Número total de pruebas realizadas </v>
          </cell>
          <cell r="O476" t="str">
            <v>Consolidado de resultados de  pruebas de luminometría</v>
          </cell>
          <cell r="P476" t="str">
            <v>Consolidado de resultados de pruebas de luminometría</v>
          </cell>
          <cell r="Q476" t="str">
            <v>%</v>
          </cell>
          <cell r="R476" t="str">
            <v>Número de pruebas  que resultan ≤ A 250 unidades de ATP / Número total de pruebas realizadas  *100</v>
          </cell>
          <cell r="S476"/>
          <cell r="T476" t="str">
            <v>proceso</v>
          </cell>
          <cell r="U476" t="str">
            <v>Creciente</v>
          </cell>
          <cell r="V476" t="str">
            <v xml:space="preserve">≥ </v>
          </cell>
          <cell r="W476">
            <v>0.8</v>
          </cell>
          <cell r="X476" t="str">
            <v>&lt;</v>
          </cell>
          <cell r="Y476">
            <v>0.8</v>
          </cell>
        </row>
        <row r="477">
          <cell r="A477">
            <v>472</v>
          </cell>
          <cell r="B477" t="str">
            <v>Calidad de los servicios es nuestro compromiso</v>
          </cell>
          <cell r="C477" t="str">
            <v xml:space="preserve">Prestar servicios de salud con altos estándares de calidad, seguridad y humanización en la atención de los pacientes </v>
          </cell>
          <cell r="D477" t="str">
            <v xml:space="preserve">Satisfacción de los usuarios respecto a los procesos de limpieza y desinfección </v>
          </cell>
          <cell r="E477" t="str">
            <v>Gestión del recursos físico</v>
          </cell>
          <cell r="F477" t="str">
            <v>Servicios Generales</v>
          </cell>
          <cell r="H477" t="str">
            <v>x</v>
          </cell>
          <cell r="J477" t="str">
            <v xml:space="preserve">Mejorar el nivel de satisfacción de los usuarios respecto a los procesos de limpieza y desinfección </v>
          </cell>
          <cell r="K477"/>
          <cell r="L477" t="str">
            <v>Trimestral</v>
          </cell>
          <cell r="M477" t="str">
            <v xml:space="preserve">Número de usuarios que perciben optimas condiciones de limpieza y desinfección </v>
          </cell>
          <cell r="N477" t="str">
            <v xml:space="preserve">Número total usuarios encuestados </v>
          </cell>
          <cell r="O477" t="str">
            <v xml:space="preserve">Servicios Generales </v>
          </cell>
          <cell r="P477" t="str">
            <v xml:space="preserve">Servicios Generales </v>
          </cell>
          <cell r="Q477" t="str">
            <v>%</v>
          </cell>
          <cell r="R477" t="str">
            <v>Número de usuarios que perciben optimas condiciones de limpieza y desinfección  / Número total usuarios encuestados  *100</v>
          </cell>
          <cell r="S477"/>
          <cell r="T477" t="str">
            <v>proceso</v>
          </cell>
          <cell r="U477" t="str">
            <v>Creciente</v>
          </cell>
          <cell r="V477" t="str">
            <v xml:space="preserve">≥ </v>
          </cell>
          <cell r="W477">
            <v>0.8</v>
          </cell>
          <cell r="X477" t="str">
            <v>&lt;</v>
          </cell>
          <cell r="Y477">
            <v>0.8</v>
          </cell>
        </row>
        <row r="478">
          <cell r="A478">
            <v>473</v>
          </cell>
          <cell r="B478" t="str">
            <v>Calidad de los servicios es nuestro compromiso</v>
          </cell>
          <cell r="C478" t="str">
            <v xml:space="preserve">Prestar servicios de salud con altos estándares de calidad, seguridad y humanización en la atención de los pacientes </v>
          </cell>
          <cell r="D478" t="str">
            <v>Porcentaje de cumplimiento en pruebas de luz ultravioleta</v>
          </cell>
          <cell r="E478" t="str">
            <v>Gestión del recursos físico</v>
          </cell>
          <cell r="F478" t="str">
            <v>Servicios Generales</v>
          </cell>
          <cell r="H478" t="str">
            <v>x</v>
          </cell>
          <cell r="J478" t="str">
            <v>Minimizar los riesgos de infecciones</v>
          </cell>
          <cell r="K478"/>
          <cell r="L478" t="str">
            <v>Trimestral</v>
          </cell>
          <cell r="M478" t="str">
            <v xml:space="preserve">Número de pruebas de luz ultravioleta  (ubicadas en superficies de alto toque)  que resultan satisfactorias </v>
          </cell>
          <cell r="N478" t="str">
            <v>Número total pruebas de luz ultravioleta realizadas  (en superficies de alto toque)</v>
          </cell>
          <cell r="O478" t="str">
            <v xml:space="preserve">Consolidado de pruebas de luz ultravioleta </v>
          </cell>
          <cell r="P478" t="str">
            <v xml:space="preserve">Consolidado de pruebas de luz ultravioleta </v>
          </cell>
          <cell r="Q478" t="str">
            <v>%</v>
          </cell>
          <cell r="R478" t="str">
            <v>Número de pruebas de luz ultravioleta  (ubicadas en superficies de alto toque)  que resultan satisfactorias  / Número total pruebas de luz ultravioleta realizadas  (en superficies de alto toque) *100</v>
          </cell>
          <cell r="S478"/>
          <cell r="T478" t="str">
            <v>proceso</v>
          </cell>
          <cell r="U478" t="str">
            <v>Creciente</v>
          </cell>
          <cell r="V478" t="str">
            <v xml:space="preserve">≥ </v>
          </cell>
          <cell r="W478">
            <v>0.8</v>
          </cell>
          <cell r="X478" t="str">
            <v>&lt;</v>
          </cell>
          <cell r="Y478">
            <v>0.8</v>
          </cell>
        </row>
        <row r="479">
          <cell r="A479">
            <v>474</v>
          </cell>
          <cell r="B479" t="str">
            <v>Hospital líder en buenas prácticas de gobierno corporativo y de gestión pública</v>
          </cell>
          <cell r="C479" t="str">
            <v>Garantizar rentabilidad, competitividad y sostenibilidad financiera</v>
          </cell>
          <cell r="D479" t="str">
            <v>Cumplimiento al plan de acción</v>
          </cell>
          <cell r="E479" t="str">
            <v>Gestión de venta de servicios</v>
          </cell>
          <cell r="F479" t="str">
            <v>Marketing</v>
          </cell>
          <cell r="H479" t="str">
            <v>x</v>
          </cell>
          <cell r="J479" t="str">
            <v>Medir el porcentaje de cumplimiento al plan de acción del proceso en el periodo de evaluación</v>
          </cell>
          <cell r="K479"/>
          <cell r="L479" t="str">
            <v>Trimestral</v>
          </cell>
          <cell r="M479" t="str">
            <v>Acitivdades realizadas en el periodo</v>
          </cell>
          <cell r="N479" t="str">
            <v>Total de actividades planeadas</v>
          </cell>
          <cell r="O479" t="str">
            <v>Plan de acción</v>
          </cell>
          <cell r="P479" t="str">
            <v>Plan de acción</v>
          </cell>
          <cell r="Q479" t="str">
            <v>%</v>
          </cell>
          <cell r="R479" t="str">
            <v>Acitivdades realizadas en el periodo / Total de actividades planeadas *100</v>
          </cell>
          <cell r="S479"/>
          <cell r="T479" t="str">
            <v>proceso</v>
          </cell>
          <cell r="U479" t="str">
            <v>Creciente</v>
          </cell>
          <cell r="V479" t="str">
            <v>≥</v>
          </cell>
          <cell r="W479">
            <v>0.9</v>
          </cell>
          <cell r="X479" t="str">
            <v>&lt;</v>
          </cell>
          <cell r="Y479">
            <v>0.9</v>
          </cell>
        </row>
        <row r="480">
          <cell r="A480">
            <v>475</v>
          </cell>
          <cell r="B480" t="str">
            <v>Hospital líder en buenas prácticas de gobierno corporativo y de gestión pública</v>
          </cell>
          <cell r="C480" t="str">
            <v>Garantizar rentabilidad, competitividad y sostenibilidad financiera</v>
          </cell>
          <cell r="D480" t="str">
            <v>Cumplimiento en las estrategias de mercadeo</v>
          </cell>
          <cell r="E480" t="str">
            <v>Gestión de venta de servicios</v>
          </cell>
          <cell r="F480" t="str">
            <v>Marketing</v>
          </cell>
          <cell r="H480" t="str">
            <v>x</v>
          </cell>
          <cell r="J480" t="str">
            <v>Registrar la cantidad de estrategias de mercadeo en cumplimiento durante toda la vigencia en curso</v>
          </cell>
          <cell r="K480"/>
          <cell r="L480" t="str">
            <v>Trimestral</v>
          </cell>
          <cell r="M480" t="str">
            <v>Número de estrategias en cumplimiento</v>
          </cell>
          <cell r="N480" t="str">
            <v>N/A</v>
          </cell>
          <cell r="O480" t="str">
            <v>Plan de Acción</v>
          </cell>
          <cell r="P480" t="str">
            <v>N/A</v>
          </cell>
          <cell r="Q480" t="str">
            <v>Cantidad</v>
          </cell>
          <cell r="R480" t="str">
            <v>Número de estrategias en cumplimiento / N/A</v>
          </cell>
          <cell r="S480"/>
          <cell r="T480" t="str">
            <v>resultado</v>
          </cell>
          <cell r="U480" t="str">
            <v>Creciente</v>
          </cell>
          <cell r="V480" t="str">
            <v>≥</v>
          </cell>
          <cell r="W480">
            <v>0.9</v>
          </cell>
          <cell r="X480" t="str">
            <v>&lt;</v>
          </cell>
          <cell r="Y480">
            <v>0.9</v>
          </cell>
        </row>
        <row r="481">
          <cell r="A481">
            <v>476</v>
          </cell>
          <cell r="B481" t="str">
            <v>Hospital líder en buenas prácticas de gobierno corporativo y de gestión pública</v>
          </cell>
          <cell r="C481" t="str">
            <v>Garantizar rentabilidad, competitividad y sostenibilidad financiera</v>
          </cell>
          <cell r="D481" t="str">
            <v>Comparativa de ventas con vigencia anterior</v>
          </cell>
          <cell r="E481" t="str">
            <v>Gestión de venta de servicios</v>
          </cell>
          <cell r="F481" t="str">
            <v>Marketing</v>
          </cell>
          <cell r="H481" t="str">
            <v>x</v>
          </cell>
          <cell r="J481" t="str">
            <v>Realizar una comparativa de las ventas con la vigencia directamente anterior teniendo en cuenta el indice del precio del consumidor (IPC)</v>
          </cell>
          <cell r="K481"/>
          <cell r="L481" t="str">
            <v>Trimestral</v>
          </cell>
          <cell r="M481" t="str">
            <v>Total de ventas en la vigencia</v>
          </cell>
          <cell r="N481" t="str">
            <v>Total de ventas en la vigencia pasada</v>
          </cell>
          <cell r="O481" t="str">
            <v>Plan de Marketing</v>
          </cell>
          <cell r="P481" t="str">
            <v>Plan de Marketing</v>
          </cell>
          <cell r="Q481" t="str">
            <v>Razón</v>
          </cell>
          <cell r="R481" t="str">
            <v>Total de ventas en la vigencia / Total de ventas en la vigencia pasada</v>
          </cell>
          <cell r="S481"/>
          <cell r="T481" t="str">
            <v>resultado</v>
          </cell>
          <cell r="U481" t="str">
            <v>Creciente</v>
          </cell>
          <cell r="V481" t="str">
            <v>≥</v>
          </cell>
          <cell r="W481">
            <v>1</v>
          </cell>
          <cell r="X481" t="str">
            <v>&lt;</v>
          </cell>
          <cell r="Y481">
            <v>1</v>
          </cell>
        </row>
        <row r="482">
          <cell r="A482">
            <v>477</v>
          </cell>
          <cell r="B482" t="str">
            <v>Hospital líder en buenas prácticas de gobierno corporativo y de gestión pública</v>
          </cell>
          <cell r="C482" t="str">
            <v>Garantizar rentabilidad, competitividad y sostenibilidad financiera</v>
          </cell>
          <cell r="D482" t="str">
            <v>Investigaciones de mercado</v>
          </cell>
          <cell r="E482" t="str">
            <v>Gestión de venta de servicios</v>
          </cell>
          <cell r="F482" t="str">
            <v>Marketing</v>
          </cell>
          <cell r="H482" t="str">
            <v>x</v>
          </cell>
          <cell r="J482" t="str">
            <v>Registrar el numero total de investigaciones de mercado realizadas durante la vigencia en curso</v>
          </cell>
          <cell r="K482"/>
          <cell r="L482" t="str">
            <v>Anual</v>
          </cell>
          <cell r="M482" t="str">
            <v>Numero de investicaciones de mercado realizadas</v>
          </cell>
          <cell r="N482" t="str">
            <v>N/A</v>
          </cell>
          <cell r="O482" t="str">
            <v>Plan de Marketing</v>
          </cell>
          <cell r="P482" t="str">
            <v>N/A</v>
          </cell>
          <cell r="Q482" t="str">
            <v>Cantidad</v>
          </cell>
          <cell r="R482" t="str">
            <v>Numero de investicaciones de mercado realizadas / N/A</v>
          </cell>
          <cell r="S482"/>
          <cell r="T482" t="str">
            <v>proceso</v>
          </cell>
          <cell r="U482" t="str">
            <v>Creciente</v>
          </cell>
          <cell r="V482" t="str">
            <v>≥</v>
          </cell>
          <cell r="W482">
            <v>1</v>
          </cell>
          <cell r="X482" t="str">
            <v>&lt;</v>
          </cell>
          <cell r="Y482">
            <v>1</v>
          </cell>
        </row>
        <row r="483">
          <cell r="A483">
            <v>478</v>
          </cell>
          <cell r="B483" t="str">
            <v>Hospital líder en buenas prácticas de gobierno corporativo y de gestión pública</v>
          </cell>
          <cell r="C483" t="str">
            <v>Implementar un modelo de gestión por competencias y de bienestar para los colaboradores del HUSJ</v>
          </cell>
          <cell r="D483" t="str">
            <v>Cobertura Capacitación (trimestral)</v>
          </cell>
          <cell r="E483" t="str">
            <v>Gestion del talento humano</v>
          </cell>
          <cell r="F483" t="str">
            <v>Talento humano</v>
          </cell>
          <cell r="H483" t="str">
            <v>x</v>
          </cell>
          <cell r="J483" t="str">
            <v>Este indicador nos permite identificar el nivel de participacion de los funcionarios y colaboradores, en los procesos de capacitación que se realizan en el hospital, con el proposito de establecer el compromiso de los mismos en el mejoramiento de sus competencias.</v>
          </cell>
          <cell r="K483"/>
          <cell r="L483" t="str">
            <v>Trimestral</v>
          </cell>
          <cell r="M483" t="str">
            <v>Número de Colaboradores participantes</v>
          </cell>
          <cell r="N483" t="str">
            <v>Número de Colaboradores Inscritos</v>
          </cell>
          <cell r="O483" t="str">
            <v>Lista de asistencia dilingenciada</v>
          </cell>
          <cell r="P483" t="str">
            <v>Listado de Colaboradores Inscritos</v>
          </cell>
          <cell r="Q483" t="str">
            <v>%</v>
          </cell>
          <cell r="R483" t="str">
            <v>Número de Colaboradores participantes / Número de Colaboradores Inscritos *100</v>
          </cell>
          <cell r="S483"/>
          <cell r="T483" t="str">
            <v>resultado</v>
          </cell>
          <cell r="U483" t="str">
            <v>Creciente</v>
          </cell>
          <cell r="V483" t="str">
            <v>≥</v>
          </cell>
          <cell r="W483">
            <v>0.8</v>
          </cell>
          <cell r="X483" t="str">
            <v>&lt;</v>
          </cell>
          <cell r="Y483">
            <v>0.8</v>
          </cell>
        </row>
        <row r="484">
          <cell r="A484">
            <v>479</v>
          </cell>
          <cell r="B484" t="str">
            <v>Hospital líder en buenas prácticas de gobierno corporativo y de gestión pública</v>
          </cell>
          <cell r="C484" t="str">
            <v>Implementar un modelo de gestión por competencias y de bienestar para los colaboradores del HUSJ</v>
          </cell>
          <cell r="D484" t="str">
            <v>Ejecución Plan de Capacitación</v>
          </cell>
          <cell r="E484" t="str">
            <v>Gestion del talento humano</v>
          </cell>
          <cell r="F484" t="str">
            <v>Talento humano</v>
          </cell>
          <cell r="H484" t="str">
            <v>x</v>
          </cell>
          <cell r="J484" t="str">
            <v>Este indicador permite verificar el nivel de ejecución y cumplimiento de las actividades de capacitación programadas en el Plan Institucional de Capacitación de la vigencia.</v>
          </cell>
          <cell r="K484"/>
          <cell r="L484" t="str">
            <v>Trimestral</v>
          </cell>
          <cell r="M484" t="str">
            <v>Número de total de capacitaciones realizadas.</v>
          </cell>
          <cell r="N484" t="str">
            <v>Número total de capacitaciones PIC.</v>
          </cell>
          <cell r="O484" t="str">
            <v>Listado de Asistencia</v>
          </cell>
          <cell r="P484" t="str">
            <v xml:space="preserve">Cronograma PIC de la vigencia </v>
          </cell>
          <cell r="Q484" t="str">
            <v>%</v>
          </cell>
          <cell r="R484" t="str">
            <v>Número de total de capacitaciones realizadas. / Número total de capacitaciones PIC. *100</v>
          </cell>
          <cell r="S484"/>
          <cell r="T484" t="str">
            <v>resultado</v>
          </cell>
          <cell r="U484" t="str">
            <v>Creciente</v>
          </cell>
          <cell r="V484" t="str">
            <v>≥</v>
          </cell>
          <cell r="W484">
            <v>0.8</v>
          </cell>
          <cell r="X484" t="str">
            <v>&lt;</v>
          </cell>
          <cell r="Y484">
            <v>0.8</v>
          </cell>
        </row>
        <row r="485">
          <cell r="A485">
            <v>480</v>
          </cell>
          <cell r="B485" t="str">
            <v>Hospital líder en buenas prácticas de gobierno corporativo y de gestión pública</v>
          </cell>
          <cell r="C485" t="str">
            <v>Implementar un modelo de gestión por competencias y de bienestar para los colaboradores del HUSJ</v>
          </cell>
          <cell r="D485" t="str">
            <v>Cumplimiento del Sistema de Evaluación del Desempeño Laboral - Empleados de Carrera Administrativa</v>
          </cell>
          <cell r="E485" t="str">
            <v>Gestion del talento humano</v>
          </cell>
          <cell r="F485" t="str">
            <v>Talento humano</v>
          </cell>
          <cell r="H485" t="str">
            <v>x</v>
          </cell>
          <cell r="J485" t="str">
            <v>La Evaluación de Desempeño Laboral es una herramienta de gestión que permite medir las competencias laborales y habilidades comportamentales de los funcionarios, con el fín de establecer planes de mejora. El estándar 111 establece que: " La organización garantiza la evaluación sistemática y periódica de la competencia y el desempeño del talento humano de la institución, profesional y no profesional, asistencial, administrativo, de
docentes e investigadores, si aplica, y de terceros subcontratados, si aplica.
aplican para los servicios contratados con terceros y es responsabilidad de la organización contratante
la verificación documentada de dichas competencias".</v>
          </cell>
          <cell r="K485"/>
          <cell r="L485" t="str">
            <v>Semestral</v>
          </cell>
          <cell r="M485" t="str">
            <v>Número de funcionarios con evaluacion de desempeño realizadas</v>
          </cell>
          <cell r="N485" t="str">
            <v>Número de funcionarios a quienes se les debe aplicar Evaluacion del desempeño *100</v>
          </cell>
          <cell r="O485" t="str">
            <v>Consolidado de Evaluaciones de desempeño realizadas</v>
          </cell>
          <cell r="P485" t="str">
            <v>Acto administrativo de asignacion de evaluadores y comisiones evaluadoras</v>
          </cell>
          <cell r="Q485" t="str">
            <v>%</v>
          </cell>
          <cell r="R485" t="str">
            <v>Número de funcionarios con evaluacion de desempeño realizadas / Número de funcionarios a quienes se les debe aplicar Evaluacion del desempeño *100 *100</v>
          </cell>
          <cell r="S485"/>
          <cell r="T485" t="str">
            <v>resultado</v>
          </cell>
          <cell r="U485" t="str">
            <v>Creciente</v>
          </cell>
          <cell r="V485" t="str">
            <v>≥</v>
          </cell>
          <cell r="W485">
            <v>0.9</v>
          </cell>
          <cell r="X485" t="str">
            <v>&lt;</v>
          </cell>
          <cell r="Y485">
            <v>0.9</v>
          </cell>
        </row>
        <row r="486">
          <cell r="A486">
            <v>481</v>
          </cell>
          <cell r="B486" t="str">
            <v>Hospital líder en buenas prácticas de gobierno corporativo y de gestión pública</v>
          </cell>
          <cell r="C486" t="str">
            <v>Implementar un modelo de gestión por competencias y de bienestar para los colaboradores del HUSJ</v>
          </cell>
          <cell r="D486" t="str">
            <v>Cumplimiento del Sistema de Medición del Desempeño Laboral - Empleados en Provisonalidad</v>
          </cell>
          <cell r="E486" t="str">
            <v>Gestion del talento humano</v>
          </cell>
          <cell r="F486" t="str">
            <v>Talento humano</v>
          </cell>
          <cell r="H486" t="str">
            <v>x</v>
          </cell>
          <cell r="J486" t="str">
            <v>La Evaluación de Desempeño Laboral es una herramienta de gestión que permite medir las competencias laborales y habilidades comportamentales de los funcionarios, con el fín de establecer planes de mejora. El estándar 111 establece que: " La organización garantiza la evaluación sistemática y periódica de la competencia y el desempeño del talento humano de la institución, profesional y no profesional, asistencial, administrativo, de
docentes e investigadores, si aplica, y de terceros subcontratados, si aplica.
aplican para los servicios contratados con terceros y es responsabilidad de la organización contratante
la verificación documentada de dichas competencias".</v>
          </cell>
          <cell r="K486"/>
          <cell r="L486" t="str">
            <v>Semestral</v>
          </cell>
          <cell r="M486" t="str">
            <v>Número de funcionarios con medición de desempeño realizada</v>
          </cell>
          <cell r="N486" t="str">
            <v xml:space="preserve">Numero de funcionarios a quienes aplica el sistema de medición. </v>
          </cell>
          <cell r="O486" t="str">
            <v>Consolidado de Evaluaciones de desempeño realizada</v>
          </cell>
          <cell r="P486" t="str">
            <v xml:space="preserve">Planta de personal de Servidores en Provisionalidad excepto quienes se encuentran en permiso sindical </v>
          </cell>
          <cell r="Q486" t="str">
            <v>%</v>
          </cell>
          <cell r="R486" t="str">
            <v>Número de funcionarios con medición de desempeño realizada / Numero de funcionarios a quienes aplica el sistema de medición.  *100</v>
          </cell>
          <cell r="S486"/>
          <cell r="T486" t="str">
            <v>resultado</v>
          </cell>
          <cell r="U486" t="str">
            <v>Creciente</v>
          </cell>
          <cell r="V486" t="str">
            <v>≥</v>
          </cell>
          <cell r="W486">
            <v>0.9</v>
          </cell>
          <cell r="X486" t="str">
            <v>&lt;</v>
          </cell>
          <cell r="Y486">
            <v>0.9</v>
          </cell>
        </row>
        <row r="487">
          <cell r="A487">
            <v>482</v>
          </cell>
          <cell r="B487" t="str">
            <v>Hospital líder en buenas prácticas de gobierno corporativo y de gestión pública</v>
          </cell>
          <cell r="C487" t="str">
            <v>Implementar un modelo de gestión por competencias y de bienestar para los colaboradores del HUSJ</v>
          </cell>
          <cell r="D487" t="str">
            <v xml:space="preserve">Cumplimiento de procesos de inducción general </v>
          </cell>
          <cell r="E487" t="str">
            <v>Gestion del talento humano</v>
          </cell>
          <cell r="F487" t="str">
            <v>Talento humano</v>
          </cell>
          <cell r="G487"/>
          <cell r="H487" t="str">
            <v>x</v>
          </cell>
          <cell r="I487"/>
          <cell r="J487" t="str">
            <v>La institución cuenta con proceso de inducción general para el personal que ingresa a la entidad permitiendo adquirir los conocimientos y habilidades necesarias para convertirse en miembro activo de la organización. Estandar 107 establece que: "La institución tiene definido el programa de Inducción de personal (nuevos colaboradores contratados, trabajadores de empresas subcontratadas, personal en formación o en entrenamiento).</v>
          </cell>
          <cell r="K487"/>
          <cell r="L487" t="str">
            <v>Trimestral</v>
          </cell>
          <cell r="M487" t="str">
            <v>Número de personas con Inducción General</v>
          </cell>
          <cell r="N487" t="str">
            <v>Numero de personas vinculadas o contratadas</v>
          </cell>
          <cell r="O487" t="str">
            <v xml:space="preserve">Listado de asistencia </v>
          </cell>
          <cell r="P487" t="str">
            <v>Ruta de Ingreso Seguro</v>
          </cell>
          <cell r="Q487" t="str">
            <v>%</v>
          </cell>
          <cell r="R487" t="str">
            <v>Número de personas con Inducción General / Numero de personas vinculadas o contratadas *100</v>
          </cell>
          <cell r="S487"/>
          <cell r="T487" t="str">
            <v>resultado</v>
          </cell>
          <cell r="U487" t="str">
            <v>Creciente</v>
          </cell>
          <cell r="V487" t="str">
            <v>≥</v>
          </cell>
          <cell r="W487">
            <v>0.8</v>
          </cell>
          <cell r="X487" t="str">
            <v>&lt;</v>
          </cell>
          <cell r="Y487">
            <v>0.8</v>
          </cell>
        </row>
        <row r="488">
          <cell r="A488">
            <v>483</v>
          </cell>
          <cell r="B488" t="str">
            <v>Hospital líder en buenas prácticas de gobierno corporativo y de gestión pública</v>
          </cell>
          <cell r="C488" t="str">
            <v>Implementar un modelo de gestión por competencias y de bienestar para los colaboradores del HUSJ</v>
          </cell>
          <cell r="D488" t="str">
            <v>Cumplimiento de procesos de reinducción</v>
          </cell>
          <cell r="E488" t="str">
            <v>Gestion del talento humano</v>
          </cell>
          <cell r="F488" t="str">
            <v>Talento humano</v>
          </cell>
          <cell r="G488"/>
          <cell r="H488" t="str">
            <v>x</v>
          </cell>
          <cell r="I488"/>
          <cell r="J488" t="str">
            <v>Dar cumplimiento al estandar de acreditación de talento humano y fortalecer la Política Institucional y de Administración del Talento Humano, dentro de un marco de apoyo y seguimiento a la gestión . El estandar 110 establece que: "Existe un proceso diseñado, implementado y evaluado de educación, capacitación y entrenamiento permanente que promueve las competencias del personal de acuerdo con las necesidades identificadas en la organización."</v>
          </cell>
          <cell r="K488"/>
          <cell r="L488" t="str">
            <v>Trimestral</v>
          </cell>
          <cell r="M488" t="str">
            <v xml:space="preserve">Número de Colaboradores con Reinduccion </v>
          </cell>
          <cell r="N488" t="str">
            <v>Numero de Colaboradores vinculados ó contratados</v>
          </cell>
          <cell r="O488" t="str">
            <v>Lista de asistencia Reinducción- Evaluacion en el aplicativo</v>
          </cell>
          <cell r="P488" t="str">
            <v>Actas de posesion, contratos, hojas de ruta</v>
          </cell>
          <cell r="Q488" t="str">
            <v>%</v>
          </cell>
          <cell r="R488" t="str">
            <v>Número de Colaboradores con Reinduccion  / Numero de Colaboradores vinculados ó contratados *100</v>
          </cell>
          <cell r="S488"/>
          <cell r="T488" t="str">
            <v>proceso</v>
          </cell>
          <cell r="U488" t="str">
            <v>Creciente</v>
          </cell>
          <cell r="V488" t="str">
            <v>≥</v>
          </cell>
          <cell r="W488">
            <v>0.9</v>
          </cell>
          <cell r="X488" t="str">
            <v>&lt;</v>
          </cell>
          <cell r="Y488">
            <v>0.9</v>
          </cell>
        </row>
        <row r="489">
          <cell r="A489">
            <v>484</v>
          </cell>
          <cell r="B489" t="str">
            <v>Hospital líder en buenas prácticas de gobierno corporativo y de gestión pública</v>
          </cell>
          <cell r="C489" t="str">
            <v>Implementar un modelo de gestión por competencias y de bienestar para los colaboradores del HUSJ</v>
          </cell>
          <cell r="D489" t="str">
            <v xml:space="preserve">Verificación de resultados del  Seguimiento al Cumplimiento de objetivos y Metas Institucionales de Terceros. </v>
          </cell>
          <cell r="E489" t="str">
            <v>Gestion del talento humano</v>
          </cell>
          <cell r="F489" t="str">
            <v>Talento humano</v>
          </cell>
          <cell r="G489"/>
          <cell r="H489" t="str">
            <v>x</v>
          </cell>
          <cell r="I489"/>
          <cell r="J489" t="str">
            <v>El estándar 111 " La organización garantiza la evaluación sistemática y periódica de la competencia y el desempeño
del talento humano de la institución, profesional y no profesional, asistencial, administrativo, de
docentes e investigadores, si aplica, y de terceros subcontratados, si aplica.
aplican para los servicios contratados con terceros y es responsabilidad de la organización contratante
la verificación documentada de dichas competencias".</v>
          </cell>
          <cell r="K489"/>
          <cell r="L489" t="str">
            <v>Semestral</v>
          </cell>
          <cell r="M489" t="str">
            <v>Número de colaboradores a los cuales se les aplica el Seguimiento al Cumplimiento de Metas y Objetivos</v>
          </cell>
          <cell r="N489" t="str">
            <v>Número de Colaboradores que prestan sus servicios en el Hospital reportados a Talento Humano</v>
          </cell>
          <cell r="O489" t="str">
            <v xml:space="preserve">Informe de Evaluación </v>
          </cell>
          <cell r="P489" t="str">
            <v>Base de datos</v>
          </cell>
          <cell r="Q489" t="str">
            <v>%</v>
          </cell>
          <cell r="R489" t="str">
            <v>Número de colaboradores a los cuales se les aplica el Seguimiento al Cumplimiento de Metas y Objetivos / Número de Colaboradores que prestan sus servicios en el Hospital reportados a Talento Humano *100</v>
          </cell>
          <cell r="S489"/>
          <cell r="T489" t="str">
            <v>proceso</v>
          </cell>
          <cell r="U489" t="str">
            <v>Creciente</v>
          </cell>
          <cell r="V489" t="str">
            <v>≥</v>
          </cell>
          <cell r="W489">
            <v>0.8</v>
          </cell>
          <cell r="X489" t="str">
            <v>&lt;</v>
          </cell>
          <cell r="Y489">
            <v>0.8</v>
          </cell>
        </row>
        <row r="490">
          <cell r="A490">
            <v>485</v>
          </cell>
          <cell r="B490" t="str">
            <v>Hospital líder en buenas prácticas de gobierno corporativo y de gestión pública</v>
          </cell>
          <cell r="C490" t="str">
            <v>Implementar un modelo de gestión por competencias y de bienestar para los colaboradores del HUSJ</v>
          </cell>
          <cell r="D490" t="str">
            <v xml:space="preserve">Cobertura actividades de Bienestar Social e Incentivos. </v>
          </cell>
          <cell r="E490" t="str">
            <v>Gestion del talento humano</v>
          </cell>
          <cell r="F490" t="str">
            <v>Talento humano</v>
          </cell>
          <cell r="G490"/>
          <cell r="H490" t="str">
            <v>x</v>
          </cell>
          <cell r="I490"/>
          <cell r="J490" t="str">
            <v>Este indicador nos permite identificar el nivel de participacion de los funcionarios y colaboradores en los actividades de Bienestar Social e Incentivos que se realizan en el hospital, con el proposito de establecer el compromiso de los mismos en el mejoramiento de su entorno laboral y familiar. El Estandar 115 establece que: "La organización promueve, desarrollay evalua estrategias para mantener y mejorar la calidad de vida de los colaboradores."</v>
          </cell>
          <cell r="K490"/>
          <cell r="L490" t="str">
            <v>Trimestral</v>
          </cell>
          <cell r="M490" t="str">
            <v>Número de Colaboradores que participan de las Actividades</v>
          </cell>
          <cell r="N490" t="str">
            <v>Número de Colaboradores Inscritos</v>
          </cell>
          <cell r="O490" t="str">
            <v>Listas de asistencia de las actividades</v>
          </cell>
          <cell r="P490" t="str">
            <v>Numero total de Colaboradores Inscritos</v>
          </cell>
          <cell r="Q490" t="str">
            <v>%</v>
          </cell>
          <cell r="R490" t="str">
            <v>Número de Colaboradores que participan de las Actividades / Número de Colaboradores Inscritos *100</v>
          </cell>
          <cell r="S490"/>
          <cell r="T490" t="str">
            <v>resultado</v>
          </cell>
          <cell r="U490" t="str">
            <v>Creciente</v>
          </cell>
          <cell r="V490" t="str">
            <v>≥</v>
          </cell>
          <cell r="W490">
            <v>0.8</v>
          </cell>
          <cell r="X490" t="str">
            <v>&lt;</v>
          </cell>
          <cell r="Y490">
            <v>0.8</v>
          </cell>
        </row>
        <row r="491">
          <cell r="A491">
            <v>486</v>
          </cell>
          <cell r="B491" t="str">
            <v>Hospital líder en buenas prácticas de gobierno corporativo y de gestión pública</v>
          </cell>
          <cell r="C491" t="str">
            <v>Implementar un modelo de gestión por competencias y de bienestar para los colaboradores del HUSJ</v>
          </cell>
          <cell r="D491" t="str">
            <v>Ejecución Plan Institucional de Bienestar Social e Incentivos.</v>
          </cell>
          <cell r="E491" t="str">
            <v>Gestion del talento humano</v>
          </cell>
          <cell r="F491" t="str">
            <v>Talento humano</v>
          </cell>
          <cell r="G491"/>
          <cell r="H491" t="str">
            <v>x</v>
          </cell>
          <cell r="I491"/>
          <cell r="J491" t="str">
            <v xml:space="preserve">
Este indicador permite verificar el nivel de ejecución y cumplimiento de las actividades de Bienestar programadas en el Plan de Bienestar Social e Incentivos de la vigencia.</v>
          </cell>
          <cell r="K491"/>
          <cell r="L491" t="str">
            <v>Trimestral</v>
          </cell>
          <cell r="M491" t="str">
            <v>Número de total de actividades realizadas.</v>
          </cell>
          <cell r="N491" t="str">
            <v>Número total de actividades  programadas.</v>
          </cell>
          <cell r="O491" t="str">
            <v>Listado de Asistencia</v>
          </cell>
          <cell r="P491" t="str">
            <v xml:space="preserve">Cronograma Actividades Bienestar Social e Incentivos de la vigencia </v>
          </cell>
          <cell r="Q491" t="str">
            <v>%</v>
          </cell>
          <cell r="R491" t="str">
            <v>Número de total de actividades realizadas. / Número total de actividades  programadas. *100</v>
          </cell>
          <cell r="S491"/>
          <cell r="T491" t="str">
            <v>resultado</v>
          </cell>
          <cell r="U491" t="str">
            <v>Creciente</v>
          </cell>
          <cell r="V491" t="str">
            <v>≥</v>
          </cell>
          <cell r="W491">
            <v>0.8</v>
          </cell>
          <cell r="X491" t="str">
            <v>&lt;</v>
          </cell>
          <cell r="Y491">
            <v>0.8</v>
          </cell>
        </row>
        <row r="492">
          <cell r="A492">
            <v>487</v>
          </cell>
          <cell r="B492" t="str">
            <v>Hospital líder en buenas prácticas de gobierno corporativo y de gestión pública</v>
          </cell>
          <cell r="C492" t="str">
            <v>Implementar un modelo de gestión por competencias y de bienestar para los colaboradores del HUSJ</v>
          </cell>
          <cell r="D492" t="str">
            <v>Prevalencia de Accidentes Laborales</v>
          </cell>
          <cell r="E492" t="str">
            <v>Gestion del talento humano</v>
          </cell>
          <cell r="F492" t="str">
            <v>Seguridad y salud en el trabajo</v>
          </cell>
          <cell r="H492" t="str">
            <v>x</v>
          </cell>
          <cell r="J492" t="str">
            <v>La calificación del accidente como de origen laboral permite al trabajador acceder a las prestaciones económicas y asistenciales establecidas en el Sistema de Seguridad Social Integral. Además la institución debe velar por la prevención de ocurrencia de estas patologías de origen laboral estableciendo las acciones correctivas.</v>
          </cell>
          <cell r="K492"/>
          <cell r="L492" t="str">
            <v>Trimestral</v>
          </cell>
          <cell r="M492" t="str">
            <v>No. de accidentes laborales ocurridos en el periodo</v>
          </cell>
          <cell r="N492" t="str">
            <v>Número de Trabajadores en el periodo</v>
          </cell>
          <cell r="O492" t="str">
            <v>Higiene y seguridad industrial</v>
          </cell>
          <cell r="P492" t="str">
            <v>Higiene y seguridad industrial</v>
          </cell>
          <cell r="Q492" t="str">
            <v>%</v>
          </cell>
          <cell r="R492" t="str">
            <v>No. de accidentes laborales ocurridos en el periodo / Número de Trabajadores en el periodo *100</v>
          </cell>
          <cell r="S492"/>
          <cell r="T492" t="str">
            <v>proceso</v>
          </cell>
          <cell r="U492" t="str">
            <v>Decreciente</v>
          </cell>
          <cell r="V492" t="str">
            <v>≤</v>
          </cell>
          <cell r="W492">
            <v>0.1</v>
          </cell>
          <cell r="X492" t="str">
            <v>&gt;</v>
          </cell>
          <cell r="Y492">
            <v>0.1</v>
          </cell>
        </row>
        <row r="493">
          <cell r="A493">
            <v>488</v>
          </cell>
          <cell r="B493" t="str">
            <v>Hospital líder en buenas prácticas de gobierno corporativo y de gestión pública</v>
          </cell>
          <cell r="C493" t="str">
            <v>Implementar un modelo de gestión por competencias y de bienestar para los colaboradores del HUSJ</v>
          </cell>
          <cell r="D493" t="str">
            <v>Prevalencia de patologías calificadas de origen laboral en el periodo</v>
          </cell>
          <cell r="E493" t="str">
            <v>Gestion del talento humano</v>
          </cell>
          <cell r="F493" t="str">
            <v>Seguridad y salud en el trabajo</v>
          </cell>
          <cell r="H493" t="str">
            <v>x</v>
          </cell>
          <cell r="J493" t="str">
            <v>La calificación de origen es un derecho de todos los Colombianos, para acceder a lasprestaciones económicas y asistenciales establecidas en elSistema de Seguridad Social Integral. Además la institución debe velar por la prevención de ocurrencia de estas patologías de origen laboral estableciendo las acciones correctivas.</v>
          </cell>
          <cell r="K493"/>
          <cell r="L493" t="str">
            <v>Trimestral</v>
          </cell>
          <cell r="M493" t="str">
            <v xml:space="preserve">Número de patologías calificadas de origen laboral </v>
          </cell>
          <cell r="N493" t="str">
            <v>Número de Trabajadores de la institución en el periodo</v>
          </cell>
          <cell r="O493" t="str">
            <v>Medicina del Trabajo</v>
          </cell>
          <cell r="P493" t="str">
            <v>Medicina del Trabajo</v>
          </cell>
          <cell r="Q493" t="str">
            <v>%</v>
          </cell>
          <cell r="R493" t="str">
            <v>Número de patologías calificadas de origen laboral  / Número de Trabajadores de la institución en el periodo *100</v>
          </cell>
          <cell r="S493"/>
          <cell r="T493" t="str">
            <v>proceso</v>
          </cell>
          <cell r="U493" t="str">
            <v>Decreciente</v>
          </cell>
          <cell r="V493" t="str">
            <v>≤</v>
          </cell>
          <cell r="W493">
            <v>1E-4</v>
          </cell>
          <cell r="X493" t="str">
            <v>&gt;</v>
          </cell>
          <cell r="Y493">
            <v>1E-4</v>
          </cell>
        </row>
        <row r="494">
          <cell r="A494">
            <v>489</v>
          </cell>
          <cell r="B494" t="str">
            <v>Hospital líder en buenas prácticas de gobierno corporativo y de gestión pública</v>
          </cell>
          <cell r="C494" t="str">
            <v>Implementar un modelo de gestión por competencias y de bienestar para los colaboradores del HUSJ</v>
          </cell>
          <cell r="D494" t="str">
            <v>Promedio de resultados de variables del clima organizacional</v>
          </cell>
          <cell r="E494" t="str">
            <v>Gestion del talento humano</v>
          </cell>
          <cell r="F494" t="str">
            <v>Seguridad y salud en el trabajo</v>
          </cell>
          <cell r="H494" t="str">
            <v>x</v>
          </cell>
          <cell r="J494" t="str">
            <v>El desempeño del empleado se orienta por sus percepciones acerca de sus características individuales y las condiciones laborales en las que se desenvuelve; razón  por la cual las entidades del Estado apoyándose en los elementos del Clima Organizacional,  deben adelantar acciones que les permitan diagnosticare intervenir el clima percibido por sus servidores</v>
          </cell>
          <cell r="K494"/>
          <cell r="L494" t="str">
            <v>Trimestral</v>
          </cell>
          <cell r="M494" t="str">
            <v>Sumatoria de resultados de variables de clima organizacional</v>
          </cell>
          <cell r="N494" t="str">
            <v>Número de Variables</v>
          </cell>
          <cell r="O494" t="str">
            <v>Medicina del Trabajo</v>
          </cell>
          <cell r="P494" t="str">
            <v>Medicina del Trabajo</v>
          </cell>
          <cell r="Q494" t="str">
            <v>%</v>
          </cell>
          <cell r="R494" t="str">
            <v>Sumatoria de resultados de variables de clima organizacional / Número de Variables *100</v>
          </cell>
          <cell r="S494"/>
          <cell r="T494" t="str">
            <v>resultado</v>
          </cell>
          <cell r="U494" t="str">
            <v>Creciente</v>
          </cell>
          <cell r="V494" t="str">
            <v>≥</v>
          </cell>
          <cell r="W494">
            <v>0.8</v>
          </cell>
          <cell r="X494" t="str">
            <v>&lt;</v>
          </cell>
          <cell r="Y494">
            <v>0.8</v>
          </cell>
        </row>
        <row r="495">
          <cell r="A495">
            <v>490</v>
          </cell>
          <cell r="B495" t="str">
            <v>Hospital líder en buenas prácticas de gobierno corporativo y de gestión pública</v>
          </cell>
          <cell r="C495" t="str">
            <v>Implementar un modelo de gestión por competencias y de bienestar para los colaboradores del HUSJ</v>
          </cell>
          <cell r="D495" t="str">
            <v>Plan de trabajo anual</v>
          </cell>
          <cell r="E495" t="str">
            <v>Gestion del talento humano</v>
          </cell>
          <cell r="F495" t="str">
            <v>Seguridad y salud en el trabajo</v>
          </cell>
          <cell r="H495" t="str">
            <v>x</v>
          </cell>
          <cell r="J495" t="str">
            <v>Plan de Trabajo anual en Seguridad y Salud en el Trabajo</v>
          </cell>
          <cell r="K495"/>
          <cell r="L495" t="str">
            <v>Trimestral</v>
          </cell>
          <cell r="M495" t="str">
            <v xml:space="preserve">Número de ctividades del Plan de trabajo anual ejecutadas en SST </v>
          </cell>
          <cell r="N495" t="str">
            <v>Número total de actividades</v>
          </cell>
          <cell r="O495"/>
          <cell r="P495"/>
          <cell r="Q495" t="str">
            <v>%</v>
          </cell>
          <cell r="R495" t="str">
            <v>Número de ctividades del Plan de trabajo anual ejecutadas en SST  / Número total de actividades *100</v>
          </cell>
          <cell r="S495"/>
          <cell r="T495" t="str">
            <v>resultado</v>
          </cell>
          <cell r="U495" t="str">
            <v>Creciente</v>
          </cell>
          <cell r="V495" t="str">
            <v>≥</v>
          </cell>
          <cell r="W495">
            <v>0.9</v>
          </cell>
          <cell r="X495" t="str">
            <v>&lt;</v>
          </cell>
          <cell r="Y495">
            <v>0.9</v>
          </cell>
        </row>
        <row r="496">
          <cell r="A496">
            <v>491</v>
          </cell>
          <cell r="B496" t="str">
            <v>Hospital líder en buenas prácticas de gobierno corporativo y de gestión pública</v>
          </cell>
          <cell r="C496" t="str">
            <v>Garantizar rentabilidad, competitividad y sostenibilidad financiera</v>
          </cell>
          <cell r="D496" t="str">
            <v>Porcentaje de Facturación Radicada</v>
          </cell>
          <cell r="E496" t="str">
            <v>Gestión Financiera</v>
          </cell>
          <cell r="F496" t="str">
            <v>Facturación</v>
          </cell>
          <cell r="H496" t="str">
            <v>x</v>
          </cell>
          <cell r="J496" t="str">
            <v>Nos permite medir el porcentaje de facturación elaborada y enviada a cobro oportuno a los diferentes pagadores y asi mejorar el flujo de recursos.</v>
          </cell>
          <cell r="K496"/>
          <cell r="L496" t="str">
            <v>Trimestral</v>
          </cell>
          <cell r="M496" t="str">
            <v xml:space="preserve">Valor radicado X 100 </v>
          </cell>
          <cell r="N496" t="str">
            <v xml:space="preserve"> Valor facturado</v>
          </cell>
          <cell r="O496" t="str">
            <v>DGH</v>
          </cell>
          <cell r="P496" t="str">
            <v>Aplicativo Rep. Financiera</v>
          </cell>
          <cell r="Q496" t="str">
            <v>%</v>
          </cell>
          <cell r="R496" t="str">
            <v>Valor radicado X 100  /  Valor facturado *100</v>
          </cell>
          <cell r="S496"/>
          <cell r="T496" t="str">
            <v>resultado</v>
          </cell>
          <cell r="U496" t="str">
            <v>Creciente</v>
          </cell>
          <cell r="V496" t="str">
            <v>≥</v>
          </cell>
          <cell r="W496">
            <v>0.9</v>
          </cell>
          <cell r="X496" t="str">
            <v>&lt;</v>
          </cell>
          <cell r="Y496">
            <v>0.9</v>
          </cell>
        </row>
        <row r="497">
          <cell r="A497">
            <v>492</v>
          </cell>
          <cell r="B497" t="str">
            <v>Hospital líder en buenas prácticas de gobierno corporativo y de gestión pública</v>
          </cell>
          <cell r="C497" t="str">
            <v>Garantizar rentabilidad, competitividad y sostenibilidad financiera</v>
          </cell>
          <cell r="D497" t="str">
            <v>Porcentaje de facturación en devolución Mes</v>
          </cell>
          <cell r="E497" t="str">
            <v>Gestión Financiera</v>
          </cell>
          <cell r="F497" t="str">
            <v>Facturación</v>
          </cell>
          <cell r="H497" t="str">
            <v>x</v>
          </cell>
          <cell r="J497" t="str">
            <v>Conocer el valor de devolución de la facturación que se ha radicado a las ERP y sus motivos para poder ser subsanados</v>
          </cell>
          <cell r="K497"/>
          <cell r="L497" t="str">
            <v>Trimestral</v>
          </cell>
          <cell r="M497" t="str">
            <v>Vr. Devolución recibidas en el mes</v>
          </cell>
          <cell r="N497" t="str">
            <v>Vr. Radicación mes inmediatamente anterior</v>
          </cell>
          <cell r="O497" t="str">
            <v>Reportes ERP (correo electrónico o fisico)</v>
          </cell>
          <cell r="P497" t="str">
            <v>Dinamica gerencial</v>
          </cell>
          <cell r="Q497" t="str">
            <v>%</v>
          </cell>
          <cell r="R497" t="str">
            <v>Vr. Devolución recibidas en el mes / Vr. Radicación mes inmediatamente anterior *100</v>
          </cell>
          <cell r="S497"/>
          <cell r="T497" t="str">
            <v>resultado</v>
          </cell>
          <cell r="U497" t="str">
            <v>Creciente</v>
          </cell>
          <cell r="V497" t="str">
            <v>≤</v>
          </cell>
          <cell r="W497">
            <v>0.08</v>
          </cell>
          <cell r="X497" t="str">
            <v>&gt;</v>
          </cell>
          <cell r="Y497">
            <v>0.08</v>
          </cell>
        </row>
        <row r="498">
          <cell r="A498">
            <v>493</v>
          </cell>
          <cell r="B498" t="str">
            <v>Hospital líder en buenas prácticas de gobierno corporativo y de gestión pública</v>
          </cell>
          <cell r="C498" t="str">
            <v>Garantizar rentabilidad, competitividad y sostenibilidad financiera</v>
          </cell>
          <cell r="D498" t="str">
            <v>Valor de facturación acumulada en devolución por las diferentes ERP</v>
          </cell>
          <cell r="E498" t="str">
            <v>Gestión Financiera</v>
          </cell>
          <cell r="F498" t="str">
            <v>Facturación</v>
          </cell>
          <cell r="H498" t="str">
            <v>x</v>
          </cell>
          <cell r="J498" t="str">
            <v>Conocer el valor de devolución de la facturación acumulada que se ha radicado a las ERP y sus motivos para poder ser subsanados</v>
          </cell>
          <cell r="K498"/>
          <cell r="L498" t="str">
            <v>Trimestral</v>
          </cell>
          <cell r="M498" t="str">
            <v>Vr. Devolución acumulada Mes</v>
          </cell>
          <cell r="N498" t="str">
            <v>Vr. Cartera Mes</v>
          </cell>
          <cell r="O498" t="str">
            <v>Reporte DGH saldo devolución a mes</v>
          </cell>
          <cell r="P498" t="str">
            <v>Dinamica gerencial</v>
          </cell>
          <cell r="Q498" t="str">
            <v>%</v>
          </cell>
          <cell r="R498" t="str">
            <v>Vr. Devolución acumulada Mes / Vr. Cartera Mes *100</v>
          </cell>
          <cell r="S498"/>
          <cell r="T498" t="str">
            <v>resultado</v>
          </cell>
          <cell r="U498" t="str">
            <v>Creciente</v>
          </cell>
          <cell r="V498" t="str">
            <v>≤</v>
          </cell>
          <cell r="W498">
            <v>0.08</v>
          </cell>
          <cell r="X498" t="str">
            <v>&gt;</v>
          </cell>
          <cell r="Y498">
            <v>0.08</v>
          </cell>
        </row>
        <row r="499">
          <cell r="A499">
            <v>494</v>
          </cell>
          <cell r="B499" t="str">
            <v>Hospital líder en buenas prácticas de gobierno corporativo y de gestión pública</v>
          </cell>
          <cell r="C499" t="str">
            <v>Garantizar rentabilidad, competitividad y sostenibilidad financiera</v>
          </cell>
          <cell r="D499" t="str">
            <v>Calidad del registro de historia clínica en facturación</v>
          </cell>
          <cell r="E499" t="str">
            <v>Gestión Financiera</v>
          </cell>
          <cell r="F499" t="str">
            <v>Facturación</v>
          </cell>
          <cell r="H499" t="str">
            <v>x</v>
          </cell>
          <cell r="J499" t="str">
            <v xml:space="preserve">Evaluar la adherencia del equipo de facturacion a las normas técnicas de obligatorio cumplimiento, así como la pertinencia  según registros de las historias clínicas electrónicas. </v>
          </cell>
          <cell r="K499"/>
          <cell r="L499" t="str">
            <v>Trimestral</v>
          </cell>
          <cell r="M499" t="str">
            <v>Criterios de calidad de historia clínica evaluados que cumplen</v>
          </cell>
          <cell r="N499" t="str">
            <v>Total de criterios de calidad de historia clínica evaluados</v>
          </cell>
          <cell r="O499" t="str">
            <v>Aplicativo de monitorizacion de historias clinicas en los datos de la admisión del paciente</v>
          </cell>
          <cell r="P499" t="str">
            <v>Aplicativo de monitorizacion de historias clinicas en los datos de la admisión del paciente</v>
          </cell>
          <cell r="Q499" t="str">
            <v>%</v>
          </cell>
          <cell r="R499" t="str">
            <v>Criterios de calidad de historia clínica evaluados que cumplen / Total de criterios de calidad de historia clínica evaluados *100</v>
          </cell>
          <cell r="S499"/>
          <cell r="T499" t="str">
            <v>proceso</v>
          </cell>
          <cell r="U499" t="str">
            <v>Creciente</v>
          </cell>
          <cell r="V499" t="str">
            <v>≥</v>
          </cell>
          <cell r="W499">
            <v>0.9</v>
          </cell>
          <cell r="X499" t="str">
            <v>&lt;</v>
          </cell>
          <cell r="Y499">
            <v>0.9</v>
          </cell>
        </row>
        <row r="500">
          <cell r="A500">
            <v>495</v>
          </cell>
          <cell r="B500" t="str">
            <v>Hospital líder en buenas prácticas de gobierno corporativo y de gestión pública</v>
          </cell>
          <cell r="C500" t="str">
            <v>Garantizar rentabilidad, competitividad y sostenibilidad financiera</v>
          </cell>
          <cell r="D500" t="str">
            <v>Oportunidad del tiempo de entrega de orden de salida en Hospitalizacion</v>
          </cell>
          <cell r="E500" t="str">
            <v>Gestión Financiera</v>
          </cell>
          <cell r="F500" t="str">
            <v>Facturación</v>
          </cell>
          <cell r="H500" t="str">
            <v>x</v>
          </cell>
          <cell r="J500" t="str">
            <v>Se realiza la medicion del procedimiento de egreso, desde el punto de vista administrativo.</v>
          </cell>
          <cell r="K500"/>
          <cell r="L500" t="str">
            <v>Trimestral</v>
          </cell>
          <cell r="M500" t="str">
            <v>Sumatoria de horas trancurridos entre la epicrisis y la elaboracion de la orden de salida por facturacion</v>
          </cell>
          <cell r="N500" t="str">
            <v xml:space="preserve"> Total de egresos</v>
          </cell>
          <cell r="O500" t="str">
            <v>Dinamica gerencial</v>
          </cell>
          <cell r="P500" t="str">
            <v>Dinamica gerencial</v>
          </cell>
          <cell r="Q500" t="str">
            <v>Horas</v>
          </cell>
          <cell r="R500" t="str">
            <v>Sumatoria de horas trancurridos entre la epicrisis y la elaboracion de la orden de salida por facturacion /  Total de egresos</v>
          </cell>
          <cell r="S500"/>
          <cell r="T500" t="str">
            <v>resultado</v>
          </cell>
          <cell r="U500" t="str">
            <v>Decreciente</v>
          </cell>
          <cell r="V500" t="str">
            <v>≤</v>
          </cell>
          <cell r="W500">
            <v>3</v>
          </cell>
          <cell r="X500" t="str">
            <v>&gt;</v>
          </cell>
          <cell r="Y500">
            <v>3</v>
          </cell>
        </row>
        <row r="501">
          <cell r="A501">
            <v>496</v>
          </cell>
          <cell r="B501" t="str">
            <v>Hospital líder en buenas prácticas de gobierno corporativo y de gestión pública</v>
          </cell>
          <cell r="C501" t="str">
            <v>Garantizar rentabilidad, competitividad y sostenibilidad financiera</v>
          </cell>
          <cell r="D501" t="str">
            <v>Oportunidad del tiempo de urgencias</v>
          </cell>
          <cell r="E501" t="str">
            <v>Gestión Financiera</v>
          </cell>
          <cell r="F501" t="str">
            <v>Facturación</v>
          </cell>
          <cell r="H501" t="str">
            <v>x</v>
          </cell>
          <cell r="J501" t="str">
            <v>Se realiza la medicion del procedimiento de egreso, desde el punto de vista administrativo.</v>
          </cell>
          <cell r="K501"/>
          <cell r="L501" t="str">
            <v>Trimestral</v>
          </cell>
          <cell r="M501" t="str">
            <v>Sumatoria de horas trancurridos entre la epicrisis y la elaboracion de la orden de salida por facturacion</v>
          </cell>
          <cell r="N501" t="str">
            <v xml:space="preserve"> Total de egresos</v>
          </cell>
          <cell r="O501" t="str">
            <v>Dinamica gerencial</v>
          </cell>
          <cell r="P501" t="str">
            <v>Dinamica gerencial</v>
          </cell>
          <cell r="Q501" t="str">
            <v>Horas</v>
          </cell>
          <cell r="R501" t="str">
            <v>Sumatoria de horas trancurridos entre la epicrisis y la elaboracion de la orden de salida por facturacion /  Total de egresos</v>
          </cell>
          <cell r="S501"/>
          <cell r="T501" t="str">
            <v>resultado</v>
          </cell>
          <cell r="U501" t="str">
            <v>Decreciente</v>
          </cell>
          <cell r="V501" t="str">
            <v>≤</v>
          </cell>
          <cell r="W501">
            <v>3</v>
          </cell>
          <cell r="X501" t="str">
            <v>&gt;</v>
          </cell>
          <cell r="Y501">
            <v>3</v>
          </cell>
        </row>
        <row r="502">
          <cell r="A502">
            <v>497</v>
          </cell>
          <cell r="B502" t="str">
            <v>Hospital líder en buenas prácticas de gobierno corporativo y de gestión pública</v>
          </cell>
          <cell r="C502" t="str">
            <v>Garantizar rentabilidad, competitividad y sostenibilidad financiera</v>
          </cell>
          <cell r="D502" t="str">
            <v>Promedio de días para elaboración de la factura luego del egreso hospitalario</v>
          </cell>
          <cell r="E502" t="str">
            <v>Gestión Financiera</v>
          </cell>
          <cell r="F502" t="str">
            <v>Facturación</v>
          </cell>
          <cell r="H502" t="str">
            <v>x</v>
          </cell>
          <cell r="J502" t="str">
            <v>Se espera con este indicador revisar si la elaboración  de la factura por servicios prestados esta siendo oportuna.</v>
          </cell>
          <cell r="K502"/>
          <cell r="L502" t="str">
            <v>Trimestral</v>
          </cell>
          <cell r="M502" t="str">
            <v>Sumatoria de los días transcurridos desde el egreso del paciente hasta la emisión de la factura final</v>
          </cell>
          <cell r="N502" t="str">
            <v>Dias trasnscurridos sumatoria</v>
          </cell>
          <cell r="O502" t="str">
            <v>sumatoria de facturas en promedio mes</v>
          </cell>
          <cell r="P502" t="str">
            <v>No. De egresos generados en DGH</v>
          </cell>
          <cell r="Q502" t="str">
            <v>Días</v>
          </cell>
          <cell r="R502" t="str">
            <v>Sumatoria de los días transcurridos desde el egreso del paciente hasta la emisión de la factura final / Dias trasnscurridos sumatoria</v>
          </cell>
          <cell r="S502"/>
          <cell r="T502" t="str">
            <v>resultado</v>
          </cell>
          <cell r="U502" t="str">
            <v>Decreciente</v>
          </cell>
          <cell r="V502" t="str">
            <v>≤</v>
          </cell>
          <cell r="W502">
            <v>7</v>
          </cell>
          <cell r="X502" t="str">
            <v>&gt;</v>
          </cell>
          <cell r="Y502">
            <v>7</v>
          </cell>
        </row>
        <row r="503">
          <cell r="A503">
            <v>498</v>
          </cell>
          <cell r="B503" t="str">
            <v>Investigación, conocimiento e innovación, la mejor inversión</v>
          </cell>
          <cell r="C503" t="str">
            <v>Disponer de tecnología, equipos biomédicos, industriales, de cómputo  y mobiliario acorde e integrados a la asistencia segura y humanizada, la docencia e investigación</v>
          </cell>
          <cell r="D503" t="str">
            <v xml:space="preserve">Porcentaje de cumplimiento al plan de mantenimiento </v>
          </cell>
          <cell r="E503" t="str">
            <v>Gestión del recursos físico</v>
          </cell>
          <cell r="F503" t="str">
            <v>Biomedica</v>
          </cell>
          <cell r="H503" t="str">
            <v>x</v>
          </cell>
          <cell r="J503" t="str">
            <v>Controlar la ejecución del mantenimiento programado</v>
          </cell>
          <cell r="K503"/>
          <cell r="L503" t="str">
            <v>Trimestral</v>
          </cell>
          <cell r="M503" t="str">
            <v>Número de  rutinas de mantenimiento preventivo ejecutadas mes</v>
          </cell>
          <cell r="N503" t="str">
            <v>Número de rutinas de mantenimiento preventivo programadas mes</v>
          </cell>
          <cell r="O503" t="str">
            <v>Control de Cronograma de mantenimiento</v>
          </cell>
          <cell r="P503" t="str">
            <v>Cronograma de mantenimiento</v>
          </cell>
          <cell r="Q503" t="str">
            <v>%</v>
          </cell>
          <cell r="R503" t="str">
            <v>Número de  rutinas de mantenimiento preventivo ejecutadas mes / Número de rutinas de mantenimiento preventivo programadas mes *100</v>
          </cell>
          <cell r="S503"/>
          <cell r="T503" t="str">
            <v>resultado</v>
          </cell>
          <cell r="U503" t="str">
            <v>Creciente</v>
          </cell>
          <cell r="V503" t="str">
            <v>≥</v>
          </cell>
          <cell r="W503">
            <v>0.9</v>
          </cell>
          <cell r="X503" t="str">
            <v>&lt;</v>
          </cell>
          <cell r="Y503">
            <v>0.9</v>
          </cell>
        </row>
        <row r="504">
          <cell r="A504">
            <v>499</v>
          </cell>
          <cell r="B504" t="str">
            <v>Investigación, conocimiento e innovación, la mejor inversión</v>
          </cell>
          <cell r="C504" t="str">
            <v>Disponer de tecnología, equipos biomédicos, industriales, de cómputo  y mobiliario acorde e integrados a la asistencia segura y humanizada, la docencia e investigación</v>
          </cell>
          <cell r="D504" t="str">
            <v>Porcentaje de cumplimiento de mantenimiento correctivo</v>
          </cell>
          <cell r="E504" t="str">
            <v>Gestión del recursos físico</v>
          </cell>
          <cell r="F504" t="str">
            <v>Biomedica</v>
          </cell>
          <cell r="H504" t="str">
            <v>x</v>
          </cell>
          <cell r="J504" t="str">
            <v>Porcentaje de cumplimiento de mantenimiento correctivo</v>
          </cell>
          <cell r="K504"/>
          <cell r="L504" t="str">
            <v>Trimestral</v>
          </cell>
          <cell r="M504" t="str">
            <v>Número de solicitudes de mantenimiento ejecutadas  mes</v>
          </cell>
          <cell r="N504" t="str">
            <v>Número de  solicitudes de mantenimiento asignadas  mes</v>
          </cell>
          <cell r="O504" t="str">
            <v>Radicador, control y seguimiento de solicitud de mantenimiento</v>
          </cell>
          <cell r="P504" t="str">
            <v xml:space="preserve">Solicitudes de mantenimiento e informe de servicio </v>
          </cell>
          <cell r="Q504" t="str">
            <v>%</v>
          </cell>
          <cell r="R504" t="str">
            <v>Número de solicitudes de mantenimiento ejecutadas  mes / Número de  solicitudes de mantenimiento asignadas  mes *100</v>
          </cell>
          <cell r="S504"/>
          <cell r="T504" t="str">
            <v>resultado</v>
          </cell>
          <cell r="U504" t="str">
            <v>Creciente</v>
          </cell>
          <cell r="V504" t="str">
            <v>≥</v>
          </cell>
          <cell r="W504">
            <v>0.9</v>
          </cell>
          <cell r="X504" t="str">
            <v>&lt;</v>
          </cell>
          <cell r="Y504">
            <v>0.9</v>
          </cell>
        </row>
        <row r="505">
          <cell r="A505">
            <v>500</v>
          </cell>
          <cell r="B505" t="str">
            <v>Investigación, conocimiento e innovación, la mejor inversión</v>
          </cell>
          <cell r="C505" t="str">
            <v>Disponer de tecnología, equipos biomédicos, industriales, de cómputo  y mobiliario acorde e integrados a la asistencia segura y humanizada, la docencia e investigación</v>
          </cell>
          <cell r="D505" t="str">
            <v>Oportunidad en la respuesta a la solicitud de mantenimiento</v>
          </cell>
          <cell r="E505" t="str">
            <v>Gestión del recursos físico</v>
          </cell>
          <cell r="F505" t="str">
            <v>Biomedica</v>
          </cell>
          <cell r="H505" t="str">
            <v>x</v>
          </cell>
          <cell r="J505" t="str">
            <v>Medir la oportunidad de la ejecución del mantenimiento solicitado</v>
          </cell>
          <cell r="K505"/>
          <cell r="L505" t="str">
            <v>Trimestral</v>
          </cell>
          <cell r="M505" t="str">
            <v>Sumatoria de horas entre la solicitud de mantenimiento notas internas  y la atencion  ejecución del servicio</v>
          </cell>
          <cell r="N505" t="str">
            <v>Total de solicitudes ejecutadas</v>
          </cell>
          <cell r="O505" t="str">
            <v>Radicador, control y seguimiento de solicitud de mantenimiento</v>
          </cell>
          <cell r="P505" t="str">
            <v>Radicador, control y seguimiento de solicitud de mantenimiento</v>
          </cell>
          <cell r="Q505" t="str">
            <v>Horas</v>
          </cell>
          <cell r="R505" t="str">
            <v>Sumatoria de horas entre la solicitud de mantenimiento notas internas  y la atencion  ejecución del servicio / Total de solicitudes ejecutadas</v>
          </cell>
          <cell r="S505"/>
          <cell r="T505" t="str">
            <v>resultado</v>
          </cell>
          <cell r="U505" t="str">
            <v>Creciente</v>
          </cell>
          <cell r="V505" t="str">
            <v xml:space="preserve">≤ </v>
          </cell>
          <cell r="W505">
            <v>30</v>
          </cell>
          <cell r="X505" t="str">
            <v>&gt;</v>
          </cell>
          <cell r="Y505">
            <v>30</v>
          </cell>
        </row>
        <row r="506">
          <cell r="A506">
            <v>501</v>
          </cell>
          <cell r="B506" t="str">
            <v>Investigación, conocimiento e innovación, la mejor inversión</v>
          </cell>
          <cell r="C506" t="str">
            <v>Disponer de tecnología, equipos biomédicos, industriales, de cómputo  y mobiliario acorde e integrados a la asistencia segura y humanizada, la docencia e investigación</v>
          </cell>
          <cell r="D506" t="str">
            <v>Tiempo de parada para equipos biomédicos por mantenimiento correctivo</v>
          </cell>
          <cell r="E506" t="str">
            <v>Gestión del recursos físico</v>
          </cell>
          <cell r="F506" t="str">
            <v>Biomedica</v>
          </cell>
          <cell r="H506" t="str">
            <v>x</v>
          </cell>
          <cell r="J506" t="str">
            <v>Controlar el tiempo de parada de equipos por mantenimiento correctivo.</v>
          </cell>
          <cell r="K506"/>
          <cell r="L506" t="str">
            <v>Trimestral</v>
          </cell>
          <cell r="M506" t="str">
            <v>sumatoria de tiempo de parada (en días) de los equipos biomédicos por mantenimiento correctivo por mes</v>
          </cell>
          <cell r="N506" t="str">
            <v>número de rutinas de mantenimiento correctivo ejecutadas mes (que implique parada de equipos)</v>
          </cell>
          <cell r="O506" t="str">
            <v>Control de correctivos</v>
          </cell>
          <cell r="P506" t="str">
            <v>Control de correctivos</v>
          </cell>
          <cell r="Q506" t="str">
            <v>Días</v>
          </cell>
          <cell r="R506" t="str">
            <v>sumatoria de tiempo de parada (en días) de los equipos biomédicos por mantenimiento correctivo por mes / número de rutinas de mantenimiento correctivo ejecutadas mes (que implique parada de equipos)</v>
          </cell>
          <cell r="S506"/>
          <cell r="T506" t="str">
            <v>resultado</v>
          </cell>
          <cell r="U506" t="str">
            <v>Creciente</v>
          </cell>
          <cell r="V506" t="str">
            <v>≤</v>
          </cell>
          <cell r="W506">
            <v>2</v>
          </cell>
          <cell r="X506" t="str">
            <v>&gt;</v>
          </cell>
          <cell r="Y506">
            <v>2</v>
          </cell>
        </row>
        <row r="507">
          <cell r="A507">
            <v>502</v>
          </cell>
          <cell r="B507" t="str">
            <v>Investigación, conocimiento e innovación, la mejor inversión</v>
          </cell>
          <cell r="C507" t="str">
            <v>Disponer de tecnología, equipos biomédicos, industriales, de cómputo  y mobiliario acorde e integrados a la asistencia segura y humanizada, la docencia e investigación</v>
          </cell>
          <cell r="D507" t="str">
            <v>Porcentaje de cumplimiento de calibración</v>
          </cell>
          <cell r="E507" t="str">
            <v>Gestión del recursos físico</v>
          </cell>
          <cell r="F507" t="str">
            <v>Biomedica</v>
          </cell>
          <cell r="H507" t="str">
            <v>x</v>
          </cell>
          <cell r="J507" t="str">
            <v>Controlar la ejecución del calibración</v>
          </cell>
          <cell r="K507"/>
          <cell r="L507" t="str">
            <v>Trimestral</v>
          </cell>
          <cell r="M507" t="str">
            <v>Número de  equipos con certificados de calibración año</v>
          </cell>
          <cell r="N507" t="str">
            <v>Número de  equipos programados a calibrar año</v>
          </cell>
          <cell r="O507" t="str">
            <v>Control de Cronograma de calibración</v>
          </cell>
          <cell r="P507" t="str">
            <v>Cronograma de calibración</v>
          </cell>
          <cell r="Q507" t="str">
            <v>%</v>
          </cell>
          <cell r="R507" t="str">
            <v>Número de  equipos con certificados de calibración año / Número de  equipos programados a calibrar año *100</v>
          </cell>
          <cell r="S507"/>
          <cell r="T507" t="str">
            <v>resultado</v>
          </cell>
          <cell r="U507" t="str">
            <v>Creciente</v>
          </cell>
          <cell r="V507" t="str">
            <v>≥</v>
          </cell>
          <cell r="W507">
            <v>0.9</v>
          </cell>
          <cell r="X507" t="str">
            <v>&lt;</v>
          </cell>
          <cell r="Y507">
            <v>0.9</v>
          </cell>
        </row>
        <row r="508">
          <cell r="A508">
            <v>503</v>
          </cell>
          <cell r="B508" t="str">
            <v>Hospital líder en buenas prácticas de gobierno corporativo y de gestión pública</v>
          </cell>
          <cell r="C508" t="str">
            <v>Garantizar rentabilidad, competitividad y sostenibilidad financiera</v>
          </cell>
          <cell r="D508" t="str">
            <v>Porcentaje definitivo de Glosa de la vigencia</v>
          </cell>
          <cell r="E508" t="str">
            <v>Gestión Financiera</v>
          </cell>
          <cell r="F508" t="str">
            <v>Auditoria de cuentas medicas</v>
          </cell>
          <cell r="G508"/>
          <cell r="H508" t="str">
            <v>x</v>
          </cell>
          <cell r="I508"/>
          <cell r="J508" t="str">
            <v>La Glosa es una no conformidad que presenta la Entidad responsable ante la factura, la cual es suceptible de sustentar o de aceptar.   La entidad responsable del pago al momento de la devolución debe informar todas las diferentes causales de la misma. Nos permite evidenciar el porcentaje de objción realizado por las entidades</v>
          </cell>
          <cell r="K508"/>
          <cell r="L508" t="str">
            <v>Trimestral</v>
          </cell>
          <cell r="M508" t="str">
            <v>Glosa definitiva de la vigencia actual</v>
          </cell>
          <cell r="N508" t="str">
            <v>Total de facturacion radicada de la vigencia actual</v>
          </cell>
          <cell r="O508" t="str">
            <v>E-mail y Oficios enviados por las EPS</v>
          </cell>
          <cell r="P508" t="str">
            <v>E-mail y Oficios enviados por las EPS</v>
          </cell>
          <cell r="Q508" t="str">
            <v>%</v>
          </cell>
          <cell r="R508" t="str">
            <v>Glosa definitiva de la vigencia actual / Total de facturacion radicada de la vigencia actual *100</v>
          </cell>
          <cell r="S508"/>
          <cell r="T508" t="str">
            <v>resultado</v>
          </cell>
          <cell r="U508" t="str">
            <v>Decreciente</v>
          </cell>
          <cell r="V508" t="str">
            <v>≤</v>
          </cell>
          <cell r="W508">
            <v>0.08</v>
          </cell>
          <cell r="X508" t="str">
            <v>&gt;</v>
          </cell>
          <cell r="Y508">
            <v>0.08</v>
          </cell>
        </row>
        <row r="509">
          <cell r="A509">
            <v>504</v>
          </cell>
          <cell r="B509" t="str">
            <v>Hospital líder en buenas prácticas de gobierno corporativo y de gestión pública</v>
          </cell>
          <cell r="C509" t="str">
            <v>Garantizar rentabilidad, competitividad y sostenibilidad financiera</v>
          </cell>
          <cell r="D509" t="str">
            <v>Porcentaje de recuperacion de glosas de vigencias anteriores</v>
          </cell>
          <cell r="E509" t="str">
            <v>Gestión Financiera</v>
          </cell>
          <cell r="F509" t="str">
            <v>Auditoria de cuentas medicas</v>
          </cell>
          <cell r="G509"/>
          <cell r="H509" t="str">
            <v>x</v>
          </cell>
          <cell r="I509"/>
          <cell r="J509" t="str">
            <v>Se interpreta en todos los casos como la respuesta positiva que el prestador de servicios de salud da a la glosa  generada por la entidad responsable del pago. Se evalúa la calidad de la factura y de la Historia Clínica.</v>
          </cell>
          <cell r="K509"/>
          <cell r="L509" t="str">
            <v>Trimestral</v>
          </cell>
          <cell r="M509" t="str">
            <v>Glosa tramitada de la vigencia anterior</v>
          </cell>
          <cell r="N509" t="str">
            <v>Total de la glosa pendiente de la vigencia anterior</v>
          </cell>
          <cell r="O509" t="str">
            <v>Informe de glosa de la vigencia anterior</v>
          </cell>
          <cell r="P509" t="str">
            <v>Actas de conciliacion</v>
          </cell>
          <cell r="Q509" t="str">
            <v>%</v>
          </cell>
          <cell r="R509" t="str">
            <v>Glosa tramitada de la vigencia anterior / Total de la glosa pendiente de la vigencia anterior *100</v>
          </cell>
          <cell r="S509"/>
          <cell r="T509" t="str">
            <v>resultado</v>
          </cell>
          <cell r="U509" t="str">
            <v>Creciente</v>
          </cell>
          <cell r="V509" t="str">
            <v>≥</v>
          </cell>
          <cell r="W509">
            <v>0.8</v>
          </cell>
          <cell r="X509" t="str">
            <v>&lt;</v>
          </cell>
          <cell r="Y509">
            <v>0.8</v>
          </cell>
        </row>
        <row r="510">
          <cell r="A510">
            <v>505</v>
          </cell>
          <cell r="B510" t="str">
            <v>Hospital líder en buenas prácticas de gobierno corporativo y de gestión pública</v>
          </cell>
          <cell r="C510" t="str">
            <v>Garantizar rentabilidad, competitividad y sostenibilidad financiera</v>
          </cell>
          <cell r="D510" t="str">
            <v>Porcentaje de cumplimiento de auditaje de prefacturas</v>
          </cell>
          <cell r="E510" t="str">
            <v>Gestión Financiera</v>
          </cell>
          <cell r="F510" t="str">
            <v>Auditoria de cuentas medicas</v>
          </cell>
          <cell r="G510"/>
          <cell r="H510" t="str">
            <v>x</v>
          </cell>
          <cell r="I510"/>
          <cell r="J510" t="str">
            <v>Se interpreta en todos los casos como la respuesta positiva que el prestador de servicios de salud da a la glosa  generada por la entidad responsable del pago. Se evalúa la calidad de la factura y de la Historia Clínica.</v>
          </cell>
          <cell r="K510"/>
          <cell r="L510" t="str">
            <v>Trimestral</v>
          </cell>
          <cell r="M510" t="str">
            <v>Número de prefacturas auditadas</v>
          </cell>
          <cell r="N510" t="str">
            <v>Total de prefacturas recibidas</v>
          </cell>
          <cell r="O510" t="str">
            <v>Aplicativo Documentos web</v>
          </cell>
          <cell r="P510" t="str">
            <v>Aplicativo Documentos web</v>
          </cell>
          <cell r="Q510" t="str">
            <v>%</v>
          </cell>
          <cell r="R510" t="str">
            <v>Número de prefacturas auditadas / Total de prefacturas recibidas *100</v>
          </cell>
          <cell r="S510"/>
          <cell r="T510" t="str">
            <v>resultado</v>
          </cell>
          <cell r="U510" t="str">
            <v>Creciente</v>
          </cell>
          <cell r="V510" t="str">
            <v>≥</v>
          </cell>
          <cell r="W510">
            <v>0.95</v>
          </cell>
          <cell r="X510" t="str">
            <v>&lt;</v>
          </cell>
          <cell r="Y510">
            <v>0.95</v>
          </cell>
        </row>
        <row r="511">
          <cell r="A511">
            <v>506</v>
          </cell>
          <cell r="B511" t="str">
            <v>Hospital líder en buenas prácticas de gobierno corporativo y de gestión pública</v>
          </cell>
          <cell r="C511" t="str">
            <v>Garantizar rentabilidad, competitividad y sostenibilidad financiera</v>
          </cell>
          <cell r="D511" t="str">
            <v>Porcentaje de consignaciones pendientes de identificar del mes anterior</v>
          </cell>
          <cell r="E511" t="str">
            <v>Gestión Financiera</v>
          </cell>
          <cell r="F511" t="str">
            <v>Tesoreria</v>
          </cell>
          <cell r="H511" t="str">
            <v>x</v>
          </cell>
          <cell r="J511" t="str">
            <v>Todas cuentas que  cancelan las Entidades sean identiificadas y descargadas de la contabilidad</v>
          </cell>
          <cell r="K511"/>
          <cell r="L511" t="str">
            <v>Trimestral</v>
          </cell>
          <cell r="M511" t="str">
            <v>Número de consignaciones no identificadas</v>
          </cell>
          <cell r="N511" t="str">
            <v>Total consignaciones</v>
          </cell>
          <cell r="O511" t="str">
            <v xml:space="preserve">Movimientos bancarios </v>
          </cell>
          <cell r="P511" t="str">
            <v>Movimientos bancarios</v>
          </cell>
          <cell r="Q511" t="str">
            <v>%</v>
          </cell>
          <cell r="R511" t="str">
            <v>Número de consignaciones no identificadas / Total consignaciones *100</v>
          </cell>
          <cell r="S511"/>
          <cell r="T511" t="str">
            <v>resultado</v>
          </cell>
          <cell r="U511" t="str">
            <v>Decreciente</v>
          </cell>
          <cell r="V511" t="str">
            <v>≤</v>
          </cell>
          <cell r="W511">
            <v>0.05</v>
          </cell>
          <cell r="X511" t="str">
            <v>&gt;</v>
          </cell>
          <cell r="Y511">
            <v>0.05</v>
          </cell>
        </row>
        <row r="512">
          <cell r="A512">
            <v>507</v>
          </cell>
          <cell r="B512" t="str">
            <v>Hospital líder en buenas prácticas de gobierno corporativo y de gestión pública</v>
          </cell>
          <cell r="C512" t="str">
            <v>Garantizar rentabilidad, competitividad y sostenibilidad financiera</v>
          </cell>
          <cell r="D512" t="str">
            <v xml:space="preserve">Porcentaje de respuesta a los requerimientos oportunamente </v>
          </cell>
          <cell r="E512" t="str">
            <v>Gestión Financiera</v>
          </cell>
          <cell r="F512" t="str">
            <v>Tesoreria</v>
          </cell>
          <cell r="H512" t="str">
            <v>x</v>
          </cell>
          <cell r="J512" t="str">
            <v>Es importante porque es fuente de información interna y externa, como liquidación de contratos, juzgados, embargos, procesos laborales etc.</v>
          </cell>
          <cell r="K512"/>
          <cell r="L512" t="str">
            <v>Trimestral</v>
          </cell>
          <cell r="M512" t="str">
            <v>Número de requerimientos contestados</v>
          </cell>
          <cell r="N512" t="str">
            <v xml:space="preserve"> Total de requerimientos solicitados</v>
          </cell>
          <cell r="O512" t="str">
            <v>Archivo activo- Solicitudes de requerimientos</v>
          </cell>
          <cell r="P512" t="str">
            <v>Oficios recibidos</v>
          </cell>
          <cell r="Q512" t="str">
            <v>%</v>
          </cell>
          <cell r="R512" t="str">
            <v>Número de requerimientos contestados /  Total de requerimientos solicitados *100</v>
          </cell>
          <cell r="S512"/>
          <cell r="T512" t="str">
            <v>resultado</v>
          </cell>
          <cell r="U512" t="str">
            <v>Creciente</v>
          </cell>
          <cell r="V512" t="str">
            <v>≥</v>
          </cell>
          <cell r="W512">
            <v>0.9</v>
          </cell>
          <cell r="X512" t="str">
            <v>&lt;</v>
          </cell>
          <cell r="Y512">
            <v>0.9</v>
          </cell>
        </row>
        <row r="513">
          <cell r="A513">
            <v>508</v>
          </cell>
          <cell r="B513" t="str">
            <v>Hospital líder en buenas prácticas de gobierno corporativo y de gestión pública</v>
          </cell>
          <cell r="C513" t="str">
            <v>Garantizar rentabilidad, competitividad y sostenibilidad financiera</v>
          </cell>
          <cell r="D513" t="str">
            <v>Porcentaje de pagos realizados</v>
          </cell>
          <cell r="E513" t="str">
            <v>Gestión Financiera</v>
          </cell>
          <cell r="F513" t="str">
            <v>Tesoreria</v>
          </cell>
          <cell r="H513" t="str">
            <v>x</v>
          </cell>
          <cell r="J513" t="str">
            <v>Influye en el mejoramiento de los indicadores financieron de la entidad</v>
          </cell>
          <cell r="K513"/>
          <cell r="L513" t="str">
            <v>Trimestral</v>
          </cell>
          <cell r="M513" t="str">
            <v>Número de ordenes de pago giradas</v>
          </cell>
          <cell r="N513" t="str">
            <v>Número de ordenes de pago recibidas</v>
          </cell>
          <cell r="O513" t="str">
            <v>DGH-Modulo de Tesorería</v>
          </cell>
          <cell r="P513" t="str">
            <v>DGH-Modulo de Tesorería</v>
          </cell>
          <cell r="Q513" t="str">
            <v>%</v>
          </cell>
          <cell r="R513" t="str">
            <v>Número de ordenes de pago giradas / Número de ordenes de pago recibidas *100</v>
          </cell>
          <cell r="S513"/>
          <cell r="T513" t="str">
            <v>resultado</v>
          </cell>
          <cell r="U513" t="str">
            <v>Creciente</v>
          </cell>
          <cell r="V513" t="str">
            <v>=</v>
          </cell>
          <cell r="W513">
            <v>1</v>
          </cell>
          <cell r="X513" t="str">
            <v>&lt;</v>
          </cell>
          <cell r="Y513">
            <v>1</v>
          </cell>
        </row>
        <row r="514">
          <cell r="A514">
            <v>509</v>
          </cell>
          <cell r="B514" t="str">
            <v>Hospital líder en buenas prácticas de gobierno corporativo y de gestión pública</v>
          </cell>
          <cell r="C514" t="str">
            <v>Garantizar rentabilidad, competitividad y sostenibilidad financiera</v>
          </cell>
          <cell r="D514" t="str">
            <v xml:space="preserve">seguimiento a la ejecución de contratos </v>
          </cell>
          <cell r="E514" t="str">
            <v>Gestión Financiera</v>
          </cell>
          <cell r="F514" t="str">
            <v>Vigilancia y control</v>
          </cell>
          <cell r="H514" t="str">
            <v>x</v>
          </cell>
          <cell r="J514" t="str">
            <v xml:space="preserve">Efectuar el seguimiento a la ejecución de los contratos asistenciales, admnistrativos y de suministros de  Álmacen y Servicio Farmacéutico </v>
          </cell>
          <cell r="K514"/>
          <cell r="L514" t="str">
            <v>Trimestral</v>
          </cell>
          <cell r="M514" t="str">
            <v>Número de contratos con seguimiento de supervisión a su ejecución</v>
          </cell>
          <cell r="N514" t="str">
            <v xml:space="preserve">Total de contratos asignados a Vigilancia y Control de Contratos para su supervisión </v>
          </cell>
          <cell r="O514" t="str">
            <v xml:space="preserve">Base de Google Drive de Ejecución de Contratos </v>
          </cell>
          <cell r="P514" t="str">
            <v xml:space="preserve">Base de Google Drive de Ejecución de Contratos </v>
          </cell>
          <cell r="Q514" t="str">
            <v>%</v>
          </cell>
          <cell r="R514" t="str">
            <v>Número de contratos con seguimiento de supervisión a su ejecución / Total de contratos asignados a Vigilancia y Control de Contratos para su supervisión  *100</v>
          </cell>
          <cell r="S514"/>
          <cell r="T514" t="str">
            <v>resultado</v>
          </cell>
          <cell r="U514" t="str">
            <v>Creciente</v>
          </cell>
          <cell r="V514" t="str">
            <v xml:space="preserve">≥ </v>
          </cell>
          <cell r="W514">
            <v>0.95</v>
          </cell>
          <cell r="X514" t="str">
            <v>&lt;</v>
          </cell>
          <cell r="Y514">
            <v>0.95</v>
          </cell>
        </row>
        <row r="515">
          <cell r="A515">
            <v>510</v>
          </cell>
          <cell r="B515" t="str">
            <v>Hospital líder en buenas prácticas de gobierno corporativo y de gestión pública</v>
          </cell>
          <cell r="C515" t="str">
            <v>Garantizar rentabilidad, competitividad y sostenibilidad financiera</v>
          </cell>
          <cell r="D515" t="str">
            <v>reporte contratacion circular sns n° 019-2020</v>
          </cell>
          <cell r="E515" t="str">
            <v>Gestión Financiera</v>
          </cell>
          <cell r="F515" t="str">
            <v>Vigilancia y control</v>
          </cell>
          <cell r="H515" t="str">
            <v>x</v>
          </cell>
          <cell r="J515" t="str">
            <v>Efectuar el reporte de la contratación acorde a lo requerido por la Circular 019-2020 de la Superintendencia Nacional de Salud de los contratos asignados a Vigilancia y Control de Contratos para su supervisión</v>
          </cell>
          <cell r="K515"/>
          <cell r="L515" t="str">
            <v>Trimestral</v>
          </cell>
          <cell r="M515" t="str">
            <v xml:space="preserve">Número de contratos activos del trimestre reportados a la SNS  </v>
          </cell>
          <cell r="N515" t="str">
            <v xml:space="preserve">Total de contratos activos del trimestre </v>
          </cell>
          <cell r="O515" t="str">
            <v>Base de Google Drive de trazabilidad de Facturación y Reporte de Contratación de DGH</v>
          </cell>
          <cell r="P515" t="str">
            <v>Base de Google Drive de trazabilidad de Facturación y Reporte de Contratación de DGH</v>
          </cell>
          <cell r="Q515" t="str">
            <v>Cantidad</v>
          </cell>
          <cell r="R515" t="str">
            <v xml:space="preserve">Número de contratos activos del trimestre reportados a la SNS   / Total de contratos activos del trimestre </v>
          </cell>
          <cell r="S515"/>
          <cell r="T515" t="str">
            <v>resultado</v>
          </cell>
          <cell r="U515" t="str">
            <v>Creciente</v>
          </cell>
          <cell r="V515" t="str">
            <v>=</v>
          </cell>
          <cell r="W515">
            <v>4</v>
          </cell>
          <cell r="X515" t="str">
            <v>&lt;</v>
          </cell>
          <cell r="Y515">
            <v>4</v>
          </cell>
        </row>
        <row r="516">
          <cell r="A516">
            <v>511</v>
          </cell>
          <cell r="B516" t="str">
            <v>Investigación, conocimiento e innovación, la mejor inversión</v>
          </cell>
          <cell r="C516" t="str">
            <v>Disponer de Infraestructura óptima para la asistencia segura y humanizada, la docencia e investigación</v>
          </cell>
          <cell r="D516" t="str">
            <v>Oportunidad en la asignación de la solicitud de mantenimiento</v>
          </cell>
          <cell r="E516" t="str">
            <v>Gestión del recursos físico</v>
          </cell>
          <cell r="F516" t="str">
            <v>mantenimiento</v>
          </cell>
          <cell r="H516" t="str">
            <v>x</v>
          </cell>
          <cell r="J516" t="str">
            <v>Se requiere la medición de la oportunidad en la asignación de la solicitud de mantenimiento, con el fin de llevar la medición del proceso de gestión de infraestructura</v>
          </cell>
          <cell r="K516"/>
          <cell r="L516" t="str">
            <v>Trimestral</v>
          </cell>
          <cell r="M516" t="str">
            <v>Sumatoria de las horas transcurridas desde el momento en el que es radicada la solicitud en mantenimiento hasta el momento en el que se asigna la solicitud.</v>
          </cell>
          <cell r="N516" t="str">
            <v>Solicitudes Radicadas</v>
          </cell>
          <cell r="O516" t="str">
            <v>Radicador, control y seguimiento de solicitud de mantenimiento</v>
          </cell>
          <cell r="P516" t="str">
            <v>Radicador, control y seguimiento de solicitud de mantenimiento</v>
          </cell>
          <cell r="Q516" t="str">
            <v>Horas</v>
          </cell>
          <cell r="R516" t="str">
            <v>Sumatoria de las horas transcurridas desde el momento en el que es radicada la solicitud en mantenimiento hasta el momento en el que se asigna la solicitud. / Solicitudes Radicadas</v>
          </cell>
          <cell r="S516"/>
          <cell r="T516" t="str">
            <v>resultado</v>
          </cell>
          <cell r="U516" t="str">
            <v>Decreciente</v>
          </cell>
          <cell r="V516" t="str">
            <v>≤</v>
          </cell>
          <cell r="W516">
            <v>24</v>
          </cell>
          <cell r="X516" t="str">
            <v>&gt;</v>
          </cell>
          <cell r="Y516">
            <v>24</v>
          </cell>
        </row>
        <row r="517">
          <cell r="A517">
            <v>512</v>
          </cell>
          <cell r="B517" t="str">
            <v>Investigación, conocimiento e innovación, la mejor inversión</v>
          </cell>
          <cell r="C517" t="str">
            <v>Disponer de Infraestructura óptima para la asistencia segura y humanizada, la docencia e investigación</v>
          </cell>
          <cell r="D517" t="str">
            <v>Oportunidad en la respuesta a la solicitud de mantenimiento</v>
          </cell>
          <cell r="E517" t="str">
            <v>Gestión del recursos físico</v>
          </cell>
          <cell r="F517" t="str">
            <v>mantenimiento</v>
          </cell>
          <cell r="H517" t="str">
            <v>x</v>
          </cell>
          <cell r="J517" t="str">
            <v>Medir la oportunidad de la ejecución del mantenimiento solicitado</v>
          </cell>
          <cell r="K517"/>
          <cell r="L517" t="str">
            <v>Trimestral</v>
          </cell>
          <cell r="M517" t="str">
            <v>Sumatoria de las horas transcurridas desde el momento en el que se asigna la solicitud, hasta el momento en el que inicia la atención de la solicitud</v>
          </cell>
          <cell r="N517" t="str">
            <v>Solicitudes Asignadas</v>
          </cell>
          <cell r="O517" t="str">
            <v>Radicador, control y seguimiento de solicitud de mantenimiento</v>
          </cell>
          <cell r="P517" t="str">
            <v>Radicador, control y seguimiento de solicitud de mantenimiento</v>
          </cell>
          <cell r="Q517" t="str">
            <v>Horas</v>
          </cell>
          <cell r="R517" t="str">
            <v>Sumatoria de las horas transcurridas desde el momento en el que se asigna la solicitud, hasta el momento en el que inicia la atención de la solicitud / Solicitudes Asignadas</v>
          </cell>
          <cell r="S517"/>
          <cell r="T517" t="str">
            <v>resultado</v>
          </cell>
          <cell r="U517" t="str">
            <v>Decreciente</v>
          </cell>
          <cell r="V517" t="str">
            <v>≤</v>
          </cell>
          <cell r="W517">
            <v>25</v>
          </cell>
          <cell r="X517" t="str">
            <v>&gt;</v>
          </cell>
          <cell r="Y517">
            <v>25</v>
          </cell>
        </row>
        <row r="518">
          <cell r="A518">
            <v>513</v>
          </cell>
          <cell r="B518" t="str">
            <v>Investigación, conocimiento e innovación, la mejor inversión</v>
          </cell>
          <cell r="C518" t="str">
            <v>Disponer de Infraestructura óptima para la asistencia segura y humanizada, la docencia e investigación</v>
          </cell>
          <cell r="D518" t="str">
            <v>Oportunidad en la respuesta a la solicitud de mantenimiento en muebles</v>
          </cell>
          <cell r="E518" t="str">
            <v>Gestión del recursos físico</v>
          </cell>
          <cell r="F518" t="str">
            <v>mantenimiento</v>
          </cell>
          <cell r="H518" t="str">
            <v>x</v>
          </cell>
          <cell r="J518" t="str">
            <v>Medir la oportunidad de la ejecución del mantenimiento solicitado</v>
          </cell>
          <cell r="K518"/>
          <cell r="L518" t="str">
            <v>Trimestral</v>
          </cell>
          <cell r="M518" t="str">
            <v>Sumatoria de las horas transcurridas desde el momento en el que se asigna la solicitud, hasta el momento en el que inicia la atención de la solicitud</v>
          </cell>
          <cell r="N518" t="str">
            <v>Solicitudes ejecutadas</v>
          </cell>
          <cell r="O518" t="str">
            <v>Radicador, control y seguimiento de solicitud de mantenimiento</v>
          </cell>
          <cell r="P518" t="str">
            <v>Radicador, control y seguimiento de solicitud de mantenimiento</v>
          </cell>
          <cell r="Q518" t="str">
            <v>Horas</v>
          </cell>
          <cell r="R518" t="str">
            <v>Sumatoria de las horas transcurridas desde el momento en el que se asigna la solicitud, hasta el momento en el que inicia la atención de la solicitud / Solicitudes ejecutadas</v>
          </cell>
          <cell r="S518"/>
          <cell r="T518" t="str">
            <v>resultado</v>
          </cell>
          <cell r="U518" t="str">
            <v>Decreciente</v>
          </cell>
          <cell r="V518" t="str">
            <v>≤</v>
          </cell>
          <cell r="W518">
            <v>26</v>
          </cell>
          <cell r="X518" t="str">
            <v>&gt;</v>
          </cell>
          <cell r="Y518">
            <v>26</v>
          </cell>
        </row>
        <row r="519">
          <cell r="A519">
            <v>514</v>
          </cell>
          <cell r="B519" t="str">
            <v>Investigación, conocimiento e innovación, la mejor inversión</v>
          </cell>
          <cell r="C519" t="str">
            <v>Disponer de Infraestructura óptima para la asistencia segura y humanizada, la docencia e investigación</v>
          </cell>
          <cell r="D519" t="str">
            <v>Oportunidad en la respuesta a la solicitud de mantenimiento de equipos industriales Industrial</v>
          </cell>
          <cell r="E519" t="str">
            <v>Gestión del recursos físico</v>
          </cell>
          <cell r="F519" t="str">
            <v>mantenimiento</v>
          </cell>
          <cell r="H519" t="str">
            <v>x</v>
          </cell>
          <cell r="J519" t="str">
            <v>Medir la oportunidad de la ejecución del mantenimiento solicitado</v>
          </cell>
          <cell r="K519"/>
          <cell r="L519" t="str">
            <v>Trimestral</v>
          </cell>
          <cell r="M519" t="str">
            <v>Sumatoria de las horas transcurridas desde el momento en el que se asigna la solicitud, hasta el momento en el que inicia la atención de la solicitud</v>
          </cell>
          <cell r="N519" t="str">
            <v>solicitudes ejecutadas</v>
          </cell>
          <cell r="O519" t="str">
            <v>Radicador, control y seguimiento de solicitud de mantenimiento</v>
          </cell>
          <cell r="P519" t="str">
            <v>Radicador, control y seguimiento de solicitud de mantenimiento</v>
          </cell>
          <cell r="Q519" t="str">
            <v>Horas</v>
          </cell>
          <cell r="R519" t="str">
            <v>Sumatoria de las horas transcurridas desde el momento en el que se asigna la solicitud, hasta el momento en el que inicia la atención de la solicitud / solicitudes ejecutadas</v>
          </cell>
          <cell r="S519"/>
          <cell r="T519" t="str">
            <v>resultado</v>
          </cell>
          <cell r="U519" t="str">
            <v>Decreciente</v>
          </cell>
          <cell r="V519" t="str">
            <v>≤</v>
          </cell>
          <cell r="W519">
            <v>27</v>
          </cell>
          <cell r="X519" t="str">
            <v>&gt;</v>
          </cell>
          <cell r="Y519">
            <v>27</v>
          </cell>
        </row>
        <row r="520">
          <cell r="A520">
            <v>515</v>
          </cell>
          <cell r="B520" t="str">
            <v>Investigación, conocimiento e innovación, la mejor inversión</v>
          </cell>
          <cell r="C520" t="str">
            <v>Disponer de Infraestructura óptima para la asistencia segura y humanizada, la docencia e investigación</v>
          </cell>
          <cell r="D520" t="str">
            <v>Porcentaje de cumplimiento de mantenimiento correctivo a la infraestructura</v>
          </cell>
          <cell r="E520" t="str">
            <v>Gestión del recursos físico</v>
          </cell>
          <cell r="F520" t="str">
            <v>mantenimiento</v>
          </cell>
          <cell r="H520" t="str">
            <v>x</v>
          </cell>
          <cell r="J520" t="str">
            <v>Controlar la ejecución del mantenimiento correctivo a la infraestructura</v>
          </cell>
          <cell r="K520"/>
          <cell r="L520" t="str">
            <v>Trimestral</v>
          </cell>
          <cell r="M520" t="str">
            <v>Número de  solicitudes de mantenimiento ejecutadas  mes</v>
          </cell>
          <cell r="N520" t="str">
            <v xml:space="preserve">Número de  solicitudes de mantenimiento </v>
          </cell>
          <cell r="O520" t="str">
            <v>Radicador, control y seguimiento de solicitud de mantenimiento</v>
          </cell>
          <cell r="P520" t="str">
            <v xml:space="preserve">Solicitudes de mantenimiento e informe de servicio </v>
          </cell>
          <cell r="Q520" t="str">
            <v>%</v>
          </cell>
          <cell r="R520" t="str">
            <v>Número de  solicitudes de mantenimiento ejecutadas  mes / Número de  solicitudes de mantenimiento  *100</v>
          </cell>
          <cell r="S520"/>
          <cell r="T520" t="str">
            <v>resultado</v>
          </cell>
          <cell r="U520" t="str">
            <v>Creciente</v>
          </cell>
          <cell r="V520" t="str">
            <v>≥</v>
          </cell>
          <cell r="W520">
            <v>0.8</v>
          </cell>
          <cell r="X520" t="str">
            <v>&lt;</v>
          </cell>
          <cell r="Y520">
            <v>0.8</v>
          </cell>
        </row>
        <row r="521">
          <cell r="A521">
            <v>516</v>
          </cell>
          <cell r="B521" t="str">
            <v>Investigación, conocimiento e innovación, la mejor inversión</v>
          </cell>
          <cell r="C521" t="str">
            <v>Disponer de Infraestructura óptima para la asistencia segura y humanizada, la docencia e investigación</v>
          </cell>
          <cell r="D521" t="str">
            <v>Porcentaje de cumplimiento al plan de mantenimiento preventivo de la Infraestructura Hospitalaria</v>
          </cell>
          <cell r="E521" t="str">
            <v>Gestión del recursos físico</v>
          </cell>
          <cell r="F521" t="str">
            <v>mantenimiento</v>
          </cell>
          <cell r="H521" t="str">
            <v>x</v>
          </cell>
          <cell r="J521" t="str">
            <v>Actividad técnico-administrativa dirigida principalmente a prevenir averías, y a restablecer la infraestructura y la dotación hospitalaria a su estado normal de
Funcionamiento, así como las actividades tendientes a mejorar el funcionamiento de un equipo.</v>
          </cell>
          <cell r="K521"/>
          <cell r="L521" t="str">
            <v>Trimestral</v>
          </cell>
          <cell r="M521" t="str">
            <v>Número de actividades de mantenimiento preventivo a la infraestructura física ejecutadas al año</v>
          </cell>
          <cell r="N521" t="str">
            <v>Número de actividades de mantenimiento preventivo a la infraestructura física programadas al año</v>
          </cell>
          <cell r="O521" t="str">
            <v>Archivo de soportes de mantenimiento ubicados en archivo general de Gestion de Ingraestructura y Tecnologia</v>
          </cell>
          <cell r="P521" t="str">
            <v>Plan de mantenimiento</v>
          </cell>
          <cell r="Q521" t="str">
            <v>%</v>
          </cell>
          <cell r="R521" t="str">
            <v>Número de actividades de mantenimiento preventivo a la infraestructura física ejecutadas al año / Número de actividades de mantenimiento preventivo a la infraestructura física programadas al año *100</v>
          </cell>
          <cell r="S521"/>
          <cell r="T521" t="str">
            <v>resultado</v>
          </cell>
          <cell r="U521" t="str">
            <v>Creciente</v>
          </cell>
          <cell r="V521" t="str">
            <v>≥</v>
          </cell>
          <cell r="W521">
            <v>0.8</v>
          </cell>
          <cell r="X521" t="str">
            <v>&lt;</v>
          </cell>
          <cell r="Y521">
            <v>0.8</v>
          </cell>
        </row>
        <row r="522">
          <cell r="A522">
            <v>517</v>
          </cell>
          <cell r="B522" t="str">
            <v>Investigación, conocimiento e innovación, la mejor inversión</v>
          </cell>
          <cell r="C522" t="str">
            <v>Disponer de Infraestructura óptima para la asistencia segura y humanizada, la docencia e investigación</v>
          </cell>
          <cell r="D522" t="str">
            <v>Porcentaje de cumplimiento al plan de mantenimiento preventivo de los equipos industriales</v>
          </cell>
          <cell r="E522" t="str">
            <v>Gestión del recursos físico</v>
          </cell>
          <cell r="F522" t="str">
            <v>mantenimiento</v>
          </cell>
          <cell r="H522" t="str">
            <v>x</v>
          </cell>
          <cell r="J522" t="str">
            <v>Actividad técnico-administrativa dirigida principalmente a prevenir averías, y a restablecer la infraestructura y la dotación hospitalaria a su estado normal de
Funcionamiento, así como las actividades tendientes a mejorar el funcionamiento de un equipo.</v>
          </cell>
          <cell r="K522"/>
          <cell r="L522" t="str">
            <v>Trimestral</v>
          </cell>
          <cell r="M522" t="str">
            <v>Número de actividades de mantenimiento preventivo a equipos industriales ejecutadas al mes</v>
          </cell>
          <cell r="N522" t="str">
            <v>Número de actividades de mantenimiento preventivo a equipos industriales programadas al mes</v>
          </cell>
          <cell r="O522" t="str">
            <v>Archivo de soportes de mantenimiento ubicados en archivo general de Gestion de Ingraestructura y Tecnologia</v>
          </cell>
          <cell r="P522" t="str">
            <v>plan de mantenimiento</v>
          </cell>
          <cell r="Q522" t="str">
            <v>%</v>
          </cell>
          <cell r="R522" t="str">
            <v>Número de actividades de mantenimiento preventivo a equipos industriales ejecutadas al mes / Número de actividades de mantenimiento preventivo a equipos industriales programadas al mes *100</v>
          </cell>
          <cell r="S522"/>
          <cell r="T522" t="str">
            <v>resultado</v>
          </cell>
          <cell r="U522" t="str">
            <v>Creciente</v>
          </cell>
          <cell r="V522" t="str">
            <v>≥</v>
          </cell>
          <cell r="W522">
            <v>0.8</v>
          </cell>
          <cell r="X522" t="str">
            <v>&lt;</v>
          </cell>
          <cell r="Y522">
            <v>0.8</v>
          </cell>
        </row>
        <row r="523">
          <cell r="A523">
            <v>518</v>
          </cell>
          <cell r="B523" t="str">
            <v>Investigación, conocimiento e innovación, la mejor inversión</v>
          </cell>
          <cell r="C523" t="str">
            <v>Disponer de Infraestructura óptima para la asistencia segura y humanizada, la docencia e investigación</v>
          </cell>
          <cell r="D523" t="str">
            <v>Porcentaje de cumplimiento al plan de mantenimiento preventivo de los muebles.</v>
          </cell>
          <cell r="E523" t="str">
            <v>Gestión del recursos físico</v>
          </cell>
          <cell r="F523" t="str">
            <v>mantenimiento</v>
          </cell>
          <cell r="H523" t="str">
            <v>x</v>
          </cell>
          <cell r="J523" t="str">
            <v>Actividad técnico-administrativa dirigida principalmente a prevenir averías, y a restablecer la infraestructura y la dotación hospitalaria a su estado normal de
Funcionamiento, así como las actividades tendientes a mejorar el funcionamiento de un equipo.</v>
          </cell>
          <cell r="K523"/>
          <cell r="L523" t="str">
            <v>Trimestral</v>
          </cell>
          <cell r="M523" t="str">
            <v>Número de actividades de mantenimiento preventivo a los muebles ejecutadas</v>
          </cell>
          <cell r="N523" t="str">
            <v>Número de actividades de mantenimiento preventivo a los muebles programadas</v>
          </cell>
          <cell r="O523" t="str">
            <v>Archivo de soportes de mantenimiento ubicados en archivo general de Gestion de Ingraestructura y Tecnologia</v>
          </cell>
          <cell r="P523" t="str">
            <v>plan de mantenimiento</v>
          </cell>
          <cell r="Q523" t="str">
            <v>%</v>
          </cell>
          <cell r="R523" t="str">
            <v>Número de actividades de mantenimiento preventivo a los muebles ejecutadas / Número de actividades de mantenimiento preventivo a los muebles programadas *100</v>
          </cell>
          <cell r="S523"/>
          <cell r="T523" t="str">
            <v>resultado</v>
          </cell>
          <cell r="U523" t="str">
            <v>Creciente</v>
          </cell>
          <cell r="V523" t="str">
            <v>≥</v>
          </cell>
          <cell r="W523">
            <v>0.8</v>
          </cell>
          <cell r="X523" t="str">
            <v>&lt;</v>
          </cell>
          <cell r="Y523">
            <v>0.8</v>
          </cell>
        </row>
        <row r="524">
          <cell r="A524">
            <v>519</v>
          </cell>
          <cell r="B524" t="str">
            <v>Investigación, conocimiento e innovación, la mejor inversión</v>
          </cell>
          <cell r="C524" t="str">
            <v>Disponer de Infraestructura óptima para la asistencia segura y humanizada, la docencia e investigación</v>
          </cell>
          <cell r="D524" t="str">
            <v>Razón mantenimiento correctivo/preventivo ejecutados</v>
          </cell>
          <cell r="E524" t="str">
            <v>Gestión del recursos físico</v>
          </cell>
          <cell r="F524" t="str">
            <v>mantenimiento</v>
          </cell>
          <cell r="H524" t="str">
            <v>x</v>
          </cell>
          <cell r="J524" t="str">
            <v>Efectividad de mantenimiento preventivo</v>
          </cell>
          <cell r="K524"/>
          <cell r="L524" t="str">
            <v>Trimestral</v>
          </cell>
          <cell r="M524" t="str">
            <v>Número de  Mantenimiento correctivo ejecutado mes</v>
          </cell>
          <cell r="N524" t="str">
            <v>Número de  mantenimiento preventivo ejecutado mes</v>
          </cell>
          <cell r="O524" t="str">
            <v>Radicador, control y seguimiento de solicitud de mantenimiento</v>
          </cell>
          <cell r="P524" t="str">
            <v>Archivo de soportes de mantenimiento ubicados en archivo general de Gestion de Ingraestructura y Tecnologia</v>
          </cell>
          <cell r="Q524" t="str">
            <v>Razón</v>
          </cell>
          <cell r="R524" t="str">
            <v>Número de  Mantenimiento correctivo ejecutado mes / Número de  mantenimiento preventivo ejecutado mes</v>
          </cell>
          <cell r="S524"/>
          <cell r="T524" t="str">
            <v>resultado</v>
          </cell>
          <cell r="U524" t="str">
            <v>Decreciente</v>
          </cell>
          <cell r="V524" t="str">
            <v>≤</v>
          </cell>
          <cell r="W524">
            <v>5</v>
          </cell>
          <cell r="X524" t="str">
            <v>&gt;</v>
          </cell>
          <cell r="Y524">
            <v>5</v>
          </cell>
        </row>
        <row r="525">
          <cell r="A525">
            <v>520</v>
          </cell>
          <cell r="B525" t="str">
            <v>Investigación, conocimiento e innovación, la mejor inversión</v>
          </cell>
          <cell r="C525" t="str">
            <v>Disponer de Infraestructura óptima para la asistencia segura y humanizada, la docencia e investigación</v>
          </cell>
          <cell r="D525" t="str">
            <v>Razón mantenimiento correctivo/preventivo ejecutados de muebles</v>
          </cell>
          <cell r="E525" t="str">
            <v>Gestión del recursos físico</v>
          </cell>
          <cell r="F525" t="str">
            <v>mantenimiento</v>
          </cell>
          <cell r="H525" t="str">
            <v>x</v>
          </cell>
          <cell r="J525" t="str">
            <v>Efectividad de mantenimiento preventivo</v>
          </cell>
          <cell r="K525"/>
          <cell r="L525" t="str">
            <v>Trimestral</v>
          </cell>
          <cell r="M525" t="str">
            <v>Número de  Mantenimiento correctivo ejecutado mes</v>
          </cell>
          <cell r="N525" t="str">
            <v>Número de  mantenimiento preventivo ejecutado mes</v>
          </cell>
          <cell r="O525" t="str">
            <v>Radicador, control y seguimiento de solicitud de mantenimiento</v>
          </cell>
          <cell r="P525" t="str">
            <v>Archivo de soportes de mantenimiento ubicados en archivo general de Gestion de Ingraestructura y Tecnologia</v>
          </cell>
          <cell r="Q525" t="str">
            <v>Razón</v>
          </cell>
          <cell r="R525" t="str">
            <v>Número de  Mantenimiento correctivo ejecutado mes / Número de  mantenimiento preventivo ejecutado mes</v>
          </cell>
          <cell r="S525"/>
          <cell r="T525" t="str">
            <v>resultado</v>
          </cell>
          <cell r="U525" t="str">
            <v>Decreciente</v>
          </cell>
          <cell r="V525" t="str">
            <v>≤</v>
          </cell>
          <cell r="W525">
            <v>5</v>
          </cell>
          <cell r="X525" t="str">
            <v>&gt;</v>
          </cell>
          <cell r="Y525">
            <v>5</v>
          </cell>
        </row>
        <row r="526">
          <cell r="A526">
            <v>521</v>
          </cell>
          <cell r="B526" t="str">
            <v>Investigación, conocimiento e innovación, la mejor inversión</v>
          </cell>
          <cell r="C526" t="str">
            <v>Disponer de Infraestructura óptima para la asistencia segura y humanizada, la docencia e investigación</v>
          </cell>
          <cell r="D526" t="str">
            <v>Porcentaje de obras ejecutadas</v>
          </cell>
          <cell r="E526" t="str">
            <v>Gestión del recursos físico</v>
          </cell>
          <cell r="F526" t="str">
            <v>mantenimiento</v>
          </cell>
          <cell r="H526" t="str">
            <v>x</v>
          </cell>
          <cell r="J526" t="str">
            <v>se necesita determinar el procentaje de obras ejecutadas en el proceso de mantenimiento</v>
          </cell>
          <cell r="K526"/>
          <cell r="L526" t="str">
            <v>Trimestral</v>
          </cell>
          <cell r="M526" t="str">
            <v>total de obras ejecutadas en el periodo</v>
          </cell>
          <cell r="N526" t="str">
            <v>total de obras programadas en el periodo</v>
          </cell>
          <cell r="O526" t="str">
            <v>PAA, Plan de mantenimiento</v>
          </cell>
          <cell r="P526" t="str">
            <v>PAA, Plan de mantenimiento</v>
          </cell>
          <cell r="Q526" t="str">
            <v>%</v>
          </cell>
          <cell r="R526" t="str">
            <v>total de obras ejecutadas en el periodo / total de obras programadas en el periodo *100</v>
          </cell>
          <cell r="S526"/>
          <cell r="T526" t="str">
            <v>resultado</v>
          </cell>
          <cell r="U526" t="str">
            <v>Creciente</v>
          </cell>
          <cell r="V526" t="str">
            <v>≥</v>
          </cell>
          <cell r="W526">
            <v>0.5</v>
          </cell>
          <cell r="X526" t="str">
            <v>&lt;</v>
          </cell>
          <cell r="Y526">
            <v>0.5</v>
          </cell>
        </row>
        <row r="527">
          <cell r="A527">
            <v>522</v>
          </cell>
          <cell r="B527" t="str">
            <v>Investigación, conocimiento e innovación, la mejor inversión</v>
          </cell>
          <cell r="C527" t="str">
            <v>Disponer de información confiable para la asistencia y la gestión del conocimiento</v>
          </cell>
          <cell r="D527" t="str">
            <v>Transferencias Documentales</v>
          </cell>
          <cell r="E527" t="str">
            <v>Gestión de la información y Comunicaciones</v>
          </cell>
          <cell r="F527" t="str">
            <v>Gestión documental</v>
          </cell>
          <cell r="H527" t="str">
            <v>x</v>
          </cell>
          <cell r="J527" t="str">
            <v>Es importante para el Hospital velar por el cumplimiento de las transferencias documentales cumpliendo con el ciclo vital de los documentos según a las TRD</v>
          </cell>
          <cell r="K527"/>
          <cell r="L527" t="str">
            <v>Trimestral</v>
          </cell>
          <cell r="M527" t="str">
            <v>Número de Tranferencias documentales realizadas en el año</v>
          </cell>
          <cell r="N527" t="str">
            <v>Número de transferencias programadas en el año</v>
          </cell>
          <cell r="O527" t="str">
            <v xml:space="preserve">Cronograma de Transferencias Documentales </v>
          </cell>
          <cell r="P527" t="str">
            <v xml:space="preserve">Acta de Transferencias realizadas al archivo central </v>
          </cell>
          <cell r="Q527" t="str">
            <v>%</v>
          </cell>
          <cell r="R527" t="str">
            <v>Número de Tranferencias documentales realizadas en el año / Número de transferencias programadas en el año *100</v>
          </cell>
          <cell r="S527"/>
          <cell r="T527" t="str">
            <v>resultado</v>
          </cell>
          <cell r="U527" t="str">
            <v>Creciente</v>
          </cell>
          <cell r="V527" t="str">
            <v>=</v>
          </cell>
          <cell r="W527">
            <v>1</v>
          </cell>
          <cell r="X527" t="str">
            <v>&lt;</v>
          </cell>
          <cell r="Y527">
            <v>1</v>
          </cell>
        </row>
        <row r="528">
          <cell r="A528">
            <v>523</v>
          </cell>
          <cell r="B528" t="str">
            <v>Investigación, conocimiento e innovación, la mejor inversión</v>
          </cell>
          <cell r="C528" t="str">
            <v>Disponer de información confiable para la asistencia y la gestión del conocimiento</v>
          </cell>
          <cell r="D528" t="str">
            <v>Recibo y Despacho de Comunicaciones Oficiales</v>
          </cell>
          <cell r="E528" t="str">
            <v>Gestión de la información y Comunicaciones</v>
          </cell>
          <cell r="F528" t="str">
            <v>Gestión documental</v>
          </cell>
          <cell r="H528" t="str">
            <v>x</v>
          </cell>
          <cell r="J528" t="str">
            <v xml:space="preserve">Es de importancia para el Hospital  velar por el control y seguimientos del recibo y entrega de las comunicaciones oficiales, dando cumplimento a la normatividad de Archivistica. </v>
          </cell>
          <cell r="K528"/>
          <cell r="L528" t="str">
            <v>Trimestral</v>
          </cell>
          <cell r="M528" t="str">
            <v xml:space="preserve">Número  de Comunicaciónes Oficiales recibidas y despachadas en menos (-) de 8 horas en días laborales </v>
          </cell>
          <cell r="N528" t="str">
            <v>Número de comunicaciónes oficiales recibidas y despachadas en días laborales</v>
          </cell>
          <cell r="O528" t="str">
            <v>Registro de las comunicaciones oficiales en base de datos (DOCUNET)</v>
          </cell>
          <cell r="P528" t="str">
            <v>Comunicaciones oficiales recibidas y depachadas</v>
          </cell>
          <cell r="Q528" t="str">
            <v>%</v>
          </cell>
          <cell r="R528" t="str">
            <v>Número  de Comunicaciónes Oficiales recibidas y despachadas en menos (-) de 8 horas en días laborales  / Número de comunicaciónes oficiales recibidas y despachadas en días laborales *100</v>
          </cell>
          <cell r="S528"/>
          <cell r="T528" t="str">
            <v>proceso</v>
          </cell>
          <cell r="U528" t="str">
            <v>Creciente</v>
          </cell>
          <cell r="V528" t="str">
            <v>=</v>
          </cell>
          <cell r="W528">
            <v>1</v>
          </cell>
          <cell r="X528" t="str">
            <v>&lt;</v>
          </cell>
          <cell r="Y528">
            <v>1</v>
          </cell>
        </row>
        <row r="529">
          <cell r="A529">
            <v>524</v>
          </cell>
          <cell r="B529" t="str">
            <v>Investigación, conocimiento e innovación, la mejor inversión</v>
          </cell>
          <cell r="C529" t="str">
            <v>Disponer de información confiable para la asistencia y la gestión del conocimiento</v>
          </cell>
          <cell r="D529" t="str">
            <v>Capacitación en el Manejo de Gestión Documental</v>
          </cell>
          <cell r="E529" t="str">
            <v>Gestión de la información y Comunicaciones</v>
          </cell>
          <cell r="F529" t="str">
            <v>Gestión documental</v>
          </cell>
          <cell r="H529" t="str">
            <v>x</v>
          </cell>
          <cell r="J529" t="str">
            <v>Asesorar y capacitar a el personal Administrativo y asistencial en el manejo de la gestión documental teniendo en cuenta las actualizaciones de la normatividad archivistica.</v>
          </cell>
          <cell r="K529"/>
          <cell r="L529" t="str">
            <v>Trimestral</v>
          </cell>
          <cell r="M529" t="str">
            <v xml:space="preserve">Número de asesorias y capacitaciónes realizadas </v>
          </cell>
          <cell r="N529" t="str">
            <v>Número de asesorias y capacitaciónes programadas</v>
          </cell>
          <cell r="O529" t="str">
            <v xml:space="preserve">Actas </v>
          </cell>
          <cell r="P529" t="str">
            <v>Cronograma</v>
          </cell>
          <cell r="Q529" t="str">
            <v>%</v>
          </cell>
          <cell r="R529" t="str">
            <v>Número de asesorias y capacitaciónes realizadas  / Número de asesorias y capacitaciónes programadas *100</v>
          </cell>
          <cell r="S529"/>
          <cell r="T529" t="str">
            <v>proceso</v>
          </cell>
          <cell r="U529" t="str">
            <v>Creciente</v>
          </cell>
          <cell r="V529" t="str">
            <v>=</v>
          </cell>
          <cell r="W529">
            <v>0.9</v>
          </cell>
          <cell r="X529" t="str">
            <v>&lt;</v>
          </cell>
          <cell r="Y529">
            <v>0.9</v>
          </cell>
        </row>
        <row r="530">
          <cell r="A530">
            <v>525</v>
          </cell>
          <cell r="B530" t="str">
            <v>Investigación, conocimiento e innovación, la mejor inversión</v>
          </cell>
          <cell r="C530" t="str">
            <v>Disponer de información confiable para la asistencia y la gestión del conocimiento</v>
          </cell>
          <cell r="D530" t="str">
            <v>Consumo de papel (Cero papel)</v>
          </cell>
          <cell r="E530" t="str">
            <v>Gestión de la información y Comunicaciones</v>
          </cell>
          <cell r="F530" t="str">
            <v>Gestión documental</v>
          </cell>
          <cell r="H530" t="str">
            <v>x</v>
          </cell>
          <cell r="J530" t="str">
            <v>Es de importancia para el Hospital de velar por el control y seguimientos del consumo de papel, dando cumplimento a la normatividad de archivistica enfocada a la politica cero papel de la institución.</v>
          </cell>
          <cell r="K530"/>
          <cell r="L530" t="str">
            <v>Trimestral</v>
          </cell>
          <cell r="M530" t="str">
            <v>Número de resmas usadas mensualmente</v>
          </cell>
          <cell r="N530" t="str">
            <v>N/A</v>
          </cell>
          <cell r="O530" t="str">
            <v>Base de datos creada por almacén</v>
          </cell>
          <cell r="P530" t="str">
            <v>N/A</v>
          </cell>
          <cell r="Q530" t="str">
            <v>Resma</v>
          </cell>
          <cell r="R530" t="str">
            <v>Número de resmas usadas mensualmente</v>
          </cell>
          <cell r="S530"/>
          <cell r="T530" t="str">
            <v>proceso</v>
          </cell>
          <cell r="U530" t="str">
            <v>Decreciente</v>
          </cell>
          <cell r="V530" t="str">
            <v>≤</v>
          </cell>
          <cell r="W530">
            <v>1500</v>
          </cell>
          <cell r="X530" t="str">
            <v>&gt;</v>
          </cell>
          <cell r="Y530">
            <v>1500</v>
          </cell>
        </row>
        <row r="531">
          <cell r="A531">
            <v>526</v>
          </cell>
          <cell r="B531" t="str">
            <v>Hospital líder en buenas prácticas de gobierno corporativo y de gestión pública</v>
          </cell>
          <cell r="C531" t="str">
            <v>Garantizar rentabilidad, competitividad y sostenibilidad financiera</v>
          </cell>
          <cell r="D531" t="str">
            <v>Cumplimiento de tramites a acciones de tutela dentro de los terminos de ley</v>
          </cell>
          <cell r="E531" t="str">
            <v>Gestión Jurídica</v>
          </cell>
          <cell r="F531" t="str">
            <v>Representación juridica</v>
          </cell>
          <cell r="H531" t="str">
            <v>x</v>
          </cell>
          <cell r="J531" t="str">
            <v>Medir la proporcion de tutelas con respuestas dentro de los terminos de ley</v>
          </cell>
          <cell r="K531"/>
          <cell r="L531" t="str">
            <v>Trimestral</v>
          </cell>
          <cell r="M531" t="str">
            <v>No. De respuestas de acciones de tutela en el periodo dentro del termino establecido</v>
          </cell>
          <cell r="N531" t="str">
            <v>No. Total de acciones de tutela notificadas a la entidad en el periodo</v>
          </cell>
          <cell r="O531" t="str">
            <v>Oficina juridica</v>
          </cell>
          <cell r="P531" t="str">
            <v>Oficina juridica</v>
          </cell>
          <cell r="Q531" t="str">
            <v>%</v>
          </cell>
          <cell r="R531" t="str">
            <v>No. De respuestas de acciones de tutela en el periodo dentro del termino establecido / No. Total de acciones de tutela notificadas a la entidad en el periodo *100</v>
          </cell>
          <cell r="S531"/>
          <cell r="T531" t="str">
            <v>proceso</v>
          </cell>
          <cell r="U531" t="str">
            <v>Creciente</v>
          </cell>
          <cell r="V531" t="str">
            <v>=</v>
          </cell>
          <cell r="W531">
            <v>1</v>
          </cell>
          <cell r="X531" t="str">
            <v>&lt;</v>
          </cell>
          <cell r="Y531">
            <v>1</v>
          </cell>
        </row>
        <row r="532">
          <cell r="A532">
            <v>527</v>
          </cell>
          <cell r="B532" t="str">
            <v>Hospital líder en buenas prácticas de gobierno corporativo y de gestión pública</v>
          </cell>
          <cell r="C532" t="str">
            <v>Garantizar rentabilidad, competitividad y sostenibilidad financiera</v>
          </cell>
          <cell r="D532" t="str">
            <v>Trámite a estudios previos</v>
          </cell>
          <cell r="E532" t="str">
            <v>Gestión Jurídica</v>
          </cell>
          <cell r="F532" t="str">
            <v>Representación juridica</v>
          </cell>
          <cell r="H532" t="str">
            <v>x</v>
          </cell>
          <cell r="J532" t="str">
            <v>Medir la cantidad de estudios previos tramitados dentro de un periodo</v>
          </cell>
          <cell r="K532"/>
          <cell r="L532" t="str">
            <v>Trimestral</v>
          </cell>
          <cell r="M532" t="str">
            <v>No. De estudios previos tramitados en el periodo</v>
          </cell>
          <cell r="N532" t="str">
            <v>No. Total de estudios previos radicados en el periodo</v>
          </cell>
          <cell r="O532" t="str">
            <v>Oficina juridica</v>
          </cell>
          <cell r="P532" t="str">
            <v>Oficina juridica</v>
          </cell>
          <cell r="Q532" t="str">
            <v>%</v>
          </cell>
          <cell r="R532" t="str">
            <v>No. De estudios previos tramitados en el periodo / No. Total de estudios previos radicados en el periodo *100</v>
          </cell>
          <cell r="S532"/>
          <cell r="T532" t="str">
            <v>proceso</v>
          </cell>
          <cell r="U532" t="str">
            <v>Creciente</v>
          </cell>
          <cell r="V532" t="str">
            <v>≥</v>
          </cell>
          <cell r="W532">
            <v>0.9</v>
          </cell>
          <cell r="X532" t="str">
            <v>&lt;</v>
          </cell>
          <cell r="Y532">
            <v>0.9</v>
          </cell>
        </row>
        <row r="533">
          <cell r="A533">
            <v>528</v>
          </cell>
          <cell r="B533" t="str">
            <v>Hospital líder en buenas prácticas de gobierno corporativo y de gestión pública</v>
          </cell>
          <cell r="C533" t="str">
            <v>Garantizar rentabilidad, competitividad y sostenibilidad financiera</v>
          </cell>
          <cell r="D533" t="str">
            <v>Respuesta oportuna a derechos de petición</v>
          </cell>
          <cell r="E533" t="str">
            <v>Gestión Jurídica</v>
          </cell>
          <cell r="F533" t="str">
            <v>Representación juridica</v>
          </cell>
          <cell r="H533" t="str">
            <v>x</v>
          </cell>
          <cell r="J533" t="str">
            <v>Medir la proporcion de las respuestas a los derechos de peticion dentro del termino establecido</v>
          </cell>
          <cell r="K533"/>
          <cell r="L533" t="str">
            <v>Trimestral</v>
          </cell>
          <cell r="M533" t="str">
            <v>No. De de respuestas a derechos de petición en el periodo dentro del termino establecido</v>
          </cell>
          <cell r="N533" t="str">
            <v>No. Total de de derechos de petición radicados en el periodo</v>
          </cell>
          <cell r="O533" t="str">
            <v>Oficina juridica</v>
          </cell>
          <cell r="P533" t="str">
            <v>Oficina juridica</v>
          </cell>
          <cell r="Q533" t="str">
            <v>%</v>
          </cell>
          <cell r="R533" t="str">
            <v>No. De de respuestas a derechos de petición en el periodo dentro del termino establecido / No. Total de de derechos de petición radicados en el periodo *100</v>
          </cell>
          <cell r="S533"/>
          <cell r="T533" t="str">
            <v>proceso</v>
          </cell>
          <cell r="U533" t="str">
            <v>Creciente</v>
          </cell>
          <cell r="V533" t="str">
            <v>=</v>
          </cell>
          <cell r="W533">
            <v>1</v>
          </cell>
          <cell r="X533" t="str">
            <v>&lt;</v>
          </cell>
          <cell r="Y533">
            <v>1</v>
          </cell>
        </row>
        <row r="534">
          <cell r="A534">
            <v>529</v>
          </cell>
          <cell r="B534" t="str">
            <v>Integralidad y efectividad en la prestación de servicios de salud</v>
          </cell>
          <cell r="C534" t="str">
            <v>Garantizar la accesibilidad, integralidad en los servicios, complementariedad y respaldo de las interdependencias</v>
          </cell>
          <cell r="D534" t="str">
            <v>Porcentaje de Cumpliento en publicaciones</v>
          </cell>
          <cell r="E534" t="str">
            <v>Gestión de la información y Comunicaciones</v>
          </cell>
          <cell r="F534" t="str">
            <v>Comunicaciones</v>
          </cell>
          <cell r="H534" t="str">
            <v>x</v>
          </cell>
          <cell r="J534" t="str">
            <v>Fortalecer estrategia de comunicación efectiva (oportuna, precisa, completa y comprendida por parte de quien la recibe) para público interno y externo</v>
          </cell>
          <cell r="K534"/>
          <cell r="L534" t="str">
            <v>Trimestral</v>
          </cell>
          <cell r="M534" t="str">
            <v>Numero de publicaciones realizadas</v>
          </cell>
          <cell r="N534" t="str">
            <v>Numero de publicaciones planeadas</v>
          </cell>
          <cell r="O534" t="str">
            <v>Parrilla de redes sociales</v>
          </cell>
          <cell r="P534" t="str">
            <v>Parrilla de redes sociales</v>
          </cell>
          <cell r="Q534" t="str">
            <v>%</v>
          </cell>
          <cell r="R534" t="str">
            <v>Numero de publicaciones realizadas / Numero de publicaciones planeadas *100</v>
          </cell>
          <cell r="S534"/>
          <cell r="T534" t="str">
            <v>resultado</v>
          </cell>
          <cell r="U534" t="str">
            <v>Creciente</v>
          </cell>
          <cell r="V534" t="str">
            <v xml:space="preserve">≥ </v>
          </cell>
          <cell r="W534">
            <v>0.9</v>
          </cell>
          <cell r="X534" t="str">
            <v>&lt;</v>
          </cell>
          <cell r="Y534">
            <v>0.9</v>
          </cell>
        </row>
        <row r="535">
          <cell r="A535">
            <v>530</v>
          </cell>
          <cell r="B535" t="str">
            <v>Integralidad y efectividad en la prestación de servicios de salud</v>
          </cell>
          <cell r="C535" t="str">
            <v>Garantizar la accesibilidad, integralidad en los servicios, complementariedad y respaldo de las interdependencias</v>
          </cell>
          <cell r="D535" t="str">
            <v>Porcentaje de producciones audiovisuales</v>
          </cell>
          <cell r="E535" t="str">
            <v>Gestión de la información y Comunicaciones</v>
          </cell>
          <cell r="F535" t="str">
            <v>Comunicaciones</v>
          </cell>
          <cell r="H535" t="str">
            <v>x</v>
          </cell>
          <cell r="J535" t="str">
            <v>Acompañamiento humanitario a familiares, amigos y allegados de las personas fallecidas relacionadas con la institución durante el periodo.</v>
          </cell>
          <cell r="K535"/>
          <cell r="L535" t="str">
            <v>Trimestral</v>
          </cell>
          <cell r="M535" t="str">
            <v>Numero de producciones audiovisuales publicadas</v>
          </cell>
          <cell r="N535" t="str">
            <v>Numero de producciones audiovisuales planeadas</v>
          </cell>
          <cell r="O535" t="str">
            <v>Parrilla de redes sociales</v>
          </cell>
          <cell r="P535" t="str">
            <v>Parrilla de redes sociales</v>
          </cell>
          <cell r="Q535" t="str">
            <v>%</v>
          </cell>
          <cell r="R535" t="str">
            <v>Numero de producciones audiovisuales publicadas / Numero de producciones audiovisuales planeadas *100</v>
          </cell>
          <cell r="S535"/>
          <cell r="T535" t="str">
            <v>resultado</v>
          </cell>
          <cell r="U535" t="str">
            <v>Creciente</v>
          </cell>
          <cell r="V535" t="str">
            <v xml:space="preserve">≥ </v>
          </cell>
          <cell r="W535">
            <v>0.9</v>
          </cell>
          <cell r="X535" t="str">
            <v>&lt;</v>
          </cell>
          <cell r="Y535">
            <v>0.9</v>
          </cell>
        </row>
        <row r="536">
          <cell r="A536">
            <v>531</v>
          </cell>
          <cell r="B536" t="str">
            <v>Integralidad y efectividad en la prestación de servicios de salud</v>
          </cell>
          <cell r="C536" t="str">
            <v>Garantizar la accesibilidad, integralidad en los servicios, complementariedad y respaldo de las interdependencias</v>
          </cell>
          <cell r="D536" t="str">
            <v>Cantidad de notas de duelo</v>
          </cell>
          <cell r="E536" t="str">
            <v>Gestión de la información y Comunicaciones</v>
          </cell>
          <cell r="F536" t="str">
            <v>Comunicaciones</v>
          </cell>
          <cell r="H536" t="str">
            <v>x</v>
          </cell>
          <cell r="J536" t="str">
            <v>Fortalecer estrategia de comunicación efectiva (oportuna, precisa, completa y comprendida por parte de quien la recibe) para público externo especialmente</v>
          </cell>
          <cell r="K536"/>
          <cell r="L536" t="str">
            <v>Trimestral</v>
          </cell>
          <cell r="M536" t="str">
            <v>Numero de notas de duelo publicadas</v>
          </cell>
          <cell r="N536" t="str">
            <v>N/A</v>
          </cell>
          <cell r="O536" t="str">
            <v>Parrilla de redes sociales</v>
          </cell>
          <cell r="P536" t="str">
            <v>N/A</v>
          </cell>
          <cell r="Q536" t="str">
            <v>Cantidad</v>
          </cell>
          <cell r="R536" t="str">
            <v>Numero de notas de duelo publicadas / N/A *100</v>
          </cell>
          <cell r="S536"/>
          <cell r="T536" t="str">
            <v>proceso</v>
          </cell>
          <cell r="U536" t="str">
            <v>Creciente</v>
          </cell>
          <cell r="V536" t="str">
            <v xml:space="preserve">≥ </v>
          </cell>
          <cell r="W536">
            <v>2</v>
          </cell>
          <cell r="X536" t="str">
            <v>&lt;</v>
          </cell>
          <cell r="Y536">
            <v>2</v>
          </cell>
        </row>
        <row r="537">
          <cell r="A537">
            <v>532</v>
          </cell>
          <cell r="B537" t="str">
            <v>Integralidad y efectividad en la prestación de servicios de salud</v>
          </cell>
          <cell r="C537" t="str">
            <v>Garantizar la accesibilidad, integralidad en los servicios, complementariedad y respaldo de las interdependencias</v>
          </cell>
          <cell r="D537" t="str">
            <v>Porcentaje de cambios en cartelera</v>
          </cell>
          <cell r="E537" t="str">
            <v>Gestión de la información y Comunicaciones</v>
          </cell>
          <cell r="F537" t="str">
            <v>Comunicaciones</v>
          </cell>
          <cell r="H537" t="str">
            <v>x</v>
          </cell>
          <cell r="J537" t="str">
            <v xml:space="preserve">Fortalecer estrategia de comunicación efectiva (oportuna, precisa, completa y comprendida por parte de quien la recibe) para el público que no tiene redes sociales ni medios digitales </v>
          </cell>
          <cell r="K537"/>
          <cell r="L537" t="str">
            <v>Trimestral</v>
          </cell>
          <cell r="M537" t="str">
            <v>Numero de cambios en las carteleras</v>
          </cell>
          <cell r="N537" t="str">
            <v>Numero de cambios obligatorios en las carteleras</v>
          </cell>
          <cell r="O537" t="str">
            <v>N/A</v>
          </cell>
          <cell r="P537" t="str">
            <v>N/A</v>
          </cell>
          <cell r="Q537" t="str">
            <v>%</v>
          </cell>
          <cell r="R537" t="str">
            <v>Numero de cambios en las carteleras / Numero de cambios obligatorios en las carteleras *100</v>
          </cell>
          <cell r="S537"/>
          <cell r="T537" t="str">
            <v>resultado</v>
          </cell>
          <cell r="U537" t="str">
            <v>Creciente</v>
          </cell>
          <cell r="V537" t="str">
            <v xml:space="preserve">≥  </v>
          </cell>
          <cell r="W537">
            <v>0.9</v>
          </cell>
          <cell r="X537" t="str">
            <v>&lt;</v>
          </cell>
          <cell r="Y537">
            <v>0.9</v>
          </cell>
        </row>
        <row r="538">
          <cell r="A538">
            <v>533</v>
          </cell>
          <cell r="B538" t="str">
            <v>Hospital líder en buenas prácticas de gobierno corporativo y de gestión pública</v>
          </cell>
          <cell r="C538" t="str">
            <v>Garantizar rentabilidad, competitividad y sostenibilidad financiera</v>
          </cell>
          <cell r="D538" t="str">
            <v>Liquidez simple (Razón corriente)</v>
          </cell>
          <cell r="E538" t="str">
            <v>Gestión Financiera</v>
          </cell>
          <cell r="F538" t="str">
            <v>Contabilidad</v>
          </cell>
          <cell r="H538" t="str">
            <v>x</v>
          </cell>
          <cell r="J538" t="str">
            <v>Determinar la capacidad de la Institcuión para cubrir obligaciones a corto plazo, indicando la disponibilidad por cada peso de obligación, es decir mide la solvencia que se tiene para el  pago de las obligaciones menores a un año.</v>
          </cell>
          <cell r="K538"/>
          <cell r="L538" t="str">
            <v>Trimestral</v>
          </cell>
          <cell r="M538" t="str">
            <v>Activo corriente</v>
          </cell>
          <cell r="N538" t="str">
            <v>Pasivo corriente</v>
          </cell>
          <cell r="O538" t="str">
            <v>Contabilidad</v>
          </cell>
          <cell r="P538" t="str">
            <v>Contabilidad</v>
          </cell>
          <cell r="Q538" t="str">
            <v>Razón</v>
          </cell>
          <cell r="R538" t="str">
            <v>Activo corriente / Pasivo corriente</v>
          </cell>
          <cell r="S538"/>
          <cell r="T538" t="str">
            <v>resultado</v>
          </cell>
          <cell r="U538" t="str">
            <v>Creciente</v>
          </cell>
          <cell r="V538" t="str">
            <v>≥</v>
          </cell>
          <cell r="W538">
            <v>9.33</v>
          </cell>
          <cell r="X538" t="str">
            <v>&lt;</v>
          </cell>
          <cell r="Y538">
            <v>9.33</v>
          </cell>
        </row>
        <row r="539">
          <cell r="A539">
            <v>534</v>
          </cell>
          <cell r="B539" t="str">
            <v>Hospital líder en buenas prácticas de gobierno corporativo y de gestión pública</v>
          </cell>
          <cell r="C539" t="str">
            <v>Garantizar rentabilidad, competitividad y sostenibilidad financiera</v>
          </cell>
          <cell r="D539" t="str">
            <v>Capital de trabajo</v>
          </cell>
          <cell r="E539" t="str">
            <v>Gestión Financiera</v>
          </cell>
          <cell r="F539" t="str">
            <v>Contabilidad</v>
          </cell>
          <cell r="H539" t="str">
            <v>x</v>
          </cell>
          <cell r="J539" t="str">
            <v>Muestra el capital neto de trabajo una vez restado las obligaciones o pasivos a corto plazo,  es decir permite determinar los recursos con los que cuenta después de cubrir los pasivos menores a un año.</v>
          </cell>
          <cell r="K539"/>
          <cell r="L539" t="str">
            <v>Trimestral</v>
          </cell>
          <cell r="M539" t="str">
            <v>Activo corriente</v>
          </cell>
          <cell r="N539" t="str">
            <v>Pasivo corriente</v>
          </cell>
          <cell r="O539" t="str">
            <v>Contabilidad</v>
          </cell>
          <cell r="P539" t="str">
            <v>Contabilidad</v>
          </cell>
          <cell r="Q539" t="str">
            <v>Miles de pesos</v>
          </cell>
          <cell r="R539" t="str">
            <v>Activo corriente / Pasivo corriente</v>
          </cell>
          <cell r="S539"/>
          <cell r="T539" t="str">
            <v>resultado</v>
          </cell>
          <cell r="U539" t="str">
            <v>Creciente</v>
          </cell>
          <cell r="V539" t="str">
            <v xml:space="preserve">≥ </v>
          </cell>
          <cell r="W539">
            <v>250109038.83000001</v>
          </cell>
          <cell r="X539" t="str">
            <v>&lt;</v>
          </cell>
          <cell r="Y539">
            <v>250109038.83000001</v>
          </cell>
        </row>
        <row r="540">
          <cell r="A540">
            <v>535</v>
          </cell>
          <cell r="B540" t="str">
            <v>Hospital líder en buenas prácticas de gobierno corporativo y de gestión pública</v>
          </cell>
          <cell r="C540" t="str">
            <v>Garantizar rentabilidad, competitividad y sostenibilidad financiera</v>
          </cell>
          <cell r="D540" t="str">
            <v>Razón de endeudamiento</v>
          </cell>
          <cell r="E540" t="str">
            <v>Gestión Financiera</v>
          </cell>
          <cell r="F540" t="str">
            <v>Contabilidad</v>
          </cell>
          <cell r="H540" t="str">
            <v>x</v>
          </cell>
          <cell r="J540" t="str">
            <v>Establecer el porcentaje de financiamiento que tiene la Institución con recursos de terceros (prestamos) para la obtención de activos, es decir mide su capacidad de pago</v>
          </cell>
          <cell r="K540"/>
          <cell r="L540" t="str">
            <v>Trimestral</v>
          </cell>
          <cell r="M540" t="str">
            <v xml:space="preserve">Pasivo total </v>
          </cell>
          <cell r="N540" t="str">
            <v>Activo total</v>
          </cell>
          <cell r="O540" t="str">
            <v>Contabilidad</v>
          </cell>
          <cell r="P540" t="str">
            <v>Contabilidad</v>
          </cell>
          <cell r="Q540" t="str">
            <v>%</v>
          </cell>
          <cell r="R540" t="str">
            <v>Pasivo total  / Activo total *100</v>
          </cell>
          <cell r="S540"/>
          <cell r="T540" t="str">
            <v>resultado</v>
          </cell>
          <cell r="U540" t="str">
            <v>Creciente</v>
          </cell>
          <cell r="V540" t="str">
            <v>≤</v>
          </cell>
          <cell r="W540">
            <v>7.0000000000000007E-2</v>
          </cell>
          <cell r="X540" t="str">
            <v>&gt;</v>
          </cell>
          <cell r="Y540">
            <v>7.0000000000000007E-2</v>
          </cell>
        </row>
        <row r="541">
          <cell r="A541">
            <v>536</v>
          </cell>
          <cell r="B541" t="str">
            <v>Integralidad y efectividad en la prestación de servicios de salud</v>
          </cell>
          <cell r="C541" t="str">
            <v>Garantizar la accesibilidad, integralidad en los servicios, complementariedad y respaldo de las interdependencias</v>
          </cell>
          <cell r="D541" t="str">
            <v>Oportunidad de respuesta a interconsultas Urgente - Cirugia Plastica</v>
          </cell>
          <cell r="E541" t="str">
            <v>Gestión Financiera</v>
          </cell>
          <cell r="F541" t="str">
            <v>Concurrencia</v>
          </cell>
          <cell r="G541" t="str">
            <v>x</v>
          </cell>
          <cell r="J541" t="str">
            <v>El Hospital requiere definir los indicadores y estándares de oportunidad para los servicios ambulatorios
y de respuesta hospitalaria con los que cuenta y se encuentran dentro de o supera los umbrales
definidos en el Sistema de Información para la Calidad.</v>
          </cell>
          <cell r="K541"/>
          <cell r="L541" t="str">
            <v>Trimestral</v>
          </cell>
          <cell r="M541" t="str">
            <v>Sumatoria de las horas transcurridas desde que se solicita la interconsulta hasta el momento en se responde</v>
          </cell>
          <cell r="N541" t="str">
            <v>Número de interconsultas solicitadas</v>
          </cell>
          <cell r="O541" t="str">
            <v>Dinamica Gerencial</v>
          </cell>
          <cell r="P541" t="str">
            <v>Dinamica Gerencial</v>
          </cell>
          <cell r="Q541" t="str">
            <v>Horas</v>
          </cell>
          <cell r="R541" t="str">
            <v>Sumatoria de las horas transcurridas desde que se solicita la interconsulta hasta el momento en se responde / Número de interconsultas solicitadas</v>
          </cell>
          <cell r="S541"/>
          <cell r="T541" t="str">
            <v>resultado</v>
          </cell>
          <cell r="U541" t="str">
            <v>Decreciente</v>
          </cell>
          <cell r="V541" t="str">
            <v>≤</v>
          </cell>
          <cell r="W541">
            <v>2</v>
          </cell>
          <cell r="X541" t="str">
            <v>&gt;</v>
          </cell>
          <cell r="Y541">
            <v>2</v>
          </cell>
        </row>
        <row r="542">
          <cell r="A542">
            <v>537</v>
          </cell>
          <cell r="B542" t="str">
            <v>Integralidad y efectividad en la prestación de servicios de salud</v>
          </cell>
          <cell r="C542" t="str">
            <v>Garantizar la accesibilidad, integralidad en los servicios, complementariedad y respaldo de las interdependencias</v>
          </cell>
          <cell r="D542" t="str">
            <v>Oportunidad de respuesta a interconsultas Regular - Cirugia Plastica</v>
          </cell>
          <cell r="E542" t="str">
            <v>Gestión Financiera</v>
          </cell>
          <cell r="F542" t="str">
            <v>Concurrencia</v>
          </cell>
          <cell r="G542" t="str">
            <v>x</v>
          </cell>
          <cell r="J542" t="str">
            <v>El Hospital requiere definir los indicadores y estándares de oportunidad para los servicios ambulatorios
y de respuesta hospitalaria con los que cuenta y se encuentran dentro de o supera los umbrales
definidos en el Sistema de Información para la Calidad.</v>
          </cell>
          <cell r="K542"/>
          <cell r="L542" t="str">
            <v>Trimestral</v>
          </cell>
          <cell r="M542" t="str">
            <v>Sumatoria de las horas transcurridas desde que se solicita la interconsulta hasta el momento en se responde</v>
          </cell>
          <cell r="N542" t="str">
            <v>Número de interconsultas solicitadas</v>
          </cell>
          <cell r="O542" t="str">
            <v>Dinamica Gerencial</v>
          </cell>
          <cell r="P542" t="str">
            <v>Dinamica Gerencial</v>
          </cell>
          <cell r="Q542" t="str">
            <v>Horas</v>
          </cell>
          <cell r="R542" t="str">
            <v>Sumatoria de las horas transcurridas desde que se solicita la interconsulta hasta el momento en se responde / Número de interconsultas solicitadas</v>
          </cell>
          <cell r="S542"/>
          <cell r="T542" t="str">
            <v>resultado</v>
          </cell>
          <cell r="U542" t="str">
            <v>Decreciente</v>
          </cell>
          <cell r="V542" t="str">
            <v>≤</v>
          </cell>
          <cell r="W542">
            <v>6</v>
          </cell>
          <cell r="X542" t="str">
            <v>&gt;</v>
          </cell>
          <cell r="Y542">
            <v>6</v>
          </cell>
        </row>
        <row r="543">
          <cell r="A543">
            <v>538</v>
          </cell>
          <cell r="B543" t="str">
            <v>Integralidad y efectividad en la prestación de servicios de salud</v>
          </cell>
          <cell r="C543" t="str">
            <v>Garantizar la accesibilidad, integralidad en los servicios, complementariedad y respaldo de las interdependencias</v>
          </cell>
          <cell r="D543" t="str">
            <v>Oportunidad de respuesta a interconsultas Regular - Cirugia general</v>
          </cell>
          <cell r="E543" t="str">
            <v>Gestión Financiera</v>
          </cell>
          <cell r="F543" t="str">
            <v>Concurrencia</v>
          </cell>
          <cell r="G543" t="str">
            <v>x</v>
          </cell>
          <cell r="J543" t="str">
            <v>El Hospital requiere definir los indicadores y estándares de oportunidad para los servicios ambulatorios
y de respuesta hospitalaria con los que cuenta y se encuentran dentro de o supera los umbrales
definidos en el Sistema de Información para la Calidad.</v>
          </cell>
          <cell r="K543"/>
          <cell r="L543" t="str">
            <v>Trimestral</v>
          </cell>
          <cell r="M543" t="str">
            <v>Sumatoria de las horas transcurridas desde que se solicita la interconsulta hasta el momento en se responde</v>
          </cell>
          <cell r="N543" t="str">
            <v>Número de interconsultas solicitadas</v>
          </cell>
          <cell r="O543" t="str">
            <v>Dinamica Gerencial</v>
          </cell>
          <cell r="P543" t="str">
            <v>Dinamica Gerencial</v>
          </cell>
          <cell r="Q543" t="str">
            <v>Horas</v>
          </cell>
          <cell r="R543" t="str">
            <v>Sumatoria de las horas transcurridas desde que se solicita la interconsulta hasta el momento en se responde / Número de interconsultas solicitadas</v>
          </cell>
          <cell r="S543"/>
          <cell r="T543" t="str">
            <v>resultado</v>
          </cell>
          <cell r="U543" t="str">
            <v>Decreciente</v>
          </cell>
          <cell r="V543" t="str">
            <v>≤</v>
          </cell>
          <cell r="W543">
            <v>6</v>
          </cell>
          <cell r="X543" t="str">
            <v>&gt;</v>
          </cell>
          <cell r="Y543">
            <v>6</v>
          </cell>
        </row>
        <row r="544">
          <cell r="A544">
            <v>539</v>
          </cell>
          <cell r="B544" t="str">
            <v>Integralidad y efectividad en la prestación de servicios de salud</v>
          </cell>
          <cell r="C544" t="str">
            <v>Garantizar la accesibilidad, integralidad en los servicios, complementariedad y respaldo de las interdependencias</v>
          </cell>
          <cell r="D544" t="str">
            <v>Oportunidad de respuesta a interconsultas Urgente - Cirugia general</v>
          </cell>
          <cell r="E544" t="str">
            <v>Gestión Financiera</v>
          </cell>
          <cell r="F544" t="str">
            <v>Concurrencia</v>
          </cell>
          <cell r="G544" t="str">
            <v>x</v>
          </cell>
          <cell r="J544" t="str">
            <v>El Hospital requiere definir los indicadores y estándares de oportunidad para los servicios ambulatorios
y de respuesta hospitalaria con los que cuenta y se encuentran dentro de o supera los umbrales
definidos en el Sistema de Información para la Calidad.</v>
          </cell>
          <cell r="K544"/>
          <cell r="L544" t="str">
            <v>Trimestral</v>
          </cell>
          <cell r="M544" t="str">
            <v>Sumatoria de las horas transcurridas desde que se solicita la interconsulta hasta el momento en se responde</v>
          </cell>
          <cell r="N544" t="str">
            <v>Número de interconsultas solicitadas</v>
          </cell>
          <cell r="O544" t="str">
            <v>Dinamica Gerencial</v>
          </cell>
          <cell r="P544" t="str">
            <v>Dinamica Gerencial</v>
          </cell>
          <cell r="Q544" t="str">
            <v>Horas</v>
          </cell>
          <cell r="R544" t="str">
            <v>Sumatoria de las horas transcurridas desde que se solicita la interconsulta hasta el momento en se responde / Número de interconsultas solicitadas</v>
          </cell>
          <cell r="S544"/>
          <cell r="T544" t="str">
            <v>resultado</v>
          </cell>
          <cell r="U544" t="str">
            <v>Decreciente</v>
          </cell>
          <cell r="V544" t="str">
            <v>≤</v>
          </cell>
          <cell r="W544">
            <v>2</v>
          </cell>
          <cell r="X544" t="str">
            <v>&gt;</v>
          </cell>
          <cell r="Y544">
            <v>2</v>
          </cell>
        </row>
        <row r="545">
          <cell r="A545">
            <v>540</v>
          </cell>
          <cell r="B545" t="str">
            <v>Integralidad y efectividad en la prestación de servicios de salud</v>
          </cell>
          <cell r="C545" t="str">
            <v>Garantizar la accesibilidad, integralidad en los servicios, complementariedad y respaldo de las interdependencias</v>
          </cell>
          <cell r="D545" t="str">
            <v>Oportunidad de respuesta a interconsultas Urgente - Medicina interna</v>
          </cell>
          <cell r="E545" t="str">
            <v>Gestión Financiera</v>
          </cell>
          <cell r="F545" t="str">
            <v>Concurrencia</v>
          </cell>
          <cell r="G545" t="str">
            <v>x</v>
          </cell>
          <cell r="J545" t="str">
            <v>El Hospital requiere definir los indicadores y estándares de oportunidad para los servicios ambulatorios
y de respuesta hospitalaria con los que cuenta y se encuentran dentro de o supera los umbrales
definidos en el Sistema de Información para la Calidad.</v>
          </cell>
          <cell r="K545"/>
          <cell r="L545" t="str">
            <v>Trimestral</v>
          </cell>
          <cell r="M545" t="str">
            <v>Sumatoria de las horas transcurridas desde que se solicita la interconsulta hasta el momento en se responde</v>
          </cell>
          <cell r="N545" t="str">
            <v>Número de interconsultas solicitadas</v>
          </cell>
          <cell r="O545" t="str">
            <v>Dinamica Gerencial</v>
          </cell>
          <cell r="P545" t="str">
            <v>Dinamica Gerencial</v>
          </cell>
          <cell r="Q545" t="str">
            <v>Horas</v>
          </cell>
          <cell r="R545" t="str">
            <v>Sumatoria de las horas transcurridas desde que se solicita la interconsulta hasta el momento en se responde / Número de interconsultas solicitadas</v>
          </cell>
          <cell r="S545"/>
          <cell r="T545" t="str">
            <v>resultado</v>
          </cell>
          <cell r="U545" t="str">
            <v>Decreciente</v>
          </cell>
          <cell r="V545" t="str">
            <v>≤</v>
          </cell>
          <cell r="W545">
            <v>2</v>
          </cell>
          <cell r="X545" t="str">
            <v>&gt;</v>
          </cell>
          <cell r="Y545">
            <v>2</v>
          </cell>
        </row>
        <row r="546">
          <cell r="A546">
            <v>541</v>
          </cell>
          <cell r="B546" t="str">
            <v>Integralidad y efectividad en la prestación de servicios de salud</v>
          </cell>
          <cell r="C546" t="str">
            <v>Garantizar la accesibilidad, integralidad en los servicios, complementariedad y respaldo de las interdependencias</v>
          </cell>
          <cell r="D546" t="str">
            <v>Oportunidad de respuesta a interconsultas regular - Medicina interna</v>
          </cell>
          <cell r="E546" t="str">
            <v>Gestión Financiera</v>
          </cell>
          <cell r="F546" t="str">
            <v>Concurrencia</v>
          </cell>
          <cell r="G546" t="str">
            <v>x</v>
          </cell>
          <cell r="J546" t="str">
            <v>El Hospital requiere definir los indicadores y estándares de oportunidad para los servicios ambulatorios
y de respuesta hospitalaria con los que cuenta y se encuentran dentro de o supera los umbrales
definidos en el Sistema de Información para la Calidad.</v>
          </cell>
          <cell r="K546"/>
          <cell r="L546" t="str">
            <v>Trimestral</v>
          </cell>
          <cell r="M546" t="str">
            <v>Sumatoria de las horas transcurridas desde que se solicita la interconsulta hasta el momento en se responde</v>
          </cell>
          <cell r="N546" t="str">
            <v>Número de interconsultas solicitadas</v>
          </cell>
          <cell r="O546" t="str">
            <v>Dinamica Gerencial</v>
          </cell>
          <cell r="P546" t="str">
            <v>Dinamica Gerencial</v>
          </cell>
          <cell r="Q546" t="str">
            <v>Horas</v>
          </cell>
          <cell r="R546" t="str">
            <v>Sumatoria de las horas transcurridas desde que se solicita la interconsulta hasta el momento en se responde / Número de interconsultas solicitadas</v>
          </cell>
          <cell r="S546"/>
          <cell r="T546" t="str">
            <v>resultado</v>
          </cell>
          <cell r="U546" t="str">
            <v>Decreciente</v>
          </cell>
          <cell r="V546" t="str">
            <v>≤</v>
          </cell>
          <cell r="W546">
            <v>6</v>
          </cell>
          <cell r="X546" t="str">
            <v>&gt;</v>
          </cell>
          <cell r="Y546">
            <v>6</v>
          </cell>
        </row>
        <row r="547">
          <cell r="A547">
            <v>542</v>
          </cell>
          <cell r="B547" t="str">
            <v>Integralidad y efectividad en la prestación de servicios de salud</v>
          </cell>
          <cell r="C547" t="str">
            <v>Garantizar la accesibilidad, integralidad en los servicios, complementariedad y respaldo de las interdependencias</v>
          </cell>
          <cell r="D547" t="str">
            <v>Oportunidad de respuesta a interconsultas Urgente - Neurocirugia</v>
          </cell>
          <cell r="E547" t="str">
            <v>Gestión Financiera</v>
          </cell>
          <cell r="F547" t="str">
            <v>Concurrencia</v>
          </cell>
          <cell r="G547" t="str">
            <v>x</v>
          </cell>
          <cell r="J547" t="str">
            <v>El Hospital requiere definir los indicadores y estándares de oportunidad para los servicios ambulatorios
y de respuesta hospitalaria con los que cuenta y se encuentran dentro de o supera los umbrales
definidos en el Sistema de Información para la Calidad.</v>
          </cell>
          <cell r="K547"/>
          <cell r="L547" t="str">
            <v>Trimestral</v>
          </cell>
          <cell r="M547" t="str">
            <v>Sumatoria de las horas transcurridas desde que se solicita la interconsulta hasta el momento en se responde</v>
          </cell>
          <cell r="N547" t="str">
            <v>Número de interconsultas solicitadas</v>
          </cell>
          <cell r="O547" t="str">
            <v>Dinamica Gerencial</v>
          </cell>
          <cell r="P547" t="str">
            <v>Dinamica Gerencial</v>
          </cell>
          <cell r="Q547" t="str">
            <v>Horas</v>
          </cell>
          <cell r="R547" t="str">
            <v>Sumatoria de las horas transcurridas desde que se solicita la interconsulta hasta el momento en se responde / Número de interconsultas solicitadas</v>
          </cell>
          <cell r="S547"/>
          <cell r="T547" t="str">
            <v>resultado</v>
          </cell>
          <cell r="U547" t="str">
            <v>Decreciente</v>
          </cell>
          <cell r="V547" t="str">
            <v>≤</v>
          </cell>
          <cell r="W547">
            <v>2</v>
          </cell>
          <cell r="X547" t="str">
            <v>&gt;</v>
          </cell>
          <cell r="Y547">
            <v>2</v>
          </cell>
        </row>
        <row r="548">
          <cell r="A548">
            <v>543</v>
          </cell>
          <cell r="B548" t="str">
            <v>Integralidad y efectividad en la prestación de servicios de salud</v>
          </cell>
          <cell r="C548" t="str">
            <v>Garantizar la accesibilidad, integralidad en los servicios, complementariedad y respaldo de las interdependencias</v>
          </cell>
          <cell r="D548" t="str">
            <v>Oportunidad de respuesta a interconsultas regular  - Neurocirugia</v>
          </cell>
          <cell r="E548" t="str">
            <v>Gestión Financiera</v>
          </cell>
          <cell r="F548" t="str">
            <v>Concurrencia</v>
          </cell>
          <cell r="G548" t="str">
            <v>x</v>
          </cell>
          <cell r="J548" t="str">
            <v>El Hospital requiere definir los indicadores y estándares de oportunidad para los servicios ambulatorios
y de respuesta hospitalaria con los que cuenta y se encuentran dentro de o supera los umbrales
definidos en el Sistema de Información para la Calidad.</v>
          </cell>
          <cell r="K548"/>
          <cell r="L548" t="str">
            <v>Trimestral</v>
          </cell>
          <cell r="M548" t="str">
            <v>Sumatoria de las horas transcurridas desde que se solicita la interconsulta hasta el momento en se responde</v>
          </cell>
          <cell r="N548" t="str">
            <v>Número de interconsultas solicitadas</v>
          </cell>
          <cell r="O548" t="str">
            <v>Dinamica Gerencial</v>
          </cell>
          <cell r="P548" t="str">
            <v>Dinamica Gerencial</v>
          </cell>
          <cell r="Q548" t="str">
            <v>Horas</v>
          </cell>
          <cell r="R548" t="str">
            <v>Sumatoria de las horas transcurridas desde que se solicita la interconsulta hasta el momento en se responde / Número de interconsultas solicitadas</v>
          </cell>
          <cell r="S548"/>
          <cell r="T548" t="str">
            <v>resultado</v>
          </cell>
          <cell r="U548" t="str">
            <v>Decreciente</v>
          </cell>
          <cell r="V548" t="str">
            <v>≤</v>
          </cell>
          <cell r="W548">
            <v>6</v>
          </cell>
          <cell r="X548" t="str">
            <v>&gt;</v>
          </cell>
          <cell r="Y548">
            <v>6</v>
          </cell>
        </row>
        <row r="549">
          <cell r="A549">
            <v>544</v>
          </cell>
          <cell r="B549" t="str">
            <v>Integralidad y efectividad en la prestación de servicios de salud</v>
          </cell>
          <cell r="C549" t="str">
            <v>Garantizar la accesibilidad, integralidad en los servicios, complementariedad y respaldo de las interdependencias</v>
          </cell>
          <cell r="D549" t="str">
            <v>Oportunidad de respuesta a interconsultas Urgente   - Urologia</v>
          </cell>
          <cell r="E549" t="str">
            <v>Gestión Financiera</v>
          </cell>
          <cell r="F549" t="str">
            <v>Concurrencia</v>
          </cell>
          <cell r="G549" t="str">
            <v>x</v>
          </cell>
          <cell r="J549" t="str">
            <v>El Hospital requiere definir los indicadores y estándares de oportunidad para los servicios ambulatorios
y de respuesta hospitalaria con los que cuenta y se encuentran dentro de o supera los umbrales
definidos en el Sistema de Información para la Calidad.</v>
          </cell>
          <cell r="K549"/>
          <cell r="L549" t="str">
            <v>Trimestral</v>
          </cell>
          <cell r="M549" t="str">
            <v>Sumatoria de las horas transcurridas desde que se solicita la interconsulta hasta el momento en se responde</v>
          </cell>
          <cell r="N549" t="str">
            <v>Número de interconsultas solicitadas</v>
          </cell>
          <cell r="O549" t="str">
            <v>Dinamica Gerencial</v>
          </cell>
          <cell r="P549" t="str">
            <v>Dinamica Gerencial</v>
          </cell>
          <cell r="Q549" t="str">
            <v>Horas</v>
          </cell>
          <cell r="R549" t="str">
            <v>Sumatoria de las horas transcurridas desde que se solicita la interconsulta hasta el momento en se responde / Número de interconsultas solicitadas</v>
          </cell>
          <cell r="S549"/>
          <cell r="T549" t="str">
            <v>resultado</v>
          </cell>
          <cell r="U549" t="str">
            <v>Decreciente</v>
          </cell>
          <cell r="V549" t="str">
            <v>≤</v>
          </cell>
          <cell r="W549">
            <v>2</v>
          </cell>
          <cell r="X549" t="str">
            <v>&gt;</v>
          </cell>
          <cell r="Y549">
            <v>2</v>
          </cell>
        </row>
        <row r="550">
          <cell r="A550">
            <v>545</v>
          </cell>
          <cell r="B550" t="str">
            <v>Integralidad y efectividad en la prestación de servicios de salud</v>
          </cell>
          <cell r="C550" t="str">
            <v>Garantizar la accesibilidad, integralidad en los servicios, complementariedad y respaldo de las interdependencias</v>
          </cell>
          <cell r="D550" t="str">
            <v>Oportunidad de respuesta a interconsultas regular  - Urologia</v>
          </cell>
          <cell r="E550" t="str">
            <v>Gestión Financiera</v>
          </cell>
          <cell r="F550" t="str">
            <v>Concurrencia</v>
          </cell>
          <cell r="G550" t="str">
            <v>x</v>
          </cell>
          <cell r="J550" t="str">
            <v>El Hospital requiere definir los indicadores y estándares de oportunidad para los servicios ambulatorios
y de respuesta hospitalaria con los que cuenta y se encuentran dentro de o supera los umbrales
definidos en el Sistema de Información para la Calidad.</v>
          </cell>
          <cell r="K550"/>
          <cell r="L550" t="str">
            <v>Trimestral</v>
          </cell>
          <cell r="M550" t="str">
            <v>Sumatoria de las horas transcurridas desde que se solicita la interconsulta hasta el momento en se responde</v>
          </cell>
          <cell r="N550" t="str">
            <v>Número de interconsultas solicitadas</v>
          </cell>
          <cell r="O550" t="str">
            <v>Dinamica Gerencial</v>
          </cell>
          <cell r="P550" t="str">
            <v>Dinamica Gerencial</v>
          </cell>
          <cell r="Q550" t="str">
            <v>Horas</v>
          </cell>
          <cell r="R550" t="str">
            <v>Sumatoria de las horas transcurridas desde que se solicita la interconsulta hasta el momento en se responde / Número de interconsultas solicitadas</v>
          </cell>
          <cell r="S550"/>
          <cell r="T550" t="str">
            <v>resultado</v>
          </cell>
          <cell r="U550" t="str">
            <v>Decreciente</v>
          </cell>
          <cell r="V550" t="str">
            <v>≤</v>
          </cell>
          <cell r="W550">
            <v>6</v>
          </cell>
          <cell r="X550" t="str">
            <v>&gt;</v>
          </cell>
          <cell r="Y550">
            <v>6</v>
          </cell>
        </row>
        <row r="551">
          <cell r="A551">
            <v>546</v>
          </cell>
          <cell r="B551" t="str">
            <v>Integralidad y efectividad en la prestación de servicios de salud</v>
          </cell>
          <cell r="C551" t="str">
            <v>Garantizar la accesibilidad, integralidad en los servicios, complementariedad y respaldo de las interdependencias</v>
          </cell>
          <cell r="D551" t="str">
            <v>Oportunidad en el egreso de las estancias prolongadas</v>
          </cell>
          <cell r="E551" t="str">
            <v>Gestión Financiera</v>
          </cell>
          <cell r="F551" t="str">
            <v>Concurrencia</v>
          </cell>
          <cell r="G551" t="str">
            <v>x</v>
          </cell>
          <cell r="J551" t="str">
            <v>Registrar los periodos de tiempo de las estancias prolongadas</v>
          </cell>
          <cell r="K551"/>
          <cell r="L551" t="str">
            <v>Trimestral</v>
          </cell>
          <cell r="M551" t="str">
            <v>sumatoria de horas desde que el medico ordena el egreso hasta que el egreso se hace efectivo</v>
          </cell>
          <cell r="N551" t="str">
            <v>total de pacientes con orden de egreso</v>
          </cell>
          <cell r="O551" t="str">
            <v>Dinamica Gerencial</v>
          </cell>
          <cell r="P551" t="str">
            <v>Dinamica Gerencial</v>
          </cell>
          <cell r="Q551" t="str">
            <v>Horas</v>
          </cell>
          <cell r="R551" t="str">
            <v>sumatoria de horas desde que el medico ordena el egreso hasta que el egreso se hace efectivo / total de pacientes con orden de egreso</v>
          </cell>
          <cell r="S551"/>
          <cell r="T551" t="str">
            <v>resultado</v>
          </cell>
          <cell r="U551" t="str">
            <v>Decreciente</v>
          </cell>
          <cell r="V551" t="str">
            <v>≤</v>
          </cell>
          <cell r="W551">
            <v>2</v>
          </cell>
          <cell r="X551" t="str">
            <v>&gt;</v>
          </cell>
          <cell r="Y551">
            <v>2</v>
          </cell>
        </row>
        <row r="552">
          <cell r="A552">
            <v>547</v>
          </cell>
          <cell r="B552" t="str">
            <v>Integralidad y efectividad en la prestación de servicios de salud</v>
          </cell>
          <cell r="C552" t="str">
            <v>Garantizar la accesibilidad, integralidad en los servicios, complementariedad y respaldo de las interdependencias</v>
          </cell>
          <cell r="D552" t="str">
            <v>Porcentaje de estancias prolongadas por tramites administrativos</v>
          </cell>
          <cell r="E552" t="str">
            <v>Gestión Financiera</v>
          </cell>
          <cell r="F552" t="str">
            <v>Concurrencia</v>
          </cell>
          <cell r="G552" t="str">
            <v>x</v>
          </cell>
          <cell r="J552" t="str">
            <v>Registrar la proporcion a la que corresponden las estancias prolongadas en los egresos del periodo</v>
          </cell>
          <cell r="K552"/>
          <cell r="L552" t="str">
            <v>Trimestral</v>
          </cell>
          <cell r="M552" t="str">
            <v>total de pacientes con estancia prolongada por tramite administrativos</v>
          </cell>
          <cell r="N552" t="str">
            <v>total de egreso en el periodo</v>
          </cell>
          <cell r="O552" t="str">
            <v>base da datos del servicio</v>
          </cell>
          <cell r="P552" t="str">
            <v>estadistica</v>
          </cell>
          <cell r="Q552" t="str">
            <v>%</v>
          </cell>
          <cell r="R552" t="str">
            <v>total de pacientes con estancia prolongada por tramite administrativos / total de egreso en el periodo *100</v>
          </cell>
          <cell r="S552"/>
          <cell r="T552" t="str">
            <v>resultado</v>
          </cell>
          <cell r="U552" t="str">
            <v>Decreciente</v>
          </cell>
          <cell r="V552" t="str">
            <v>≤</v>
          </cell>
          <cell r="W552">
            <v>0.15</v>
          </cell>
          <cell r="X552" t="str">
            <v>&gt;</v>
          </cell>
          <cell r="Y552">
            <v>0.15</v>
          </cell>
        </row>
        <row r="553">
          <cell r="A553">
            <v>548</v>
          </cell>
          <cell r="B553" t="str">
            <v>Integralidad y efectividad en la prestación de servicios de salud</v>
          </cell>
          <cell r="C553" t="str">
            <v>Garantizar la accesibilidad, integralidad en los servicios, complementariedad y respaldo de las interdependencias</v>
          </cell>
          <cell r="D553" t="str">
            <v>Centros de costo que generan rentabilidad</v>
          </cell>
          <cell r="E553" t="str">
            <v>Gestión Financiera</v>
          </cell>
          <cell r="F553" t="str">
            <v>Costos</v>
          </cell>
          <cell r="G553" t="str">
            <v>x</v>
          </cell>
          <cell r="J553" t="str">
            <v>Identificar los centros de costo asistenciales que generan una rentabilidad en la institución</v>
          </cell>
          <cell r="K553"/>
          <cell r="L553" t="str">
            <v>Trimestral</v>
          </cell>
          <cell r="M553" t="str">
            <v>Centros de costos que generan rentabilidad</v>
          </cell>
          <cell r="N553" t="str">
            <v>Total de centro de costos</v>
          </cell>
          <cell r="O553" t="str">
            <v>plantilla de costeo</v>
          </cell>
          <cell r="P553" t="str">
            <v>plantilla de costeo</v>
          </cell>
          <cell r="Q553" t="str">
            <v>%</v>
          </cell>
          <cell r="R553" t="str">
            <v>Centros de costos que generan rentabilidad / Total de centro de costos *100</v>
          </cell>
          <cell r="S553"/>
          <cell r="T553" t="str">
            <v>resultado</v>
          </cell>
          <cell r="U553" t="str">
            <v>Creciente</v>
          </cell>
          <cell r="W553"/>
          <cell r="X553"/>
          <cell r="Y553"/>
        </row>
        <row r="554">
          <cell r="A554">
            <v>549</v>
          </cell>
          <cell r="B554" t="str">
            <v>Integralidad y efectividad en la prestación de servicios de salud</v>
          </cell>
          <cell r="C554" t="str">
            <v>Garantizar la accesibilidad, integralidad en los servicios, complementariedad y respaldo de las interdependencias</v>
          </cell>
          <cell r="D554" t="str">
            <v>Centros de costo que no generan rentabilidad</v>
          </cell>
          <cell r="E554" t="str">
            <v>Gestión Financiera</v>
          </cell>
          <cell r="F554" t="str">
            <v>Costos</v>
          </cell>
          <cell r="G554" t="str">
            <v>x</v>
          </cell>
          <cell r="J554" t="str">
            <v>Identificar los centros de costo asistenciales que no generan rentabilidad en la institución</v>
          </cell>
          <cell r="K554"/>
          <cell r="L554" t="str">
            <v>Trimestral</v>
          </cell>
          <cell r="M554" t="str">
            <v>Centros de costos que no generan rentabilidad</v>
          </cell>
          <cell r="N554" t="str">
            <v>Total de centro de costos</v>
          </cell>
          <cell r="O554" t="str">
            <v>plantilla de costeo</v>
          </cell>
          <cell r="P554" t="str">
            <v>plantilla de costeo</v>
          </cell>
          <cell r="Q554" t="str">
            <v>%</v>
          </cell>
          <cell r="R554" t="str">
            <v>Centros de costos que no generan rentabilidad / Total de centro de costos *100</v>
          </cell>
          <cell r="S554"/>
          <cell r="T554" t="str">
            <v>resultado</v>
          </cell>
          <cell r="U554" t="str">
            <v>Decreciente</v>
          </cell>
          <cell r="W554"/>
          <cell r="X554"/>
          <cell r="Y554"/>
        </row>
        <row r="555">
          <cell r="A555">
            <v>550</v>
          </cell>
          <cell r="B555" t="str">
            <v>Integralidad y efectividad en la prestación de servicios de salud</v>
          </cell>
          <cell r="C555" t="str">
            <v>Garantizar la accesibilidad, integralidad en los servicios, complementariedad y respaldo de las interdependencias</v>
          </cell>
          <cell r="D555" t="str">
            <v>Centros de costos con rentabilidad en cero</v>
          </cell>
          <cell r="E555" t="str">
            <v>Gestión Financiera</v>
          </cell>
          <cell r="F555" t="str">
            <v>Costos</v>
          </cell>
          <cell r="G555" t="str">
            <v>x</v>
          </cell>
          <cell r="J555" t="str">
            <v>Identificar los centros de costo asistenciales cuya rentabilidad es igual a cero en la institución</v>
          </cell>
          <cell r="K555"/>
          <cell r="L555" t="str">
            <v>Trimestral</v>
          </cell>
          <cell r="M555" t="str">
            <v>Centros de costos con rentabilidad igual a cero</v>
          </cell>
          <cell r="N555" t="str">
            <v>Total de centro de costos</v>
          </cell>
          <cell r="O555" t="str">
            <v>plantilla de costeo</v>
          </cell>
          <cell r="P555" t="str">
            <v>plantilla de costeo</v>
          </cell>
          <cell r="Q555" t="str">
            <v>%</v>
          </cell>
          <cell r="R555" t="str">
            <v>Centros de costos con rentabilidad igual a cero / Total de centro de costos *100</v>
          </cell>
          <cell r="S555"/>
          <cell r="T555" t="str">
            <v>resultado</v>
          </cell>
          <cell r="U555" t="str">
            <v>Decreciente</v>
          </cell>
          <cell r="W555"/>
          <cell r="X555"/>
          <cell r="Y555"/>
        </row>
        <row r="556">
          <cell r="A556">
            <v>551</v>
          </cell>
          <cell r="B556" t="str">
            <v>Investigación, conocimiento e innovación, la mejor inversión</v>
          </cell>
          <cell r="C556" t="str">
            <v>Disponer de información confiable para la asistencia y la gestión del conocimiento</v>
          </cell>
          <cell r="D556" t="str">
            <v>Tamizaje de pruebas de VIH</v>
          </cell>
          <cell r="E556" t="str">
            <v>Gestion de la Informacion y comunicaciones</v>
          </cell>
          <cell r="F556" t="str">
            <v>epidemiologia</v>
          </cell>
          <cell r="G556" t="str">
            <v>x</v>
          </cell>
          <cell r="J556" t="str">
            <v>Proporcion de pruebas de VIH positivas</v>
          </cell>
          <cell r="K556"/>
          <cell r="L556" t="str">
            <v>Trimestral</v>
          </cell>
          <cell r="M556" t="str">
            <v>Pruebas positivas de VIH</v>
          </cell>
          <cell r="N556" t="str">
            <v xml:space="preserve"> Total pruebas realizadas</v>
          </cell>
          <cell r="O556" t="str">
            <v>Sistema de información del laboratorio clínico</v>
          </cell>
          <cell r="P556" t="str">
            <v>Sistema de información del laboratorio clínico</v>
          </cell>
          <cell r="Q556" t="str">
            <v>%</v>
          </cell>
          <cell r="R556" t="str">
            <v>Pruebas positivas de VIH /  Total pruebas realizadas *100</v>
          </cell>
          <cell r="S556"/>
          <cell r="T556" t="str">
            <v>resultado</v>
          </cell>
          <cell r="U556" t="str">
            <v>Decreciente</v>
          </cell>
          <cell r="V556" t="str">
            <v>≤</v>
          </cell>
          <cell r="W556">
            <v>0.05</v>
          </cell>
          <cell r="X556" t="str">
            <v>&gt;</v>
          </cell>
          <cell r="Y556">
            <v>0.05</v>
          </cell>
        </row>
        <row r="557">
          <cell r="A557">
            <v>552</v>
          </cell>
          <cell r="B557" t="str">
            <v>Integralidad y efectividad en la prestación de servicios de salud</v>
          </cell>
          <cell r="C557" t="str">
            <v>Garantizar la accesibilidad, integralidad en los servicios, complementariedad y respaldo de las interdependencias</v>
          </cell>
          <cell r="D557" t="str">
            <v>Evaluación de aplicación de guía de manejo de la Primera  Causa de egreso Hospitalario o de morbilidad atendida 13</v>
          </cell>
          <cell r="E557" t="str">
            <v>Internación</v>
          </cell>
          <cell r="F557" t="str">
            <v>internación</v>
          </cell>
          <cell r="G557" t="str">
            <v>x</v>
          </cell>
          <cell r="J557" t="str">
            <v>Evaluar la aplicación de la guia de manejo de la Primera  Causa de egreso de la institución</v>
          </cell>
          <cell r="K557" t="str">
            <v>Resolución 408</v>
          </cell>
          <cell r="L557" t="str">
            <v>Anual</v>
          </cell>
          <cell r="M557" t="str">
            <v>Número de Historias Clínicas que hacen parte de la muestra representativa con aplicación estricta guía manejo adoptada por el hospital para diagnóstico 1a causa egreso hospitalario o morbilidad atendida en vigencia.</v>
          </cell>
          <cell r="N557" t="str">
            <v>Total Historias Clínicas auditadas de la muestra representativa de pacientes con diagnóstico primera causa egreso hospitalario o morbilidad atendida en vigencia.</v>
          </cell>
          <cell r="O557" t="str">
            <v>Servicio</v>
          </cell>
          <cell r="P557" t="str">
            <v>Servicio</v>
          </cell>
          <cell r="Q557" t="str">
            <v>%</v>
          </cell>
          <cell r="R557" t="str">
            <v>Número de Historias Clínicas que hacen parte de la muestra representativa con aplicación estricta guía manejo adoptada por el hospital para diagnóstico 1a causa egreso hospitalario o morbilidad atendida en vigencia. / Total Historias Clínicas auditadas de la muestra representativa de pacientes con diagnóstico primera causa egreso hospitalario o morbilidad atendida en vigencia. *100</v>
          </cell>
          <cell r="S557"/>
          <cell r="T557" t="str">
            <v>resultado</v>
          </cell>
          <cell r="U557" t="str">
            <v>Creciente</v>
          </cell>
          <cell r="V557" t="str">
            <v>≥</v>
          </cell>
          <cell r="W557">
            <v>0.8</v>
          </cell>
          <cell r="X557" t="str">
            <v>&lt;</v>
          </cell>
          <cell r="Y557">
            <v>0.8</v>
          </cell>
        </row>
        <row r="558">
          <cell r="A558">
            <v>553</v>
          </cell>
          <cell r="B558" t="str">
            <v>Integralidad y efectividad en la prestación de servicios de salud</v>
          </cell>
          <cell r="C558" t="str">
            <v>Garantizar la accesibilidad, integralidad en los servicios, complementariedad y respaldo de las interdependencias</v>
          </cell>
          <cell r="D558" t="str">
            <v>Relacion MME / MM</v>
          </cell>
          <cell r="E558" t="str">
            <v xml:space="preserve">Rutas Integrales de Atención </v>
          </cell>
          <cell r="F558" t="str">
            <v>Ruta Integral De atención Materno Perinatal</v>
          </cell>
          <cell r="G558" t="str">
            <v>x</v>
          </cell>
          <cell r="J558" t="str">
            <v>Expresa la relacion de Mortalidad Materna Extrema / Mortalidad Materna  indica el numero de casos de Morbilidad Materna Extrema po cada caso de Muerte Materna Temprana</v>
          </cell>
          <cell r="K558" t="str">
            <v>Resolución 3280</v>
          </cell>
          <cell r="L558" t="str">
            <v>Trimestral</v>
          </cell>
          <cell r="M558" t="str">
            <v>Número de casos de Morbilidad Materna Extrema (MME)</v>
          </cell>
          <cell r="N558" t="str">
            <v xml:space="preserve"> Número de casos de muerte materna (42 dias)</v>
          </cell>
          <cell r="O558" t="str">
            <v>Estadistica</v>
          </cell>
          <cell r="P558" t="str">
            <v>Estadistica</v>
          </cell>
          <cell r="Q558" t="str">
            <v>Proporción</v>
          </cell>
          <cell r="R558" t="str">
            <v>Número de casos de Morbilidad Materna Extrema (MME) /  Número de casos de muerte materna (42 dias)</v>
          </cell>
          <cell r="S558"/>
          <cell r="T558" t="str">
            <v>resultado</v>
          </cell>
          <cell r="U558" t="str">
            <v>Decreciente</v>
          </cell>
          <cell r="V558" t="str">
            <v>≤</v>
          </cell>
          <cell r="W558">
            <v>0</v>
          </cell>
          <cell r="X558" t="str">
            <v>&gt;</v>
          </cell>
          <cell r="Y558">
            <v>0</v>
          </cell>
        </row>
        <row r="559">
          <cell r="A559">
            <v>554</v>
          </cell>
          <cell r="B559" t="str">
            <v>Integralidad y efectividad en la prestación de servicios de salud</v>
          </cell>
          <cell r="C559" t="str">
            <v>Garantizar la accesibilidad, integralidad en los servicios, complementariedad y respaldo de las interdependencias</v>
          </cell>
          <cell r="D559" t="str">
            <v>Tasa de mortalidad perinatal (obito fetal)</v>
          </cell>
          <cell r="E559" t="str">
            <v xml:space="preserve">Rutas Integrales de Atención </v>
          </cell>
          <cell r="F559" t="str">
            <v>Ruta Integral De atención Materno Perinatal</v>
          </cell>
          <cell r="G559" t="str">
            <v>x</v>
          </cell>
          <cell r="J559" t="str">
            <v>Medir la cantidad de muertes perinatales por obito fetal en relación con el numero de nacimientos en la institución</v>
          </cell>
          <cell r="K559" t="str">
            <v>Resolución 3280</v>
          </cell>
          <cell r="L559" t="str">
            <v>Trimestral</v>
          </cell>
          <cell r="M559" t="str">
            <v>numero de muertes perinatales</v>
          </cell>
          <cell r="N559" t="str">
            <v>numero de nacimientos</v>
          </cell>
          <cell r="O559" t="str">
            <v>Estadistica</v>
          </cell>
          <cell r="P559" t="str">
            <v>Estadistica</v>
          </cell>
          <cell r="Q559" t="str">
            <v>Tasa</v>
          </cell>
          <cell r="R559" t="str">
            <v>numero de muertes perinatales / numero de nacimientos *1000</v>
          </cell>
          <cell r="S559"/>
          <cell r="T559" t="str">
            <v>resultado</v>
          </cell>
          <cell r="U559" t="str">
            <v>Decreciente</v>
          </cell>
          <cell r="V559" t="str">
            <v>≤</v>
          </cell>
          <cell r="W559">
            <v>13</v>
          </cell>
          <cell r="X559" t="str">
            <v>&gt;</v>
          </cell>
          <cell r="Y559">
            <v>13</v>
          </cell>
        </row>
        <row r="560">
          <cell r="A560">
            <v>555</v>
          </cell>
          <cell r="B560" t="str">
            <v>Integralidad y efectividad en la prestación de servicios de salud</v>
          </cell>
          <cell r="C560" t="str">
            <v>Garantizar la accesibilidad, integralidad en los servicios, complementariedad y respaldo de las interdependencias</v>
          </cell>
          <cell r="D560" t="str">
            <v>Tasa de mortalidad perinatal Temprana</v>
          </cell>
          <cell r="E560" t="str">
            <v xml:space="preserve">Rutas Integrales de Atención </v>
          </cell>
          <cell r="F560" t="str">
            <v>Ruta Integral De atención Materno Perinatal</v>
          </cell>
          <cell r="G560" t="str">
            <v>x</v>
          </cell>
          <cell r="J560" t="str">
            <v>Medir la cantidad de muertes perinatales en relación con el numero de nacimientos en la institución</v>
          </cell>
          <cell r="K560" t="str">
            <v>Resolución 3280</v>
          </cell>
          <cell r="L560" t="str">
            <v>Trimestral</v>
          </cell>
          <cell r="M560" t="str">
            <v>numero de muertes perinatales menores a 7 dias</v>
          </cell>
          <cell r="N560" t="str">
            <v>total de nacidos vivos</v>
          </cell>
          <cell r="O560" t="str">
            <v>Estadistica</v>
          </cell>
          <cell r="P560" t="str">
            <v>Estadistica</v>
          </cell>
          <cell r="Q560" t="str">
            <v>Tasa</v>
          </cell>
          <cell r="R560" t="str">
            <v>numero de muertes perinatales menores a 7 dias / total de nacidos vivos *1000</v>
          </cell>
          <cell r="S560"/>
          <cell r="T560" t="str">
            <v>resultado</v>
          </cell>
          <cell r="U560" t="str">
            <v>Decreciente</v>
          </cell>
          <cell r="V560" t="str">
            <v>≤</v>
          </cell>
          <cell r="W560">
            <v>13</v>
          </cell>
          <cell r="X560" t="str">
            <v>&gt;</v>
          </cell>
          <cell r="Y560">
            <v>13</v>
          </cell>
        </row>
        <row r="561">
          <cell r="A561">
            <v>556</v>
          </cell>
          <cell r="B561" t="str">
            <v>Integralidad y efectividad en la prestación de servicios de salud</v>
          </cell>
          <cell r="C561" t="str">
            <v>Garantizar la accesibilidad, integralidad en los servicios, complementariedad y respaldo de las interdependencias</v>
          </cell>
          <cell r="D561" t="str">
            <v>tasa de incidencia de hipotiroidismo congenito</v>
          </cell>
          <cell r="E561" t="str">
            <v xml:space="preserve">Rutas Integrales de Atención </v>
          </cell>
          <cell r="F561" t="str">
            <v>Ruta Integral De atención Materno Perinatal</v>
          </cell>
          <cell r="G561" t="str">
            <v>x</v>
          </cell>
          <cell r="J561" t="str">
            <v>Medir la relación de pruebas positivas del total de pruebas tomadas</v>
          </cell>
          <cell r="K561" t="str">
            <v>Resolución 3280</v>
          </cell>
          <cell r="L561" t="str">
            <v>Trimestral</v>
          </cell>
          <cell r="M561" t="str">
            <v>Numero de niños con TSH neonatal alterada</v>
          </cell>
          <cell r="N561" t="str">
            <v>total de TSH neonatal tomadas</v>
          </cell>
          <cell r="O561" t="str">
            <v>Estadistica</v>
          </cell>
          <cell r="P561" t="str">
            <v>Estadistica</v>
          </cell>
          <cell r="Q561" t="str">
            <v>Tasa</v>
          </cell>
          <cell r="R561" t="str">
            <v>Numero de niños con TSH neonatal alterada / total de TSH neonatal tomadas *1000</v>
          </cell>
          <cell r="S561"/>
          <cell r="T561" t="str">
            <v>resultado</v>
          </cell>
          <cell r="U561" t="str">
            <v>Decreciente</v>
          </cell>
          <cell r="W561"/>
          <cell r="X561"/>
          <cell r="Y561"/>
        </row>
        <row r="562">
          <cell r="A562">
            <v>557</v>
          </cell>
          <cell r="B562" t="str">
            <v>Integralidad y efectividad en la prestación de servicios de salud</v>
          </cell>
          <cell r="C562" t="str">
            <v>Garantizar la accesibilidad, integralidad en los servicios, complementariedad y respaldo de las interdependencias</v>
          </cell>
          <cell r="D562" t="str">
            <v>tasa de incidencia de sifilis congenito</v>
          </cell>
          <cell r="E562" t="str">
            <v xml:space="preserve">Rutas Integrales de Atención </v>
          </cell>
          <cell r="F562" t="str">
            <v>Ruta Integral De atención Materno Perinatal</v>
          </cell>
          <cell r="G562" t="str">
            <v>x</v>
          </cell>
          <cell r="J562" t="str">
            <v>Medir la relación de pruebas positivas del total de pruebas tomadas</v>
          </cell>
          <cell r="K562" t="str">
            <v>Resolución 3280</v>
          </cell>
          <cell r="L562" t="str">
            <v>Trimestral</v>
          </cell>
          <cell r="M562" t="str">
            <v>Número de casos de sífilis gestacional notificados en el SIVIGILA</v>
          </cell>
          <cell r="N562" t="str">
            <v>Total recién nacidos vivos</v>
          </cell>
          <cell r="O562" t="str">
            <v>Estadistica</v>
          </cell>
          <cell r="P562" t="str">
            <v>Estadistica</v>
          </cell>
          <cell r="Q562" t="str">
            <v>Tasa</v>
          </cell>
          <cell r="R562" t="str">
            <v>Número de casos de sífilis gestacional notificados en el SIVIGILA / Total recién nacidos vivos *1000</v>
          </cell>
          <cell r="S562"/>
          <cell r="T562" t="str">
            <v>resultado</v>
          </cell>
          <cell r="U562" t="str">
            <v>Decreciente</v>
          </cell>
          <cell r="W562"/>
          <cell r="X562"/>
          <cell r="Y562"/>
        </row>
        <row r="563">
          <cell r="A563">
            <v>558</v>
          </cell>
          <cell r="B563" t="str">
            <v>Integralidad y efectividad en la prestación de servicios de salud</v>
          </cell>
          <cell r="C563" t="str">
            <v>Garantizar la accesibilidad, integralidad en los servicios, complementariedad y respaldo de las interdependencias</v>
          </cell>
          <cell r="D563" t="str">
            <v>Proporción de mujeres con consulta para la valoración integral, orientación y asesoria frente a la IVE</v>
          </cell>
          <cell r="E563" t="str">
            <v xml:space="preserve">Rutas Integrales de Atención </v>
          </cell>
          <cell r="F563" t="str">
            <v>Ruta Integral De atención Materno Perinatal</v>
          </cell>
          <cell r="G563" t="str">
            <v>x</v>
          </cell>
          <cell r="J563" t="str">
            <v>Medir la relación de asesorias sobre interrupción voluntaria del embarazo sobre la cantidad de mujeres gestantes que asisten a la institución</v>
          </cell>
          <cell r="K563" t="str">
            <v>Resolución 3280</v>
          </cell>
          <cell r="L563" t="str">
            <v>Trimestral</v>
          </cell>
          <cell r="M563" t="str">
            <v>numero de mujeres con consulta para IVE</v>
          </cell>
          <cell r="N563" t="str">
            <v>total de mujeres gestantes</v>
          </cell>
          <cell r="O563" t="str">
            <v>Estadistica</v>
          </cell>
          <cell r="P563" t="str">
            <v>Estadistica</v>
          </cell>
          <cell r="Q563" t="str">
            <v>%</v>
          </cell>
          <cell r="R563" t="str">
            <v>numero de mujeres con consulta para IVE / total de mujeres gestantes *100</v>
          </cell>
          <cell r="S563"/>
          <cell r="T563" t="str">
            <v>resultado</v>
          </cell>
          <cell r="U563" t="str">
            <v>Decreciente</v>
          </cell>
          <cell r="W563"/>
          <cell r="X563"/>
          <cell r="Y563"/>
        </row>
        <row r="564">
          <cell r="A564">
            <v>559</v>
          </cell>
          <cell r="B564" t="str">
            <v>Integralidad y efectividad en la prestación de servicios de salud</v>
          </cell>
          <cell r="C564" t="str">
            <v>Garantizar la accesibilidad, integralidad en los servicios, complementariedad y respaldo de las interdependencias</v>
          </cell>
          <cell r="D564" t="str">
            <v>Proporción de IVE solicitadas antes de la semana 15 de gestación del total de solicitudes</v>
          </cell>
          <cell r="E564" t="str">
            <v xml:space="preserve">Rutas Integrales de Atención </v>
          </cell>
          <cell r="F564" t="str">
            <v>Ruta Integral De atención Materno Perinatal</v>
          </cell>
          <cell r="G564" t="str">
            <v>x</v>
          </cell>
          <cell r="J564" t="str">
            <v>Medir la relación de asesorias sobre interrupción voluntaria del embarazo antes de las 15 semanas sobre la cantidad de mujeres que solicitan la asesoria sobre IVE</v>
          </cell>
          <cell r="K564" t="str">
            <v>Resolución 3280</v>
          </cell>
          <cell r="L564" t="str">
            <v>Trimestral</v>
          </cell>
          <cell r="M564" t="str">
            <v>numero de mujeres con solicitud IVE con menos de 15 semanas</v>
          </cell>
          <cell r="N564" t="str">
            <v>total de solicitudes IVE</v>
          </cell>
          <cell r="O564" t="str">
            <v>Estadistica</v>
          </cell>
          <cell r="P564" t="str">
            <v>Estadistica</v>
          </cell>
          <cell r="Q564" t="str">
            <v>%</v>
          </cell>
          <cell r="R564" t="str">
            <v>numero de mujeres con solicitud IVE con menos de 15 semanas / total de solicitudes IVE *100</v>
          </cell>
          <cell r="S564"/>
          <cell r="T564" t="str">
            <v>resultado</v>
          </cell>
          <cell r="U564" t="str">
            <v>Decreciente</v>
          </cell>
          <cell r="W564"/>
          <cell r="X564"/>
          <cell r="Y564"/>
        </row>
        <row r="565">
          <cell r="A565">
            <v>560</v>
          </cell>
          <cell r="B565" t="str">
            <v>Integralidad y efectividad en la prestación de servicios de salud</v>
          </cell>
          <cell r="C565" t="str">
            <v>Garantizar la accesibilidad, integralidad en los servicios, complementariedad y respaldo de las interdependencias</v>
          </cell>
          <cell r="D565" t="str">
            <v>porción de mujeres en las que la IVE se hacen efectivas según criterio de oportunidad (5 dias)</v>
          </cell>
          <cell r="E565" t="str">
            <v xml:space="preserve">Rutas Integrales de Atención </v>
          </cell>
          <cell r="F565" t="str">
            <v>Ruta Integral De atención Materno Perinatal</v>
          </cell>
          <cell r="G565" t="str">
            <v>x</v>
          </cell>
          <cell r="J565" t="str">
            <v>Medir la efectividad según criterio de oportunidad (5 días) para la realización de la IVE</v>
          </cell>
          <cell r="K565" t="str">
            <v>Resolución 3280</v>
          </cell>
          <cell r="L565" t="str">
            <v>Trimestral</v>
          </cell>
          <cell r="M565" t="str">
            <v>Número de mujeres de 10 a 49 años que se realizan la IVE en los primeros 5 días después de generarse la solicitud</v>
          </cell>
          <cell r="N565" t="str">
            <v>Total de casos de mujeres de 10 a 49 años con causales configuradas y decisión manifestada.</v>
          </cell>
          <cell r="O565" t="str">
            <v>Estadistica</v>
          </cell>
          <cell r="P565" t="str">
            <v>Estadistica</v>
          </cell>
          <cell r="Q565" t="str">
            <v>%</v>
          </cell>
          <cell r="R565" t="str">
            <v>Número de mujeres de 10 a 49 años que se realizan la IVE en los primeros 5 días después de generarse la solicitud / Total de casos de mujeres de 10 a 49 años con causales configuradas y decisión manifestada. *100</v>
          </cell>
          <cell r="S565"/>
          <cell r="T565" t="str">
            <v>resultado</v>
          </cell>
          <cell r="U565" t="str">
            <v>Decreciente</v>
          </cell>
          <cell r="W565"/>
          <cell r="X565"/>
          <cell r="Y565"/>
        </row>
        <row r="566">
          <cell r="A566">
            <v>561</v>
          </cell>
          <cell r="B566" t="str">
            <v>Integralidad y efectividad en la prestación de servicios de salud</v>
          </cell>
          <cell r="C566" t="str">
            <v>Garantizar la accesibilidad, integralidad en los servicios, complementariedad y respaldo de las interdependencias</v>
          </cell>
          <cell r="D566" t="str">
            <v>porción de IVE por salud fetal</v>
          </cell>
          <cell r="E566" t="str">
            <v xml:space="preserve">Rutas Integrales de Atención </v>
          </cell>
          <cell r="F566" t="str">
            <v>Ruta Integral De atención Materno Perinatal</v>
          </cell>
          <cell r="G566" t="str">
            <v>x</v>
          </cell>
          <cell r="J566" t="str">
            <v>Medir la proporción de IVE por salud fetal</v>
          </cell>
          <cell r="K566" t="str">
            <v>Resolución 3280</v>
          </cell>
          <cell r="L566" t="str">
            <v>Trimestral</v>
          </cell>
          <cell r="M566" t="str">
            <v>paciente solicitante IVE por salud Fetal</v>
          </cell>
          <cell r="N566" t="str">
            <v>total de pacientes con IVE</v>
          </cell>
          <cell r="O566" t="str">
            <v>Estadistica</v>
          </cell>
          <cell r="P566" t="str">
            <v>Estadistica</v>
          </cell>
          <cell r="Q566" t="str">
            <v>%</v>
          </cell>
          <cell r="R566" t="str">
            <v>paciente solicitante IVE por salud Fetal / total de pacientes con IVE *100</v>
          </cell>
          <cell r="S566"/>
          <cell r="T566" t="str">
            <v>resultado</v>
          </cell>
          <cell r="U566" t="str">
            <v>Decreciente</v>
          </cell>
          <cell r="W566"/>
          <cell r="X566"/>
          <cell r="Y566"/>
        </row>
        <row r="567">
          <cell r="A567">
            <v>562</v>
          </cell>
          <cell r="B567" t="str">
            <v>Integralidad y efectividad en la prestación de servicios de salud</v>
          </cell>
          <cell r="C567" t="str">
            <v>Garantizar la accesibilidad, integralidad en los servicios, complementariedad y respaldo de las interdependencias</v>
          </cell>
          <cell r="D567" t="str">
            <v>porción de IVE por salud materna</v>
          </cell>
          <cell r="E567" t="str">
            <v xml:space="preserve">Rutas Integrales de Atención </v>
          </cell>
          <cell r="F567" t="str">
            <v>Ruta Integral De atención Materno Perinatal</v>
          </cell>
          <cell r="G567" t="str">
            <v>x</v>
          </cell>
          <cell r="J567" t="str">
            <v>Medir la proporción de IVE por salud materna</v>
          </cell>
          <cell r="K567" t="str">
            <v>Resolución 3280</v>
          </cell>
          <cell r="L567" t="str">
            <v>Trimestral</v>
          </cell>
          <cell r="M567" t="str">
            <v>paciente solicitante IVE por salud Materna</v>
          </cell>
          <cell r="N567" t="str">
            <v>total de pacientes con IVE</v>
          </cell>
          <cell r="O567" t="str">
            <v>Estadistica</v>
          </cell>
          <cell r="P567" t="str">
            <v>Estadistica</v>
          </cell>
          <cell r="Q567" t="str">
            <v>%</v>
          </cell>
          <cell r="R567" t="str">
            <v>paciente solicitante IVE por salud Materna / total de pacientes con IVE *100</v>
          </cell>
          <cell r="S567"/>
          <cell r="T567" t="str">
            <v>resultado</v>
          </cell>
          <cell r="U567" t="str">
            <v>Decreciente</v>
          </cell>
          <cell r="W567"/>
          <cell r="X567"/>
          <cell r="Y567"/>
        </row>
        <row r="568">
          <cell r="A568">
            <v>563</v>
          </cell>
          <cell r="B568" t="str">
            <v>Integralidad y efectividad en la prestación de servicios de salud</v>
          </cell>
          <cell r="C568" t="str">
            <v>Garantizar la accesibilidad, integralidad en los servicios, complementariedad y respaldo de las interdependencias</v>
          </cell>
          <cell r="D568" t="str">
            <v>porción de IVE por Medicina Legal</v>
          </cell>
          <cell r="E568" t="str">
            <v xml:space="preserve">Rutas Integrales de Atención </v>
          </cell>
          <cell r="F568" t="str">
            <v>Ruta Integral De atención Materno Perinatal</v>
          </cell>
          <cell r="G568" t="str">
            <v>x</v>
          </cell>
          <cell r="J568" t="str">
            <v>Medir la proporción de IVE por medicina legal</v>
          </cell>
          <cell r="K568" t="str">
            <v>Resolución 3280</v>
          </cell>
          <cell r="L568" t="str">
            <v>Trimestral</v>
          </cell>
          <cell r="M568" t="str">
            <v>paciente solicitante IVE por Medicina Legal</v>
          </cell>
          <cell r="N568" t="str">
            <v>total de pacientes con IVE</v>
          </cell>
          <cell r="O568" t="str">
            <v>Estadistica</v>
          </cell>
          <cell r="P568" t="str">
            <v>Estadistica</v>
          </cell>
          <cell r="Q568" t="str">
            <v>%</v>
          </cell>
          <cell r="R568" t="str">
            <v>paciente solicitante IVE por Medicina Legal / total de pacientes con IVE *100</v>
          </cell>
          <cell r="S568"/>
          <cell r="T568" t="str">
            <v>resultado</v>
          </cell>
          <cell r="U568" t="str">
            <v>Decreciente</v>
          </cell>
          <cell r="W568"/>
          <cell r="X568"/>
          <cell r="Y568"/>
        </row>
        <row r="569">
          <cell r="A569">
            <v>564</v>
          </cell>
          <cell r="B569" t="str">
            <v>Integralidad y efectividad en la prestación de servicios de salud</v>
          </cell>
          <cell r="C569" t="str">
            <v>Garantizar la accesibilidad, integralidad en los servicios, complementariedad y respaldo de las interdependencias</v>
          </cell>
          <cell r="D569" t="str">
            <v>Porcentaje de partos con manejo activo del tercer periodo de parto</v>
          </cell>
          <cell r="E569" t="str">
            <v xml:space="preserve">Rutas Integrales de Atención </v>
          </cell>
          <cell r="F569" t="str">
            <v>Ruta Integral De atención Materno Perinatal</v>
          </cell>
          <cell r="G569" t="str">
            <v>x</v>
          </cell>
          <cell r="J569" t="str">
            <v>Medir la proporción de mujeres que durante el alumbramiento reciben 10 unidades de oxitocina</v>
          </cell>
          <cell r="K569" t="str">
            <v>Resolución 3280</v>
          </cell>
          <cell r="L569" t="str">
            <v>Trimestral</v>
          </cell>
          <cell r="M569" t="str">
            <v>Número de mujeres que durante el alumbramiento reciben 10 unidades de oxitocina</v>
          </cell>
          <cell r="N569" t="str">
            <v>Tamaño de una muestra representativa de total de partos atendidos</v>
          </cell>
          <cell r="O569" t="str">
            <v>Estadistica</v>
          </cell>
          <cell r="P569" t="str">
            <v>Estadistica</v>
          </cell>
          <cell r="Q569" t="str">
            <v>%</v>
          </cell>
          <cell r="R569" t="str">
            <v>Número de mujeres que durante el alumbramiento reciben 10 unidades de oxitocina / Tamaño de una muestra representativa de total de partos atendidos *100</v>
          </cell>
          <cell r="S569"/>
          <cell r="T569" t="str">
            <v>resultado</v>
          </cell>
          <cell r="U569" t="str">
            <v>Decreciente</v>
          </cell>
          <cell r="W569"/>
          <cell r="X569"/>
          <cell r="Y569"/>
        </row>
        <row r="570">
          <cell r="A570">
            <v>565</v>
          </cell>
          <cell r="B570" t="str">
            <v>Integralidad y efectividad en la prestación de servicios de salud</v>
          </cell>
          <cell r="C570" t="str">
            <v>Garantizar la accesibilidad, integralidad en los servicios, complementariedad y respaldo de las interdependencias</v>
          </cell>
          <cell r="D570" t="str">
            <v>Porcion de cesáreas del total de partos</v>
          </cell>
          <cell r="E570" t="str">
            <v xml:space="preserve">Rutas Integrales de Atención </v>
          </cell>
          <cell r="F570" t="str">
            <v>Ruta Integral De atención Materno Perinatal</v>
          </cell>
          <cell r="G570" t="str">
            <v>x</v>
          </cell>
          <cell r="J570" t="str">
            <v>Medir la proporción entre partos y cesarias</v>
          </cell>
          <cell r="K570" t="str">
            <v>Resolución 3280</v>
          </cell>
          <cell r="L570" t="str">
            <v>Trimestral</v>
          </cell>
          <cell r="M570" t="str">
            <v>Número de cesáreas</v>
          </cell>
          <cell r="N570" t="str">
            <v>Número total de partos.</v>
          </cell>
          <cell r="O570" t="str">
            <v>Estadistica</v>
          </cell>
          <cell r="P570" t="str">
            <v>Estadistica</v>
          </cell>
          <cell r="Q570" t="str">
            <v>%</v>
          </cell>
          <cell r="R570" t="str">
            <v>Número de cesáreas / Número total de partos. *100</v>
          </cell>
          <cell r="S570"/>
          <cell r="T570" t="str">
            <v>resultado</v>
          </cell>
          <cell r="U570" t="str">
            <v>Decreciente</v>
          </cell>
          <cell r="W570"/>
          <cell r="X570"/>
          <cell r="Y570"/>
        </row>
        <row r="571">
          <cell r="A571">
            <v>566</v>
          </cell>
          <cell r="B571" t="str">
            <v>Integralidad y efectividad en la prestación de servicios de salud</v>
          </cell>
          <cell r="C571" t="str">
            <v>Garantizar la accesibilidad, integralidad en los servicios, complementariedad y respaldo de las interdependencias</v>
          </cell>
          <cell r="D571" t="str">
            <v>Proporción de mujeres con suministro de método anticonceptivo post IVE del total de casos de IVE atendidos</v>
          </cell>
          <cell r="E571" t="str">
            <v xml:space="preserve">Rutas Integrales de Atención </v>
          </cell>
          <cell r="F571" t="str">
            <v>Ruta Integral De atención Materno Perinatal</v>
          </cell>
          <cell r="G571" t="str">
            <v>x</v>
          </cell>
          <cell r="J571" t="str">
            <v>Determinar la cantidad de mujeres con suminstro de metodo anticonceptivo posterior a la IVE</v>
          </cell>
          <cell r="K571" t="str">
            <v>Resolución 3280</v>
          </cell>
          <cell r="L571" t="str">
            <v>Trimestral</v>
          </cell>
          <cell r="M571" t="str">
            <v>Número de mujeres de 10 a 49 años que acceden a algun método de anticoncepción después de un procedimiento de IVE</v>
          </cell>
          <cell r="N571" t="str">
            <v>Número de mujeres de 10 a 49 años con realización de procedimiento IVE</v>
          </cell>
          <cell r="O571" t="str">
            <v>Estadistica</v>
          </cell>
          <cell r="P571" t="str">
            <v>Estadistica</v>
          </cell>
          <cell r="Q571" t="str">
            <v>%</v>
          </cell>
          <cell r="R571" t="str">
            <v>Número de mujeres de 10 a 49 años que acceden a algun método de anticoncepción después de un procedimiento de IVE / Número de mujeres de 10 a 49 años con realización de procedimiento IVE *100</v>
          </cell>
          <cell r="S571"/>
          <cell r="T571" t="str">
            <v>resultado</v>
          </cell>
          <cell r="U571" t="str">
            <v>Creciente</v>
          </cell>
          <cell r="W571"/>
          <cell r="X571"/>
          <cell r="Y571"/>
        </row>
        <row r="572">
          <cell r="A572">
            <v>567</v>
          </cell>
          <cell r="B572" t="str">
            <v>Integralidad y efectividad en la prestación de servicios de salud</v>
          </cell>
          <cell r="C572" t="str">
            <v>Garantizar la accesibilidad, integralidad en los servicios, complementariedad y respaldo de las interdependencias</v>
          </cell>
          <cell r="D572" t="str">
            <v>Porcentaje de partos en los que se diligencia el partograma del total de partos atendidos</v>
          </cell>
          <cell r="E572" t="str">
            <v xml:space="preserve">Rutas Integrales de Atención </v>
          </cell>
          <cell r="F572" t="str">
            <v>Ruta Integral De atención Materno Perinatal</v>
          </cell>
          <cell r="G572" t="str">
            <v>x</v>
          </cell>
          <cell r="J572" t="str">
            <v>Medir la cantidad de partogramas diligenciados del total de partos atendidos</v>
          </cell>
          <cell r="K572" t="str">
            <v>Resolución 3280</v>
          </cell>
          <cell r="L572" t="str">
            <v>Trimestral</v>
          </cell>
          <cell r="M572" t="str">
            <v>Número de partos en los que se diligencia el partograma</v>
          </cell>
          <cell r="N572" t="str">
            <v>Tamaño de una muestra representativa de  total de partos atendidos excepto las muertes maternas durante el trabajo de parto o parto.</v>
          </cell>
          <cell r="O572" t="str">
            <v>Estadistica</v>
          </cell>
          <cell r="P572" t="str">
            <v>Estadistica</v>
          </cell>
          <cell r="Q572" t="str">
            <v>%</v>
          </cell>
          <cell r="R572" t="str">
            <v>Número de partos en los que se diligencia el partograma / Tamaño de una muestra representativa de  total de partos atendidos excepto las muertes maternas durante el trabajo de parto o parto. *100</v>
          </cell>
          <cell r="S572"/>
          <cell r="T572" t="str">
            <v>resultado</v>
          </cell>
          <cell r="U572" t="str">
            <v>Creciente</v>
          </cell>
          <cell r="W572"/>
          <cell r="X572"/>
          <cell r="Y572"/>
        </row>
        <row r="573">
          <cell r="A573">
            <v>568</v>
          </cell>
          <cell r="B573" t="str">
            <v>Integralidad y efectividad en la prestación de servicios de salud</v>
          </cell>
          <cell r="C573" t="str">
            <v>Garantizar la accesibilidad, integralidad en los servicios, complementariedad y respaldo de las interdependencias</v>
          </cell>
          <cell r="D573" t="str">
            <v>Proporción de mujeres con asesoría en anticoncepción postparto o postaborto antes del alta</v>
          </cell>
          <cell r="E573" t="str">
            <v xml:space="preserve">Rutas Integrales de Atención </v>
          </cell>
          <cell r="F573" t="str">
            <v>Ruta Integral De atención Materno Perinatal</v>
          </cell>
          <cell r="G573" t="str">
            <v>x</v>
          </cell>
          <cell r="J573" t="str">
            <v>Determinar la cantidad de mujeres con suminstro de metodo anticonceptivo posterior al parto o la IVE</v>
          </cell>
          <cell r="K573" t="str">
            <v>Resolución 3280</v>
          </cell>
          <cell r="L573" t="str">
            <v>Trimestral</v>
          </cell>
          <cell r="M573" t="str">
            <v xml:space="preserve">Número de mujeres en posparto o posaborto que reciben asesoría anticonceptiva antes del alta hospitalaria. </v>
          </cell>
          <cell r="N573" t="str">
            <v>Tamaño de una muestra representativa de Total de partos y abortos atendidos</v>
          </cell>
          <cell r="O573" t="str">
            <v>Estadistica</v>
          </cell>
          <cell r="P573" t="str">
            <v>Estadistica</v>
          </cell>
          <cell r="Q573" t="str">
            <v>%</v>
          </cell>
          <cell r="R573" t="str">
            <v>Número de mujeres en posparto o posaborto que reciben asesoría anticonceptiva antes del alta hospitalaria.  / Tamaño de una muestra representativa de Total de partos y abortos atendidos *100</v>
          </cell>
          <cell r="S573"/>
          <cell r="T573" t="str">
            <v>resultado</v>
          </cell>
          <cell r="U573" t="str">
            <v>Creciente</v>
          </cell>
          <cell r="W573"/>
          <cell r="X573"/>
          <cell r="Y573"/>
        </row>
        <row r="574">
          <cell r="A574">
            <v>569</v>
          </cell>
          <cell r="B574" t="str">
            <v>Integralidad y efectividad en la prestación de servicios de salud</v>
          </cell>
          <cell r="C574" t="str">
            <v>Garantizar la accesibilidad, integralidad en los servicios, complementariedad y respaldo de las interdependencias</v>
          </cell>
          <cell r="D574" t="str">
            <v>Proporción de mujeres que son dadas de alta en el puerperio cumpliendo el tiempo establecido (parto 24 horas y cesárea 48 horas) del total de partos</v>
          </cell>
          <cell r="E574" t="str">
            <v xml:space="preserve">Rutas Integrales de Atención </v>
          </cell>
          <cell r="F574" t="str">
            <v>Ruta Integral De atención Materno Perinatal</v>
          </cell>
          <cell r="G574" t="str">
            <v>x</v>
          </cell>
          <cell r="J574" t="str">
            <v>Medir la cantidad de madres que son dadas de alta en los tiempos establecidos (parto 24 horas y cesárea 48 horas)</v>
          </cell>
          <cell r="K574" t="str">
            <v>Resolución 3280</v>
          </cell>
          <cell r="L574" t="str">
            <v>Trimestral</v>
          </cell>
          <cell r="M574" t="str">
            <v xml:space="preserve">Número de mujeres que son dadas de alta en el puerperio cumpliendo el tiempo establecido (parto 24 horas y cesárea 48 horas) </v>
          </cell>
          <cell r="N574" t="str">
            <v>Tamaño de muestra representativa del total de partos atendidos</v>
          </cell>
          <cell r="O574" t="str">
            <v>Estadistica</v>
          </cell>
          <cell r="P574" t="str">
            <v>Estadistica</v>
          </cell>
          <cell r="Q574" t="str">
            <v>%</v>
          </cell>
          <cell r="R574" t="str">
            <v>Número de mujeres que son dadas de alta en el puerperio cumpliendo el tiempo establecido (parto 24 horas y cesárea 48 horas)  / Tamaño de muestra representativa del total de partos atendidos *100</v>
          </cell>
          <cell r="S574"/>
          <cell r="T574" t="str">
            <v>resultado</v>
          </cell>
          <cell r="U574" t="str">
            <v>Creciente</v>
          </cell>
          <cell r="W574"/>
          <cell r="X574"/>
          <cell r="Y574"/>
        </row>
        <row r="575">
          <cell r="A575">
            <v>570</v>
          </cell>
          <cell r="B575" t="str">
            <v>Integralidad y efectividad en la prestación de servicios de salud</v>
          </cell>
          <cell r="C575" t="str">
            <v>Garantizar la accesibilidad, integralidad en los servicios, complementariedad y respaldo de las interdependencias</v>
          </cell>
          <cell r="D575" t="str">
            <v xml:space="preserve">Proporción de gestantes con sífilis gestacional que recibieron tratamiento al menos 4 semanas antes del parto </v>
          </cell>
          <cell r="E575" t="str">
            <v xml:space="preserve">Rutas Integrales de Atención </v>
          </cell>
          <cell r="F575" t="str">
            <v>Ruta Integral De atención Materno Perinatal</v>
          </cell>
          <cell r="G575" t="str">
            <v>x</v>
          </cell>
          <cell r="J575" t="str">
            <v>Medir la cantidad de gestantes con diagnostico de sifilis confirmado por prueba</v>
          </cell>
          <cell r="K575" t="str">
            <v>Resolución 3280</v>
          </cell>
          <cell r="L575" t="str">
            <v>Trimestral</v>
          </cell>
          <cell r="M575" t="str">
            <v>Número de casos de sifilis gestacional que recibieron tratamiento con penicilina benzatinica al menos 4 semanas antes del parto</v>
          </cell>
          <cell r="N575" t="str">
            <v xml:space="preserve">Sobre el total de gestantes diagnósticadas con sifilis gestacional. </v>
          </cell>
          <cell r="O575" t="str">
            <v>Estadistica</v>
          </cell>
          <cell r="P575" t="str">
            <v>Estadistica</v>
          </cell>
          <cell r="Q575" t="str">
            <v>%</v>
          </cell>
          <cell r="R575" t="str">
            <v>Número de casos de sifilis gestacional que recibieron tratamiento con penicilina benzatinica al menos 4 semanas antes del parto / Sobre el total de gestantes diagnósticadas con sifilis gestacional.  *100</v>
          </cell>
          <cell r="S575"/>
          <cell r="T575" t="str">
            <v>resultado</v>
          </cell>
          <cell r="U575" t="str">
            <v>Decreciente</v>
          </cell>
          <cell r="W575"/>
          <cell r="X575"/>
          <cell r="Y575"/>
        </row>
        <row r="576">
          <cell r="A576">
            <v>571</v>
          </cell>
          <cell r="B576" t="str">
            <v>Integralidad y efectividad en la prestación de servicios de salud</v>
          </cell>
          <cell r="C576" t="str">
            <v>Garantizar la accesibilidad, integralidad en los servicios, complementariedad y respaldo de las interdependencias</v>
          </cell>
          <cell r="D576" t="str">
            <v>Proporción de recién nacidos sanos con pinzamiento de cordón umbilical mayor a 1 minuto</v>
          </cell>
          <cell r="E576" t="str">
            <v xml:space="preserve">Rutas Integrales de Atención </v>
          </cell>
          <cell r="F576" t="str">
            <v>Ruta Integral De atención Materno Perinatal</v>
          </cell>
          <cell r="G576" t="str">
            <v>x</v>
          </cell>
          <cell r="J576" t="str">
            <v>Medir la cantidad de recien nacidos a los cuales se le realiza pinzamiento de cordon mayor a 1 minuto</v>
          </cell>
          <cell r="K576" t="str">
            <v>Resolución 3280</v>
          </cell>
          <cell r="L576" t="str">
            <v>Trimestral</v>
          </cell>
          <cell r="M576" t="str">
            <v>Número de recién nacidos que se les hace pinzamiento del cordón umbilical después del primer minuto de nacimiento</v>
          </cell>
          <cell r="N576" t="str">
            <v>Tamaño de muestra representativa del total de recién nacidos atendidos</v>
          </cell>
          <cell r="O576" t="str">
            <v>Estadistica</v>
          </cell>
          <cell r="P576" t="str">
            <v>Estadistica</v>
          </cell>
          <cell r="Q576" t="str">
            <v>%</v>
          </cell>
          <cell r="R576" t="str">
            <v>Número de recién nacidos que se les hace pinzamiento del cordón umbilical después del primer minuto de nacimiento / Tamaño de muestra representativa del total de recién nacidos atendidos *100</v>
          </cell>
          <cell r="S576"/>
          <cell r="T576" t="str">
            <v>resultado</v>
          </cell>
          <cell r="U576" t="str">
            <v>Creciente</v>
          </cell>
          <cell r="W576"/>
          <cell r="X576"/>
          <cell r="Y576"/>
        </row>
        <row r="577">
          <cell r="A577">
            <v>572</v>
          </cell>
          <cell r="B577" t="str">
            <v>Integralidad y efectividad en la prestación de servicios de salud</v>
          </cell>
          <cell r="C577" t="str">
            <v>Garantizar la accesibilidad, integralidad en los servicios, complementariedad y respaldo de las interdependencias</v>
          </cell>
          <cell r="D577" t="str">
            <v>Proporción de recién nacidos con aplicación de vitamina K</v>
          </cell>
          <cell r="E577" t="str">
            <v xml:space="preserve">Rutas Integrales de Atención </v>
          </cell>
          <cell r="F577" t="str">
            <v>Ruta Integral De atención Materno Perinatal</v>
          </cell>
          <cell r="G577" t="str">
            <v>x</v>
          </cell>
          <cell r="J577" t="str">
            <v>Medir la cantidad de recién nacidos con aplicación de vitamina K</v>
          </cell>
          <cell r="K577" t="str">
            <v>Resolución 3280</v>
          </cell>
          <cell r="L577" t="str">
            <v>Trimestral</v>
          </cell>
          <cell r="M577" t="str">
            <v xml:space="preserve">Número de recién nacidos a los que se les aplica vitamina K al momento de la adaptación neonatal </v>
          </cell>
          <cell r="N577" t="str">
            <v>Tamaño de muestra representativa del total de recién nacidos atendidos</v>
          </cell>
          <cell r="O577" t="str">
            <v>Estadistica</v>
          </cell>
          <cell r="P577" t="str">
            <v>Estadistica</v>
          </cell>
          <cell r="Q577" t="str">
            <v>%</v>
          </cell>
          <cell r="R577" t="str">
            <v>Número de recién nacidos a los que se les aplica vitamina K al momento de la adaptación neonatal  / Tamaño de muestra representativa del total de recién nacidos atendidos *100</v>
          </cell>
          <cell r="S577"/>
          <cell r="T577" t="str">
            <v>resultado</v>
          </cell>
          <cell r="U577" t="str">
            <v>Creciente</v>
          </cell>
          <cell r="W577"/>
          <cell r="X577"/>
          <cell r="Y577"/>
        </row>
        <row r="578">
          <cell r="A578">
            <v>573</v>
          </cell>
          <cell r="B578" t="str">
            <v>Integralidad y efectividad en la prestación de servicios de salud</v>
          </cell>
          <cell r="C578" t="str">
            <v>Garantizar la accesibilidad, integralidad en los servicios, complementariedad y respaldo de las interdependencias</v>
          </cell>
          <cell r="D578" t="str">
            <v>Proporción de recién nacidos con profilaxis ocular</v>
          </cell>
          <cell r="E578" t="str">
            <v xml:space="preserve">Rutas Integrales de Atención </v>
          </cell>
          <cell r="F578" t="str">
            <v>Ruta Integral De atención Materno Perinatal</v>
          </cell>
          <cell r="G578" t="str">
            <v>x</v>
          </cell>
          <cell r="J578" t="str">
            <v>Medir la cantidad de recién nacidos con profilaxis ocular</v>
          </cell>
          <cell r="K578" t="str">
            <v>Resolución 3280</v>
          </cell>
          <cell r="L578" t="str">
            <v>Trimestral</v>
          </cell>
          <cell r="M578" t="str">
            <v xml:space="preserve">Número de recién nacidos a los que se les aplica profilaxis ocular al momento de la adaptación neonatal </v>
          </cell>
          <cell r="N578" t="str">
            <v>Tamaño de muestra representativa del total de recién nacidos atendidos</v>
          </cell>
          <cell r="O578" t="str">
            <v>Estadistica</v>
          </cell>
          <cell r="P578" t="str">
            <v>Estadistica</v>
          </cell>
          <cell r="Q578" t="str">
            <v>%</v>
          </cell>
          <cell r="R578" t="str">
            <v>Número de recién nacidos a los que se les aplica profilaxis ocular al momento de la adaptación neonatal  / Tamaño de muestra representativa del total de recién nacidos atendidos *100</v>
          </cell>
          <cell r="S578"/>
          <cell r="T578" t="str">
            <v>resultado</v>
          </cell>
          <cell r="U578" t="str">
            <v>Creciente</v>
          </cell>
          <cell r="W578"/>
          <cell r="X578"/>
          <cell r="Y578"/>
        </row>
        <row r="579">
          <cell r="A579">
            <v>574</v>
          </cell>
          <cell r="B579" t="str">
            <v>Integralidad y efectividad en la prestación de servicios de salud</v>
          </cell>
          <cell r="C579" t="str">
            <v>Garantizar la accesibilidad, integralidad en los servicios, complementariedad y respaldo de las interdependencias</v>
          </cell>
          <cell r="D579" t="str">
            <v>Cobertura de tamizaje de hipotiroidismo</v>
          </cell>
          <cell r="E579" t="str">
            <v xml:space="preserve">Rutas Integrales de Atención </v>
          </cell>
          <cell r="F579" t="str">
            <v>Ruta Integral De atención Materno Perinatal</v>
          </cell>
          <cell r="G579" t="str">
            <v>x</v>
          </cell>
          <cell r="J579" t="str">
            <v>Medir la población con a la que se le realiza la prueba del total de nacimientos</v>
          </cell>
          <cell r="K579" t="str">
            <v>Resolución 3280</v>
          </cell>
          <cell r="L579" t="str">
            <v>Trimestral</v>
          </cell>
          <cell r="M579" t="str">
            <v>Número de recién nacidos a los que se les toma prueba de hipotiroidismo congénito al momento de la adaptación neonatal</v>
          </cell>
          <cell r="N579" t="str">
            <v>Total de recién nacidos</v>
          </cell>
          <cell r="O579" t="str">
            <v>Estadistica</v>
          </cell>
          <cell r="P579" t="str">
            <v>Estadistica</v>
          </cell>
          <cell r="Q579" t="str">
            <v>%</v>
          </cell>
          <cell r="R579" t="str">
            <v>Número de recién nacidos a los que se les toma prueba de hipotiroidismo congénito al momento de la adaptación neonatal / Total de recién nacidos *100</v>
          </cell>
          <cell r="S579"/>
          <cell r="T579" t="str">
            <v>resultado</v>
          </cell>
          <cell r="U579" t="str">
            <v>Creciente</v>
          </cell>
          <cell r="W579"/>
          <cell r="X579"/>
          <cell r="Y579"/>
        </row>
        <row r="580">
          <cell r="A580">
            <v>575</v>
          </cell>
          <cell r="B580" t="str">
            <v>Integralidad y efectividad en la prestación de servicios de salud</v>
          </cell>
          <cell r="C580" t="str">
            <v>Garantizar la accesibilidad, integralidad en los servicios, complementariedad y respaldo de las interdependencias</v>
          </cell>
          <cell r="D580" t="str">
            <v>Proporción de recién nacidos sanos que tienen contacto piel a piel con la madre</v>
          </cell>
          <cell r="E580" t="str">
            <v xml:space="preserve">Rutas Integrales de Atención </v>
          </cell>
          <cell r="F580" t="str">
            <v>Ruta Integral De atención Materno Perinatal</v>
          </cell>
          <cell r="G580" t="str">
            <v>x</v>
          </cell>
          <cell r="J580" t="str">
            <v>Medir la proporción de recién nacidos que tienen contacto piel a piel durante la primera hora del nacimiento, de la muestra representativa del total de recién nacidos atendidos</v>
          </cell>
          <cell r="K580" t="str">
            <v>Resolución 3280</v>
          </cell>
          <cell r="L580" t="str">
            <v>Trimestral</v>
          </cell>
          <cell r="M580" t="str">
            <v>Número de recién nacidos que tienen contacto piel a piel durante la primera hora del nacimiento.</v>
          </cell>
          <cell r="N580" t="str">
            <v>Tamaño de muestra representativa del total de recién nacidos atendidos</v>
          </cell>
          <cell r="O580" t="str">
            <v>Estadistica</v>
          </cell>
          <cell r="P580" t="str">
            <v>Estadistica</v>
          </cell>
          <cell r="Q580" t="str">
            <v>%</v>
          </cell>
          <cell r="R580" t="str">
            <v>Número de recién nacidos que tienen contacto piel a piel durante la primera hora del nacimiento. / Tamaño de muestra representativa del total de recién nacidos atendidos *100</v>
          </cell>
          <cell r="S580"/>
          <cell r="T580" t="str">
            <v>resultado</v>
          </cell>
          <cell r="U580" t="str">
            <v>Creciente</v>
          </cell>
          <cell r="W580"/>
          <cell r="X580"/>
          <cell r="Y580"/>
        </row>
        <row r="581">
          <cell r="A581">
            <v>576</v>
          </cell>
          <cell r="B581" t="str">
            <v>Integralidad y efectividad en la prestación de servicios de salud</v>
          </cell>
          <cell r="C581" t="str">
            <v>Garantizar la accesibilidad, integralidad en los servicios, complementariedad y respaldo de las interdependencias</v>
          </cell>
          <cell r="D581" t="str">
            <v>Porcentaje de mujeres que informan haber puesto el niño al seno en la primera hora de nacido</v>
          </cell>
          <cell r="E581" t="str">
            <v xml:space="preserve">Rutas Integrales de Atención </v>
          </cell>
          <cell r="F581" t="str">
            <v>Ruta Integral De atención Materno Perinatal</v>
          </cell>
          <cell r="G581" t="str">
            <v>x</v>
          </cell>
          <cell r="J581" t="str">
            <v>Medir la proporción de recién nacidos que informan haber puesto el niño al seno en la primera hora de nacido</v>
          </cell>
          <cell r="K581" t="str">
            <v>Resolución 3280</v>
          </cell>
          <cell r="L581" t="str">
            <v>Trimestral</v>
          </cell>
          <cell r="M581" t="str">
            <v>Número de mujeres que informan haber tenido lactancia materna en la primera hora de nacido</v>
          </cell>
          <cell r="N581" t="str">
            <v>Tamaño de muestra representativa del total de recién nacidos atendidos</v>
          </cell>
          <cell r="O581" t="str">
            <v>Estadistica</v>
          </cell>
          <cell r="P581" t="str">
            <v>Estadistica</v>
          </cell>
          <cell r="Q581" t="str">
            <v>%</v>
          </cell>
          <cell r="R581" t="str">
            <v>Número de mujeres que informan haber tenido lactancia materna en la primera hora de nacido / Tamaño de muestra representativa del total de recién nacidos atendidos *100</v>
          </cell>
          <cell r="S581"/>
          <cell r="T581" t="str">
            <v>resultado</v>
          </cell>
          <cell r="U581" t="str">
            <v>Creciente</v>
          </cell>
          <cell r="W581"/>
          <cell r="X581"/>
          <cell r="Y581"/>
        </row>
        <row r="582">
          <cell r="A582">
            <v>577</v>
          </cell>
          <cell r="B582" t="str">
            <v>Integralidad y efectividad en la prestación de servicios de salud</v>
          </cell>
          <cell r="C582" t="str">
            <v>Garantizar la accesibilidad, integralidad en los servicios, complementariedad y respaldo de las interdependencias</v>
          </cell>
          <cell r="D582" t="str">
            <v>Cobertura de vacunación con BCG en nacidos vivos</v>
          </cell>
          <cell r="E582" t="str">
            <v xml:space="preserve">Rutas Integrales de Atención </v>
          </cell>
          <cell r="F582" t="str">
            <v>Ruta Integral De atención Materno Perinatal</v>
          </cell>
          <cell r="G582" t="str">
            <v>x</v>
          </cell>
          <cell r="J582" t="str">
            <v>Es el porcentaje de nacidos vivos que han recibido dosis única de vacuna contra tuberculosis.</v>
          </cell>
          <cell r="K582" t="str">
            <v>Resolución 3280</v>
          </cell>
          <cell r="L582" t="str">
            <v>Trimestral</v>
          </cell>
          <cell r="M582" t="str">
            <v>Total de menores de un año con vacuna de BCG</v>
          </cell>
          <cell r="N582" t="str">
            <v>Total de población menor de 1 año</v>
          </cell>
          <cell r="O582" t="str">
            <v>vacunadora</v>
          </cell>
          <cell r="P582" t="str">
            <v>Estadistica</v>
          </cell>
          <cell r="Q582" t="str">
            <v>%</v>
          </cell>
          <cell r="R582" t="str">
            <v>Total de menores de un año con vacuna de BCG / Total de población menor de 1 año *100</v>
          </cell>
          <cell r="S582"/>
          <cell r="T582" t="str">
            <v>resultado</v>
          </cell>
          <cell r="U582" t="str">
            <v>Creciente</v>
          </cell>
          <cell r="W582"/>
          <cell r="X582"/>
          <cell r="Y582"/>
        </row>
        <row r="583">
          <cell r="A583">
            <v>578</v>
          </cell>
          <cell r="B583" t="str">
            <v>Integralidad y efectividad en la prestación de servicios de salud</v>
          </cell>
          <cell r="C583" t="str">
            <v>Garantizar la accesibilidad, integralidad en los servicios, complementariedad y respaldo de las interdependencias</v>
          </cell>
          <cell r="D583" t="str">
            <v>Cobertura y tamizaje auditivo en el neonato</v>
          </cell>
          <cell r="E583" t="str">
            <v xml:space="preserve">Rutas Integrales de Atención </v>
          </cell>
          <cell r="F583" t="str">
            <v>Ruta Integral De atención Materno Perinatal</v>
          </cell>
          <cell r="G583" t="str">
            <v>x</v>
          </cell>
          <cell r="J583" t="str">
            <v xml:space="preserve">Determinar la cantida de recién nacidos a quienes se les realiza tamizaje auditivo </v>
          </cell>
          <cell r="K583" t="str">
            <v>Resolución 3280</v>
          </cell>
          <cell r="L583" t="str">
            <v>Trimestral</v>
          </cell>
          <cell r="M583" t="str">
            <v xml:space="preserve">Número de recién nacidos a quienes se les realiza tamizaje auditivo </v>
          </cell>
          <cell r="N583" t="str">
            <v xml:space="preserve"> Total de recién nacidos atendidos.</v>
          </cell>
          <cell r="O583" t="str">
            <v>audiologa</v>
          </cell>
          <cell r="P583" t="str">
            <v>Estadistica</v>
          </cell>
          <cell r="Q583" t="str">
            <v>%</v>
          </cell>
          <cell r="R583" t="str">
            <v>Número de recién nacidos a quienes se les realiza tamizaje auditivo  /  Total de recién nacidos atendidos. *100</v>
          </cell>
          <cell r="S583"/>
          <cell r="T583" t="str">
            <v>resultado</v>
          </cell>
          <cell r="U583" t="str">
            <v>Creciente</v>
          </cell>
          <cell r="W583"/>
          <cell r="X583"/>
          <cell r="Y583"/>
        </row>
        <row r="584">
          <cell r="A584">
            <v>579</v>
          </cell>
          <cell r="B584" t="str">
            <v>Integralidad y efectividad en la prestación de servicios de salud</v>
          </cell>
          <cell r="C584" t="str">
            <v>Garantizar la accesibilidad, integralidad en los servicios, complementariedad y respaldo de las interdependencias</v>
          </cell>
          <cell r="D584" t="str">
            <v>Porcentaje de nacidos vivos a termino con bajo peso al nacer</v>
          </cell>
          <cell r="E584" t="str">
            <v xml:space="preserve">Rutas Integrales de Atención </v>
          </cell>
          <cell r="F584" t="str">
            <v>Ruta Integral De atención Materno Perinatal</v>
          </cell>
          <cell r="G584" t="str">
            <v>x</v>
          </cell>
          <cell r="J584" t="str">
            <v>determinar la cantidad de nacidos vivos a termino con bajo peso a nacer del total de nacidos vivos</v>
          </cell>
          <cell r="K584" t="str">
            <v>Resolución 3280</v>
          </cell>
          <cell r="L584" t="str">
            <v>Trimestral</v>
          </cell>
          <cell r="M584" t="str">
            <v>nacidos vivos a termino con bajo peso al nacer</v>
          </cell>
          <cell r="N584" t="str">
            <v>total de nacidos vivos</v>
          </cell>
          <cell r="O584" t="str">
            <v>Estadistica</v>
          </cell>
          <cell r="P584" t="str">
            <v>Estadistica</v>
          </cell>
          <cell r="Q584" t="str">
            <v>%</v>
          </cell>
          <cell r="R584" t="str">
            <v>nacidos vivos a termino con bajo peso al nacer / total de nacidos vivos *100</v>
          </cell>
          <cell r="S584"/>
          <cell r="T584" t="str">
            <v>resultado</v>
          </cell>
          <cell r="U584" t="str">
            <v>Creciente</v>
          </cell>
          <cell r="W584"/>
          <cell r="X584"/>
          <cell r="Y584"/>
        </row>
        <row r="585">
          <cell r="A585">
            <v>580</v>
          </cell>
          <cell r="B585" t="str">
            <v>Integralidad y efectividad en la prestación de servicios de salud</v>
          </cell>
          <cell r="C585" t="str">
            <v>Garantizar la accesibilidad, integralidad en los servicios, complementariedad y respaldo de las interdependencias</v>
          </cell>
          <cell r="D585" t="str">
            <v>Porcentaje de nacidos vivos con bajo peso al nacer</v>
          </cell>
          <cell r="E585" t="str">
            <v xml:space="preserve">Rutas Integrales de Atención </v>
          </cell>
          <cell r="F585" t="str">
            <v>Ruta Integral De atención Materno Perinatal</v>
          </cell>
          <cell r="G585" t="str">
            <v>x</v>
          </cell>
          <cell r="J585" t="str">
            <v>determinar la cantidad de nacidos vivos con bajo peso a nacer del total de nacidos vivos</v>
          </cell>
          <cell r="K585" t="str">
            <v>Resolución 3280</v>
          </cell>
          <cell r="L585" t="str">
            <v>Trimestral</v>
          </cell>
          <cell r="M585" t="str">
            <v>nacidos vivos con bajo peso al nacer</v>
          </cell>
          <cell r="N585" t="str">
            <v>total de nacidos vivos</v>
          </cell>
          <cell r="O585" t="str">
            <v>Estadistica</v>
          </cell>
          <cell r="P585" t="str">
            <v>Estadistica</v>
          </cell>
          <cell r="Q585" t="str">
            <v>%</v>
          </cell>
          <cell r="R585" t="str">
            <v>nacidos vivos con bajo peso al nacer / total de nacidos vivos *100</v>
          </cell>
          <cell r="S585"/>
          <cell r="T585" t="str">
            <v>resultado</v>
          </cell>
          <cell r="U585" t="str">
            <v>Creciente</v>
          </cell>
          <cell r="W585"/>
          <cell r="X585"/>
          <cell r="Y585"/>
        </row>
        <row r="586">
          <cell r="A586">
            <v>581</v>
          </cell>
          <cell r="B586" t="str">
            <v>Integralidad y efectividad en la prestación de servicios de salud</v>
          </cell>
          <cell r="C586" t="str">
            <v>Garantizar la accesibilidad, integralidad en los servicios, complementariedad y respaldo de las interdependencias</v>
          </cell>
          <cell r="D586" t="str">
            <v>Cobertura de tamizaje de hipotiroidismo</v>
          </cell>
          <cell r="E586" t="str">
            <v xml:space="preserve">Rutas Integrales de Atención </v>
          </cell>
          <cell r="F586" t="str">
            <v>Ruta Integral de atención para la Promoción y Mantenimiento de la Salud</v>
          </cell>
          <cell r="G586" t="str">
            <v>x</v>
          </cell>
          <cell r="J586" t="str">
            <v>Medir la población con a la que se le realiza la prueba del total de nacimientos</v>
          </cell>
          <cell r="K586" t="str">
            <v>Resolución 3280</v>
          </cell>
          <cell r="L586" t="str">
            <v>Trimestral</v>
          </cell>
          <cell r="M586" t="str">
            <v>Número de recién nacidos a los que se les toma prueba de hipotiroidismo congénito al momento de la adaptación neonatal</v>
          </cell>
          <cell r="N586" t="str">
            <v>Total de recién nacidos</v>
          </cell>
          <cell r="O586" t="str">
            <v>Estadistica</v>
          </cell>
          <cell r="P586" t="str">
            <v>Estadistica</v>
          </cell>
          <cell r="Q586" t="str">
            <v>%</v>
          </cell>
          <cell r="R586" t="str">
            <v>Número de recién nacidos a los que se les toma prueba de hipotiroidismo congénito al momento de la adaptación neonatal / Total de recién nacidos *100</v>
          </cell>
          <cell r="S586"/>
          <cell r="T586" t="str">
            <v>resultado</v>
          </cell>
          <cell r="U586" t="str">
            <v>Creciente</v>
          </cell>
          <cell r="W586"/>
          <cell r="X586"/>
          <cell r="Y586"/>
        </row>
        <row r="587">
          <cell r="A587">
            <v>582</v>
          </cell>
          <cell r="B587" t="str">
            <v>Integralidad y efectividad en la prestación de servicios de salud</v>
          </cell>
          <cell r="C587" t="str">
            <v>Garantizar la accesibilidad, integralidad en los servicios, complementariedad y respaldo de las interdependencias</v>
          </cell>
          <cell r="D587" t="str">
            <v>Proporción de recién nacidos que reciben valoración por pediatria</v>
          </cell>
          <cell r="E587" t="str">
            <v xml:space="preserve">Rutas Integrales de Atención </v>
          </cell>
          <cell r="F587" t="str">
            <v>Ruta Integral de atención para la Promoción y Mantenimiento de la Salud</v>
          </cell>
          <cell r="G587" t="str">
            <v>x</v>
          </cell>
          <cell r="J587" t="str">
            <v>Medir la cantidad de recien nacidos que reciben valoración por pediatria a las 72 horas despues de nacido</v>
          </cell>
          <cell r="K587" t="str">
            <v>Resolución 3280</v>
          </cell>
          <cell r="L587" t="str">
            <v>Trimestral</v>
          </cell>
          <cell r="M587" t="str">
            <v>Número de recién nacidos que reciben valoración por pediatria a las 72 despues de nacido</v>
          </cell>
          <cell r="N587" t="str">
            <v>Total de recién nacidos</v>
          </cell>
          <cell r="O587" t="str">
            <v>Estadistica</v>
          </cell>
          <cell r="P587" t="str">
            <v>Estadistica</v>
          </cell>
          <cell r="Q587" t="str">
            <v>%</v>
          </cell>
          <cell r="R587" t="str">
            <v>Número de recién nacidos que reciben valoración por pediatria a las 72 despues de nacido / Total de recién nacidos *100</v>
          </cell>
          <cell r="S587"/>
          <cell r="T587" t="str">
            <v>resultado</v>
          </cell>
          <cell r="U587" t="str">
            <v>Creciente</v>
          </cell>
          <cell r="W587"/>
          <cell r="X587"/>
          <cell r="Y587"/>
        </row>
        <row r="588">
          <cell r="A588">
            <v>583</v>
          </cell>
          <cell r="B588" t="str">
            <v>Integralidad y efectividad en la prestación de servicios de salud</v>
          </cell>
          <cell r="C588" t="str">
            <v>Garantizar la accesibilidad, integralidad en los servicios, complementariedad y respaldo de las interdependencias</v>
          </cell>
          <cell r="D588" t="str">
            <v>Cobertura de vacunación con BCG en nacidos vivos</v>
          </cell>
          <cell r="E588" t="str">
            <v xml:space="preserve">Rutas Integrales de Atención </v>
          </cell>
          <cell r="F588" t="str">
            <v>Ruta Integral de atención para la Promoción y Mantenimiento de la Salud</v>
          </cell>
          <cell r="G588" t="str">
            <v>x</v>
          </cell>
          <cell r="J588" t="str">
            <v>Es el porcentaje de nacidos vivos que han recibido dosis única de vacuna contra tuberculosis.</v>
          </cell>
          <cell r="K588" t="str">
            <v>Resolución 3280</v>
          </cell>
          <cell r="L588" t="str">
            <v>Trimestral</v>
          </cell>
          <cell r="M588" t="str">
            <v>Total de menores de un año con vacuna de BCG</v>
          </cell>
          <cell r="N588" t="str">
            <v>Total de población menor de 1 año</v>
          </cell>
          <cell r="O588" t="str">
            <v>vacunadora</v>
          </cell>
          <cell r="P588" t="str">
            <v>Estadistica</v>
          </cell>
          <cell r="Q588" t="str">
            <v>%</v>
          </cell>
          <cell r="R588" t="str">
            <v>Total de menores de un año con vacuna de BCG / Total de población menor de 1 año *100</v>
          </cell>
          <cell r="S588"/>
          <cell r="T588" t="str">
            <v>resultado</v>
          </cell>
          <cell r="U588" t="str">
            <v>Creciente</v>
          </cell>
          <cell r="W588"/>
          <cell r="X588"/>
          <cell r="Y588"/>
        </row>
        <row r="589">
          <cell r="A589">
            <v>584</v>
          </cell>
          <cell r="B589" t="str">
            <v>Integralidad y efectividad en la prestación de servicios de salud</v>
          </cell>
          <cell r="C589" t="str">
            <v>Garantizar la accesibilidad, integralidad en los servicios, complementariedad y respaldo de las interdependencias</v>
          </cell>
          <cell r="D589" t="str">
            <v>Tasa de Mortalidad Neonatal</v>
          </cell>
          <cell r="E589" t="str">
            <v xml:space="preserve">Rutas Integrales de Atención </v>
          </cell>
          <cell r="F589" t="str">
            <v>Ruta Integral de atención para la Promoción y Mantenimiento de la Salud</v>
          </cell>
          <cell r="G589" t="str">
            <v>x</v>
          </cell>
          <cell r="H589"/>
          <cell r="I589"/>
          <cell r="J589" t="str">
            <v>La tasa de mortalidad hospitalaria es un indicador que ha sido utilizado dentro de los sistemas de salud para evaluar resultados relacionados con la atención en salud brindada durante la hospitalización del paciente y detectar problemas de calidad en la atención. Se encuentra directamente relacionado con características como el nivel de complejidad, niveles socio culturales y perfil epidemiológico de la población usuaria y por esta razón requiere de ajustes de riesgo sensible.</v>
          </cell>
          <cell r="K589" t="str">
            <v>Resolución 3280</v>
          </cell>
          <cell r="L589" t="str">
            <v>Trimestral</v>
          </cell>
          <cell r="M589" t="str">
            <v xml:space="preserve">Número total de pacientes hospitalizados que fallecen </v>
          </cell>
          <cell r="N589" t="str">
            <v>Número total de pacientes hospitalizados</v>
          </cell>
          <cell r="O589" t="str">
            <v xml:space="preserve">Estadística. </v>
          </cell>
          <cell r="P589" t="str">
            <v xml:space="preserve">Estadística. </v>
          </cell>
          <cell r="Q589" t="str">
            <v>Tasa</v>
          </cell>
          <cell r="R589" t="str">
            <v>Número total de pacientes hospitalizados que fallecen  / Número total de pacientes hospitalizados *1000</v>
          </cell>
          <cell r="S589"/>
          <cell r="T589" t="str">
            <v>resultado</v>
          </cell>
          <cell r="U589" t="str">
            <v>Decreciente</v>
          </cell>
          <cell r="V589" t="str">
            <v>≤</v>
          </cell>
          <cell r="W589">
            <v>30</v>
          </cell>
          <cell r="X589" t="str">
            <v>&gt;</v>
          </cell>
          <cell r="Y589">
            <v>30</v>
          </cell>
        </row>
        <row r="590">
          <cell r="A590">
            <v>585</v>
          </cell>
          <cell r="B590" t="str">
            <v>Integralidad y efectividad en la prestación de servicios de salud</v>
          </cell>
          <cell r="C590" t="str">
            <v>Garantizar la accesibilidad, integralidad en los servicios, complementariedad y respaldo de las interdependencias</v>
          </cell>
          <cell r="D590" t="str">
            <v>Porcentaje de atención integral por pediatria</v>
          </cell>
          <cell r="E590" t="str">
            <v xml:space="preserve">Rutas Integrales de Atención </v>
          </cell>
          <cell r="F590" t="str">
            <v>Ruta Integral de atención para la Promoción y Mantenimiento de la Salud</v>
          </cell>
          <cell r="G590" t="str">
            <v>x</v>
          </cell>
          <cell r="J590" t="str">
            <v>determinar la proporción de consultas por pediatria del total de consultas asignadas en el periodo</v>
          </cell>
          <cell r="K590" t="str">
            <v>Resolución 3280</v>
          </cell>
          <cell r="L590" t="str">
            <v>Trimestral</v>
          </cell>
          <cell r="M590" t="str">
            <v>Número total de consultas médicas especializadas de  Pediatria asignadas en el período</v>
          </cell>
          <cell r="N590" t="str">
            <v>Total de consultas solicitadas en consulta externa</v>
          </cell>
          <cell r="O590" t="str">
            <v xml:space="preserve">Estadística. </v>
          </cell>
          <cell r="P590" t="str">
            <v xml:space="preserve">Estadística. </v>
          </cell>
          <cell r="Q590" t="str">
            <v>%</v>
          </cell>
          <cell r="R590" t="str">
            <v>Número total de consultas médicas especializadas de  Pediatria asignadas en el período / Total de consultas solicitadas en consulta externa *100</v>
          </cell>
          <cell r="S590"/>
          <cell r="T590" t="str">
            <v>resultado</v>
          </cell>
          <cell r="U590" t="str">
            <v>Decreciente</v>
          </cell>
          <cell r="V590" t="str">
            <v>≤</v>
          </cell>
          <cell r="W590">
            <v>0.01</v>
          </cell>
          <cell r="X590" t="str">
            <v>&gt;</v>
          </cell>
          <cell r="Y590">
            <v>0.01</v>
          </cell>
        </row>
        <row r="591">
          <cell r="A591">
            <v>586</v>
          </cell>
          <cell r="B591" t="str">
            <v>Integralidad y efectividad en la prestación de servicios de salud</v>
          </cell>
          <cell r="C591" t="str">
            <v>Garantizar la accesibilidad, integralidad en los servicios, complementariedad y respaldo de las interdependencias</v>
          </cell>
          <cell r="D591" t="str">
            <v>Tasa de mortalidad infantil</v>
          </cell>
          <cell r="E591" t="str">
            <v xml:space="preserve">Rutas Integrales de Atención </v>
          </cell>
          <cell r="F591" t="str">
            <v>Ruta Integral de atención para la Promoción y Mantenimiento de la Salud</v>
          </cell>
          <cell r="G591" t="str">
            <v>x</v>
          </cell>
          <cell r="J591" t="str">
            <v>La tasa de mortalidad hospitalaria es un indicador que ha sido utilizado dentro de los sistemas de salud para evaluar resultados relacionados con la atención en salud brindada durante la hospitalización del paciente y detectar problemas de calidad en la atención. Se encuentra directamente relacionado con características como el nivel de complejidad, niveles socio culturales y perfil epidemiológico de la población usuaria y por esta razón requiere de ajustes de riesgo sensible.</v>
          </cell>
          <cell r="K591" t="str">
            <v>Resolución 3280</v>
          </cell>
          <cell r="L591" t="str">
            <v>Trimestral</v>
          </cell>
          <cell r="M591" t="str">
            <v>Número total de pacientes hospitalizados que fallecen entre 29 dias y 5 años de edad</v>
          </cell>
          <cell r="N591" t="str">
            <v>Número total de pacientes pediatricos hospitalizados</v>
          </cell>
          <cell r="O591" t="str">
            <v xml:space="preserve">Estadística. </v>
          </cell>
          <cell r="P591" t="str">
            <v xml:space="preserve">Estadística. </v>
          </cell>
          <cell r="Q591" t="str">
            <v>Tasa</v>
          </cell>
          <cell r="R591" t="str">
            <v>Número total de pacientes hospitalizados que fallecen entre 29 dias y 5 años de edad / Número total de pacientes pediatricos hospitalizados *1000</v>
          </cell>
          <cell r="S591"/>
          <cell r="T591" t="str">
            <v>resultado</v>
          </cell>
          <cell r="U591" t="str">
            <v>Decreciente</v>
          </cell>
          <cell r="W591"/>
          <cell r="X591"/>
          <cell r="Y591"/>
        </row>
        <row r="592">
          <cell r="A592">
            <v>587</v>
          </cell>
          <cell r="B592" t="str">
            <v>Integralidad y efectividad en la prestación de servicios de salud</v>
          </cell>
          <cell r="C592" t="str">
            <v>Garantizar la accesibilidad, integralidad en los servicios, complementariedad y respaldo de las interdependencias</v>
          </cell>
          <cell r="D592" t="str">
            <v>Tasa de mortalidad por EDA</v>
          </cell>
          <cell r="E592" t="str">
            <v xml:space="preserve">Rutas Integrales de Atención </v>
          </cell>
          <cell r="F592" t="str">
            <v>Ruta Integral de atención para la Promoción y Mantenimiento de la Salud</v>
          </cell>
          <cell r="G592" t="str">
            <v>x</v>
          </cell>
          <cell r="J592" t="str">
            <v>determinar la proporción de pacientes que fallecen por EDA</v>
          </cell>
          <cell r="K592" t="str">
            <v>Resolución 3280</v>
          </cell>
          <cell r="L592" t="str">
            <v>Trimestral</v>
          </cell>
          <cell r="M592" t="str">
            <v>Número total de pacientes hospitalizados que fallecen por EDA en menores de 5 años de edad</v>
          </cell>
          <cell r="N592" t="str">
            <v>Número total de pacientes pediatricos hospitalizados</v>
          </cell>
          <cell r="O592" t="str">
            <v xml:space="preserve">Estadística. </v>
          </cell>
          <cell r="P592" t="str">
            <v xml:space="preserve">Estadística. </v>
          </cell>
          <cell r="Q592" t="str">
            <v>Tasa</v>
          </cell>
          <cell r="R592" t="str">
            <v>Número total de pacientes hospitalizados que fallecen por EDA en menores de 5 años de edad / Número total de pacientes pediatricos hospitalizados *1000</v>
          </cell>
          <cell r="S592"/>
          <cell r="T592" t="str">
            <v>resultado</v>
          </cell>
          <cell r="U592" t="str">
            <v>Decreciente</v>
          </cell>
          <cell r="W592"/>
          <cell r="X592"/>
          <cell r="Y592"/>
        </row>
        <row r="593">
          <cell r="A593">
            <v>588</v>
          </cell>
          <cell r="B593" t="str">
            <v>Integralidad y efectividad en la prestación de servicios de salud</v>
          </cell>
          <cell r="C593" t="str">
            <v>Garantizar la accesibilidad, integralidad en los servicios, complementariedad y respaldo de las interdependencias</v>
          </cell>
          <cell r="D593" t="str">
            <v>Tasa de mortalidad por IRA</v>
          </cell>
          <cell r="E593" t="str">
            <v xml:space="preserve">Rutas Integrales de Atención </v>
          </cell>
          <cell r="F593" t="str">
            <v>Ruta Integral de atención para la Promoción y Mantenimiento de la Salud</v>
          </cell>
          <cell r="G593" t="str">
            <v>x</v>
          </cell>
          <cell r="J593" t="str">
            <v>determinar la proporción de pacientes que fallecen por IRA</v>
          </cell>
          <cell r="K593" t="str">
            <v>Resolución 3280</v>
          </cell>
          <cell r="L593" t="str">
            <v>Trimestral</v>
          </cell>
          <cell r="M593" t="str">
            <v>Número total de pacientes hospitalizados que fallecen por IRA en menores de 5 años de edad</v>
          </cell>
          <cell r="N593" t="str">
            <v>Número total de pacientes pediatricos hospitalizados</v>
          </cell>
          <cell r="O593" t="str">
            <v xml:space="preserve">Estadística. </v>
          </cell>
          <cell r="P593" t="str">
            <v xml:space="preserve">Estadística. </v>
          </cell>
          <cell r="Q593" t="str">
            <v>Tasa</v>
          </cell>
          <cell r="R593" t="str">
            <v>Número total de pacientes hospitalizados que fallecen por IRA en menores de 5 años de edad / Número total de pacientes pediatricos hospitalizados *1000</v>
          </cell>
          <cell r="S593"/>
          <cell r="T593" t="str">
            <v>resultado</v>
          </cell>
          <cell r="U593" t="str">
            <v>Decreciente</v>
          </cell>
          <cell r="W593"/>
          <cell r="X593"/>
          <cell r="Y593"/>
        </row>
        <row r="594">
          <cell r="A594">
            <v>589</v>
          </cell>
          <cell r="B594" t="str">
            <v>Integralidad y efectividad en la prestación de servicios de salud</v>
          </cell>
          <cell r="C594" t="str">
            <v>Garantizar la accesibilidad, integralidad en los servicios, complementariedad y respaldo de las interdependencias</v>
          </cell>
          <cell r="D594" t="str">
            <v>Tasa de mortalidad por DNT</v>
          </cell>
          <cell r="E594" t="str">
            <v xml:space="preserve">Rutas Integrales de Atención </v>
          </cell>
          <cell r="F594" t="str">
            <v>Ruta Integral de atención para la Promoción y Mantenimiento de la Salud</v>
          </cell>
          <cell r="G594" t="str">
            <v>x</v>
          </cell>
          <cell r="J594" t="str">
            <v>determinar la proporción de pacientes que fallecen por DNT</v>
          </cell>
          <cell r="K594" t="str">
            <v>Resolución 3280</v>
          </cell>
          <cell r="L594" t="str">
            <v>Trimestral</v>
          </cell>
          <cell r="M594" t="str">
            <v>Número total de pacientes hospitalizados que fallecen por DNT en menores de 5 años de edad</v>
          </cell>
          <cell r="N594" t="str">
            <v>Número total de pacientes pediatricos hospitalizados</v>
          </cell>
          <cell r="O594" t="str">
            <v xml:space="preserve">Estadística. </v>
          </cell>
          <cell r="P594" t="str">
            <v xml:space="preserve">Estadística. </v>
          </cell>
          <cell r="Q594" t="str">
            <v>Tasa</v>
          </cell>
          <cell r="R594" t="str">
            <v>Número total de pacientes hospitalizados que fallecen por DNT en menores de 5 años de edad / Número total de pacientes pediatricos hospitalizados *1000</v>
          </cell>
          <cell r="S594"/>
          <cell r="T594" t="str">
            <v>resultado</v>
          </cell>
          <cell r="U594" t="str">
            <v>Decreciente</v>
          </cell>
          <cell r="W594"/>
          <cell r="X594"/>
          <cell r="Y594"/>
        </row>
        <row r="595">
          <cell r="A595">
            <v>590</v>
          </cell>
          <cell r="B595" t="str">
            <v>Integralidad y efectividad en la prestación de servicios de salud</v>
          </cell>
          <cell r="C595" t="str">
            <v>Garantizar la accesibilidad, integralidad en los servicios, complementariedad y respaldo de las interdependencias</v>
          </cell>
          <cell r="D595" t="str">
            <v>Cobertura y tamizaje de agudeza visual</v>
          </cell>
          <cell r="E595" t="str">
            <v xml:space="preserve">Rutas Integrales de Atención </v>
          </cell>
          <cell r="F595" t="str">
            <v>Ruta Integral de atención para la Promoción y Mantenimiento de la Salud</v>
          </cell>
          <cell r="G595" t="str">
            <v>x</v>
          </cell>
          <cell r="J595" t="str">
            <v xml:space="preserve">Determinar la cantidad de pacientes pediatricos a quienes se les realiza tamizaje de agudeza visual </v>
          </cell>
          <cell r="K595" t="str">
            <v>Resolución 3280</v>
          </cell>
          <cell r="L595" t="str">
            <v>Trimestral</v>
          </cell>
          <cell r="M595" t="str">
            <v xml:space="preserve">Número de pacientes pediatricos a quienes se les realiza tamizaje de agudeza visual </v>
          </cell>
          <cell r="N595" t="str">
            <v>Número total de consultas por Pediatría</v>
          </cell>
          <cell r="O595" t="str">
            <v xml:space="preserve">Estadística. </v>
          </cell>
          <cell r="P595" t="str">
            <v xml:space="preserve">Estadística. </v>
          </cell>
          <cell r="Q595" t="str">
            <v>%</v>
          </cell>
          <cell r="R595" t="str">
            <v>Número de pacientes pediatricos a quienes se les realiza tamizaje de agudeza visual  / Número total de consultas por Pediatría *100</v>
          </cell>
          <cell r="S595"/>
          <cell r="T595" t="str">
            <v>resultado</v>
          </cell>
          <cell r="U595" t="str">
            <v>Creciente</v>
          </cell>
          <cell r="W595"/>
          <cell r="X595"/>
          <cell r="Y595"/>
        </row>
        <row r="596">
          <cell r="A596">
            <v>591</v>
          </cell>
          <cell r="B596" t="str">
            <v>Integralidad y efectividad en la prestación de servicios de salud</v>
          </cell>
          <cell r="C596" t="str">
            <v>Garantizar la accesibilidad, integralidad en los servicios, complementariedad y respaldo de las interdependencias</v>
          </cell>
          <cell r="D596" t="str">
            <v>Proporción de mujeres con suministro de método anticonceptivo post IVE del total de casos de IVE atendidos</v>
          </cell>
          <cell r="E596" t="str">
            <v xml:space="preserve">Rutas Integrales de Atención </v>
          </cell>
          <cell r="F596" t="str">
            <v>Ruta Integral de atención para la Promoción y Mantenimiento de la Salud</v>
          </cell>
          <cell r="G596" t="str">
            <v>x</v>
          </cell>
          <cell r="H596"/>
          <cell r="I596"/>
          <cell r="J596" t="str">
            <v>Determinar la cantidad de mujeres con suminstro de metodo anticonceptivo posterior a la IVE</v>
          </cell>
          <cell r="K596" t="str">
            <v>Resolución 3280</v>
          </cell>
          <cell r="L596" t="str">
            <v>Trimestral</v>
          </cell>
          <cell r="M596" t="str">
            <v>Número de mujeres de 10 a 49 años que acceden a algun método de anticoncepción después de un procedimiento de IVE</v>
          </cell>
          <cell r="N596" t="str">
            <v>Número de mujeres de 10 a 49 años con realización de procedimiento IVE</v>
          </cell>
          <cell r="O596" t="str">
            <v>Estadistica</v>
          </cell>
          <cell r="P596" t="str">
            <v>Estadistica</v>
          </cell>
          <cell r="Q596" t="str">
            <v>%</v>
          </cell>
          <cell r="R596" t="str">
            <v>Número de mujeres de 10 a 49 años que acceden a algun método de anticoncepción después de un procedimiento de IVE / Número de mujeres de 10 a 49 años con realización de procedimiento IVE *100</v>
          </cell>
          <cell r="S596"/>
          <cell r="T596" t="str">
            <v>resultado</v>
          </cell>
          <cell r="U596" t="str">
            <v>Creciente</v>
          </cell>
          <cell r="V596"/>
          <cell r="W596"/>
          <cell r="X596"/>
          <cell r="Y596"/>
        </row>
        <row r="597">
          <cell r="A597">
            <v>592</v>
          </cell>
          <cell r="B597" t="str">
            <v>Integralidad y efectividad en la prestación de servicios de salud</v>
          </cell>
          <cell r="C597" t="str">
            <v>Garantizar la accesibilidad, integralidad en los servicios, complementariedad y respaldo de las interdependencias</v>
          </cell>
          <cell r="D597" t="str">
            <v>Proporción de mujeres con asesoría en anticoncepción postparto o postaborto antes del alta</v>
          </cell>
          <cell r="E597" t="str">
            <v xml:space="preserve">Rutas Integrales de Atención </v>
          </cell>
          <cell r="F597" t="str">
            <v>Ruta Integral de atención para la Promoción y Mantenimiento de la Salud</v>
          </cell>
          <cell r="G597" t="str">
            <v>x</v>
          </cell>
          <cell r="H597"/>
          <cell r="I597"/>
          <cell r="J597" t="str">
            <v>Determinar la cantidad de mujeres con suminstro de metodo anticonceptivo posterior al parto o la IVE</v>
          </cell>
          <cell r="K597" t="str">
            <v>Resolución 3280</v>
          </cell>
          <cell r="L597" t="str">
            <v>Trimestral</v>
          </cell>
          <cell r="M597" t="str">
            <v xml:space="preserve">Número de mujeres en posparto o posaborto que reciben asesoría anticonceptiva antes del alta hospitalaria. </v>
          </cell>
          <cell r="N597" t="str">
            <v>Tamaño de una muestra representativa de Total de partos y abortos atendidosn</v>
          </cell>
          <cell r="O597" t="str">
            <v>Estadistica</v>
          </cell>
          <cell r="P597" t="str">
            <v>Estadistica</v>
          </cell>
          <cell r="Q597" t="str">
            <v>%</v>
          </cell>
          <cell r="R597" t="str">
            <v>Número de mujeres en posparto o posaborto que reciben asesoría anticonceptiva antes del alta hospitalaria.  / Tamaño de una muestra representativa de Total de partos y abortos atendidosn *100</v>
          </cell>
          <cell r="S597"/>
          <cell r="T597" t="str">
            <v>resultado</v>
          </cell>
          <cell r="U597" t="str">
            <v>Creciente</v>
          </cell>
          <cell r="V597"/>
          <cell r="W597"/>
          <cell r="X597"/>
          <cell r="Y597"/>
        </row>
        <row r="598">
          <cell r="A598">
            <v>593</v>
          </cell>
          <cell r="B598" t="str">
            <v>Hospital líder en buenas prácticas de gobierno corporativo y de gestión pública</v>
          </cell>
          <cell r="C598" t="str">
            <v>Garantizar rentabilidad, competitividad y sostenibilidad financiera</v>
          </cell>
          <cell r="D598" t="str">
            <v>Mejoramiento continuo de calidad para entidades no acreditadas con autoevaluación en la vigencia anterior. 1</v>
          </cell>
          <cell r="H598" t="str">
            <v>x</v>
          </cell>
          <cell r="J598"/>
          <cell r="K598" t="str">
            <v>Resolución 408</v>
          </cell>
          <cell r="L598" t="str">
            <v>Anual</v>
          </cell>
          <cell r="M598" t="str">
            <v>Promedio de la calificación de autoevaluación en la vigencia evaluada</v>
          </cell>
          <cell r="N598" t="str">
            <v>Promedio de calificación de autoevaluación de la vigencia anterior.</v>
          </cell>
          <cell r="O598"/>
          <cell r="P598"/>
          <cell r="Q598" t="str">
            <v>Proporción</v>
          </cell>
          <cell r="R598" t="str">
            <v>Promedio de la calificación de autoevaluación en la vigencia evaluada/ Promedio de calificación de autoevaluación de la vigencia anterior.</v>
          </cell>
          <cell r="S598"/>
          <cell r="T598" t="str">
            <v>resultado</v>
          </cell>
          <cell r="U598" t="str">
            <v>Creciente</v>
          </cell>
          <cell r="V598" t="str">
            <v>≥</v>
          </cell>
          <cell r="W598">
            <v>1.2</v>
          </cell>
          <cell r="X598" t="str">
            <v>&lt;</v>
          </cell>
          <cell r="Y598">
            <v>1.2</v>
          </cell>
        </row>
        <row r="599">
          <cell r="A599">
            <v>594</v>
          </cell>
          <cell r="B599" t="str">
            <v>Hospital líder en buenas prácticas de gobierno corporativo y de gestión pública</v>
          </cell>
          <cell r="C599" t="str">
            <v>Garantizar rentabilidad, competitividad y sostenibilidad financiera</v>
          </cell>
          <cell r="D599" t="str">
            <v>Efectividad en la Auditoria para el Mejoramiento Continuo de la Calidad de la atencion en salud 2</v>
          </cell>
          <cell r="H599" t="str">
            <v>x</v>
          </cell>
          <cell r="J599"/>
          <cell r="K599" t="str">
            <v>Resolución 408</v>
          </cell>
          <cell r="L599" t="str">
            <v>Anual</v>
          </cell>
          <cell r="M599" t="str">
            <v>Relación de número de Acciones de mejora ejecutadas derivadas de las auditorias realizadas</v>
          </cell>
          <cell r="N599" t="str">
            <v>Número de acciones de mejoramiento programadas para la vigencia derivadas de los planes de mejora del componente de auditoria registrados en el PAMEC.</v>
          </cell>
          <cell r="O599"/>
          <cell r="P599"/>
          <cell r="Q599" t="str">
            <v>Proporción</v>
          </cell>
          <cell r="R599" t="str">
            <v>Relación de número de Acciones de mejora ejecutadas derivadas de las auditorias realizadas/ Número de acciones de mejoramiento programadas para la vigencia derivadas de los planes de mejora del componente de auditoria registrados en el PAMEC.</v>
          </cell>
          <cell r="S599"/>
          <cell r="T599" t="str">
            <v>resultado</v>
          </cell>
          <cell r="U599" t="str">
            <v>Creciente</v>
          </cell>
          <cell r="V599" t="str">
            <v>≥</v>
          </cell>
          <cell r="W599">
            <v>0.9</v>
          </cell>
          <cell r="X599" t="str">
            <v>&lt;</v>
          </cell>
          <cell r="Y599">
            <v>0.9</v>
          </cell>
        </row>
        <row r="600">
          <cell r="A600">
            <v>595</v>
          </cell>
          <cell r="B600" t="str">
            <v>Hospital líder en buenas prácticas de gobierno corporativo y de gestión pública</v>
          </cell>
          <cell r="C600" t="str">
            <v>Garantizar rentabilidad, competitividad y sostenibilidad financiera</v>
          </cell>
          <cell r="D600" t="str">
            <v>Gestion de ejecucion del Plan de Desarrollo Institucional 3</v>
          </cell>
          <cell r="H600" t="str">
            <v>x</v>
          </cell>
          <cell r="J600"/>
          <cell r="K600" t="str">
            <v>Resolución 408</v>
          </cell>
          <cell r="L600" t="str">
            <v>Anual</v>
          </cell>
          <cell r="M600" t="str">
            <v>Número de metas del Plan Operativo Anual cumplidas en la vigencia objeto de evaluación</v>
          </cell>
          <cell r="N600" t="str">
            <v>Número de metas Plan Operativo Anual programadas en la vigencia objeto de evaluación.</v>
          </cell>
          <cell r="O600"/>
          <cell r="P600"/>
          <cell r="Q600" t="str">
            <v>Proporción</v>
          </cell>
          <cell r="R600" t="str">
            <v>Número de metas del Plan Operativo Anual cumplidas en la vigencia objeto de evaluación  / Número de metas Plan Operativo Anual programadas en la vigencia objeto de evaluación.</v>
          </cell>
          <cell r="S600"/>
          <cell r="T600" t="str">
            <v>resultado</v>
          </cell>
          <cell r="U600" t="str">
            <v>Creciente</v>
          </cell>
          <cell r="V600" t="str">
            <v>≥</v>
          </cell>
          <cell r="W600">
            <v>0.9</v>
          </cell>
          <cell r="X600" t="str">
            <v>&lt;</v>
          </cell>
          <cell r="Y600">
            <v>0.9</v>
          </cell>
        </row>
        <row r="601">
          <cell r="A601">
            <v>596</v>
          </cell>
          <cell r="B601" t="str">
            <v>Hospital líder en buenas prácticas de gobierno corporativo y de gestión pública</v>
          </cell>
          <cell r="C601" t="str">
            <v>Garantizar rentabilidad, competitividad y sostenibilidad financiera</v>
          </cell>
          <cell r="D601" t="str">
            <v>Evolucion del Gasto por Unidad de Valor Relativo producida 5</v>
          </cell>
          <cell r="H601" t="str">
            <v>x</v>
          </cell>
          <cell r="J601"/>
          <cell r="K601" t="str">
            <v>Resolución 408</v>
          </cell>
          <cell r="L601" t="str">
            <v>Anual</v>
          </cell>
          <cell r="M601" t="str">
            <v>Gasto de funcionamiento y operación comercial y prestaicón de servicios comprometido en la vigencia objeto de la evaluación / número de UVR producidas en la vigencia objeto de evaluación</v>
          </cell>
          <cell r="N601" t="str">
            <v>Gasto de funcionamiento y operación comercial y prstación de servicios comprometido en la vigencia anterior en valores constantes de la vigencia objeto de evaluación / Número de UVR producidas en la vigencia anterior</v>
          </cell>
          <cell r="O601"/>
          <cell r="P601"/>
          <cell r="Q601" t="str">
            <v>Proporción</v>
          </cell>
          <cell r="R601" t="str">
            <v>[(Gasto de funcionamiento y operación comercial y prestaicón de servicios comprometido en la vigencia objeto de la evaluación / número de UVR producidas en la vigencia objeto de evaluación) / (Gasto de funcionamiento y operación comercial y prstación de servicios comprometido en la vigencia anterior en valores constantes de la vigencia objeto de evaluación / Número de UVR producidas en la vigencia anterior)]</v>
          </cell>
          <cell r="S601"/>
          <cell r="T601" t="str">
            <v>resultado</v>
          </cell>
          <cell r="U601" t="str">
            <v>Decreciente</v>
          </cell>
          <cell r="V601" t="str">
            <v>≤</v>
          </cell>
          <cell r="W601">
            <v>0.9</v>
          </cell>
          <cell r="X601" t="str">
            <v>&gt;</v>
          </cell>
          <cell r="Y601">
            <v>0.9</v>
          </cell>
        </row>
        <row r="602">
          <cell r="A602">
            <v>597</v>
          </cell>
          <cell r="B602" t="str">
            <v>Hospital líder en buenas prácticas de gobierno corporativo y de gestión pública</v>
          </cell>
          <cell r="C602" t="str">
            <v>Garantizar rentabilidad, competitividad y sostenibilidad financiera</v>
          </cell>
          <cell r="D602" t="str">
            <v>Proporcion de medicamentos y material medico-quirurgico adquiridos 6</v>
          </cell>
          <cell r="H602" t="str">
            <v>x</v>
          </cell>
          <cell r="J602" t="str">
            <v>adquiridos mediante los siguientes mecanismos:
a. Compras  Conjuntas.
b.  Compras a través de Empresas Sociales del Estado.
c. Compras a través de  mecanismos electronicos</v>
          </cell>
          <cell r="K602" t="str">
            <v>Resolución 408</v>
          </cell>
          <cell r="L602" t="str">
            <v>Anual</v>
          </cell>
          <cell r="M602" t="str">
            <v>Valor total de aquisiciones de medicamentos y material medico quirurgico realizadas en la vigencia evaluada mediante uno o más de los siguientes mecanismos (a) Compras conjuntas (b) Compras a través de coopertivas de ESE (c) Compras a través de mecanismos electrónicos</v>
          </cell>
          <cell r="N602" t="str">
            <v>Valor total de aquisiciones de las ESE por medicamentos y material  medico quirurgico en la vigencia evaluada</v>
          </cell>
          <cell r="O602"/>
          <cell r="P602"/>
          <cell r="Q602" t="str">
            <v>Proporción</v>
          </cell>
          <cell r="R602" t="str">
            <v>Valor total de aquisiciones de medicamentos y material medico quirurgico realizadas en la vigencia evaluada mediante uno o más de los siguientes mecanismos (a) Compras conjuntas (b) Compras a través de coopertivas de ESE (c) Compras a través de mecanismos electrónicos / Valor total de aquisiciones de las ESE por medicamentos y material  medico quirurgico en la vigencia evaluada</v>
          </cell>
          <cell r="S602"/>
          <cell r="T602" t="str">
            <v>resultado</v>
          </cell>
          <cell r="U602" t="str">
            <v>Creciente</v>
          </cell>
          <cell r="V602" t="str">
            <v>≥</v>
          </cell>
          <cell r="W602">
            <v>0.7</v>
          </cell>
          <cell r="X602" t="str">
            <v>&lt;</v>
          </cell>
          <cell r="Y602">
            <v>0.7</v>
          </cell>
        </row>
        <row r="603">
          <cell r="A603">
            <v>598</v>
          </cell>
          <cell r="B603" t="str">
            <v>Hospital líder en buenas prácticas de gobierno corporativo y de gestión pública</v>
          </cell>
          <cell r="C603" t="str">
            <v>Garantizar rentabilidad, competitividad y sostenibilidad financiera</v>
          </cell>
          <cell r="D603" t="str">
            <v>Monto de la deuda superior a 30 dias por concepto de salarios del personal de planta y por concepto de contratacion de servicios, y variacion del monto frente a la vigencia anterior 7</v>
          </cell>
          <cell r="H603" t="str">
            <v>x</v>
          </cell>
          <cell r="J603"/>
          <cell r="K603" t="str">
            <v>Resolución 408</v>
          </cell>
          <cell r="L603" t="str">
            <v>Anual</v>
          </cell>
          <cell r="M603" t="str">
            <v>Valor de la deuda superior a 30 días por concepto de salarios del personal de planta y por concepto de contratación de servicios, con corte a 31 de diciembre de la viencia objeto de la evaluación</v>
          </cell>
          <cell r="N603" t="str">
            <v xml:space="preserve">(Valor de la deuda superior a 30 días por concepto de salarios del personal de planta y por concepto de contratación de servicios, con corte a 31 de diciembre de la vigencia del objeto de evaluación)-(Valor de la deuda superior a 30 días por concepto de salarios del perdsonal de planta y por concepto de contratación de servicios, con corte a diciembre de la vigencia anterior </v>
          </cell>
          <cell r="O603"/>
          <cell r="P603"/>
          <cell r="Q603" t="str">
            <v>Proporción</v>
          </cell>
          <cell r="R603" t="str">
            <v xml:space="preserve">Valor de la deuda superior a 30 días por concepto de salarios del personal de planta y por concepto de contratación de servicios, con corte a 31 de diciembre de la viencia objeto de la evaluación / (Valor de la deuda superior a 30 días por concepto de salarios del personal de planta y por concepto de contratación de servicios, con corte a 31 de diciembre de la vigencia del objeto de evaluación)-(Valor de la deuda superior a 30 días por concepto de salarios del perdsonal de planta y por concepto de contratación de servicios, con corte a diciembre de la vigencia anterior </v>
          </cell>
          <cell r="S603"/>
          <cell r="T603" t="str">
            <v>resultado</v>
          </cell>
          <cell r="U603" t="str">
            <v>Decreciente</v>
          </cell>
          <cell r="V603" t="str">
            <v>≤</v>
          </cell>
          <cell r="W603">
            <v>0</v>
          </cell>
          <cell r="X603" t="str">
            <v>&gt;</v>
          </cell>
          <cell r="Y603">
            <v>0</v>
          </cell>
        </row>
        <row r="604">
          <cell r="A604">
            <v>599</v>
          </cell>
          <cell r="B604" t="str">
            <v>Hospital líder en buenas prácticas de gobierno corporativo y de gestión pública</v>
          </cell>
          <cell r="C604" t="str">
            <v>Garantizar rentabilidad, competitividad y sostenibilidad financiera</v>
          </cell>
          <cell r="D604" t="str">
            <v>Utilizacion de informacion de Registro individual de prestaciones _RIPS 8</v>
          </cell>
          <cell r="H604" t="str">
            <v>x</v>
          </cell>
          <cell r="J604"/>
          <cell r="K604" t="str">
            <v>Resolución 408</v>
          </cell>
          <cell r="L604" t="str">
            <v>Anual</v>
          </cell>
          <cell r="M604" t="str">
            <v>Número de informes de análisis de la prestación de servicios de la ESE presentados a la Junta Directiva con base en RIPS de la vigencia objeto de evaluación. En el caso de instituciones clasificadas en primer nivel el informe debera contener la caracterización de la población capitada, teniendo en cuenta, como minimo, el perfil epidemiologico y las frecuencias de uso de los servicios.</v>
          </cell>
          <cell r="N604" t="str">
            <v>N/A</v>
          </cell>
          <cell r="O604"/>
          <cell r="P604"/>
          <cell r="Q604" t="str">
            <v>Cantidad</v>
          </cell>
          <cell r="R604" t="str">
            <v>Número de informes de análisis de la prestación de servicios de la ESE presentados a la Junta Directiva con base en RIPS de la vigencia objeto de evaluación. En el caso de instituciones clasificadas en primer nivel el informe debera contener la caracterización de la población capitada, teniendo en cuenta, como minimo, el perfil epidemiologico y las frecuencias de uso de los servicios.</v>
          </cell>
          <cell r="S604"/>
          <cell r="T604" t="str">
            <v>resultado</v>
          </cell>
          <cell r="U604" t="str">
            <v>Creciente</v>
          </cell>
          <cell r="V604" t="str">
            <v>=</v>
          </cell>
          <cell r="W604">
            <v>1</v>
          </cell>
          <cell r="X604" t="str">
            <v>&lt;</v>
          </cell>
          <cell r="Y604">
            <v>0</v>
          </cell>
        </row>
        <row r="605">
          <cell r="A605">
            <v>600</v>
          </cell>
          <cell r="B605" t="str">
            <v>Hospital líder en buenas prácticas de gobierno corporativo y de gestión pública</v>
          </cell>
          <cell r="C605" t="str">
            <v>Garantizar rentabilidad, competitividad y sostenibilidad financiera</v>
          </cell>
          <cell r="D605" t="str">
            <v>Resultado Equilibrio Presupuestal con Recaudo 9</v>
          </cell>
          <cell r="E605" t="str">
            <v>Gestión Financiera</v>
          </cell>
          <cell r="F605" t="str">
            <v>Presupuesto</v>
          </cell>
          <cell r="H605" t="str">
            <v>x</v>
          </cell>
          <cell r="J605"/>
          <cell r="K605" t="str">
            <v>Resolución 408</v>
          </cell>
          <cell r="L605" t="str">
            <v>Anual</v>
          </cell>
          <cell r="M605" t="str">
            <v>Valor de la ejecución de ingresos totales recaudados en la vigencia objeto de la evaluación (incluye recaudo de CxC de vigencias anteriores)</v>
          </cell>
          <cell r="N605" t="str">
            <v xml:space="preserve">Valor de la ejecución de gastos comprometidos en la vigencia objeto de evaluación ( incluye el valor comprometido de  CxP de vigencias anteriores). </v>
          </cell>
          <cell r="O605"/>
          <cell r="P605"/>
          <cell r="Q605" t="str">
            <v>Proporción</v>
          </cell>
          <cell r="R605" t="str">
            <v xml:space="preserve">Valor de la ejecución de ingresos totales recaudados en la vigencia objeto de la evaluación (incluye recaudo de CxC de vigencias anteriores)/ Valor de la ejecución de gastos comprometidos en la vigencia objeto de evaluación ( incluye el valor comprometido de  CxP de vigencias anteriores). </v>
          </cell>
          <cell r="S605"/>
          <cell r="T605" t="str">
            <v>resultado</v>
          </cell>
          <cell r="U605" t="str">
            <v>Creciente</v>
          </cell>
          <cell r="V605" t="str">
            <v>≥</v>
          </cell>
          <cell r="W605">
            <v>1</v>
          </cell>
          <cell r="X605" t="str">
            <v>&lt;</v>
          </cell>
          <cell r="Y605">
            <v>1</v>
          </cell>
        </row>
        <row r="606">
          <cell r="A606">
            <v>601</v>
          </cell>
          <cell r="B606" t="str">
            <v>Hospital líder en buenas prácticas de gobierno corporativo y de gestión pública</v>
          </cell>
          <cell r="C606" t="str">
            <v>Garantizar rentabilidad, competitividad y sostenibilidad financiera</v>
          </cell>
          <cell r="D606" t="str">
            <v>Oportunidad en la entrega del reporte de informacion en cumplimiento de la Circular Unica expedida por la Superintendencia Nacional de Salud o la norma que la sustituya 10</v>
          </cell>
          <cell r="H606" t="str">
            <v>x</v>
          </cell>
          <cell r="J606"/>
          <cell r="K606" t="str">
            <v>Resolución 408</v>
          </cell>
          <cell r="L606" t="str">
            <v>Anual</v>
          </cell>
          <cell r="M606" t="str">
            <v>Cumplimiento oportuno de los informes, en terminos de la normatividad vigente.</v>
          </cell>
          <cell r="N606" t="str">
            <v>N/A</v>
          </cell>
          <cell r="O606"/>
          <cell r="P606"/>
          <cell r="Q606" t="str">
            <v>Cantidad</v>
          </cell>
          <cell r="R606" t="str">
            <v>Cumplimiento oportuno de los informes, en terminos de la normatividad vigente.</v>
          </cell>
          <cell r="S606"/>
          <cell r="T606" t="str">
            <v>resultado</v>
          </cell>
          <cell r="U606" t="str">
            <v>Creciente</v>
          </cell>
          <cell r="V606" t="str">
            <v>≥</v>
          </cell>
          <cell r="W606">
            <v>5</v>
          </cell>
          <cell r="X606" t="str">
            <v>&lt;</v>
          </cell>
          <cell r="Y606">
            <v>5</v>
          </cell>
        </row>
        <row r="607">
          <cell r="A607">
            <v>602</v>
          </cell>
          <cell r="B607" t="str">
            <v>Hospital líder en buenas prácticas de gobierno corporativo y de gestión pública</v>
          </cell>
          <cell r="C607" t="str">
            <v>Garantizar rentabilidad, competitividad y sostenibilidad financiera</v>
          </cell>
          <cell r="D607" t="str">
            <v>Oportunidad en el reporte de informacion en cumplimiento del Decreto 2193 de 2004 compilado en la sección 2 , Capitulo 8, Título 3 , Parte 5  del libro 2, del Decreto 780 de 2016- Decreto Unico Reglamentario del Sector Salud y Protección Social,  o la norma que la sustituya 11</v>
          </cell>
          <cell r="H607" t="str">
            <v>x</v>
          </cell>
          <cell r="J607"/>
          <cell r="K607" t="str">
            <v>Resolución 408</v>
          </cell>
          <cell r="L607" t="str">
            <v>Anual</v>
          </cell>
          <cell r="M607" t="str">
            <v xml:space="preserve">Cumplimiento oportuno de los informes, en terminos de la normatividad vigente, de la vigencia objeto de evaluación. </v>
          </cell>
          <cell r="N607" t="str">
            <v>N/A</v>
          </cell>
          <cell r="O607"/>
          <cell r="P607"/>
          <cell r="Q607" t="str">
            <v>Cantidad</v>
          </cell>
          <cell r="R607" t="str">
            <v xml:space="preserve">Cumplimiento oportuno de los informes, en terminos de la normatividad vigente, de la vigencia objeto de evaluación. </v>
          </cell>
          <cell r="S607"/>
          <cell r="T607" t="str">
            <v>resultado</v>
          </cell>
          <cell r="U607" t="str">
            <v>Creciente</v>
          </cell>
          <cell r="V607" t="str">
            <v>≥</v>
          </cell>
          <cell r="W607">
            <v>5</v>
          </cell>
          <cell r="X607" t="str">
            <v>&lt;</v>
          </cell>
          <cell r="Y607">
            <v>5</v>
          </cell>
        </row>
        <row r="608">
          <cell r="A608">
            <v>603</v>
          </cell>
          <cell r="B608" t="str">
            <v>Integralidad y efectividad en la prestación de servicios de salud</v>
          </cell>
          <cell r="C608" t="str">
            <v>Garantizar la accesibilidad, integralidad en los servicios, complementariedad y respaldo de las interdependencias</v>
          </cell>
          <cell r="D608" t="str">
            <v>Actividades educativas realizadas</v>
          </cell>
          <cell r="E608" t="str">
            <v xml:space="preserve">Rutas Integrales de Atención </v>
          </cell>
          <cell r="F608" t="str">
            <v>Ruta Integral de atención para la Promoción y Mantenimiento de la Salud</v>
          </cell>
          <cell r="G608" t="str">
            <v>x</v>
          </cell>
          <cell r="J608" t="str">
            <v xml:space="preserve">Medir la cantidad de actividades educativas realizadas en la institución dentro de un periodo determinado </v>
          </cell>
          <cell r="K608" t="str">
            <v>Resolución 3280</v>
          </cell>
          <cell r="L608" t="str">
            <v>Anual</v>
          </cell>
          <cell r="M608" t="str">
            <v>Número de actividades educativas realizadas por servicio</v>
          </cell>
          <cell r="N608" t="str">
            <v>total de actividades programadas por servicio en el año</v>
          </cell>
          <cell r="O608" t="str">
            <v>acta y registro de actividades educativas al paciente su familia y o cuidador primario</v>
          </cell>
          <cell r="P608" t="str">
            <v>cronograma de actividades de educación anual por servicio</v>
          </cell>
          <cell r="Q608" t="str">
            <v>%</v>
          </cell>
          <cell r="R608" t="str">
            <v>Número de actividades educativas realizadas por servicio / total de actividades programadas por servicio en el año *100</v>
          </cell>
          <cell r="T608" t="str">
            <v>resultado</v>
          </cell>
          <cell r="U608" t="str">
            <v>Creciente</v>
          </cell>
          <cell r="V608" t="str">
            <v>≥</v>
          </cell>
          <cell r="W608">
            <v>0.8</v>
          </cell>
          <cell r="X608" t="str">
            <v>&lt;</v>
          </cell>
          <cell r="Y608">
            <v>0.8</v>
          </cell>
        </row>
        <row r="609">
          <cell r="A609">
            <v>604</v>
          </cell>
          <cell r="B609" t="str">
            <v>Integralidad y efectividad en la prestación de servicios de salud</v>
          </cell>
          <cell r="C609" t="str">
            <v>Garantizar la accesibilidad, integralidad en los servicios, complementariedad y respaldo de las interdependencias</v>
          </cell>
          <cell r="D609" t="str">
            <v>Número de pacientes capacitados en el plan de cuidados al egreso</v>
          </cell>
          <cell r="E609" t="str">
            <v xml:space="preserve">Rutas Integrales de Atención </v>
          </cell>
          <cell r="F609" t="str">
            <v>Ruta Integral de atención para la Promoción y Mantenimiento de la Salud</v>
          </cell>
          <cell r="G609" t="str">
            <v>x</v>
          </cell>
          <cell r="J609" t="str">
            <v xml:space="preserve">Medir la cantidad de pacientes educados en su plan de cuidados al egreso en la institución dentro de un periodo determinado </v>
          </cell>
          <cell r="K609" t="str">
            <v>Resolución 3280</v>
          </cell>
          <cell r="L609" t="str">
            <v>Trimestral</v>
          </cell>
          <cell r="M609" t="str">
            <v>Número de pacientes educados en su plan de cuidados al egreso</v>
          </cell>
          <cell r="N609" t="str">
            <v>total de egresos</v>
          </cell>
          <cell r="O609" t="str">
            <v>registro de actividades educativas al paciente su familia y o cuidador primario E Historia clinica</v>
          </cell>
          <cell r="P609" t="str">
            <v>estadistica</v>
          </cell>
          <cell r="Q609" t="str">
            <v>%</v>
          </cell>
          <cell r="R609" t="str">
            <v>Número de pacientes educados en su plan de cuidados al egreso / total de egresos *100</v>
          </cell>
          <cell r="T609" t="str">
            <v>resultado</v>
          </cell>
          <cell r="U609" t="str">
            <v>Creciente</v>
          </cell>
          <cell r="V609" t="str">
            <v>≥</v>
          </cell>
          <cell r="W609">
            <v>0.4</v>
          </cell>
          <cell r="X609" t="str">
            <v>&lt;</v>
          </cell>
          <cell r="Y609">
            <v>0.4</v>
          </cell>
        </row>
        <row r="610">
          <cell r="A610">
            <v>605</v>
          </cell>
          <cell r="B610" t="str">
            <v>Hospital líder en buenas prácticas de gobierno corporativo y de gestión pública</v>
          </cell>
          <cell r="C610" t="str">
            <v>Garantizar rentabilidad, competitividad y sostenibilidad financiera</v>
          </cell>
          <cell r="D610" t="str">
            <v>Porcentaje de informes del Plan Anticorrupción y de Atención al Ciudadano (PAAC)</v>
          </cell>
          <cell r="E610" t="str">
            <v>Control interno</v>
          </cell>
          <cell r="F610" t="str">
            <v>Control interno</v>
          </cell>
          <cell r="H610" t="str">
            <v>x</v>
          </cell>
          <cell r="J610" t="str">
            <v xml:space="preserve">Teniendo en cuenta lo ordenado en el artículo 5 del Decreto 2641 del 17 de diciembre de 2012, por medio del cual se reglamentaron los artículos 73 y 76 de la Ley 1474 de 2011 (Estatuto Anticorrupción), el Decreto 124 del 26 de enero de 2016, "Por el cual se sustituye el Título 4 de la Parte 1 del Libro 2 del Decreto 1081 de 2015, relativo al Plan Anticorrupción", la Circular Externa Nro. 100-02-2016 del 27 de enero de 2016 emitida por el Departamento Administrativo de la Presidencia de la República, Departamento Administrativo de la Función Pública y el Departamento Nacional de Planeación, sobre la elaboración del Plan Anticorrupción y Atención al Ciudadano.  </v>
          </cell>
          <cell r="L610" t="str">
            <v>Cuatrimestral</v>
          </cell>
          <cell r="M610" t="str">
            <v>Número de informes enviados</v>
          </cell>
          <cell r="N610" t="str">
            <v>Total de informes por ley</v>
          </cell>
          <cell r="O610" t="str">
            <v>Informes</v>
          </cell>
          <cell r="P610" t="str">
            <v>Cronograma Plan General de Auditorias</v>
          </cell>
          <cell r="Q610" t="str">
            <v>%</v>
          </cell>
          <cell r="R610" t="str">
            <v>Número de informes enviados / Total de informes por ley *100</v>
          </cell>
          <cell r="T610" t="str">
            <v>resultado</v>
          </cell>
          <cell r="U610" t="str">
            <v>Creciente</v>
          </cell>
          <cell r="V610" t="str">
            <v>=</v>
          </cell>
          <cell r="W610">
            <v>1</v>
          </cell>
          <cell r="X610" t="str">
            <v>&lt;</v>
          </cell>
          <cell r="Y610">
            <v>1</v>
          </cell>
        </row>
        <row r="611">
          <cell r="A611">
            <v>606</v>
          </cell>
          <cell r="B611" t="str">
            <v>Integralidad y efectividad en la prestación de servicios de salud</v>
          </cell>
          <cell r="C611" t="str">
            <v>Garantizar la accesibilidad, integralidad en los servicios, complementariedad y respaldo de las interdependencias</v>
          </cell>
          <cell r="D611" t="str">
            <v>Porcentaje de demanda insatisfecha</v>
          </cell>
          <cell r="E611" t="str">
            <v>Apoyo diagnóstico y complementación terapeutica</v>
          </cell>
          <cell r="F611" t="str">
            <v>laboratorio clinico</v>
          </cell>
          <cell r="G611" t="str">
            <v>x</v>
          </cell>
          <cell r="H611"/>
          <cell r="I611"/>
          <cell r="J611" t="str">
            <v>Dar a conocer el porcentaje de demanda insatisfecha de las pruebas contratadas que no se pueden realizar</v>
          </cell>
          <cell r="K611"/>
          <cell r="L611" t="str">
            <v>Trimestral</v>
          </cell>
          <cell r="M611" t="str">
            <v>Total de pruebas que no se realizan dentro de la contratación</v>
          </cell>
          <cell r="N611" t="str">
            <v xml:space="preserve"> Total pruebas realizadas</v>
          </cell>
          <cell r="O611" t="str">
            <v>Sistema de información del laboratorio clínico</v>
          </cell>
          <cell r="P611" t="str">
            <v>Sistema de información del laboratorio clínico</v>
          </cell>
          <cell r="Q611" t="str">
            <v>%</v>
          </cell>
          <cell r="R611" t="str">
            <v>Total de pruebas que no se realizan dentro de la contratación /  Total pruebas realizadas *100</v>
          </cell>
          <cell r="S611"/>
          <cell r="T611" t="str">
            <v>proceso</v>
          </cell>
          <cell r="U611" t="str">
            <v>Decreciente</v>
          </cell>
          <cell r="V611" t="str">
            <v>≤</v>
          </cell>
          <cell r="W611">
            <v>0.1</v>
          </cell>
          <cell r="X611" t="str">
            <v>&gt;</v>
          </cell>
          <cell r="Y611">
            <v>0.1</v>
          </cell>
        </row>
        <row r="612">
          <cell r="A612">
            <v>607</v>
          </cell>
          <cell r="B612" t="str">
            <v>Integralidad y efectividad en la prestación de servicios de salud</v>
          </cell>
          <cell r="C612" t="str">
            <v>Garantizar la accesibilidad, integralidad en los servicios, complementariedad y respaldo de las interdependencias</v>
          </cell>
          <cell r="D612" t="str">
            <v xml:space="preserve">Porcentaje de procedimientos cancelados por mala preparación </v>
          </cell>
          <cell r="E612" t="str">
            <v>Cirugía</v>
          </cell>
          <cell r="F612" t="str">
            <v>cirugia</v>
          </cell>
          <cell r="G612" t="str">
            <v>x</v>
          </cell>
          <cell r="H612"/>
          <cell r="I612"/>
          <cell r="J612" t="str">
            <v xml:space="preserve">realizar seguimiento a los procedimientos que no se pudieron realizar por indebida preparacion en los servicios de hospitalización </v>
          </cell>
          <cell r="K612"/>
          <cell r="L612" t="str">
            <v>Trimestral</v>
          </cell>
          <cell r="M612" t="str">
            <v xml:space="preserve">Numero de procedimientos que no pudieron realzar por mala preparacion </v>
          </cell>
          <cell r="N612" t="str">
            <v>Número de procedimientos programados en el periodo</v>
          </cell>
          <cell r="O612" t="str">
            <v>Cirugía</v>
          </cell>
          <cell r="P612" t="str">
            <v>Cirugía</v>
          </cell>
          <cell r="Q612" t="str">
            <v>%</v>
          </cell>
          <cell r="R612" t="str">
            <v>Numero de procedimientos que no pudieron realzar por mala preparacion  / Número de procedimientos programados en el periodo *100</v>
          </cell>
          <cell r="S612"/>
          <cell r="T612" t="str">
            <v>proceso</v>
          </cell>
          <cell r="U612" t="str">
            <v>Decreciente</v>
          </cell>
          <cell r="V612" t="str">
            <v>≥</v>
          </cell>
          <cell r="W612">
            <v>0.1</v>
          </cell>
          <cell r="X612" t="str">
            <v>&lt;</v>
          </cell>
          <cell r="Y612">
            <v>0.1</v>
          </cell>
        </row>
        <row r="613">
          <cell r="A613">
            <v>608</v>
          </cell>
          <cell r="B613" t="str">
            <v>Integralidad y efectividad en la prestación de servicios de salud</v>
          </cell>
          <cell r="C613" t="str">
            <v>Garantizar la accesibilidad, integralidad en los servicios, complementariedad y respaldo de las interdependencias</v>
          </cell>
          <cell r="D613" t="str">
            <v>Oportunidad para la confirmación diagnóstica de cáncer de colon y recto</v>
          </cell>
          <cell r="E613" t="str">
            <v xml:space="preserve">Rutas Integrales de Atención </v>
          </cell>
          <cell r="F613" t="str">
            <v>Ruta Integral de atención para el paciente con riesgo o presencia de cancer</v>
          </cell>
          <cell r="G613" t="str">
            <v>x</v>
          </cell>
          <cell r="J613" t="str">
            <v>Merdir la oportunidad para la realización de colonoscopias y biopsias realizadas en la institución para la confirmación de cáncer de colon y recto</v>
          </cell>
          <cell r="K613" t="str">
            <v>Resolución 3280</v>
          </cell>
          <cell r="L613" t="str">
            <v>Trimestral</v>
          </cell>
          <cell r="M613" t="str">
            <v>Sumatoria de los días transcurridas desde que se solicita la cita hasta que se atiende el paciente</v>
          </cell>
          <cell r="N613" t="str">
            <v>Total de pacientes atendidos</v>
          </cell>
          <cell r="O613" t="str">
            <v>Dinamica general</v>
          </cell>
          <cell r="P613" t="str">
            <v>Dinamica general</v>
          </cell>
          <cell r="Q613" t="str">
            <v>Días</v>
          </cell>
          <cell r="R613" t="str">
            <v>Sumatoria de los días transcurridas desde que se solicita la cita hasta que se atiende el paciente / Total de pacientes atendidos</v>
          </cell>
          <cell r="T613" t="str">
            <v>resultado</v>
          </cell>
          <cell r="U613" t="str">
            <v>Decreciente</v>
          </cell>
          <cell r="V613" t="str">
            <v>≤</v>
          </cell>
          <cell r="W613">
            <v>15</v>
          </cell>
          <cell r="X613" t="str">
            <v>&gt;</v>
          </cell>
          <cell r="Y613">
            <v>30</v>
          </cell>
        </row>
        <row r="614">
          <cell r="A614">
            <v>609</v>
          </cell>
          <cell r="B614" t="str">
            <v>Integralidad y efectividad en la prestación de servicios de salud</v>
          </cell>
          <cell r="C614" t="str">
            <v>Garantizar la accesibilidad, integralidad en los servicios, complementariedad y respaldo de las interdependencias</v>
          </cell>
          <cell r="D614" t="str">
            <v>Proporción de personas entre 50 y 75 años a quienes se realiza colonoscopia de tamización para cáncer de colon y recto en los últimos diez años</v>
          </cell>
          <cell r="E614" t="str">
            <v xml:space="preserve">Rutas Integrales de Atención </v>
          </cell>
          <cell r="F614" t="str">
            <v>Ruta Integral de atención para el paciente con riesgo o presencia de cancer</v>
          </cell>
          <cell r="G614" t="str">
            <v>x</v>
          </cell>
          <cell r="J614" t="str">
            <v>Merdir la cantidad de colonoscopias  para el diagnostico oportuno de cancer y recto a personas entre 50 y 75 años</v>
          </cell>
          <cell r="K614" t="str">
            <v>Resolución 3280</v>
          </cell>
          <cell r="L614" t="str">
            <v>Trimestral</v>
          </cell>
          <cell r="M614" t="str">
            <v>personas entre 50 y 75 años a quienes se realiza colonoscopia de tamización para cáncer de colon y recto en los últimos diez años</v>
          </cell>
          <cell r="N614" t="str">
            <v>Total de personas que se les realiza colonoscopia</v>
          </cell>
          <cell r="O614" t="str">
            <v>Estadistica</v>
          </cell>
          <cell r="P614" t="str">
            <v>Estadistica</v>
          </cell>
          <cell r="Q614" t="str">
            <v>%</v>
          </cell>
          <cell r="R614" t="str">
            <v>personas entre 50 y 75 años a quienes se realiza colonoscopia de tamización para cáncer de colon y recto en los últimos diez años / Total de personas que se les realiza colonoscopia *100</v>
          </cell>
          <cell r="T614" t="str">
            <v>proceso</v>
          </cell>
          <cell r="U614" t="str">
            <v>Creciente</v>
          </cell>
          <cell r="V614" t="str">
            <v>≥</v>
          </cell>
          <cell r="W614">
            <v>1</v>
          </cell>
          <cell r="X614" t="str">
            <v>&lt;</v>
          </cell>
          <cell r="Y614">
            <v>1</v>
          </cell>
        </row>
        <row r="615">
          <cell r="A615">
            <v>610</v>
          </cell>
          <cell r="B615" t="str">
            <v>Integralidad y efectividad en la prestación de servicios de salud</v>
          </cell>
          <cell r="C615" t="str">
            <v>Garantizar la accesibilidad, integralidad en los servicios, complementariedad y respaldo de las interdependencias</v>
          </cell>
          <cell r="D615" t="str">
            <v>Proporción de hombres menores de 50 años, con factores de riesgo que fueron tamizados con tacto rectal y PSA</v>
          </cell>
          <cell r="E615" t="str">
            <v xml:space="preserve">Rutas Integrales de Atención </v>
          </cell>
          <cell r="F615" t="str">
            <v>Ruta Integral de atención para el paciente con riesgo o presencia de cancer</v>
          </cell>
          <cell r="G615" t="str">
            <v>x</v>
          </cell>
          <cell r="J615" t="str">
            <v>Merdir la cantidad de tacto rectal y PSA que se realizaron a hombres menores de 50 años</v>
          </cell>
          <cell r="K615" t="str">
            <v>Resolución 3280</v>
          </cell>
          <cell r="L615" t="str">
            <v>Trimestral</v>
          </cell>
          <cell r="M615" t="str">
            <v>hombres menores de 50 años, con factores de riesgo que fueron tamizados con tacto rectal y PSA</v>
          </cell>
          <cell r="N615" t="str">
            <v>Total de tactos rectales y PSA</v>
          </cell>
          <cell r="O615" t="str">
            <v>Estadistica</v>
          </cell>
          <cell r="P615" t="str">
            <v>Estadistica</v>
          </cell>
          <cell r="Q615" t="str">
            <v>%</v>
          </cell>
          <cell r="R615" t="str">
            <v>hombres menores de 50 años, con factores de riesgo que fueron tamizados con tacto rectal y PSA / Total de tactos rectales y PSA *100</v>
          </cell>
          <cell r="T615" t="str">
            <v>proceso</v>
          </cell>
          <cell r="U615" t="str">
            <v>Creciente</v>
          </cell>
          <cell r="V615" t="str">
            <v>≥</v>
          </cell>
          <cell r="W615">
            <v>1</v>
          </cell>
          <cell r="X615" t="str">
            <v>&lt;</v>
          </cell>
          <cell r="Y615">
            <v>1</v>
          </cell>
        </row>
        <row r="616">
          <cell r="A616">
            <v>611</v>
          </cell>
          <cell r="B616" t="str">
            <v>Integralidad y efectividad en la prestación de servicios de salud</v>
          </cell>
          <cell r="C616" t="str">
            <v>Garantizar la accesibilidad, integralidad en los servicios, complementariedad y respaldo de las interdependencias</v>
          </cell>
          <cell r="D616" t="str">
            <v>Oportunidad para la confirmación diagnóstica de cáncer de próstata</v>
          </cell>
          <cell r="E616" t="str">
            <v xml:space="preserve">Rutas Integrales de Atención </v>
          </cell>
          <cell r="F616" t="str">
            <v>Ruta Integral de atención para el paciente con riesgo o presencia de cancer</v>
          </cell>
          <cell r="G616" t="str">
            <v>x</v>
          </cell>
          <cell r="J616" t="str">
            <v xml:space="preserve">Medir la asignación de citas con urologia </v>
          </cell>
          <cell r="K616" t="str">
            <v>Resolución 3280</v>
          </cell>
          <cell r="L616" t="str">
            <v>Trimestral</v>
          </cell>
          <cell r="M616" t="str">
            <v>Sumatoria de los días transcurridas desde que se solicita la cita hasta que se atiende el paciente</v>
          </cell>
          <cell r="N616" t="str">
            <v>Total de pacientes atendidos</v>
          </cell>
          <cell r="O616" t="str">
            <v>Dinamica general</v>
          </cell>
          <cell r="P616" t="str">
            <v>Dinamica general</v>
          </cell>
          <cell r="Q616" t="str">
            <v>Días</v>
          </cell>
          <cell r="R616" t="str">
            <v>Sumatoria de los días transcurridas desde que se solicita la cita hasta que se atiende el paciente / Total de pacientes atendidos</v>
          </cell>
          <cell r="T616" t="str">
            <v>resultado</v>
          </cell>
          <cell r="U616" t="str">
            <v>Decreciente</v>
          </cell>
          <cell r="V616" t="str">
            <v>≤</v>
          </cell>
          <cell r="W616">
            <v>15</v>
          </cell>
          <cell r="X616" t="str">
            <v>&gt;</v>
          </cell>
          <cell r="Y616">
            <v>30</v>
          </cell>
        </row>
        <row r="617">
          <cell r="A617">
            <v>612</v>
          </cell>
          <cell r="B617" t="str">
            <v>Integralidad y efectividad en la prestación de servicios de salud</v>
          </cell>
          <cell r="C617" t="str">
            <v>Garantizar la accesibilidad, integralidad en los servicios, complementariedad y respaldo de las interdependencias</v>
          </cell>
          <cell r="D617" t="str">
            <v>Proporción de hombres con pruebas de tamizaje anormal a quienes se les realizó biopsia de próstata</v>
          </cell>
          <cell r="E617" t="str">
            <v xml:space="preserve">Rutas Integrales de Atención </v>
          </cell>
          <cell r="F617" t="str">
            <v>Ruta Integral de atención para el paciente con riesgo o presencia de cancer</v>
          </cell>
          <cell r="G617" t="str">
            <v>x</v>
          </cell>
          <cell r="J617" t="str">
            <v>Medir la cantidad de pruebas anormal a quienes se les realizó biopsia de próstata</v>
          </cell>
          <cell r="K617" t="str">
            <v>Resolución 3280</v>
          </cell>
          <cell r="L617" t="str">
            <v>Trimestral</v>
          </cell>
          <cell r="M617" t="str">
            <v>hombres con pruebas de tamizaje anormal a quienes se les realizó biopsia de próstata</v>
          </cell>
          <cell r="N617" t="str">
            <v>Total de Biopsias de prostata</v>
          </cell>
          <cell r="O617" t="str">
            <v>Estadistica</v>
          </cell>
          <cell r="P617" t="str">
            <v>Estadistica</v>
          </cell>
          <cell r="Q617" t="str">
            <v>%</v>
          </cell>
          <cell r="R617" t="str">
            <v>hombres con pruebas de tamizaje anormal a quienes se les realizó biopsia de próstata / Total de Biopsias de prostata *100</v>
          </cell>
          <cell r="T617" t="str">
            <v>resultado</v>
          </cell>
          <cell r="U617" t="str">
            <v>Decreciente</v>
          </cell>
          <cell r="V617" t="str">
            <v>≤</v>
          </cell>
          <cell r="W617">
            <v>15</v>
          </cell>
          <cell r="X617" t="str">
            <v>&gt;</v>
          </cell>
          <cell r="Y617">
            <v>30</v>
          </cell>
        </row>
        <row r="618">
          <cell r="A618">
            <v>613</v>
          </cell>
          <cell r="B618" t="str">
            <v>Integralidad y efectividad en la prestación de servicios de salud</v>
          </cell>
          <cell r="C618" t="str">
            <v>Garantizar la accesibilidad, integralidad en los servicios, complementariedad y respaldo de las interdependencias</v>
          </cell>
          <cell r="D618" t="str">
            <v>Oportunidad en la confirmación diagnóstica del cáncer de mama</v>
          </cell>
          <cell r="E618" t="str">
            <v xml:space="preserve">Rutas Integrales de Atención </v>
          </cell>
          <cell r="F618" t="str">
            <v>Ruta Integral de atención para el paciente con riesgo o presencia de cancer</v>
          </cell>
          <cell r="G618" t="str">
            <v>x</v>
          </cell>
          <cell r="J618" t="str">
            <v>Medir la oportunidad de citas con mastología</v>
          </cell>
          <cell r="K618" t="str">
            <v>Resolución 3280</v>
          </cell>
          <cell r="L618" t="str">
            <v>Trimestral</v>
          </cell>
          <cell r="M618" t="str">
            <v>Sumatoria de los días transcurridas desde que se solicita la cita hasta que se atiende el paciente</v>
          </cell>
          <cell r="N618" t="str">
            <v>Total de pacientes atendidos</v>
          </cell>
          <cell r="O618" t="str">
            <v>Dinamica general</v>
          </cell>
          <cell r="P618" t="str">
            <v>Dinamica general</v>
          </cell>
          <cell r="Q618" t="str">
            <v>Días</v>
          </cell>
          <cell r="R618" t="str">
            <v>Sumatoria de los días transcurridas desde que se solicita la cita hasta que se atiende el paciente / Total de pacientes atendidos</v>
          </cell>
          <cell r="T618" t="str">
            <v>resultado</v>
          </cell>
          <cell r="U618" t="str">
            <v>Decreciente</v>
          </cell>
          <cell r="V618" t="str">
            <v>≤</v>
          </cell>
          <cell r="W618">
            <v>15</v>
          </cell>
          <cell r="X618" t="str">
            <v>&gt;</v>
          </cell>
          <cell r="Y618">
            <v>30</v>
          </cell>
        </row>
        <row r="619">
          <cell r="A619">
            <v>614</v>
          </cell>
          <cell r="B619" t="str">
            <v>Integralidad y efectividad en la prestación de servicios de salud</v>
          </cell>
          <cell r="C619" t="str">
            <v>Garantizar la accesibilidad, integralidad en los servicios, complementariedad y respaldo de las interdependencias</v>
          </cell>
          <cell r="D619" t="str">
            <v>Oportunidad en la confirmación diagnóstica de las lesiones precancerosas o cáncer infiltrante del cuello uterino</v>
          </cell>
          <cell r="E619" t="str">
            <v xml:space="preserve">Rutas Integrales de Atención </v>
          </cell>
          <cell r="F619" t="str">
            <v>Ruta Integral de atención para el paciente con riesgo o presencia de cancer</v>
          </cell>
          <cell r="G619" t="str">
            <v>x</v>
          </cell>
          <cell r="J619" t="str">
            <v>Medir la oportunidad de citas con ginecología</v>
          </cell>
          <cell r="K619" t="str">
            <v>Resolución 3280</v>
          </cell>
          <cell r="L619" t="str">
            <v>Trimestral</v>
          </cell>
          <cell r="M619" t="str">
            <v>Sumatoria de los días transcurridas desde que se solicita la cita hasta que se atiende el paciente</v>
          </cell>
          <cell r="N619" t="str">
            <v>Total de pacientes atendidos</v>
          </cell>
          <cell r="O619" t="str">
            <v>Dinamica general</v>
          </cell>
          <cell r="P619" t="str">
            <v>Dinamica general</v>
          </cell>
          <cell r="Q619" t="str">
            <v>Días</v>
          </cell>
          <cell r="R619" t="str">
            <v>Sumatoria de los días transcurridas desde que se solicita la cita hasta que se atiende el paciente / Total de pacientes atendidos</v>
          </cell>
          <cell r="T619" t="str">
            <v>resultado</v>
          </cell>
          <cell r="U619" t="str">
            <v>Decreciente</v>
          </cell>
          <cell r="V619" t="str">
            <v>≤</v>
          </cell>
          <cell r="W619">
            <v>15</v>
          </cell>
          <cell r="X619" t="str">
            <v>&gt;</v>
          </cell>
          <cell r="Y619">
            <v>30</v>
          </cell>
        </row>
        <row r="620">
          <cell r="A620">
            <v>615</v>
          </cell>
          <cell r="B620" t="str">
            <v>Integralidad y efectividad en la prestación de servicios de salud</v>
          </cell>
          <cell r="C620" t="str">
            <v>Garantizar la accesibilidad, integralidad en los servicios, complementariedad y respaldo de las interdependencias</v>
          </cell>
          <cell r="D620" t="str">
            <v>Proporción de mujeres con citología anormal o citología de triage anormal a quienes se realizó colposcopia y biopsia</v>
          </cell>
          <cell r="E620" t="str">
            <v xml:space="preserve">Rutas Integrales de Atención </v>
          </cell>
          <cell r="F620" t="str">
            <v>Ruta Integral de atención para el paciente con riesgo o presencia de cancer</v>
          </cell>
          <cell r="G620" t="str">
            <v>x</v>
          </cell>
          <cell r="J620" t="str">
            <v>Medir la cantidad de colposcopia y biopsia de mujeres con citología anormal</v>
          </cell>
          <cell r="K620" t="str">
            <v>Resolución 3280</v>
          </cell>
          <cell r="L620" t="str">
            <v>Trimestral</v>
          </cell>
          <cell r="M620" t="str">
            <v>mujeres con citología anormal o citología de triage anormal a quienes se realizó colposcopia y biopsia</v>
          </cell>
          <cell r="N620" t="str">
            <v>Total de colposcopia y biopsia</v>
          </cell>
          <cell r="O620" t="str">
            <v>Estadistica</v>
          </cell>
          <cell r="P620" t="str">
            <v>Estadistica</v>
          </cell>
          <cell r="Q620" t="str">
            <v>%</v>
          </cell>
          <cell r="R620" t="str">
            <v>mujeres con citología anormal o citología de triage anormal a quienes se realizó colposcopia y biopsia / Total de colposcopia y biopsia *100</v>
          </cell>
          <cell r="T620" t="str">
            <v>proceso</v>
          </cell>
          <cell r="U620" t="str">
            <v>Creciente</v>
          </cell>
          <cell r="V620" t="str">
            <v>≥</v>
          </cell>
          <cell r="W620">
            <v>1</v>
          </cell>
          <cell r="X620" t="str">
            <v>&lt;</v>
          </cell>
          <cell r="Y620">
            <v>1</v>
          </cell>
        </row>
        <row r="621">
          <cell r="A621">
            <v>616</v>
          </cell>
          <cell r="B621" t="str">
            <v>Integralidad y efectividad en la prestación de servicios de salud</v>
          </cell>
          <cell r="C621" t="str">
            <v>Garantizar la accesibilidad, integralidad en los servicios, complementariedad y respaldo de las interdependencias</v>
          </cell>
          <cell r="D621" t="str">
            <v>Proporción de pacientes con diagnóstico de cáncer de colon y recto según estadio clínico</v>
          </cell>
          <cell r="E621" t="str">
            <v xml:space="preserve">Rutas Integrales de Atención </v>
          </cell>
          <cell r="F621" t="str">
            <v>Ruta Integral de atención para el paciente con riesgo o presencia de cancer</v>
          </cell>
          <cell r="G621" t="str">
            <v>x</v>
          </cell>
          <cell r="J621" t="str">
            <v>Medir la cantidad de diagnosticos de canceres de cólon y recto diagnosticados</v>
          </cell>
          <cell r="K621" t="str">
            <v>Resolución 3280</v>
          </cell>
          <cell r="L621" t="str">
            <v>Trimestral</v>
          </cell>
          <cell r="M621" t="str">
            <v>pacientes con diagnóstico de cáncer de colon y recto según estadio clínico</v>
          </cell>
          <cell r="N621" t="str">
            <v>Total de pacientes diagnosticados con cancer</v>
          </cell>
          <cell r="O621" t="str">
            <v>Estadistica</v>
          </cell>
          <cell r="P621" t="str">
            <v>Estadistica</v>
          </cell>
          <cell r="Q621" t="str">
            <v>%</v>
          </cell>
          <cell r="R621" t="str">
            <v>pacientes con diagnóstico de cáncer de colon y recto según estadio clínico / Total de pacientes diagnosticados con cancer *100</v>
          </cell>
          <cell r="T621" t="str">
            <v>proceso</v>
          </cell>
          <cell r="U621" t="str">
            <v>Creciente</v>
          </cell>
          <cell r="V621" t="str">
            <v>≥</v>
          </cell>
          <cell r="W621">
            <v>0.04</v>
          </cell>
          <cell r="X621" t="str">
            <v>&lt;</v>
          </cell>
          <cell r="Y621">
            <v>0.04</v>
          </cell>
        </row>
        <row r="622">
          <cell r="A622">
            <v>617</v>
          </cell>
          <cell r="B622" t="str">
            <v>Integralidad y efectividad en la prestación de servicios de salud</v>
          </cell>
          <cell r="C622" t="str">
            <v>Garantizar la accesibilidad, integralidad en los servicios, complementariedad y respaldo de las interdependencias</v>
          </cell>
          <cell r="D622" t="str">
            <v>Proporción de mujeres diagnosticadas con cáncer de mama según estadio clínico</v>
          </cell>
          <cell r="E622" t="str">
            <v xml:space="preserve">Rutas Integrales de Atención </v>
          </cell>
          <cell r="F622" t="str">
            <v>Ruta Integral de atención para el paciente con riesgo o presencia de cancer</v>
          </cell>
          <cell r="G622" t="str">
            <v>x</v>
          </cell>
          <cell r="J622" t="str">
            <v>Medir la cantidad de diagnosticos de cáncer de mama según estadio clínico</v>
          </cell>
          <cell r="K622" t="str">
            <v>Resolución 3280</v>
          </cell>
          <cell r="L622" t="str">
            <v>Trimestral</v>
          </cell>
          <cell r="M622" t="str">
            <v>mujeres diagnosticadas con cáncer de mama según estadio clínico</v>
          </cell>
          <cell r="N622" t="str">
            <v>Total de pacientes diagnosticados con cancer</v>
          </cell>
          <cell r="O622" t="str">
            <v>Estadistica</v>
          </cell>
          <cell r="P622" t="str">
            <v>Estadistica</v>
          </cell>
          <cell r="Q622" t="str">
            <v>%</v>
          </cell>
          <cell r="R622" t="str">
            <v>mujeres diagnosticadas con cáncer de mama según estadio clínico / Total de pacientes diagnosticados con cancer *100</v>
          </cell>
          <cell r="T622" t="str">
            <v>proceso</v>
          </cell>
          <cell r="U622" t="str">
            <v>Creciente</v>
          </cell>
          <cell r="V622" t="str">
            <v>≥</v>
          </cell>
          <cell r="W622">
            <v>0.01</v>
          </cell>
          <cell r="X622" t="str">
            <v>&lt;</v>
          </cell>
          <cell r="Y622">
            <v>0.01</v>
          </cell>
        </row>
        <row r="623">
          <cell r="A623">
            <v>618</v>
          </cell>
          <cell r="B623" t="str">
            <v>Integralidad y efectividad en la prestación de servicios de salud</v>
          </cell>
          <cell r="C623" t="str">
            <v>Garantizar la accesibilidad, integralidad en los servicios, complementariedad y respaldo de las interdependencias</v>
          </cell>
          <cell r="D623" t="str">
            <v>Proporción de mujeres con lesiones precáncerosas del cuello uterino (Lesión intraepitelial escamosa de alto grado o NIC II, NIC III o Carcinoma InSitu) y Adenocarcinoma endocervical in situ</v>
          </cell>
          <cell r="E623" t="str">
            <v xml:space="preserve">Rutas Integrales de Atención </v>
          </cell>
          <cell r="F623" t="str">
            <v>Ruta Integral de atención para el paciente con riesgo o presencia de cancer</v>
          </cell>
          <cell r="G623" t="str">
            <v>x</v>
          </cell>
          <cell r="J623" t="str">
            <v>Medir la cantidad de diagnosticos de lesiones precáncerosas del cuello uterino</v>
          </cell>
          <cell r="K623" t="str">
            <v>Resolución 3280</v>
          </cell>
          <cell r="L623" t="str">
            <v>Trimestral</v>
          </cell>
          <cell r="M623" t="str">
            <v>mujeres con lesiones precáncerosas del cuello uterino y Adenocarcinoma endocervical in situ</v>
          </cell>
          <cell r="N623" t="str">
            <v>Total de pacientes diagnosticados con cancer</v>
          </cell>
          <cell r="O623" t="str">
            <v>Estadistica</v>
          </cell>
          <cell r="P623" t="str">
            <v>Estadistica</v>
          </cell>
          <cell r="Q623" t="str">
            <v>%</v>
          </cell>
          <cell r="R623" t="str">
            <v>mujeres con lesiones precáncerosas del cuello uterino y Adenocarcinoma endocervical in situ / Total de pacientes diagnosticados con cancer *100</v>
          </cell>
          <cell r="T623" t="str">
            <v>proceso</v>
          </cell>
          <cell r="U623" t="str">
            <v>Creciente</v>
          </cell>
          <cell r="V623" t="str">
            <v>≥</v>
          </cell>
          <cell r="W623">
            <v>0.01</v>
          </cell>
          <cell r="X623" t="str">
            <v>&lt;</v>
          </cell>
          <cell r="Y623">
            <v>0.01</v>
          </cell>
        </row>
        <row r="624">
          <cell r="A624">
            <v>619</v>
          </cell>
          <cell r="B624" t="str">
            <v>Integralidad y efectividad en la prestación de servicios de salud</v>
          </cell>
          <cell r="C624" t="str">
            <v>Garantizar la accesibilidad, integralidad en los servicios, complementariedad y respaldo de las interdependencias</v>
          </cell>
          <cell r="D624" t="str">
            <v>Proporción de hombres con diagnóstico de cáncer de próstata según estadio clínico</v>
          </cell>
          <cell r="E624" t="str">
            <v xml:space="preserve">Rutas Integrales de Atención </v>
          </cell>
          <cell r="F624" t="str">
            <v>Ruta Integral de atención para el paciente con riesgo o presencia de cancer</v>
          </cell>
          <cell r="G624" t="str">
            <v>x</v>
          </cell>
          <cell r="J624" t="str">
            <v>Medir la cantidad de diagnosticos de cáncer de próstata</v>
          </cell>
          <cell r="K624" t="str">
            <v>Resolución 3281</v>
          </cell>
          <cell r="L624" t="str">
            <v>Trimestral</v>
          </cell>
          <cell r="M624" t="str">
            <v>hombres con diagnóstico de cáncer de próstata según estadio clínico</v>
          </cell>
          <cell r="N624" t="str">
            <v>Total de pacientes diagnosticados con cancer</v>
          </cell>
          <cell r="O624" t="str">
            <v>Estadistica</v>
          </cell>
          <cell r="P624" t="str">
            <v>Estadistica</v>
          </cell>
          <cell r="Q624" t="str">
            <v>%</v>
          </cell>
          <cell r="R624" t="str">
            <v>hombres con diagnóstico de cáncer de próstata según estadio clínico / Total de pacientes diagnosticados con cancer *100</v>
          </cell>
          <cell r="T624" t="str">
            <v>proceso</v>
          </cell>
          <cell r="U624" t="str">
            <v>Creciente</v>
          </cell>
          <cell r="V624" t="str">
            <v>≥</v>
          </cell>
          <cell r="W624">
            <v>0.01</v>
          </cell>
          <cell r="X624" t="str">
            <v>&lt;</v>
          </cell>
          <cell r="Y624">
            <v>0.01</v>
          </cell>
        </row>
        <row r="625">
          <cell r="A625">
            <v>620</v>
          </cell>
          <cell r="B625" t="str">
            <v>Integralidad y efectividad en la prestación de servicios de salud</v>
          </cell>
          <cell r="C625" t="str">
            <v>Garantizar la accesibilidad, integralidad en los servicios, complementariedad y respaldo de las interdependencias</v>
          </cell>
          <cell r="D625" t="str">
            <v>Proporción de diagnosticos de cáncer gastrico según estadio clínico</v>
          </cell>
          <cell r="E625" t="str">
            <v xml:space="preserve">Rutas Integrales de Atención </v>
          </cell>
          <cell r="F625" t="str">
            <v>Ruta Integral de atención para el paciente con riesgo o presencia de cancer</v>
          </cell>
          <cell r="G625" t="str">
            <v>x</v>
          </cell>
          <cell r="J625" t="str">
            <v>Medir la cantidad de diagnosticos de cáncer de próstata</v>
          </cell>
          <cell r="K625" t="str">
            <v>Resolución 3281</v>
          </cell>
          <cell r="L625" t="str">
            <v>Trimestral</v>
          </cell>
          <cell r="M625" t="str">
            <v>Total de diagnosticos de cáncer gastrico según estadio clínico</v>
          </cell>
          <cell r="N625" t="str">
            <v>Total de pacientes diagnosticados con cancer</v>
          </cell>
          <cell r="O625" t="str">
            <v>Estadistica</v>
          </cell>
          <cell r="P625" t="str">
            <v>Estadistica</v>
          </cell>
          <cell r="Q625" t="str">
            <v>%</v>
          </cell>
          <cell r="R625" t="str">
            <v>Total de diagnosticos de cáncer gastrico según estadio clínico / Total de pacientes diagnosticados con cancer *100</v>
          </cell>
          <cell r="T625" t="str">
            <v>proceso</v>
          </cell>
          <cell r="U625" t="str">
            <v>Creciente</v>
          </cell>
          <cell r="V625" t="str">
            <v>≥</v>
          </cell>
          <cell r="W625">
            <v>0.01</v>
          </cell>
          <cell r="X625" t="str">
            <v>&lt;</v>
          </cell>
          <cell r="Y625">
            <v>0.01</v>
          </cell>
        </row>
        <row r="626">
          <cell r="A626">
            <v>621</v>
          </cell>
          <cell r="B626" t="str">
            <v>Integralidad y efectividad en la prestación de servicios de salud</v>
          </cell>
          <cell r="C626" t="str">
            <v>Garantizar la accesibilidad, integralidad en los servicios, complementariedad y respaldo de las interdependencias</v>
          </cell>
          <cell r="D626" t="str">
            <v>Oportunidad para la confirmación diagnostica de cancer gastrica</v>
          </cell>
          <cell r="E626" t="str">
            <v xml:space="preserve">Rutas Integrales de Atención </v>
          </cell>
          <cell r="F626" t="str">
            <v>Ruta Integral de atención para el paciente con riesgo o presencia de cancer</v>
          </cell>
          <cell r="G626" t="str">
            <v>x</v>
          </cell>
          <cell r="J626" t="str">
            <v>Medir la oportunidad de citas con gastroenterología</v>
          </cell>
          <cell r="K626" t="str">
            <v>Resolución 3282</v>
          </cell>
          <cell r="L626" t="str">
            <v>Trimestral</v>
          </cell>
          <cell r="M626" t="str">
            <v>Sumatoria de los días transcurridas desde que se solicita la cita hasta que se atiende el paciente</v>
          </cell>
          <cell r="N626" t="str">
            <v>Total de pacientes atendidos</v>
          </cell>
          <cell r="O626" t="str">
            <v>Dinamica general</v>
          </cell>
          <cell r="P626" t="str">
            <v>Dinamica general</v>
          </cell>
          <cell r="Q626" t="str">
            <v>Días</v>
          </cell>
          <cell r="R626" t="str">
            <v>Sumatoria de los días transcurridas desde que se solicita la cita hasta que se atiende el paciente / Total de pacientes atendidos</v>
          </cell>
          <cell r="T626" t="str">
            <v>resultado</v>
          </cell>
          <cell r="U626" t="str">
            <v>Decreciente</v>
          </cell>
          <cell r="V626" t="str">
            <v>≤</v>
          </cell>
          <cell r="W626">
            <v>15</v>
          </cell>
          <cell r="X626" t="str">
            <v>&gt;</v>
          </cell>
          <cell r="Y626">
            <v>30</v>
          </cell>
        </row>
        <row r="627">
          <cell r="A627">
            <v>622</v>
          </cell>
          <cell r="B627" t="str">
            <v>Integralidad y efectividad en la prestación de servicios de salud</v>
          </cell>
          <cell r="C627" t="str">
            <v>Garantizar la accesibilidad, integralidad en los servicios, complementariedad y respaldo de las interdependencias</v>
          </cell>
          <cell r="D627" t="str">
            <v>Oportunidad en la asignación de citas con oncología</v>
          </cell>
          <cell r="E627" t="str">
            <v xml:space="preserve">Rutas Integrales de Atención </v>
          </cell>
          <cell r="F627" t="str">
            <v>Ruta Integral de atención para el paciente con riesgo o presencia de cancer</v>
          </cell>
          <cell r="G627" t="str">
            <v>x</v>
          </cell>
          <cell r="J627" t="str">
            <v>Medir la oportunidad de citas con oncología</v>
          </cell>
          <cell r="K627">
            <v>3280</v>
          </cell>
          <cell r="L627" t="str">
            <v>Trimestral</v>
          </cell>
          <cell r="M627" t="str">
            <v>Sumatoria de los días transcurridas desde que se solicita la cita hasta que se atiende el paciente</v>
          </cell>
          <cell r="N627" t="str">
            <v>Total de pacientes atendidos</v>
          </cell>
          <cell r="O627" t="str">
            <v>Dinamica general</v>
          </cell>
          <cell r="P627" t="str">
            <v>Dinamica general</v>
          </cell>
          <cell r="Q627" t="str">
            <v>Días</v>
          </cell>
          <cell r="R627" t="str">
            <v>Sumatoria de los días transcurridas desde que se solicita la cita hasta que se atiende el paciente / Total de pacientes atendidos</v>
          </cell>
          <cell r="T627" t="str">
            <v>resultado</v>
          </cell>
          <cell r="U627" t="str">
            <v>Decreciente</v>
          </cell>
          <cell r="V627" t="str">
            <v>≤</v>
          </cell>
          <cell r="W627">
            <v>15</v>
          </cell>
          <cell r="X627" t="str">
            <v>&gt;</v>
          </cell>
          <cell r="Y627">
            <v>15</v>
          </cell>
        </row>
        <row r="628">
          <cell r="A628">
            <v>623</v>
          </cell>
          <cell r="B628" t="str">
            <v>Integralidad y efectividad en la prestación de servicios de salud</v>
          </cell>
          <cell r="C628" t="str">
            <v>Garantizar la accesibilidad, integralidad en los servicios, complementariedad y respaldo de las interdependencias</v>
          </cell>
          <cell r="D628" t="str">
            <v>Porcentaje de remisiones pertienentes</v>
          </cell>
          <cell r="E628" t="str">
            <v>Referencia y contrareferncia</v>
          </cell>
          <cell r="F628" t="str">
            <v>referencia y contrareferencia</v>
          </cell>
          <cell r="G628" t="str">
            <v>x</v>
          </cell>
          <cell r="L628" t="str">
            <v>Trimestral</v>
          </cell>
          <cell r="M628" t="str">
            <v>Numero de remisiones pertinentes</v>
          </cell>
          <cell r="N628" t="str">
            <v>Total de contrareferencias recibidas en el periodo</v>
          </cell>
          <cell r="O628" t="str">
            <v>Base de datos</v>
          </cell>
          <cell r="P628" t="str">
            <v>Base de datos de Dinamica Gerencial</v>
          </cell>
          <cell r="Q628" t="str">
            <v>%</v>
          </cell>
          <cell r="R628" t="str">
            <v>Numero de remisiones pertinentes / Total de contrareferencias recibidas en el periodo *100</v>
          </cell>
          <cell r="T628" t="str">
            <v>proceso</v>
          </cell>
          <cell r="U628" t="str">
            <v>Creciente</v>
          </cell>
          <cell r="V628" t="str">
            <v>≥</v>
          </cell>
          <cell r="W628">
            <v>0.9</v>
          </cell>
          <cell r="X628" t="str">
            <v>&lt;</v>
          </cell>
          <cell r="Y628">
            <v>0.9</v>
          </cell>
        </row>
        <row r="629">
          <cell r="A629">
            <v>624</v>
          </cell>
          <cell r="B629" t="str">
            <v>Investigación, conocimiento e innovación, la mejor inversión</v>
          </cell>
          <cell r="C629" t="str">
            <v>Disponer de información confiable para la asistencia y la gestión del conocimiento</v>
          </cell>
          <cell r="D629" t="str">
            <v>Mineria de datos</v>
          </cell>
          <cell r="E629" t="str">
            <v>Gestión de la información y Comunicaciones</v>
          </cell>
          <cell r="F629" t="str">
            <v>Estadistica</v>
          </cell>
          <cell r="H629" t="str">
            <v>x</v>
          </cell>
          <cell r="J629" t="str">
            <v>Realizar las actividades necesarias para el analisis de patrones en bases de datos institucionales</v>
          </cell>
          <cell r="L629" t="str">
            <v>Trimestral</v>
          </cell>
          <cell r="M629" t="str">
            <v>Número de actividades de minería de datos ejecutadas</v>
          </cell>
          <cell r="N629" t="str">
            <v>Número de actividades de minería de datos planeadas</v>
          </cell>
          <cell r="O629" t="str">
            <v>Estadistica</v>
          </cell>
          <cell r="P629" t="str">
            <v>Estadistica</v>
          </cell>
          <cell r="Q629" t="str">
            <v>%</v>
          </cell>
          <cell r="R629" t="str">
            <v>Número de actividades de minería de datos ejecutadas / Número de actividades de minería de datos planeadas *100</v>
          </cell>
          <cell r="T629" t="str">
            <v>proceso</v>
          </cell>
          <cell r="U629" t="str">
            <v>Creciente</v>
          </cell>
          <cell r="V629" t="str">
            <v>≥</v>
          </cell>
          <cell r="W629">
            <v>0.9</v>
          </cell>
          <cell r="X629" t="str">
            <v>&lt;</v>
          </cell>
          <cell r="Y629">
            <v>0.9</v>
          </cell>
        </row>
        <row r="630">
          <cell r="A630">
            <v>625</v>
          </cell>
          <cell r="B630" t="str">
            <v>Investigación, conocimiento e innovación, la mejor inversión</v>
          </cell>
          <cell r="C630" t="str">
            <v>Disponer de tecnología, equipos biomédicos, industriales, de cómputo  y mobiliario acorde e integrados a la asistencia segura y humanizada, la docencia e investigación</v>
          </cell>
          <cell r="D630" t="str">
            <v>porcentaje de cumplimiento en la gestion de reportes de Tecnovigilancia</v>
          </cell>
          <cell r="E630" t="str">
            <v>Gestión del recursos físico</v>
          </cell>
          <cell r="F630" t="str">
            <v>Biomedica</v>
          </cell>
          <cell r="H630" t="str">
            <v>x</v>
          </cell>
          <cell r="J630" t="str">
            <v>Garantizar la protección de la salud y la seguridad de los pacientes, operadores y todas aquellas personas que se vean implicadas directa o indirectamente en la utilización de dispositivos médicos.</v>
          </cell>
          <cell r="L630" t="str">
            <v>Trimestral</v>
          </cell>
          <cell r="M630" t="str">
            <v>Numero de reportes gestionados</v>
          </cell>
          <cell r="N630" t="str">
            <v>Numero de eventos asignados</v>
          </cell>
          <cell r="O630" t="str">
            <v>Aplicativo de eventos clinicos</v>
          </cell>
          <cell r="P630" t="str">
            <v>Aplicativo de eventos clinicos</v>
          </cell>
          <cell r="Q630" t="str">
            <v>%</v>
          </cell>
          <cell r="R630" t="str">
            <v>Numero de reportes gestionados / Numero de eventos asignados *100</v>
          </cell>
          <cell r="T630" t="str">
            <v>resultado</v>
          </cell>
          <cell r="U630" t="str">
            <v>Creciente</v>
          </cell>
          <cell r="V630" t="str">
            <v>≥</v>
          </cell>
          <cell r="W630">
            <v>0.8</v>
          </cell>
          <cell r="X630" t="str">
            <v>&lt;</v>
          </cell>
          <cell r="Y630">
            <v>0.8</v>
          </cell>
        </row>
        <row r="631">
          <cell r="A631">
            <v>626</v>
          </cell>
          <cell r="B631" t="str">
            <v>Integralidad y efectividad en la prestación de servicios de salud</v>
          </cell>
          <cell r="C631" t="str">
            <v>Garantizar la accesibilidad, integralidad en los servicios, complementariedad y respaldo de las interdependencias</v>
          </cell>
          <cell r="D631" t="str">
            <v>Incidentes en salud realacionados con la administracion de Soporte nutricional especializado</v>
          </cell>
          <cell r="E631" t="str">
            <v>Apoyo diagnóstico y complementación terapeutica</v>
          </cell>
          <cell r="F631" t="str">
            <v>Nutrición y dietética</v>
          </cell>
          <cell r="G631" t="str">
            <v>x</v>
          </cell>
          <cell r="J631" t="str">
            <v>Medir la proporción de eventos relacionados con la terapia nutricional con el fin de disminuir su prevalencia</v>
          </cell>
          <cell r="K631"/>
          <cell r="L631" t="str">
            <v>Trimestral</v>
          </cell>
          <cell r="M631" t="str">
            <v>número de pacientes con registro de evento adverso</v>
          </cell>
          <cell r="N631" t="str">
            <v>Número de pacientes con soporte nutricional especializado</v>
          </cell>
          <cell r="O631" t="str">
            <v>Dinamica Gerencial</v>
          </cell>
          <cell r="P631" t="str">
            <v>Dinamica Gerencial</v>
          </cell>
          <cell r="Q631" t="str">
            <v>%</v>
          </cell>
          <cell r="R631" t="str">
            <v>número de pacientes con registro de evento adverso / Número de pacientes con soporte nutricional especializado *100</v>
          </cell>
          <cell r="S631"/>
          <cell r="T631" t="str">
            <v>proceso</v>
          </cell>
          <cell r="U631" t="str">
            <v>Decreciente</v>
          </cell>
          <cell r="V631" t="str">
            <v>≤</v>
          </cell>
          <cell r="W631">
            <v>0.05</v>
          </cell>
          <cell r="X631" t="str">
            <v>&gt;</v>
          </cell>
          <cell r="Y631">
            <v>0.05</v>
          </cell>
        </row>
        <row r="632">
          <cell r="A632">
            <v>627</v>
          </cell>
          <cell r="B632" t="str">
            <v>Investigación, conocimiento e innovación, la mejor inversión</v>
          </cell>
          <cell r="C632" t="str">
            <v>Disponer de información confiable para la asistencia y la gestión del conocimiento</v>
          </cell>
          <cell r="D632" t="str">
            <v>Capacitación en cero papel</v>
          </cell>
          <cell r="E632" t="str">
            <v>Gestión de la información y Comunicaciones</v>
          </cell>
          <cell r="F632" t="str">
            <v>Gestión documental</v>
          </cell>
          <cell r="H632" t="str">
            <v>x</v>
          </cell>
          <cell r="J632" t="str">
            <v>Asesorar y capacitar a el personal Administrativo y asistencial en el racionamiento del papel en la gestión documental</v>
          </cell>
          <cell r="K632"/>
          <cell r="L632" t="str">
            <v>Trimestral</v>
          </cell>
          <cell r="M632" t="str">
            <v xml:space="preserve">Número de asesorias y capacitaciónes realizadas </v>
          </cell>
          <cell r="N632" t="str">
            <v>Número de asesorias y capacitaciónes programadas</v>
          </cell>
          <cell r="O632" t="str">
            <v>listados de asistencia</v>
          </cell>
          <cell r="P632" t="str">
            <v>Cronograma</v>
          </cell>
          <cell r="Q632" t="str">
            <v>%</v>
          </cell>
          <cell r="R632" t="str">
            <v>Número de asesorias y capacitaciónes realizadas  / Número de asesorias y capacitaciónes programadas *100</v>
          </cell>
          <cell r="S632"/>
          <cell r="T632" t="str">
            <v>proceso</v>
          </cell>
          <cell r="U632" t="str">
            <v>Creciente</v>
          </cell>
          <cell r="V632" t="str">
            <v>≥</v>
          </cell>
          <cell r="W632">
            <v>0.9</v>
          </cell>
          <cell r="X632" t="str">
            <v>&lt;</v>
          </cell>
          <cell r="Y632">
            <v>0.9</v>
          </cell>
        </row>
        <row r="633">
          <cell r="A633">
            <v>628</v>
          </cell>
          <cell r="B633" t="str">
            <v>Hospital líder en buenas prácticas de gobierno corporativo y de gestión pública</v>
          </cell>
          <cell r="C633" t="str">
            <v>Garantizar rentabilidad, competitividad y sostenibilidad financiera</v>
          </cell>
          <cell r="D633" t="str">
            <v xml:space="preserve">Realización de audiencia publica de Rendición de cuentas </v>
          </cell>
          <cell r="E633" t="str">
            <v>Gestión de la información y Comunicaciones</v>
          </cell>
          <cell r="F633" t="str">
            <v>Comunicaciones</v>
          </cell>
          <cell r="H633" t="str">
            <v>x</v>
          </cell>
          <cell r="J633" t="str">
            <v>Cumplir con la realización de la audiencia publica de  rendición de cuentas dentro del plazo para la vigencia según  la normatividad vigente</v>
          </cell>
          <cell r="L633" t="str">
            <v>Anual</v>
          </cell>
          <cell r="M633" t="str">
            <v>Número de audiencias realizadas dentro del plazo estipulado</v>
          </cell>
          <cell r="N633" t="str">
            <v>Número de audiencias programadas</v>
          </cell>
          <cell r="O633" t="str">
            <v>Oficina de planeación</v>
          </cell>
          <cell r="P633" t="str">
            <v>Oficina de planeación</v>
          </cell>
          <cell r="Q633" t="str">
            <v>%</v>
          </cell>
          <cell r="R633" t="str">
            <v>Número de audiencias realizadas dentro del plazo estipulado / Número de audiencias programadas *100</v>
          </cell>
          <cell r="U633" t="str">
            <v>Creciente</v>
          </cell>
          <cell r="V633" t="str">
            <v>=</v>
          </cell>
          <cell r="W633">
            <v>1</v>
          </cell>
          <cell r="X633" t="str">
            <v>&lt;</v>
          </cell>
          <cell r="Y633">
            <v>1</v>
          </cell>
        </row>
        <row r="634">
          <cell r="A634">
            <v>630</v>
          </cell>
          <cell r="B634" t="str">
            <v>Integralidad y efectividad en la prestación de servicios de salud</v>
          </cell>
          <cell r="C634" t="str">
            <v>Garantizar la accesibilidad, integralidad en los servicios, complementariedad y respaldo de las interdependencias</v>
          </cell>
          <cell r="D634" t="str">
            <v>Tiempo de respuesta de la interconsulta de Psicologia en hospitalización - URGENTE</v>
          </cell>
          <cell r="E634" t="str">
            <v>Apoyo psicosocial</v>
          </cell>
          <cell r="F634" t="str">
            <v>Apoyo Psicosocial</v>
          </cell>
          <cell r="G634" t="str">
            <v>x</v>
          </cell>
          <cell r="H634"/>
          <cell r="I634"/>
          <cell r="J634" t="str">
            <v>Teniendo en cuenta el nivel de complejidad de la institución se requiere garantizar oportunidad y continuidad en la atención especializada. Al no tener una respuesta oportuna se pueden generar falencias  en el diagnóstico y manejo integral del paciente.</v>
          </cell>
          <cell r="K634"/>
          <cell r="L634" t="str">
            <v>Trimestral</v>
          </cell>
          <cell r="M634" t="str">
            <v>Sumatoria del número de horas transcurridas entre la solicitud de la interconsulta y el momento en el cual es atendido por parte del médico especialista</v>
          </cell>
          <cell r="N634" t="str">
            <v>Número de pacientes interconsultados</v>
          </cell>
          <cell r="O634" t="str">
            <v>Dinamica Gerencial Hospitalaria - DGH</v>
          </cell>
          <cell r="P634" t="str">
            <v>Dinamica Gerencial Hospitalaria - DGH</v>
          </cell>
          <cell r="Q634" t="str">
            <v>Horas</v>
          </cell>
          <cell r="R634" t="str">
            <v>Sumatoria del número de horas transcurridas entre la solicitud de la interconsulta y el momento en el cual es atendido por parte del médico especialista / Número de pacientes interconsultados</v>
          </cell>
          <cell r="S634"/>
          <cell r="T634" t="str">
            <v>resultado</v>
          </cell>
          <cell r="U634" t="str">
            <v>Decreciente</v>
          </cell>
          <cell r="V634" t="str">
            <v>≤</v>
          </cell>
          <cell r="W634">
            <v>2</v>
          </cell>
          <cell r="X634" t="str">
            <v>&gt;</v>
          </cell>
          <cell r="Y634">
            <v>2</v>
          </cell>
        </row>
        <row r="635">
          <cell r="A635">
            <v>631</v>
          </cell>
          <cell r="B635" t="str">
            <v>Integralidad y efectividad en la prestación de servicios de salud</v>
          </cell>
          <cell r="C635" t="str">
            <v>Garantizar la accesibilidad, integralidad en los servicios, complementariedad y respaldo de las interdependencias</v>
          </cell>
          <cell r="D635" t="str">
            <v>Tiempo de respuesta de la interconsulta de Psicologia en hospitalización - REGULAR</v>
          </cell>
          <cell r="E635" t="str">
            <v>Apoyo psicosocial</v>
          </cell>
          <cell r="F635" t="str">
            <v>Apoyo Psicosocial</v>
          </cell>
          <cell r="G635" t="str">
            <v>x</v>
          </cell>
          <cell r="H635"/>
          <cell r="I635"/>
          <cell r="J635" t="str">
            <v>Teniendo en cuenta el nivel de complejidad de la institución se requiere garantizar oportunidad y continuidad en la atención especializada. Al no tener una respuesta oportuna se pueden generar falencias  en el diagnóstico y manejo integral del paciente.</v>
          </cell>
          <cell r="K635"/>
          <cell r="L635" t="str">
            <v>Trimestral</v>
          </cell>
          <cell r="M635" t="str">
            <v>Sumatoria del número de horas transcurridas entre la solicitud de la interconsulta y el momento en el cual es atendido por parte del médico especialista</v>
          </cell>
          <cell r="N635" t="str">
            <v>Número de pacientes interconsultados</v>
          </cell>
          <cell r="O635" t="str">
            <v>Dinamica Gerencial Hospitalaria - DGH</v>
          </cell>
          <cell r="P635" t="str">
            <v>Dinamica Gerencial Hospitalaria - DGH</v>
          </cell>
          <cell r="Q635" t="str">
            <v>Horas</v>
          </cell>
          <cell r="R635" t="str">
            <v>Sumatoria del número de horas transcurridas entre la solicitud de la interconsulta y el momento en el cual es atendido por parte del médico especialista / Número de pacientes interconsultados</v>
          </cell>
          <cell r="S635"/>
          <cell r="T635" t="str">
            <v>resultado</v>
          </cell>
          <cell r="U635" t="str">
            <v>Decreciente</v>
          </cell>
          <cell r="V635" t="str">
            <v>≤</v>
          </cell>
          <cell r="W635">
            <v>12</v>
          </cell>
          <cell r="X635" t="str">
            <v>&gt;</v>
          </cell>
          <cell r="Y635">
            <v>12</v>
          </cell>
        </row>
        <row r="636">
          <cell r="A636">
            <v>632</v>
          </cell>
          <cell r="B636" t="str">
            <v>Integralidad y efectividad en la prestación de servicios de salud</v>
          </cell>
          <cell r="C636" t="str">
            <v>Garantizar la accesibilidad, integralidad en los servicios, complementariedad y respaldo de las interdependencias</v>
          </cell>
          <cell r="D636" t="str">
            <v>Tiempo de respuesta de la interconsulta de Psicologia en hospitalización - PRIORITARIA</v>
          </cell>
          <cell r="E636" t="str">
            <v>Apoyo psicosocial</v>
          </cell>
          <cell r="F636" t="str">
            <v>Apoyo Psicosocial</v>
          </cell>
          <cell r="G636" t="str">
            <v>x</v>
          </cell>
          <cell r="H636"/>
          <cell r="I636"/>
          <cell r="J636" t="str">
            <v>Teniendo en cuenta el nivel de complejidad de la institución se requiere garantizar oportunidad y continuidad en la atención especializada. Al no tener una respuesta oportuna se pueden generar falencias  en el diagnóstico y manejo integral del paciente.</v>
          </cell>
          <cell r="K636"/>
          <cell r="L636" t="str">
            <v>Trimestral</v>
          </cell>
          <cell r="M636" t="str">
            <v>Sumatoria del número de horas transcurridas entre la solicitud de la interconsulta y el momento en el cual es atendido por parte del médico especialista</v>
          </cell>
          <cell r="N636" t="str">
            <v>Número de pacientes interconsultados</v>
          </cell>
          <cell r="O636" t="str">
            <v>Dinamica Gerencial Hospitalaria - DGH</v>
          </cell>
          <cell r="P636" t="str">
            <v>Dinamica Gerencial Hospitalaria - DGH</v>
          </cell>
          <cell r="Q636" t="str">
            <v>Horas</v>
          </cell>
          <cell r="R636" t="str">
            <v>Sumatoria del número de horas transcurridas entre la solicitud de la interconsulta y el momento en el cual es atendido por parte del médico especialista / Número de pacientes interconsultados</v>
          </cell>
          <cell r="S636"/>
          <cell r="T636" t="str">
            <v>resultado</v>
          </cell>
          <cell r="U636" t="str">
            <v>Decreciente</v>
          </cell>
          <cell r="V636" t="str">
            <v>≤</v>
          </cell>
          <cell r="W636">
            <v>6</v>
          </cell>
          <cell r="X636" t="str">
            <v>&gt;</v>
          </cell>
          <cell r="Y636">
            <v>6</v>
          </cell>
        </row>
        <row r="637">
          <cell r="A637">
            <v>629</v>
          </cell>
          <cell r="B637" t="str">
            <v>Integralidad y efectividad en la prestación de servicios de salud</v>
          </cell>
          <cell r="C637" t="str">
            <v>Garantizar la accesibilidad, integralidad en los servicios, complementariedad y respaldo de las interdependencias</v>
          </cell>
          <cell r="D637" t="str">
            <v>Adherencia de la guía de transfusión de hemocomponentes</v>
          </cell>
          <cell r="E637" t="str">
            <v>Apoyo diagnóstico y complementación terapeutica</v>
          </cell>
          <cell r="F637" t="str">
            <v>banco de sangre</v>
          </cell>
          <cell r="G637" t="str">
            <v>x</v>
          </cell>
          <cell r="H637"/>
          <cell r="I637"/>
          <cell r="J637" t="str">
            <v>Medir la adherencia a protocolos, procedimientos y manuales realacionados a la transfusión de hemocomponentes, desde la preparación hasta la devolución de los restos de la bolsa transfundida</v>
          </cell>
          <cell r="L637" t="str">
            <v>Trimestral</v>
          </cell>
          <cell r="M637" t="str">
            <v>sumatoria de items en cumplimiento</v>
          </cell>
          <cell r="N637" t="str">
            <v>total de items evaluados</v>
          </cell>
          <cell r="O637" t="str">
            <v>banco de sangre</v>
          </cell>
          <cell r="P637" t="str">
            <v>banco de sangre</v>
          </cell>
          <cell r="Q637" t="str">
            <v>%</v>
          </cell>
          <cell r="R637" t="str">
            <v>sumatoria de items en cumplimiento / total de items evaluados *100</v>
          </cell>
          <cell r="T637" t="str">
            <v>resultado</v>
          </cell>
          <cell r="U637" t="str">
            <v>Creciente</v>
          </cell>
          <cell r="V637" t="str">
            <v>≥</v>
          </cell>
          <cell r="W637">
            <v>0.85</v>
          </cell>
          <cell r="X637" t="str">
            <v>&lt;</v>
          </cell>
          <cell r="Y637">
            <v>0.85</v>
          </cell>
        </row>
        <row r="638">
          <cell r="A638">
            <v>639</v>
          </cell>
          <cell r="B638" t="str">
            <v>Integralidad y efectividad en la prestación de servicios de salud</v>
          </cell>
          <cell r="C638" t="str">
            <v>Garantizar la accesibilidad, integralidad en los servicios, complementariedad y respaldo de las interdependencias</v>
          </cell>
          <cell r="D638" t="str">
            <v>Oportunidad en la asignación de citas con Hematologia</v>
          </cell>
          <cell r="E638" t="str">
            <v xml:space="preserve">Rutas Integrales de Atención </v>
          </cell>
          <cell r="F638" t="str">
            <v>Ruta Integral de atención para el paciente con riesgo o presencia de cancer</v>
          </cell>
          <cell r="G638" t="str">
            <v>x</v>
          </cell>
          <cell r="H638"/>
          <cell r="I638"/>
          <cell r="J638" t="str">
            <v>Medir la oportunidad de citas con oncología</v>
          </cell>
          <cell r="K638" t="str">
            <v>Resolución 3280</v>
          </cell>
          <cell r="L638" t="str">
            <v>Trimestral</v>
          </cell>
          <cell r="M638" t="str">
            <v>Sumatoria de los días transcurridas desde que se solicita la cita hasta que se atiende el paciente</v>
          </cell>
          <cell r="N638" t="str">
            <v>Total de pacientes atendidos</v>
          </cell>
          <cell r="O638" t="str">
            <v>Dinamica general</v>
          </cell>
          <cell r="P638" t="str">
            <v>Dinamica general</v>
          </cell>
          <cell r="Q638" t="str">
            <v>Días</v>
          </cell>
          <cell r="R638" t="str">
            <v>Sumatoria de los días transcurridas desde que se solicita la cita hasta que se atiende el paciente / Total de pacientes atendidos</v>
          </cell>
          <cell r="T638" t="str">
            <v>resultado</v>
          </cell>
          <cell r="U638" t="str">
            <v>Decreciente</v>
          </cell>
          <cell r="V638" t="str">
            <v>≤</v>
          </cell>
          <cell r="W638">
            <v>15</v>
          </cell>
          <cell r="X638" t="str">
            <v>&gt;</v>
          </cell>
          <cell r="Y638">
            <v>15</v>
          </cell>
        </row>
        <row r="639">
          <cell r="A639">
            <v>640</v>
          </cell>
          <cell r="B639" t="str">
            <v>Integralidad y efectividad en la prestación de servicios de salud</v>
          </cell>
          <cell r="C639" t="str">
            <v>Garantizar la accesibilidad, integralidad en los servicios, complementariedad y respaldo de las interdependencias</v>
          </cell>
          <cell r="D639" t="str">
            <v>Oportunidad en la asignación de citas con Cirugía oncologica</v>
          </cell>
          <cell r="E639" t="str">
            <v xml:space="preserve">Rutas Integrales de Atención </v>
          </cell>
          <cell r="F639" t="str">
            <v>Ruta Integral de atención para el paciente con riesgo o presencia de cancer</v>
          </cell>
          <cell r="G639" t="str">
            <v>x</v>
          </cell>
          <cell r="H639"/>
          <cell r="I639"/>
          <cell r="J639" t="str">
            <v>Medir la oportunidad de citas con oncología</v>
          </cell>
          <cell r="K639" t="str">
            <v>Resolución 3280</v>
          </cell>
          <cell r="L639" t="str">
            <v>Trimestral</v>
          </cell>
          <cell r="M639" t="str">
            <v>Sumatoria de los días transcurridas desde que se solicita la cita hasta que se atiende el paciente</v>
          </cell>
          <cell r="N639" t="str">
            <v>Total de pacientes atendidos</v>
          </cell>
          <cell r="O639" t="str">
            <v>Dinamica general</v>
          </cell>
          <cell r="P639" t="str">
            <v>Dinamica general</v>
          </cell>
          <cell r="Q639" t="str">
            <v>Días</v>
          </cell>
          <cell r="R639" t="str">
            <v>Sumatoria de los días transcurridas desde que se solicita la cita hasta que se atiende el paciente / Total de pacientes atendidos</v>
          </cell>
          <cell r="T639" t="str">
            <v>resultado</v>
          </cell>
          <cell r="U639" t="str">
            <v>Decreciente</v>
          </cell>
          <cell r="V639" t="str">
            <v>≤</v>
          </cell>
          <cell r="W639">
            <v>15</v>
          </cell>
          <cell r="X639" t="str">
            <v>&gt;</v>
          </cell>
          <cell r="Y639">
            <v>15</v>
          </cell>
        </row>
        <row r="640">
          <cell r="A640">
            <v>648</v>
          </cell>
          <cell r="B640" t="str">
            <v>Integralidad y efectividad en la prestación de servicios de salud</v>
          </cell>
          <cell r="C640" t="str">
            <v>Garantizar la accesibilidad, integralidad en los servicios, complementariedad y respaldo de las interdependencias</v>
          </cell>
          <cell r="D640" t="str">
            <v>Porcentaje de adherencia a guias de practica clinica</v>
          </cell>
          <cell r="E640" t="str">
            <v>Urgencias</v>
          </cell>
          <cell r="F640" t="str">
            <v>urg. adultos</v>
          </cell>
          <cell r="G640" t="str">
            <v>x</v>
          </cell>
          <cell r="H640"/>
          <cell r="I640"/>
          <cell r="J640"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640"/>
          <cell r="L640" t="str">
            <v>Trimestral</v>
          </cell>
          <cell r="M640" t="str">
            <v>Criterios evaluados que cumplen con la adherencia a guia</v>
          </cell>
          <cell r="N640" t="str">
            <v>Total de criterios evaluados en la adherencia a guia</v>
          </cell>
          <cell r="O640" t="str">
            <v>Consolidado Adherencia a Guías de Atención</v>
          </cell>
          <cell r="P640" t="str">
            <v>Consolidado Adherencia a Guías de Atención</v>
          </cell>
          <cell r="Q640" t="str">
            <v>%</v>
          </cell>
          <cell r="R640" t="str">
            <v>Criterios evaluados que cumplen con la adherencia a guia / Total de criterios evaluados en la adherencia a guia *100</v>
          </cell>
          <cell r="S640"/>
          <cell r="T640" t="str">
            <v>proceso</v>
          </cell>
          <cell r="U640" t="str">
            <v>Creciente</v>
          </cell>
          <cell r="V640" t="str">
            <v>≥</v>
          </cell>
          <cell r="W640">
            <v>0.85</v>
          </cell>
          <cell r="X640" t="str">
            <v>&lt;</v>
          </cell>
          <cell r="Y640">
            <v>0.85</v>
          </cell>
        </row>
        <row r="641">
          <cell r="A641">
            <v>649</v>
          </cell>
          <cell r="B641" t="str">
            <v>Integralidad y efectividad en la prestación de servicios de salud</v>
          </cell>
          <cell r="C641" t="str">
            <v>Garantizar la accesibilidad, integralidad en los servicios, complementariedad y respaldo de las interdependencias</v>
          </cell>
          <cell r="D641" t="str">
            <v>Porcentaje de adherencia a protocolos de enfermeria</v>
          </cell>
          <cell r="E641" t="str">
            <v>Internación</v>
          </cell>
          <cell r="F641" t="str">
            <v>salud mental</v>
          </cell>
          <cell r="G641" t="str">
            <v>x</v>
          </cell>
          <cell r="H641"/>
          <cell r="I641"/>
          <cell r="J641" t="str">
            <v>Evaluar la adherencia del equipo de salud a las normas técnicas de obligatorio cumplimiento, así como la pertinencia y oportunidad en la toma de decisiones, según registros de las historias clínicas electrónicas.</v>
          </cell>
          <cell r="K641"/>
          <cell r="L641" t="str">
            <v>Trimestral</v>
          </cell>
          <cell r="M641" t="str">
            <v>Criterios de que cumplen</v>
          </cell>
          <cell r="N641" t="str">
            <v>Total de criterios de calidad de historia clínica evaluados</v>
          </cell>
          <cell r="O641" t="str">
            <v>Consolidado Adherencia a Protocolos</v>
          </cell>
          <cell r="P641" t="str">
            <v>Consolidado Adherencia a Protocolos</v>
          </cell>
          <cell r="Q641" t="str">
            <v>%</v>
          </cell>
          <cell r="R641" t="str">
            <v>Criterios de que cumplen / Total de criterios de calidad de historia clínica evaluados *100</v>
          </cell>
          <cell r="S641"/>
          <cell r="T641" t="str">
            <v>proceso</v>
          </cell>
          <cell r="U641" t="str">
            <v>Creciente</v>
          </cell>
          <cell r="V641" t="str">
            <v>≥</v>
          </cell>
          <cell r="W641">
            <v>0.85</v>
          </cell>
          <cell r="X641" t="str">
            <v>&lt;</v>
          </cell>
          <cell r="Y641">
            <v>0.85</v>
          </cell>
        </row>
        <row r="642">
          <cell r="A642">
            <v>651</v>
          </cell>
          <cell r="B642" t="str">
            <v>Hospital líder en buenas prácticas de gobierno corporativo y de gestión pública</v>
          </cell>
          <cell r="C642" t="str">
            <v>Garantizar rentabilidad, competitividad y sostenibilidad financiera</v>
          </cell>
          <cell r="D642" t="str">
            <v>Porcentaje de Recaudo de cartera corriente</v>
          </cell>
          <cell r="E642" t="str">
            <v>Gestión Financiera</v>
          </cell>
          <cell r="F642" t="str">
            <v>Presupuesto</v>
          </cell>
          <cell r="H642" t="str">
            <v>x</v>
          </cell>
          <cell r="J642" t="str">
            <v>El seguimiento a la  información del recaudo de cartera institucional se convierte en herramienta fundamental para definir el apalancamiento financiero de la E.S.E.</v>
          </cell>
          <cell r="K642"/>
          <cell r="L642" t="str">
            <v>Trimestral</v>
          </cell>
          <cell r="M642" t="str">
            <v>Total ingresos recaudados por ventas de servicios de salud de la vigencia</v>
          </cell>
          <cell r="N642" t="str">
            <v>Total  ingresos reconocidos por ventas de servicios de salud e la vigencia</v>
          </cell>
          <cell r="O642" t="str">
            <v>Ejecucion presupuestal de ingresos</v>
          </cell>
          <cell r="P642" t="str">
            <v>SIHO 2193</v>
          </cell>
          <cell r="Q642" t="str">
            <v>%</v>
          </cell>
          <cell r="R642" t="str">
            <v>Total ingresos recaudados por ventas de servicios de salud de la vigencia / Total  ingresos reconocidos por ventas de servicios de salud e la vigencia *100</v>
          </cell>
          <cell r="S642"/>
          <cell r="T642" t="str">
            <v>resultado</v>
          </cell>
          <cell r="U642" t="str">
            <v>Creciente</v>
          </cell>
          <cell r="V642" t="str">
            <v>≥</v>
          </cell>
          <cell r="W642">
            <v>0.5</v>
          </cell>
          <cell r="X642" t="str">
            <v>&lt;</v>
          </cell>
          <cell r="Y642">
            <v>0.5</v>
          </cell>
        </row>
        <row r="643">
          <cell r="A643">
            <v>649</v>
          </cell>
          <cell r="B643" t="str">
            <v>Integralidad y efectividad en la prestación de servicios de salud</v>
          </cell>
          <cell r="C643" t="str">
            <v>Garantizar la accesibilidad, integralidad en los servicios, complementariedad y respaldo de las interdependencias</v>
          </cell>
          <cell r="D643" t="str">
            <v>Porcentaje de adherencia a guias de practica clinica</v>
          </cell>
          <cell r="E643" t="str">
            <v>Internación</v>
          </cell>
          <cell r="F643" t="str">
            <v>salud mental</v>
          </cell>
          <cell r="G643" t="str">
            <v>x</v>
          </cell>
          <cell r="H643"/>
          <cell r="I643"/>
          <cell r="J643"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643"/>
          <cell r="L643" t="str">
            <v>Trimestral</v>
          </cell>
          <cell r="M643" t="str">
            <v>guias evaluadas que cumplen con la adherencia a guia</v>
          </cell>
          <cell r="N643" t="str">
            <v>Total de guias evaluados en la adherencia a guia</v>
          </cell>
          <cell r="O643" t="str">
            <v>Consolidado Adherencia a Guías de Atención</v>
          </cell>
          <cell r="P643" t="str">
            <v>Consolidado Adherencia a Guías de Atención</v>
          </cell>
          <cell r="Q643" t="str">
            <v>%</v>
          </cell>
          <cell r="R643" t="str">
            <v>guias evaluadas que cumplen con la adherencia a guia / Total de guias evaluados en la adherencia a guia *100</v>
          </cell>
          <cell r="S643"/>
          <cell r="T643" t="str">
            <v>proceso</v>
          </cell>
          <cell r="U643" t="str">
            <v>Creciente</v>
          </cell>
          <cell r="V643" t="str">
            <v>≥</v>
          </cell>
          <cell r="W643">
            <v>0.85</v>
          </cell>
          <cell r="X643" t="str">
            <v>&lt;</v>
          </cell>
          <cell r="Y643">
            <v>0.85</v>
          </cell>
        </row>
        <row r="644">
          <cell r="A644">
            <v>652</v>
          </cell>
          <cell r="B644" t="str">
            <v>Integralidad y efectividad en la prestación de servicios de salud</v>
          </cell>
          <cell r="C644" t="str">
            <v>Garantizar la accesibilidad, integralidad en los servicios, complementariedad y respaldo de las interdependencias</v>
          </cell>
          <cell r="D644" t="str">
            <v>Oportunidad en la facturacion durante el ingreso del paciete</v>
          </cell>
          <cell r="E644" t="str">
            <v>Urgencias</v>
          </cell>
          <cell r="F644" t="str">
            <v>urg. adultos</v>
          </cell>
          <cell r="G644" t="str">
            <v>x</v>
          </cell>
          <cell r="H644"/>
          <cell r="I644"/>
          <cell r="J644" t="str">
            <v>Verificar la oportunidad de la atencion por parte de facturacion para el ingreso del paciente al sistema y asegurar la atencion por parte del medico de consultorio de urgencias en este proceso, durante el perido evaluado</v>
          </cell>
          <cell r="L644" t="str">
            <v>Trimestral</v>
          </cell>
          <cell r="M644" t="str">
            <v>Sumatoria del número de minutos transcurridos entre la clasificación del triaje  y el momento en el cual se realiza el ingreso por facturacion</v>
          </cell>
          <cell r="N644" t="str">
            <v>Numero de pacientes atendidos en el triage</v>
          </cell>
          <cell r="O644" t="str">
            <v>Dinamica gerencial (Reporte Triage)</v>
          </cell>
          <cell r="P644" t="str">
            <v>Dinamica gerencial (Reporte Triage)</v>
          </cell>
          <cell r="Q644" t="str">
            <v>Minutos</v>
          </cell>
          <cell r="R644" t="str">
            <v>Sumatoria del número de minutos transcurridos entre la clasificación del triaje  y el momento en el cual se realiza el ingreso por facturacion / Numero de pacientes atendidos en el triage</v>
          </cell>
          <cell r="T644"/>
          <cell r="U644" t="str">
            <v>Decreciente</v>
          </cell>
          <cell r="V644" t="str">
            <v>≤</v>
          </cell>
          <cell r="W644">
            <v>10</v>
          </cell>
          <cell r="X644" t="str">
            <v>&gt;</v>
          </cell>
          <cell r="Y644">
            <v>10</v>
          </cell>
        </row>
        <row r="645">
          <cell r="A645">
            <v>653</v>
          </cell>
          <cell r="B645" t="str">
            <v>Integralidad y efectividad en la prestación de servicios de salud</v>
          </cell>
          <cell r="C645" t="str">
            <v>Garantizar la accesibilidad, integralidad en los servicios, complementariedad y respaldo de las interdependencias</v>
          </cell>
          <cell r="D645" t="str">
            <v>Oportunidad en la facturacion durante el egreso del paciete</v>
          </cell>
          <cell r="E645" t="str">
            <v>Urgencias</v>
          </cell>
          <cell r="F645" t="str">
            <v>urg. adultos</v>
          </cell>
          <cell r="G645" t="str">
            <v>x</v>
          </cell>
          <cell r="H645"/>
          <cell r="I645"/>
          <cell r="J645" t="str">
            <v>Verificar la oportunidad de la atencion por parte de facturacion para el egreso del paciente de la institucion luego de la autorizacion de salida y la gestion asistencial pertinente en el proceso de Urgencias Adultos en el periodo evaluado</v>
          </cell>
          <cell r="L645" t="str">
            <v>Trimestral</v>
          </cell>
          <cell r="M645" t="str">
            <v>Sumatoria del número de minutos transcurridos entre la definicon de salida asistencial  y el momento en el cual se realiza el egreso por facturacion</v>
          </cell>
          <cell r="N645" t="str">
            <v xml:space="preserve">Total de pacientes con indicacion de salida en el servio </v>
          </cell>
          <cell r="O645" t="str">
            <v>Dinamica gerencial (Reporte Triage)</v>
          </cell>
          <cell r="P645" t="str">
            <v>Dinamica gerencial (Reporte Triage)</v>
          </cell>
          <cell r="Q645" t="str">
            <v>Minutos</v>
          </cell>
          <cell r="R645" t="str">
            <v xml:space="preserve">Sumatoria del número de minutos transcurridos entre la definicon de salida asistencial  y el momento en el cual se realiza el egreso por facturacion / Total de pacientes con indicacion de salida en el servio </v>
          </cell>
          <cell r="T645"/>
          <cell r="U645" t="str">
            <v>Decreciente</v>
          </cell>
          <cell r="V645" t="str">
            <v>≤</v>
          </cell>
          <cell r="W645">
            <v>60</v>
          </cell>
          <cell r="X645" t="str">
            <v>&gt;</v>
          </cell>
          <cell r="Y645">
            <v>60</v>
          </cell>
        </row>
        <row r="646">
          <cell r="A646">
            <v>654</v>
          </cell>
          <cell r="B646" t="str">
            <v>Integralidad y efectividad en la prestación de servicios de salud</v>
          </cell>
          <cell r="C646" t="str">
            <v>Garantizar la accesibilidad, integralidad en los servicios, complementariedad y respaldo de las interdependencias</v>
          </cell>
          <cell r="D646" t="str">
            <v>Porcentaje de egreso pacientes triage</v>
          </cell>
          <cell r="E646" t="str">
            <v>Urgencias</v>
          </cell>
          <cell r="F646" t="str">
            <v>urg. adultos</v>
          </cell>
          <cell r="G646" t="str">
            <v>x</v>
          </cell>
          <cell r="H646"/>
          <cell r="I646"/>
          <cell r="J646" t="str">
            <v>Medir el numero de egresos de pacientes desde el consultorio de triage para efectos de establecer la capacidad medica de una correcta clasificacion y la eficiencia en la atencion en la consulta de urgencias de los paciente derivados a la consulta de urgenias, en el periodo evaluado</v>
          </cell>
          <cell r="L646" t="str">
            <v>Trimestral</v>
          </cell>
          <cell r="M646" t="str">
            <v xml:space="preserve">Numero de pacientes derivados desde el Triage a IPS o Domicilio  </v>
          </cell>
          <cell r="N646" t="str">
            <v xml:space="preserve">Numero total de pacientes atendidos en el trige </v>
          </cell>
          <cell r="O646" t="str">
            <v>Dinamica gerencial (Reporte Triage)</v>
          </cell>
          <cell r="P646" t="str">
            <v>Dinamica gerencial (Reporte Triage)</v>
          </cell>
          <cell r="Q646" t="str">
            <v>Proporción</v>
          </cell>
          <cell r="R646" t="str">
            <v xml:space="preserve">Numero de pacientes derivados desde el Triage a IPS o Domicilio   / Numero total de pacientes atendidos en el trige </v>
          </cell>
          <cell r="T646" t="str">
            <v>resultado</v>
          </cell>
          <cell r="U646" t="str">
            <v>Decreciente</v>
          </cell>
          <cell r="V646" t="str">
            <v>≤</v>
          </cell>
          <cell r="W646">
            <v>0.35</v>
          </cell>
          <cell r="X646" t="str">
            <v>&gt;</v>
          </cell>
          <cell r="Y646">
            <v>0.35</v>
          </cell>
        </row>
        <row r="647">
          <cell r="A647">
            <v>655</v>
          </cell>
          <cell r="B647" t="str">
            <v>Integralidad y efectividad en la prestación de servicios de salud</v>
          </cell>
          <cell r="C647" t="str">
            <v>Garantizar la accesibilidad, integralidad en los servicios, complementariedad y respaldo de las interdependencias</v>
          </cell>
          <cell r="D647" t="str">
            <v>Tasa de incidencia de infección del tracto urinario asociada a catéter (IVU)</v>
          </cell>
          <cell r="E647" t="str">
            <v>Urgencias</v>
          </cell>
          <cell r="F647" t="str">
            <v>urg. adultos</v>
          </cell>
          <cell r="G647" t="str">
            <v>x</v>
          </cell>
          <cell r="H647"/>
          <cell r="I647"/>
          <cell r="J647" t="str">
            <v>Medir la incidencia de los casos reportador de infecciones asociadas a la inserción y mantenimiento de sondas vesicales por cada 1000 días de sonda  vesical dentro de un periodo evaluado en el servicio</v>
          </cell>
          <cell r="L647" t="str">
            <v>Trimestral</v>
          </cell>
          <cell r="M647" t="str">
            <v>Sumatoria de los casos nuevos de infección del tracto urinario asociada a catéter en un mes de seguimiento</v>
          </cell>
          <cell r="N647" t="str">
            <v>Numero de días catéter urinario en un mes de seguimiento</v>
          </cell>
          <cell r="O647" t="str">
            <v>Reporte Infecciones</v>
          </cell>
          <cell r="P647" t="str">
            <v>Reporte Infecciones</v>
          </cell>
          <cell r="Q647" t="str">
            <v>Tasa</v>
          </cell>
          <cell r="R647" t="str">
            <v>Sumatoria de los casos nuevos de infección del tracto urinario asociada a catéter en un mes de seguimiento / Numero de días catéter urinario en un mes de seguimiento *1000</v>
          </cell>
          <cell r="T647" t="str">
            <v>resultado</v>
          </cell>
          <cell r="U647" t="str">
            <v>Decreciente</v>
          </cell>
          <cell r="V647" t="str">
            <v>≤</v>
          </cell>
          <cell r="W647">
            <v>5</v>
          </cell>
          <cell r="X647" t="str">
            <v>&gt;</v>
          </cell>
          <cell r="Y647">
            <v>5</v>
          </cell>
        </row>
        <row r="648">
          <cell r="A648">
            <v>656</v>
          </cell>
          <cell r="B648" t="str">
            <v>Integralidad y efectividad en la prestación de servicios de salud</v>
          </cell>
          <cell r="C648" t="str">
            <v>Garantizar la accesibilidad, integralidad en los servicios, complementariedad y respaldo de las interdependencias</v>
          </cell>
          <cell r="D648" t="str">
            <v>Tasa de infección del torrente sanguíneo relacionado a catéter PICC</v>
          </cell>
          <cell r="E648" t="str">
            <v>Prevención y Control de Infecciónes</v>
          </cell>
          <cell r="F648" t="str">
            <v>Comité de infecciones</v>
          </cell>
          <cell r="G648" t="str">
            <v>X</v>
          </cell>
          <cell r="H648"/>
          <cell r="I648"/>
          <cell r="J648"/>
          <cell r="L648" t="str">
            <v>Trimestral</v>
          </cell>
          <cell r="M648" t="str">
            <v>número de casos nuevos de infección del torrente sanguíneo relacionado a catéter PICC en un mes</v>
          </cell>
          <cell r="N648" t="str">
            <v>número de días catéter PICC en un mes.</v>
          </cell>
          <cell r="O648" t="str">
            <v>Comité de Infecciones</v>
          </cell>
          <cell r="P648" t="str">
            <v>Comité de Infecciones</v>
          </cell>
          <cell r="Q648" t="str">
            <v>Tasa</v>
          </cell>
          <cell r="R648" t="str">
            <v>número de casos nuevos de infección del torrente sanguíneo relacionado a catéter PICC en un mes / número de días catéter PICC en un mes. *1000</v>
          </cell>
          <cell r="T648" t="str">
            <v>proceso</v>
          </cell>
          <cell r="U648" t="str">
            <v>Decreciente</v>
          </cell>
          <cell r="V648" t="str">
            <v>&lt;</v>
          </cell>
          <cell r="W648">
            <v>5</v>
          </cell>
          <cell r="X648" t="str">
            <v>≥</v>
          </cell>
          <cell r="Y648">
            <v>5</v>
          </cell>
        </row>
        <row r="649">
          <cell r="A649">
            <v>657</v>
          </cell>
          <cell r="B649" t="str">
            <v>Integralidad y efectividad en la prestación de servicios de salud</v>
          </cell>
          <cell r="C649" t="str">
            <v>Garantizar la accesibilidad, integralidad en los servicios, complementariedad y respaldo de las interdependencias</v>
          </cell>
          <cell r="D649" t="str">
            <v>Porcentaje de retiro de catéter PICC</v>
          </cell>
          <cell r="E649" t="str">
            <v>Prevención y Control de Infecciónes</v>
          </cell>
          <cell r="F649" t="str">
            <v>Comité de infecciones</v>
          </cell>
          <cell r="G649" t="str">
            <v>x</v>
          </cell>
          <cell r="H649"/>
          <cell r="I649"/>
          <cell r="J649"/>
          <cell r="L649" t="str">
            <v>Trimestral</v>
          </cell>
          <cell r="M649" t="str">
            <v>número de catéteres insertados</v>
          </cell>
          <cell r="N649" t="str">
            <v>número de
catéteres retirados por terminación del tratamiento y/o egreso del paciente
de la institución</v>
          </cell>
          <cell r="O649" t="str">
            <v>Comité de Infecciones</v>
          </cell>
          <cell r="P649" t="str">
            <v>Comité de Infecciones</v>
          </cell>
          <cell r="Q649" t="str">
            <v>%</v>
          </cell>
          <cell r="R649" t="str">
            <v>número de catéteres insertados / número de
catéteres retirados por terminación del tratamiento y/o egreso del paciente
de la institución *100</v>
          </cell>
          <cell r="T649" t="str">
            <v>proceso</v>
          </cell>
          <cell r="U649" t="str">
            <v>creciente</v>
          </cell>
          <cell r="V649" t="str">
            <v>&lt;</v>
          </cell>
          <cell r="W649">
            <v>0.9</v>
          </cell>
          <cell r="X649" t="str">
            <v>&gt;</v>
          </cell>
          <cell r="Y649">
            <v>0.9</v>
          </cell>
        </row>
        <row r="650">
          <cell r="A650">
            <v>658</v>
          </cell>
          <cell r="B650" t="str">
            <v>Hospital líder en buenas prácticas de gobierno corporativo y de gestión pública</v>
          </cell>
          <cell r="C650" t="str">
            <v>Garantizar rentabilidad, competitividad y sostenibilidad financiera</v>
          </cell>
          <cell r="D650" t="str">
            <v>Tiempo de respuesta a glosa</v>
          </cell>
          <cell r="E650" t="str">
            <v>Gestión Financiera</v>
          </cell>
          <cell r="F650" t="str">
            <v>Auditoria de cuentas medicas</v>
          </cell>
          <cell r="G650"/>
          <cell r="H650" t="str">
            <v>x</v>
          </cell>
          <cell r="I650"/>
          <cell r="J650" t="str">
            <v xml:space="preserve">Evaluar la eficienciencia en la gestion a respuestas a glosas, con el fin de mejorar la relacion con la s enetidades responsables de pago y optimizar el flujo de caja de la istitucion </v>
          </cell>
          <cell r="K650"/>
          <cell r="L650" t="str">
            <v>Trimestral</v>
          </cell>
          <cell r="M650" t="str">
            <v>suamatoria de los dias transcurridos entre la fecha de recepcion y la fecha de respuesta</v>
          </cell>
          <cell r="N650" t="str">
            <v xml:space="preserve">Numero total de glosas respondidas </v>
          </cell>
          <cell r="O650" t="str">
            <v>Registro de glosas y respuestas en el sistema de gestion del area</v>
          </cell>
          <cell r="P650" t="str">
            <v>Registro de glosas y respuestas en el sistema de gestion del area</v>
          </cell>
          <cell r="Q650" t="str">
            <v>Dias</v>
          </cell>
          <cell r="R650" t="str">
            <v xml:space="preserve">suamatoria de los dias transcurridos entre la fecha de recepcion y la fecha de respuesta / Numero total de glosas respondidas </v>
          </cell>
          <cell r="S650"/>
          <cell r="T650" t="str">
            <v>resultado</v>
          </cell>
          <cell r="U650" t="str">
            <v>Creciente</v>
          </cell>
          <cell r="V650" t="str">
            <v>&lt;</v>
          </cell>
          <cell r="W650">
            <v>14</v>
          </cell>
          <cell r="X650" t="str">
            <v>&gt;</v>
          </cell>
          <cell r="Y650">
            <v>14</v>
          </cell>
        </row>
        <row r="651">
          <cell r="A651">
            <v>659</v>
          </cell>
          <cell r="B651" t="str">
            <v>Hospital líder en buenas prácticas de gobierno corporativo y de gestión pública</v>
          </cell>
          <cell r="C651" t="str">
            <v>Garantizar rentabilidad, competitividad y sostenibilidad financiera</v>
          </cell>
          <cell r="D651" t="str">
            <v xml:space="preserve">Cumplimiento a reunios de consiliacion con las empresas responsables de pago </v>
          </cell>
          <cell r="E651" t="str">
            <v>Gestión Financiera</v>
          </cell>
          <cell r="F651" t="str">
            <v>Auditoria de cuentas medicas</v>
          </cell>
          <cell r="G651"/>
          <cell r="H651" t="str">
            <v>x</v>
          </cell>
          <cell r="I651"/>
          <cell r="J651" t="str">
            <v>Evaluar la efectividad en le gestion de concilaiciones con las ERP con el fin de mejorar la comunicación y resolver discrepancias en la facturacion y servicos prestadoas</v>
          </cell>
          <cell r="L651" t="str">
            <v>Trimestral</v>
          </cell>
          <cell r="M651" t="str">
            <v>Numero de reuniones realizadas</v>
          </cell>
          <cell r="N651" t="str">
            <v xml:space="preserve">Numero de reuniones programadas </v>
          </cell>
          <cell r="O651" t="str">
            <v>Registro de reuniones programadas</v>
          </cell>
          <cell r="P651" t="str">
            <v>Actas de conciliacion realizadas</v>
          </cell>
          <cell r="Q651" t="str">
            <v>%</v>
          </cell>
          <cell r="R651" t="str">
            <v>Numero de reuniones realizadas / Numero de reuniones programadas  *100</v>
          </cell>
          <cell r="T651" t="str">
            <v>resultado</v>
          </cell>
          <cell r="U651" t="str">
            <v>Creciente</v>
          </cell>
          <cell r="V651" t="str">
            <v>&gt;</v>
          </cell>
          <cell r="W651">
            <v>0.95</v>
          </cell>
          <cell r="X651" t="str">
            <v>&lt;</v>
          </cell>
          <cell r="Y651">
            <v>0.95</v>
          </cell>
        </row>
        <row r="652">
          <cell r="A652">
            <v>660</v>
          </cell>
          <cell r="B652" t="str">
            <v>Integralidad y efectividad en la prestación de servicios de salud</v>
          </cell>
          <cell r="C652" t="str">
            <v>Garantizar la accesibilidad, integralidad en los servicios, complementariedad y respaldo de las interdependencias</v>
          </cell>
          <cell r="D652" t="str">
            <v>Porcentaje de paciente con demanda no servida</v>
          </cell>
          <cell r="E652" t="str">
            <v>Críticos</v>
          </cell>
          <cell r="F652" t="str">
            <v>ucint</v>
          </cell>
          <cell r="G652" t="str">
            <v>x</v>
          </cell>
          <cell r="H652"/>
          <cell r="I652"/>
          <cell r="J652" t="str">
            <v>Determinar el numero de casos y las causas por las que no se puede dar respuesta a los servicios ofrecidos en el portafolio de servicios de Urgencias Adultos durante el periodo evaluado</v>
          </cell>
          <cell r="K652"/>
          <cell r="L652" t="str">
            <v>Trimestral</v>
          </cell>
          <cell r="M652" t="str">
            <v xml:space="preserve">Número de pacientes remitidos por falta de la especialidad  </v>
          </cell>
          <cell r="N652" t="str">
            <v>Número total de pacientes atendidos en consultorio de urgencias</v>
          </cell>
          <cell r="O652" t="str">
            <v>Referencia y contrareferencia</v>
          </cell>
          <cell r="P652" t="str">
            <v xml:space="preserve">Dinamica Gerencial </v>
          </cell>
          <cell r="Q652" t="str">
            <v>%</v>
          </cell>
          <cell r="R652" t="str">
            <v>Número de pacientes remitidos por falta de la especialidad   / Número total de pacientes atendidos en consultorio de urgencias *100</v>
          </cell>
          <cell r="S652"/>
          <cell r="T652" t="str">
            <v>proceso</v>
          </cell>
          <cell r="U652" t="str">
            <v>Decreciente</v>
          </cell>
          <cell r="V652" t="str">
            <v>≤</v>
          </cell>
          <cell r="W652">
            <v>0.03</v>
          </cell>
          <cell r="X652" t="str">
            <v>&gt;</v>
          </cell>
          <cell r="Y652">
            <v>0.03</v>
          </cell>
        </row>
        <row r="653">
          <cell r="A653">
            <v>661</v>
          </cell>
          <cell r="B653" t="str">
            <v>Integralidad y efectividad en la prestación de servicios de salud</v>
          </cell>
          <cell r="C653" t="str">
            <v>Garantizar la accesibilidad, integralidad en los servicios, complementariedad y respaldo de las interdependencias</v>
          </cell>
          <cell r="D653" t="str">
            <v xml:space="preserve">Oportunidad cirugia Urgente prioridad II </v>
          </cell>
          <cell r="E653" t="str">
            <v>Cirugía</v>
          </cell>
          <cell r="F653" t="str">
            <v>cirugia</v>
          </cell>
          <cell r="G653" t="str">
            <v>x</v>
          </cell>
          <cell r="H653"/>
          <cell r="I653"/>
          <cell r="J653" t="str">
            <v>Medir el tiempo transcurrido entre la indicación médica de cirugía urgente prioridad II y su realización, para garantizar atención oportuna y reducir riesgos clínicos asociados a la demora.</v>
          </cell>
          <cell r="K653"/>
          <cell r="L653" t="str">
            <v>Trimestral</v>
          </cell>
          <cell r="M653" t="str">
            <v xml:space="preserve">Número de pacientes  con turno quirurgico prioridad II l egreso a quienes se realizó la cirugia dentro de las 6 horas de solicitud del turno quirurgico </v>
          </cell>
          <cell r="N653" t="str">
            <v>Total pacientes  con turno quirurgico prioridad II l al egreso en la vigencia objeto de evaluación</v>
          </cell>
          <cell r="O653" t="str">
            <v>Solicitud de turno quirúrgico, Aplicativo dinamica gerencial (nota operatoria)</v>
          </cell>
          <cell r="P653" t="str">
            <v>Turno quirurgico regular</v>
          </cell>
          <cell r="Q653" t="str">
            <v>%</v>
          </cell>
          <cell r="R653" t="str">
            <v>Número de pacientes  con turno quirurgico prioridad II l egreso a quienes se realizó la cirugia dentro de las 6 horas de solicitud del turno quirurgico  / Total pacientes  con turno quirurgico prioridad II l al egreso en la vigencia objeto de evaluación *100</v>
          </cell>
          <cell r="S653"/>
          <cell r="T653" t="str">
            <v>resultado</v>
          </cell>
          <cell r="U653" t="str">
            <v>Decreciente</v>
          </cell>
          <cell r="V653" t="str">
            <v>≥</v>
          </cell>
          <cell r="W653">
            <v>0.9</v>
          </cell>
          <cell r="X653" t="str">
            <v>&lt;</v>
          </cell>
          <cell r="Y653">
            <v>0.9</v>
          </cell>
        </row>
        <row r="654">
          <cell r="A654">
            <v>662</v>
          </cell>
          <cell r="B654" t="str">
            <v>Integralidad y efectividad en la prestación de servicios de salud</v>
          </cell>
          <cell r="C654" t="str">
            <v>Garantizar la accesibilidad, integralidad en los servicios, complementariedad y respaldo de las interdependencias</v>
          </cell>
          <cell r="D654" t="str">
            <v>Oportunidad cirugia Urgente prioridad I</v>
          </cell>
          <cell r="E654" t="str">
            <v>Cirugía</v>
          </cell>
          <cell r="F654" t="str">
            <v>cirugia</v>
          </cell>
          <cell r="G654" t="str">
            <v>x</v>
          </cell>
          <cell r="H654"/>
          <cell r="I654"/>
          <cell r="J654" t="str">
            <v>Garantizar que los pacientes con diagnóstico crítico reciban intervención quirúrgica de forma inmediata o en el menor tiempo posible, minimizando la mortalidad y las complicaciones graves.</v>
          </cell>
          <cell r="K654"/>
          <cell r="L654" t="str">
            <v>Trimestral</v>
          </cell>
          <cell r="M654" t="str">
            <v xml:space="preserve">Número de pacientes  con turno quirurgico prioridad I egreso a quienes se realizó la cirugia dentro de las 30 Minutos de solicitud del turno quirurgico </v>
          </cell>
          <cell r="N654" t="str">
            <v>Total pacientes  con turno quirurgico prioridad I al egreso en la vigencia objeto de evaluación</v>
          </cell>
          <cell r="O654" t="str">
            <v>Solicitud de turno quirúrgico, Aplicativo dinamica gerencial (nota operatoria)</v>
          </cell>
          <cell r="P654" t="str">
            <v>Turno quirurgico regular</v>
          </cell>
          <cell r="Q654" t="str">
            <v>%</v>
          </cell>
          <cell r="R654" t="str">
            <v>Número de pacientes  con turno quirurgico prioridad I egreso a quienes se realizó la cirugia dentro de las 30 Minutos de solicitud del turno quirurgico  / Total pacientes  con turno quirurgico prioridad I al egreso en la vigencia objeto de evaluación *100</v>
          </cell>
          <cell r="S654"/>
          <cell r="T654" t="str">
            <v>resultado</v>
          </cell>
          <cell r="U654" t="str">
            <v>Decreciente</v>
          </cell>
          <cell r="V654" t="str">
            <v>≥</v>
          </cell>
          <cell r="W654">
            <v>0.95</v>
          </cell>
          <cell r="X654" t="str">
            <v>&lt;</v>
          </cell>
          <cell r="Y654">
            <v>0.95</v>
          </cell>
        </row>
        <row r="655">
          <cell r="A655">
            <v>663</v>
          </cell>
          <cell r="B655" t="str">
            <v>Integralidad y efectividad en la prestación de servicios de salud</v>
          </cell>
          <cell r="C655" t="str">
            <v>Garantizar la accesibilidad, integralidad en los servicios, complementariedad y respaldo de las interdependencias</v>
          </cell>
          <cell r="D655" t="str">
            <v>Adherencia a protocolos Y procedimientos de enfermería</v>
          </cell>
          <cell r="E655" t="str">
            <v>Cirugía</v>
          </cell>
          <cell r="F655" t="str">
            <v>cirugia</v>
          </cell>
          <cell r="G655" t="str">
            <v>x</v>
          </cell>
          <cell r="J655"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655"/>
          <cell r="L655" t="str">
            <v>Trimestral</v>
          </cell>
          <cell r="M655" t="str">
            <v>Número de protocolos con cumplimiento mayor al estándar establecido</v>
          </cell>
          <cell r="N655" t="str">
            <v>Total protocolos evaluados</v>
          </cell>
          <cell r="O655" t="str">
            <v>Consolidado Adherencia a Protocolos</v>
          </cell>
          <cell r="P655" t="str">
            <v>Consolidado Adherencia a Protocolos</v>
          </cell>
          <cell r="Q655" t="str">
            <v>%</v>
          </cell>
          <cell r="R655" t="str">
            <v>Número de protocolos con cumplimiento mayor al estándar establecido / Total protocolos evaluados *100</v>
          </cell>
          <cell r="T655" t="str">
            <v>proceso</v>
          </cell>
          <cell r="U655" t="str">
            <v>Creciente</v>
          </cell>
          <cell r="V655" t="str">
            <v>≥</v>
          </cell>
          <cell r="W655">
            <v>0.85</v>
          </cell>
          <cell r="X655" t="str">
            <v>&gt;</v>
          </cell>
          <cell r="Y655">
            <v>0.85</v>
          </cell>
        </row>
        <row r="656">
          <cell r="A656">
            <v>664</v>
          </cell>
          <cell r="B656" t="str">
            <v>Integralidad y efectividad en la prestación de servicios de salud</v>
          </cell>
          <cell r="C656" t="str">
            <v>Garantizar la accesibilidad, integralidad en los servicios, complementariedad y respaldo de las interdependencias</v>
          </cell>
          <cell r="D656" t="str">
            <v>Porcentaje de adherencia a guias de practica clinica</v>
          </cell>
          <cell r="E656" t="str">
            <v>Cirugía</v>
          </cell>
          <cell r="F656" t="str">
            <v>cirugia</v>
          </cell>
          <cell r="G656" t="str">
            <v>x</v>
          </cell>
          <cell r="J656"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656"/>
          <cell r="L656" t="str">
            <v>Trimestral</v>
          </cell>
          <cell r="M656" t="str">
            <v>Criterios cumplidos en la adherencia a guias</v>
          </cell>
          <cell r="N656" t="str">
            <v>Total de guias cirterios evaluados en la adherencia a guia</v>
          </cell>
          <cell r="O656" t="str">
            <v>Consolidado Adherencia a Guías de Atención</v>
          </cell>
          <cell r="P656" t="str">
            <v>Consolidado Adherencia a Guías de Atención</v>
          </cell>
          <cell r="Q656" t="str">
            <v>%</v>
          </cell>
          <cell r="R656" t="str">
            <v>Criterios cumplidos en la adherencia a guias / Total de guias cirterios evaluados en la adherencia a guia *100</v>
          </cell>
          <cell r="T656" t="str">
            <v>proceso</v>
          </cell>
          <cell r="U656" t="str">
            <v>Creciente</v>
          </cell>
          <cell r="V656" t="str">
            <v>≥</v>
          </cell>
          <cell r="W656">
            <v>0.85</v>
          </cell>
          <cell r="X656" t="str">
            <v>&gt;</v>
          </cell>
          <cell r="Y656">
            <v>0.85</v>
          </cell>
        </row>
        <row r="657">
          <cell r="A657">
            <v>665</v>
          </cell>
          <cell r="B657" t="str">
            <v>Integralidad y efectividad en la prestación de servicios de salud</v>
          </cell>
          <cell r="C657" t="str">
            <v>Garantizar la accesibilidad, integralidad en los servicios, complementariedad y respaldo de las interdependencias</v>
          </cell>
          <cell r="D657" t="str">
            <v xml:space="preserve">Oportunidad cirugia Urgente prioridad II </v>
          </cell>
          <cell r="E657" t="str">
            <v>Cirugía</v>
          </cell>
          <cell r="F657" t="str">
            <v>Hemodinamia</v>
          </cell>
          <cell r="G657" t="str">
            <v>x</v>
          </cell>
          <cell r="H657"/>
          <cell r="I657"/>
          <cell r="J657" t="str">
            <v>Medir el tiempo transcurrido entre la indicación médica de cirugía urgente prioridad II y su realización, para garantizar atención oportuna y reducir riesgos clínicos asociados a la demora.</v>
          </cell>
          <cell r="K657"/>
          <cell r="L657" t="str">
            <v>Trimestral</v>
          </cell>
          <cell r="M657" t="str">
            <v xml:space="preserve">Número de pacientes  con turno quirurgico prioridad II l egreso a quienes se realizó la cirugia dentro de las 6 horas de solicitud del turno quirurgico </v>
          </cell>
          <cell r="N657" t="str">
            <v>Total pacientes  con turno quirurgico prioridad II l al egreso en la vigencia objeto de evaluación</v>
          </cell>
          <cell r="O657" t="str">
            <v>Solicitud de turno quirúrgico, Aplicativo dinamica gerencial (nota operatoria)</v>
          </cell>
          <cell r="P657" t="str">
            <v>Turno quirurgico regular</v>
          </cell>
          <cell r="Q657" t="str">
            <v>%</v>
          </cell>
          <cell r="R657" t="str">
            <v>Número de pacientes  con turno quirurgico prioridad II l egreso a quienes se realizó la cirugia dentro de las 6 horas de solicitud del turno quirurgico  / Total pacientes  con turno quirurgico prioridad II l al egreso en la vigencia objeto de evaluación *100</v>
          </cell>
          <cell r="S657"/>
          <cell r="T657" t="str">
            <v>resultado</v>
          </cell>
          <cell r="U657" t="str">
            <v>Decreciente</v>
          </cell>
          <cell r="V657" t="str">
            <v>≥</v>
          </cell>
          <cell r="W657">
            <v>0.9</v>
          </cell>
          <cell r="X657" t="str">
            <v>&lt;</v>
          </cell>
          <cell r="Y657">
            <v>0.9</v>
          </cell>
        </row>
        <row r="658">
          <cell r="A658">
            <v>666</v>
          </cell>
          <cell r="B658" t="str">
            <v>Integralidad y efectividad en la prestación de servicios de salud</v>
          </cell>
          <cell r="C658" t="str">
            <v>Garantizar la accesibilidad, integralidad en los servicios, complementariedad y respaldo de las interdependencias</v>
          </cell>
          <cell r="D658" t="str">
            <v>Oportunidad cirugia Urgente prioridad I</v>
          </cell>
          <cell r="E658" t="str">
            <v>Cirugía</v>
          </cell>
          <cell r="F658" t="str">
            <v>Hemodinamia</v>
          </cell>
          <cell r="G658" t="str">
            <v>x</v>
          </cell>
          <cell r="H658"/>
          <cell r="I658"/>
          <cell r="J658" t="str">
            <v>Garantizar que los pacientes con diagnóstico crítico reciban intervención quirúrgica de forma inmediata o en el menor tiempo posible, minimizando la mortalidad y las complicaciones graves.</v>
          </cell>
          <cell r="K658"/>
          <cell r="L658" t="str">
            <v>Trimestral</v>
          </cell>
          <cell r="M658" t="str">
            <v xml:space="preserve">Número de pacientes  con turno quirurgico prioridad I egreso a quienes se realizó la cirugia dentro de las 30 Minutos de solicitud del turno quirurgico </v>
          </cell>
          <cell r="N658" t="str">
            <v>Total pacientes  con turno quirurgico prioridad I al egreso en la vigencia objeto de evaluación</v>
          </cell>
          <cell r="O658" t="str">
            <v>Solicitud de turno quirúrgico, Aplicativo dinamica gerencial (nota operatoria)</v>
          </cell>
          <cell r="P658" t="str">
            <v>Turno quirurgico regular</v>
          </cell>
          <cell r="Q658" t="str">
            <v>%</v>
          </cell>
          <cell r="R658" t="str">
            <v>Número de pacientes  con turno quirurgico prioridad I egreso a quienes se realizó la cirugia dentro de las 30 Minutos de solicitud del turno quirurgico  / Total pacientes  con turno quirurgico prioridad I al egreso en la vigencia objeto de evaluación *100</v>
          </cell>
          <cell r="S658"/>
          <cell r="T658" t="str">
            <v>resultado</v>
          </cell>
          <cell r="U658" t="str">
            <v>Decreciente</v>
          </cell>
          <cell r="V658" t="str">
            <v>≥</v>
          </cell>
          <cell r="W658">
            <v>0.95</v>
          </cell>
          <cell r="X658" t="str">
            <v>&lt;</v>
          </cell>
          <cell r="Y658">
            <v>0.95</v>
          </cell>
        </row>
        <row r="659">
          <cell r="A659">
            <v>667</v>
          </cell>
          <cell r="B659" t="str">
            <v>Integralidad y efectividad en la prestación de servicios de salud</v>
          </cell>
          <cell r="C659" t="str">
            <v>Garantizar la accesibilidad, integralidad en los servicios, complementariedad y respaldo de las interdependencias</v>
          </cell>
          <cell r="D659" t="str">
            <v>Complicaciones a medios de contraste</v>
          </cell>
          <cell r="E659" t="str">
            <v>Cirugía</v>
          </cell>
          <cell r="F659" t="str">
            <v>Hemodinamia</v>
          </cell>
          <cell r="G659" t="str">
            <v>X</v>
          </cell>
          <cell r="H659"/>
          <cell r="I659"/>
          <cell r="J659"/>
          <cell r="L659"/>
          <cell r="M659"/>
          <cell r="N659"/>
          <cell r="O659"/>
          <cell r="P659"/>
          <cell r="Q659"/>
          <cell r="R659" t="str">
            <v/>
          </cell>
          <cell r="T659"/>
          <cell r="U659"/>
          <cell r="V659"/>
          <cell r="W659"/>
          <cell r="X659"/>
          <cell r="Y659"/>
        </row>
        <row r="660">
          <cell r="A660">
            <v>668</v>
          </cell>
          <cell r="B660" t="str">
            <v>Integralidad y efectividad en la prestación de servicios de salud</v>
          </cell>
          <cell r="C660" t="str">
            <v>Garantizar la accesibilidad, integralidad en los servicios, complementariedad y respaldo de las interdependencias</v>
          </cell>
          <cell r="D660" t="str">
            <v>Exposición a radiación</v>
          </cell>
          <cell r="E660" t="str">
            <v>Cirugía</v>
          </cell>
          <cell r="F660" t="str">
            <v>Hemodinamia</v>
          </cell>
          <cell r="G660" t="str">
            <v>X</v>
          </cell>
          <cell r="H660"/>
          <cell r="I660"/>
          <cell r="J660" t="str">
            <v>Medir la incidencia de complicaciones relacionadas con el uso de medios de contraste en
procedimientos de hemodinamia.</v>
          </cell>
          <cell r="L660" t="str">
            <v>Trimestral</v>
          </cell>
          <cell r="M660" t="str">
            <v>Número de pacientes con complicaciones por medios de contraste</v>
          </cell>
          <cell r="N660" t="str">
            <v>Total de pacientes
sometidos a procedimientos con medios de contraste)</v>
          </cell>
          <cell r="O660" t="str">
            <v>Registros de eventos adversos en procedimientos con medios de contraste.</v>
          </cell>
          <cell r="P660" t="str">
            <v>Base de datos de pacientes sometidos a procedimientos de hemodinamia.</v>
          </cell>
          <cell r="Q660" t="str">
            <v>%</v>
          </cell>
          <cell r="R660" t="str">
            <v>Número de pacientes con complicaciones por medios de contraste / Total de pacientes
sometidos a procedimientos con medios de contraste) *100</v>
          </cell>
          <cell r="T660"/>
          <cell r="U660"/>
          <cell r="V660"/>
          <cell r="W660"/>
          <cell r="X660"/>
          <cell r="Y660"/>
        </row>
        <row r="661">
          <cell r="A661">
            <v>669</v>
          </cell>
          <cell r="B661" t="str">
            <v>Integralidad y efectividad en la prestación de servicios de salud</v>
          </cell>
          <cell r="C661" t="str">
            <v>Garantizar la accesibilidad, integralidad en los servicios, complementariedad y respaldo de las interdependencias</v>
          </cell>
          <cell r="D661" t="str">
            <v>Cumplimiento en tiempos de respuesta a reclamos</v>
          </cell>
          <cell r="E661" t="str">
            <v>SIAU</v>
          </cell>
          <cell r="F661" t="str">
            <v>siau</v>
          </cell>
          <cell r="G661" t="str">
            <v>X</v>
          </cell>
          <cell r="H661"/>
          <cell r="I661"/>
          <cell r="J661" t="str">
            <v>Evaluar la oportunidad en la gestión de reclamos, según los plazos establecidos por la normatividad vigente (Circular Única de la Supersalud), asegurando el respeto a los derechos de los usuarios.</v>
          </cell>
          <cell r="K661" t="str">
            <v>Circular Externa 2023151000000010-5 de 2023</v>
          </cell>
          <cell r="L661" t="str">
            <v>Trimestral</v>
          </cell>
          <cell r="M661" t="str">
            <v xml:space="preserve">Número de reclamos respondidos dentro del tiempo establecido </v>
          </cell>
          <cell r="N661" t="str">
            <v>Total de reclamos recibidos</v>
          </cell>
          <cell r="O661" t="str">
            <v xml:space="preserve">Reporte aplicativo PQRS  </v>
          </cell>
          <cell r="P661" t="str">
            <v xml:space="preserve">Reporte aplicativo PQRS  </v>
          </cell>
          <cell r="Q661" t="str">
            <v>%</v>
          </cell>
          <cell r="R661" t="str">
            <v>Número de reclamos respondidos dentro del tiempo establecido  / Total de reclamos recibidos *100</v>
          </cell>
          <cell r="S661"/>
          <cell r="T661" t="str">
            <v>proceso</v>
          </cell>
          <cell r="U661" t="str">
            <v>Creciente</v>
          </cell>
          <cell r="V661" t="str">
            <v>≥</v>
          </cell>
          <cell r="W661">
            <v>0.85</v>
          </cell>
          <cell r="X661" t="str">
            <v>&lt;</v>
          </cell>
          <cell r="Y661">
            <v>0.85</v>
          </cell>
        </row>
        <row r="662">
          <cell r="A662">
            <v>670</v>
          </cell>
          <cell r="B662" t="str">
            <v>Integralidad y efectividad en la prestación de servicios de salud</v>
          </cell>
          <cell r="C662" t="str">
            <v>Garantizar la accesibilidad, integralidad en los servicios, complementariedad y respaldo de las interdependencias</v>
          </cell>
          <cell r="D662" t="str">
            <v>Porcentaje de Reclamos Simples Resueltos</v>
          </cell>
          <cell r="E662" t="str">
            <v>SIAU</v>
          </cell>
          <cell r="F662" t="str">
            <v>siau</v>
          </cell>
          <cell r="G662" t="str">
            <v>X</v>
          </cell>
          <cell r="H662"/>
          <cell r="I662"/>
          <cell r="J662" t="str">
            <v xml:space="preserve"> Lograr que un porcentaje significativo de los reclamos simples recibidos sean gestionados y resueltos dentro de los plazos definidos, asegurando una respuesta eficiente a las solicitudes de los usuarios.</v>
          </cell>
          <cell r="K662" t="str">
            <v>Circular Externa 2023151000000010-5 de 2023</v>
          </cell>
          <cell r="L662" t="str">
            <v>Trimestral</v>
          </cell>
          <cell r="M662" t="str">
            <v>Número de reclamos simples resueltos dentro de 72 horas</v>
          </cell>
          <cell r="N662" t="str">
            <v>Número total de reclamos simples recibidos</v>
          </cell>
          <cell r="O662" t="str">
            <v xml:space="preserve">Reporte aplicativo PQRS  </v>
          </cell>
          <cell r="P662" t="str">
            <v xml:space="preserve">Reporte aplicativo PQRS  </v>
          </cell>
          <cell r="Q662" t="str">
            <v>%</v>
          </cell>
          <cell r="R662" t="str">
            <v>Número de reclamos simples resueltos dentro de 72 horas / Número total de reclamos simples recibidos *100</v>
          </cell>
          <cell r="T662" t="str">
            <v>proceso</v>
          </cell>
          <cell r="U662" t="str">
            <v>Creciente</v>
          </cell>
          <cell r="V662" t="str">
            <v>≥</v>
          </cell>
          <cell r="W662">
            <v>0.85</v>
          </cell>
          <cell r="X662" t="str">
            <v>&lt;</v>
          </cell>
          <cell r="Y662">
            <v>0.85</v>
          </cell>
        </row>
        <row r="663">
          <cell r="A663">
            <v>671</v>
          </cell>
          <cell r="B663" t="str">
            <v>Integralidad y efectividad en la prestación de servicios de salud</v>
          </cell>
          <cell r="C663" t="str">
            <v>Garantizar la accesibilidad, integralidad en los servicios, complementariedad y respaldo de las interdependencias</v>
          </cell>
          <cell r="D663" t="str">
            <v>Porcentaje de Reclamos Priorizados Resueltos</v>
          </cell>
          <cell r="E663" t="str">
            <v>SIAU</v>
          </cell>
          <cell r="F663" t="str">
            <v>siau</v>
          </cell>
          <cell r="G663" t="str">
            <v>X</v>
          </cell>
          <cell r="H663"/>
          <cell r="I663"/>
          <cell r="J663" t="str">
            <v>Asegurar que un porcentaje importante de los reclamos priorizados sean gestionados y resueltos dentro de los plazos establecidos, demostrando una atención ágil y efectiva para aquellos reclamos que requieren tratamiento especial.</v>
          </cell>
          <cell r="K663" t="str">
            <v>Circular Externa 2023151000000010-5 de 2023</v>
          </cell>
          <cell r="L663" t="str">
            <v>Trimestral</v>
          </cell>
          <cell r="M663" t="str">
            <v>Número de reclamos priorizados resueltos dentro de 48 horas</v>
          </cell>
          <cell r="N663" t="str">
            <v>Número total de reclamos priorizados recibidos</v>
          </cell>
          <cell r="O663" t="str">
            <v xml:space="preserve">Reporte aplicativo PQRS  </v>
          </cell>
          <cell r="P663" t="str">
            <v xml:space="preserve">Reporte aplicativo PQRS  </v>
          </cell>
          <cell r="Q663" t="str">
            <v>%</v>
          </cell>
          <cell r="R663" t="str">
            <v>Número de reclamos priorizados resueltos dentro de 48 horas / Número total de reclamos priorizados recibidos *100</v>
          </cell>
          <cell r="T663" t="str">
            <v>proceso</v>
          </cell>
          <cell r="U663" t="str">
            <v>Creciente</v>
          </cell>
          <cell r="V663" t="str">
            <v>≥</v>
          </cell>
          <cell r="W663">
            <v>0.85</v>
          </cell>
          <cell r="X663" t="str">
            <v>&lt;</v>
          </cell>
          <cell r="Y663">
            <v>0.85</v>
          </cell>
        </row>
        <row r="664">
          <cell r="A664">
            <v>672</v>
          </cell>
          <cell r="B664" t="str">
            <v>Integralidad y efectividad en la prestación de servicios de salud</v>
          </cell>
          <cell r="C664" t="str">
            <v>Garantizar la accesibilidad, integralidad en los servicios, complementariedad y respaldo de las interdependencias</v>
          </cell>
          <cell r="D664" t="str">
            <v>Porcentaje de Reclamos con Riesgo de Vida Resueltos</v>
          </cell>
          <cell r="E664" t="str">
            <v>SIAU</v>
          </cell>
          <cell r="F664" t="str">
            <v>siau</v>
          </cell>
          <cell r="G664" t="str">
            <v>X</v>
          </cell>
          <cell r="H664"/>
          <cell r="I664"/>
          <cell r="J664" t="str">
            <v>Garantizar que un porcentaje relevante de los reclamos con riesgo de vida sean gestionados y resueltos dentro de los plazos establecidos, reflejando una actuación inmediata y efectiva ante situaciones críticas que puedan comprometer la integridad o la vida de los usuarios.</v>
          </cell>
          <cell r="K664" t="str">
            <v>Circular Externa 2023151000000010-5 de 2023</v>
          </cell>
          <cell r="L664" t="str">
            <v>Trimestral</v>
          </cell>
          <cell r="M664" t="str">
            <v>Número de reclamos con riesgo de vida resueltos dentro de 24 horas</v>
          </cell>
          <cell r="N664" t="str">
            <v>Número total de reclamos con riesgo de vida recibidos</v>
          </cell>
          <cell r="O664" t="str">
            <v xml:space="preserve">Reporte aplicativo PQRS  </v>
          </cell>
          <cell r="P664" t="str">
            <v xml:space="preserve">Reporte aplicativo PQRS  </v>
          </cell>
          <cell r="Q664" t="str">
            <v>%</v>
          </cell>
          <cell r="R664" t="str">
            <v>Número de reclamos con riesgo de vida resueltos dentro de 24 horas / Número total de reclamos con riesgo de vida recibidos *100</v>
          </cell>
          <cell r="T664" t="str">
            <v>proceso</v>
          </cell>
          <cell r="U664" t="str">
            <v>Creciente</v>
          </cell>
          <cell r="V664" t="str">
            <v>≥</v>
          </cell>
          <cell r="W664">
            <v>0.85</v>
          </cell>
          <cell r="X664" t="str">
            <v>&lt;</v>
          </cell>
          <cell r="Y664">
            <v>0.85</v>
          </cell>
        </row>
        <row r="665">
          <cell r="A665">
            <v>673</v>
          </cell>
          <cell r="B665" t="str">
            <v>Integralidad y efectividad en la prestación de servicios de salud</v>
          </cell>
          <cell r="C665" t="str">
            <v>Garantizar la accesibilidad, integralidad en los servicios, complementariedad y respaldo de las interdependencias</v>
          </cell>
          <cell r="D665" t="str">
            <v>Oportunidad en la Respuesta a Peticiones</v>
          </cell>
          <cell r="E665" t="str">
            <v>SIAU</v>
          </cell>
          <cell r="F665" t="str">
            <v>siau</v>
          </cell>
          <cell r="G665" t="str">
            <v>X</v>
          </cell>
          <cell r="H665"/>
          <cell r="I665"/>
          <cell r="J665" t="str">
            <v>Garantizar la respuesta oportuna a las peticiones dentro del plazo normativo, asegurando el cumplimiento de los derechos de los usuarios</v>
          </cell>
          <cell r="L665" t="str">
            <v>Trimestral</v>
          </cell>
          <cell r="M665" t="str">
            <v>Número de peticiones respondidas dentro del tiempo normativo</v>
          </cell>
          <cell r="N665" t="str">
            <v>Número total de peticiones recibidas en el período</v>
          </cell>
          <cell r="O665" t="str">
            <v xml:space="preserve">Reporte aplicativo PQRS  </v>
          </cell>
          <cell r="P665" t="str">
            <v xml:space="preserve">Reporte aplicativo PQRS  </v>
          </cell>
          <cell r="Q665" t="str">
            <v>%</v>
          </cell>
          <cell r="R665" t="str">
            <v>Número de peticiones respondidas dentro del tiempo normativo / Número total de peticiones recibidas en el período *100</v>
          </cell>
          <cell r="T665" t="str">
            <v>proceso</v>
          </cell>
          <cell r="U665" t="str">
            <v>Creciente</v>
          </cell>
          <cell r="V665" t="str">
            <v>≥</v>
          </cell>
          <cell r="W665">
            <v>0.85</v>
          </cell>
          <cell r="X665" t="str">
            <v>&lt;</v>
          </cell>
          <cell r="Y665">
            <v>0.85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OBSOLETOS"/>
      <sheetName val="LISTADO INDICADORES"/>
      <sheetName val="INDICADOR"/>
      <sheetName val="INDICADORES ELIMINADOS"/>
      <sheetName val="OTROS"/>
      <sheetName val="PROCESOS"/>
      <sheetName val="INDICADORES ADMINISTRATIVOS"/>
      <sheetName val="PLANEACION"/>
      <sheetName val="POLITICAS ñ"/>
      <sheetName val="POLITICAS"/>
      <sheetName val="VACUNACIÓN"/>
      <sheetName val="MEDICINA INTERNA"/>
      <sheetName val="MEDICO-QUIRURGICAS"/>
      <sheetName val="TRAUMATOLOGÍA"/>
      <sheetName val="CIRUGIA"/>
      <sheetName val="QUIRÚRGICAS"/>
      <sheetName val="QUEMADOS"/>
      <sheetName val="GINECOBSTETRICIA"/>
      <sheetName val="UCI ADULTOS"/>
      <sheetName val="UCINT"/>
      <sheetName val="PEDIATRÍA"/>
      <sheetName val="UCI PEDIÁTRICA"/>
      <sheetName val="NEONATOS"/>
      <sheetName val="ONCOLOGÍA"/>
      <sheetName val="CARDIOLOGIA"/>
      <sheetName val="SALUD MENTAL"/>
      <sheetName val="CENTRAL DE ESTERILIZACION"/>
      <sheetName val="LABORATORIO"/>
      <sheetName val="BANCO DE SANGRE"/>
      <sheetName val="PATOLOGÍA"/>
    </sheetNames>
    <sheetDataSet>
      <sheetData sheetId="0"/>
      <sheetData sheetId="1">
        <row r="5">
          <cell r="A5"/>
          <cell r="B5"/>
          <cell r="C5"/>
          <cell r="D5"/>
          <cell r="E5"/>
          <cell r="F5"/>
          <cell r="G5" t="str">
            <v>Gestion Clinica y Asistencial</v>
          </cell>
          <cell r="H5" t="str">
            <v>Administrativos y financieros</v>
          </cell>
          <cell r="I5" t="str">
            <v>Dirección y Gerencia</v>
          </cell>
          <cell r="J5"/>
          <cell r="K5"/>
          <cell r="L5"/>
          <cell r="M5"/>
          <cell r="N5"/>
          <cell r="O5"/>
          <cell r="P5"/>
          <cell r="Q5"/>
          <cell r="R5"/>
          <cell r="S5"/>
          <cell r="T5"/>
          <cell r="U5"/>
          <cell r="V5" t="str">
            <v>tendencia</v>
          </cell>
          <cell r="W5" t="str">
            <v>Satisfactorio</v>
          </cell>
          <cell r="X5" t="str">
            <v>tendencia</v>
          </cell>
          <cell r="Y5" t="str">
            <v>Insatisfactorio</v>
          </cell>
        </row>
        <row r="6">
          <cell r="A6">
            <v>1</v>
          </cell>
          <cell r="B6" t="str">
            <v>Integralidad y efectividad en la prestación de servicios de salud</v>
          </cell>
          <cell r="C6" t="str">
            <v>Garantizar la accesibilidad, integralidad en los servicios, complementariedad y respaldo de las interdependencias</v>
          </cell>
          <cell r="D6" t="str">
            <v>Proporción de muertes menor a 48 horas</v>
          </cell>
          <cell r="E6" t="str">
            <v>Críticos</v>
          </cell>
          <cell r="F6" t="str">
            <v>UCI II</v>
          </cell>
          <cell r="G6" t="str">
            <v>x</v>
          </cell>
          <cell r="H6"/>
          <cell r="I6"/>
          <cell r="J6" t="str">
            <v>Medir la proporción de muertes intrahospitalarias menor a 48 horas, la cual refleja la gravedad del estado de salud con el que el paciente ingresa al servicio dentro del periodo evaluado</v>
          </cell>
          <cell r="K6"/>
          <cell r="L6" t="str">
            <v>Trimestral</v>
          </cell>
          <cell r="M6" t="str">
            <v>Número total de pacientes hospitalizados que fallecen antes  de 48 horas del ingreso</v>
          </cell>
          <cell r="N6" t="str">
            <v>Número total de pacientes hospitalizados</v>
          </cell>
          <cell r="O6" t="str">
            <v>Estadística / Coordinador Servicios</v>
          </cell>
          <cell r="P6" t="str">
            <v>Estadística</v>
          </cell>
          <cell r="Q6" t="str">
            <v>%</v>
          </cell>
          <cell r="R6" t="str">
            <v>Número total de pacientes hospitalizados que fallecen antes  de 48 horas del ingreso / Número total de pacientes hospitalizados *100</v>
          </cell>
          <cell r="S6"/>
          <cell r="T6" t="str">
            <v>resultado</v>
          </cell>
          <cell r="U6" t="str">
            <v>Decreciente</v>
          </cell>
          <cell r="V6" t="str">
            <v>≤</v>
          </cell>
          <cell r="W6">
            <v>0.15</v>
          </cell>
          <cell r="X6" t="str">
            <v>&gt;</v>
          </cell>
          <cell r="Y6">
            <v>0.15</v>
          </cell>
        </row>
        <row r="7">
          <cell r="A7">
            <v>2</v>
          </cell>
          <cell r="B7" t="str">
            <v>Integralidad y efectividad en la prestación de servicios de salud</v>
          </cell>
          <cell r="C7" t="str">
            <v>Garantizar la accesibilidad, integralidad en los servicios, complementariedad y respaldo de las interdependencias</v>
          </cell>
          <cell r="D7" t="str">
            <v>Tasa de mortalidad Intrahospitalaria después de 48 horas</v>
          </cell>
          <cell r="E7" t="str">
            <v>Críticos</v>
          </cell>
          <cell r="F7" t="str">
            <v>UCI II</v>
          </cell>
          <cell r="G7" t="str">
            <v>x</v>
          </cell>
          <cell r="H7"/>
          <cell r="I7"/>
          <cell r="J7" t="str">
            <v>Medir la tasa de mortalidad intrahospitalaria mayor a 48 horas la cual nos permite evaluar la efectividad de la intervención clínica que se le realiza a los pacientes en el servicio de urgencias pediatria dentro del periodo evaluado</v>
          </cell>
          <cell r="K7"/>
          <cell r="L7" t="str">
            <v>Trimestral</v>
          </cell>
          <cell r="M7" t="str">
            <v>Número total de pacientes hospitalizados que fallecen después de 48 horas del ingreso</v>
          </cell>
          <cell r="N7" t="str">
            <v>Número total de pacientes hospitalizados</v>
          </cell>
          <cell r="O7" t="str">
            <v>Estadística / Coordinador Servicios</v>
          </cell>
          <cell r="P7" t="str">
            <v xml:space="preserve">Estadística. </v>
          </cell>
          <cell r="Q7" t="str">
            <v>%</v>
          </cell>
          <cell r="R7" t="str">
            <v>Número total de pacientes hospitalizados que fallecen después de 48 horas del ingreso / Número total de pacientes hospitalizados *100</v>
          </cell>
          <cell r="S7"/>
          <cell r="T7" t="str">
            <v>resultado</v>
          </cell>
          <cell r="U7" t="str">
            <v>Decreciente</v>
          </cell>
          <cell r="V7" t="str">
            <v>≤</v>
          </cell>
          <cell r="W7">
            <v>0.15</v>
          </cell>
          <cell r="X7" t="str">
            <v>&gt;</v>
          </cell>
          <cell r="Y7">
            <v>0.15</v>
          </cell>
        </row>
        <row r="8">
          <cell r="A8">
            <v>3</v>
          </cell>
          <cell r="B8" t="str">
            <v>Integralidad y efectividad en la prestación de servicios de salud</v>
          </cell>
          <cell r="C8" t="str">
            <v>Garantizar la accesibilidad, integralidad en los servicios, complementariedad y respaldo de las interdependencias</v>
          </cell>
          <cell r="D8" t="str">
            <v>Análisis de mortalidad intrahospitalaria</v>
          </cell>
          <cell r="E8" t="str">
            <v>Críticos</v>
          </cell>
          <cell r="F8" t="str">
            <v>UCI II</v>
          </cell>
          <cell r="G8" t="str">
            <v>x</v>
          </cell>
          <cell r="H8"/>
          <cell r="I8"/>
          <cell r="J8" t="str">
            <v>Medir el número de análisis de muertes intrahospitalarias mayores a 48 horas del total de muertes presentadas en el periodo, con el fin de determinar planes de mejoramiento para contribuir a la disminución de los casos evitables</v>
          </cell>
          <cell r="K8"/>
          <cell r="L8" t="str">
            <v>Trimestral</v>
          </cell>
          <cell r="M8" t="str">
            <v>Número de casos analizados</v>
          </cell>
          <cell r="N8" t="str">
            <v>Número total de muertes en el período</v>
          </cell>
          <cell r="O8" t="str">
            <v>Coordinador de cada Servicio</v>
          </cell>
          <cell r="P8" t="str">
            <v>Coordinador de Estadística</v>
          </cell>
          <cell r="Q8" t="str">
            <v>%</v>
          </cell>
          <cell r="R8" t="str">
            <v>Número de casos analizados / Número total de muertes en el período *100</v>
          </cell>
          <cell r="S8"/>
          <cell r="T8" t="str">
            <v>proceso</v>
          </cell>
          <cell r="U8" t="str">
            <v>Igual</v>
          </cell>
          <cell r="V8" t="str">
            <v>=</v>
          </cell>
          <cell r="W8">
            <v>1</v>
          </cell>
          <cell r="X8" t="str">
            <v>&lt;</v>
          </cell>
          <cell r="Y8">
            <v>1</v>
          </cell>
        </row>
        <row r="9">
          <cell r="A9">
            <v>4</v>
          </cell>
          <cell r="B9" t="str">
            <v>Integralidad y efectividad en la prestación de servicios de salud</v>
          </cell>
          <cell r="C9" t="str">
            <v>Garantizar la accesibilidad, integralidad en los servicios, complementariedad y respaldo de las interdependencias</v>
          </cell>
          <cell r="D9" t="str">
            <v>Tasa de extubación no planeada</v>
          </cell>
          <cell r="E9" t="str">
            <v>Críticos</v>
          </cell>
          <cell r="F9" t="str">
            <v>UCI II</v>
          </cell>
          <cell r="G9" t="str">
            <v>x</v>
          </cell>
          <cell r="H9"/>
          <cell r="I9"/>
          <cell r="J9" t="str">
            <v>Medir la tasa de extubación en pacientes que aún no cumplían con el criterio para dicho proceso con el fin de disminuir el riesgo de neumonía nosocomial y de muerte en el servicio dentro de un periodo evaluado.</v>
          </cell>
          <cell r="K9"/>
          <cell r="L9" t="str">
            <v>Trimestral</v>
          </cell>
          <cell r="M9" t="str">
            <v>Número de extubaciones no planeadas</v>
          </cell>
          <cell r="N9" t="str">
            <v>Número total de días de ventilación mecánica</v>
          </cell>
          <cell r="O9" t="str">
            <v>Reporte Eventos Adversos</v>
          </cell>
          <cell r="P9" t="str">
            <v>Informe Coordinador del Servicio</v>
          </cell>
          <cell r="Q9" t="str">
            <v>Tasa</v>
          </cell>
          <cell r="R9" t="str">
            <v>Número de extubaciones no planeadas / Número total de días de ventilación mecánica *1000</v>
          </cell>
          <cell r="S9"/>
          <cell r="T9" t="str">
            <v>proceso</v>
          </cell>
          <cell r="U9" t="str">
            <v>Decreciente</v>
          </cell>
          <cell r="V9" t="str">
            <v>≤</v>
          </cell>
          <cell r="W9">
            <v>10</v>
          </cell>
          <cell r="X9" t="str">
            <v>&gt;</v>
          </cell>
          <cell r="Y9">
            <v>10</v>
          </cell>
        </row>
        <row r="10">
          <cell r="A10">
            <v>5</v>
          </cell>
          <cell r="B10" t="str">
            <v>Integralidad y efectividad en la prestación de servicios de salud</v>
          </cell>
          <cell r="C10" t="str">
            <v>Garantizar la accesibilidad, integralidad en los servicios, complementariedad y respaldo de las interdependencias</v>
          </cell>
          <cell r="D10" t="str">
            <v>Tasa de incidencia de infeccion del torrente sanguineo asociada a catéter venoso central (CVC)</v>
          </cell>
          <cell r="E10" t="str">
            <v>Críticos</v>
          </cell>
          <cell r="F10" t="str">
            <v>UCI II</v>
          </cell>
          <cell r="G10" t="str">
            <v>x</v>
          </cell>
          <cell r="H10"/>
          <cell r="I10"/>
          <cell r="J10" t="str">
            <v>Medir la incidencia de los casos reportador de infeccion del torrente sanguineo asociado a cateter venoso central por cada 1000 días de cateter venoso central dentro de un periodo evaluado en el servicio</v>
          </cell>
          <cell r="K10"/>
          <cell r="L10" t="str">
            <v>Trimestral</v>
          </cell>
          <cell r="M10" t="str">
            <v>Número de episodios de infección asociado a catéter venoso central en el período</v>
          </cell>
          <cell r="N10" t="str">
            <v>Número de días de catéter central de los pacientes en general durante el período</v>
          </cell>
          <cell r="O10" t="str">
            <v>Reporte Infecciones</v>
          </cell>
          <cell r="P10" t="str">
            <v>Reporte Infecciones</v>
          </cell>
          <cell r="Q10" t="str">
            <v>Tasa</v>
          </cell>
          <cell r="R10" t="str">
            <v>Número de episodios de infección asociado a catéter venoso central en el período / Número de días de catéter central de los pacientes en general durante el período *1000</v>
          </cell>
          <cell r="S10"/>
          <cell r="T10" t="str">
            <v>resultado</v>
          </cell>
          <cell r="U10" t="str">
            <v>Decreciente</v>
          </cell>
          <cell r="V10" t="str">
            <v>≤</v>
          </cell>
          <cell r="W10">
            <v>5</v>
          </cell>
          <cell r="X10" t="str">
            <v>&gt;</v>
          </cell>
          <cell r="Y10">
            <v>5</v>
          </cell>
        </row>
        <row r="11">
          <cell r="A11">
            <v>6</v>
          </cell>
          <cell r="B11" t="str">
            <v>Integralidad y efectividad en la prestación de servicios de salud</v>
          </cell>
          <cell r="C11" t="str">
            <v>Garantizar la accesibilidad, integralidad en los servicios, complementariedad y respaldo de las interdependencias</v>
          </cell>
          <cell r="D11" t="str">
            <v>Tasa de incidencia de infección del tracto urinario asociada a catéter (IVU)</v>
          </cell>
          <cell r="E11" t="str">
            <v>Críticos</v>
          </cell>
          <cell r="F11" t="str">
            <v>UCI II</v>
          </cell>
          <cell r="G11" t="str">
            <v>x</v>
          </cell>
          <cell r="H11"/>
          <cell r="I11"/>
          <cell r="J11" t="str">
            <v>Medir la incidencia de los casos reportador de infecciones asociadas a la inserción y mantenimiento de sondas vesicales por cada 1000 días de sonda  vesical dentro de un periodo evaluado en el servicio</v>
          </cell>
          <cell r="K11"/>
          <cell r="L11" t="str">
            <v>Trimestral</v>
          </cell>
          <cell r="M11" t="str">
            <v>Número de episodios de infección urinaria asociada a sonda vesical en el período</v>
          </cell>
          <cell r="N11" t="str">
            <v>Número de días de sonda vesical de los pacientes durante el período</v>
          </cell>
          <cell r="O11" t="str">
            <v>Reporte Infecciones</v>
          </cell>
          <cell r="P11" t="str">
            <v>Reporte Infecciones</v>
          </cell>
          <cell r="Q11" t="str">
            <v>Tasa</v>
          </cell>
          <cell r="R11" t="str">
            <v>Número de episodios de infección urinaria asociada a sonda vesical en el período / Número de días de sonda vesical de los pacientes durante el período *1000</v>
          </cell>
          <cell r="S11"/>
          <cell r="T11" t="str">
            <v>resultado</v>
          </cell>
          <cell r="U11" t="str">
            <v>Decreciente</v>
          </cell>
          <cell r="V11" t="str">
            <v>≤</v>
          </cell>
          <cell r="W11">
            <v>5</v>
          </cell>
          <cell r="X11" t="str">
            <v>&gt;</v>
          </cell>
          <cell r="Y11">
            <v>5</v>
          </cell>
        </row>
        <row r="12">
          <cell r="A12">
            <v>7</v>
          </cell>
          <cell r="B12" t="str">
            <v>Integralidad y efectividad en la prestación de servicios de salud</v>
          </cell>
          <cell r="C12" t="str">
            <v>Garantizar la accesibilidad, integralidad en los servicios, complementariedad y respaldo de las interdependencias</v>
          </cell>
          <cell r="D12" t="str">
            <v>Tasa de incidencia de neumonia asociada a ventilador mecanico (NAV)</v>
          </cell>
          <cell r="E12" t="str">
            <v>Críticos</v>
          </cell>
          <cell r="F12" t="str">
            <v>UCI II</v>
          </cell>
          <cell r="G12" t="str">
            <v>x</v>
          </cell>
          <cell r="H12"/>
          <cell r="I12"/>
          <cell r="J12" t="str">
            <v>Medir la incidencia de los casos reportador de infecciones asociadas al uso de ventilador por cada 1000 días de ventilación dentro de un periodo evaluado en el servicio</v>
          </cell>
          <cell r="K12"/>
          <cell r="L12" t="str">
            <v>Trimestral</v>
          </cell>
          <cell r="M12" t="str">
            <v>Número de episodios de NAV en el período</v>
          </cell>
          <cell r="N12" t="str">
            <v>Número de días ventilación mecánica de los pacientes de UCI durante el período</v>
          </cell>
          <cell r="O12" t="str">
            <v>Reporte Infecciones</v>
          </cell>
          <cell r="P12" t="str">
            <v>Reporte Infecciones</v>
          </cell>
          <cell r="Q12" t="str">
            <v>Tasa</v>
          </cell>
          <cell r="R12" t="str">
            <v>Número de episodios de NAV en el período / Número de días ventilación mecánica de los pacientes de UCI durante el período *1000</v>
          </cell>
          <cell r="S12"/>
          <cell r="T12" t="str">
            <v>resultado</v>
          </cell>
          <cell r="U12" t="str">
            <v>Decreciente</v>
          </cell>
          <cell r="V12" t="str">
            <v>≤</v>
          </cell>
          <cell r="W12">
            <v>7</v>
          </cell>
          <cell r="X12" t="str">
            <v>&gt;</v>
          </cell>
          <cell r="Y12">
            <v>7</v>
          </cell>
        </row>
        <row r="13">
          <cell r="A13">
            <v>8</v>
          </cell>
          <cell r="B13" t="str">
            <v>Integralidad y efectividad en la prestación de servicios de salud</v>
          </cell>
          <cell r="C13" t="str">
            <v>Garantizar la accesibilidad, integralidad en los servicios, complementariedad y respaldo de las interdependencias</v>
          </cell>
          <cell r="D13" t="str">
            <v>Adherencia al protocolo de higiene de manos</v>
          </cell>
          <cell r="E13" t="str">
            <v>Críticos</v>
          </cell>
          <cell r="F13" t="str">
            <v>UCI II</v>
          </cell>
          <cell r="G13" t="str">
            <v>x</v>
          </cell>
          <cell r="H13"/>
          <cell r="I13"/>
          <cell r="J13" t="str">
            <v xml:space="preserve">Es la estrategia número uno recomendada por el Centro de Control de Enfermedades (CDC) de Atlanta para contribuir a la dismunición de infecciones asociadas al cuidado de la salud (IACS)  </v>
          </cell>
          <cell r="K13"/>
          <cell r="L13" t="str">
            <v>Trimestral</v>
          </cell>
          <cell r="M13" t="str">
            <v>Número de personas evaluadas que cumplen los 5 momentos de Higiene de manos y la técnica en el periodo</v>
          </cell>
          <cell r="N13" t="str">
            <v>Total de personas evaluadas por cargo y servicio en un periodo</v>
          </cell>
          <cell r="O13" t="str">
            <v>Informe de adherencia a Higiene de Manos</v>
          </cell>
          <cell r="P13" t="str">
            <v>Comité de Infecciones</v>
          </cell>
          <cell r="Q13" t="str">
            <v>%</v>
          </cell>
          <cell r="R13" t="str">
            <v>Número de personas evaluadas que cumplen los 5 momentos de Higiene de manos y la técnica en el periodo / Total de personas evaluadas por cargo y servicio en un periodo *100</v>
          </cell>
          <cell r="S13"/>
          <cell r="T13" t="str">
            <v>proceso</v>
          </cell>
          <cell r="U13" t="str">
            <v>Creciente</v>
          </cell>
          <cell r="V13" t="str">
            <v>≥</v>
          </cell>
          <cell r="W13">
            <v>0.8</v>
          </cell>
          <cell r="X13" t="str">
            <v>&lt;</v>
          </cell>
          <cell r="Y13">
            <v>0.8</v>
          </cell>
        </row>
        <row r="14">
          <cell r="A14">
            <v>9</v>
          </cell>
          <cell r="B14" t="str">
            <v>Integralidad y efectividad en la prestación de servicios de salud</v>
          </cell>
          <cell r="C14" t="str">
            <v>Garantizar la accesibilidad, integralidad en los servicios, complementariedad y respaldo de las interdependencias</v>
          </cell>
          <cell r="D14" t="str">
            <v>Adherencia al protocolo de lavado de manos</v>
          </cell>
          <cell r="E14" t="str">
            <v>Críticos</v>
          </cell>
          <cell r="F14" t="str">
            <v>UCI II</v>
          </cell>
          <cell r="G14" t="str">
            <v>x</v>
          </cell>
          <cell r="H14"/>
          <cell r="I14"/>
          <cell r="J14" t="str">
            <v xml:space="preserve">Es la estrategia número uno recomendada por el Centro de Control de Enfermedades (CDC) de Atlanta para contribuir a la dismunición de infecciones asociadas al cuidado de la salud (IACS)  </v>
          </cell>
          <cell r="K14"/>
          <cell r="L14" t="str">
            <v>Trimestral</v>
          </cell>
          <cell r="M14" t="str">
            <v>Número de personas evaluadas que cumplen los 5 momentos de Higiene de manos y la técnica en el periodo</v>
          </cell>
          <cell r="N14" t="str">
            <v>Total de personas evaluadas por cargo y servicio en un periodo</v>
          </cell>
          <cell r="O14" t="str">
            <v>Informe de adherencia a Higiene de Manos</v>
          </cell>
          <cell r="P14" t="str">
            <v>Comité de Infecciones</v>
          </cell>
          <cell r="Q14" t="str">
            <v>%</v>
          </cell>
          <cell r="R14" t="str">
            <v>Número de personas evaluadas que cumplen los 5 momentos de Higiene de manos y la técnica en el periodo / Total de personas evaluadas por cargo y servicio en un periodo *100</v>
          </cell>
          <cell r="S14"/>
          <cell r="T14" t="str">
            <v>proceso</v>
          </cell>
          <cell r="U14" t="str">
            <v>Creciente</v>
          </cell>
          <cell r="V14" t="str">
            <v>≥</v>
          </cell>
          <cell r="W14">
            <v>0.9</v>
          </cell>
          <cell r="X14" t="str">
            <v>&lt;</v>
          </cell>
          <cell r="Y14">
            <v>0.9</v>
          </cell>
        </row>
        <row r="15">
          <cell r="A15">
            <v>10</v>
          </cell>
          <cell r="B15" t="str">
            <v>Integralidad y efectividad en la prestación de servicios de salud</v>
          </cell>
          <cell r="C15" t="str">
            <v>Garantizar la accesibilidad, integralidad en los servicios, complementariedad y respaldo de las interdependencias</v>
          </cell>
          <cell r="D15" t="str">
            <v>Porcentaje Ocupacional</v>
          </cell>
          <cell r="E15" t="str">
            <v>Críticos</v>
          </cell>
          <cell r="F15" t="str">
            <v>UCI II</v>
          </cell>
          <cell r="G15" t="str">
            <v>x</v>
          </cell>
          <cell r="H15"/>
          <cell r="I15"/>
          <cell r="J15" t="str">
            <v>Medir el porcentaje de ocupación hospitalario con el fin de determinar el aprovechamiento de la cama hospitalaria y la demanda del servicio  en un periodo evaluado</v>
          </cell>
          <cell r="K15"/>
          <cell r="L15" t="str">
            <v>Trimestral</v>
          </cell>
          <cell r="M15" t="str">
            <v>Número de días cama ocupada en el período</v>
          </cell>
          <cell r="N15" t="str">
            <v>Número de días cama disponible en el período</v>
          </cell>
          <cell r="O15" t="str">
            <v>Estadística</v>
          </cell>
          <cell r="P15" t="str">
            <v xml:space="preserve"> Estadística</v>
          </cell>
          <cell r="Q15" t="str">
            <v>%</v>
          </cell>
          <cell r="R15" t="str">
            <v>Número de días cama ocupada en el período / Número de días cama disponible en el período *100</v>
          </cell>
          <cell r="S15"/>
          <cell r="T15" t="str">
            <v>proceso</v>
          </cell>
          <cell r="U15" t="str">
            <v>Creciente</v>
          </cell>
          <cell r="V15" t="str">
            <v>≥</v>
          </cell>
          <cell r="W15">
            <v>0.85</v>
          </cell>
          <cell r="X15" t="str">
            <v>&lt;</v>
          </cell>
          <cell r="Y15">
            <v>0.85</v>
          </cell>
        </row>
        <row r="16">
          <cell r="A16">
            <v>11</v>
          </cell>
          <cell r="B16" t="str">
            <v>Integralidad y efectividad en la prestación de servicios de salud</v>
          </cell>
          <cell r="C16" t="str">
            <v>Garantizar la accesibilidad, integralidad en los servicios, complementariedad y respaldo de las interdependencias</v>
          </cell>
          <cell r="D16" t="str">
            <v>Promedio de Egresos por cama - Giro Cama</v>
          </cell>
          <cell r="E16" t="str">
            <v>Críticos</v>
          </cell>
          <cell r="F16" t="str">
            <v>UCI II</v>
          </cell>
          <cell r="G16" t="str">
            <v>x</v>
          </cell>
          <cell r="H16"/>
          <cell r="I16"/>
          <cell r="J16" t="str">
            <v>Medir el  numero de pacientes que hicieron uso de la cama hospitalaria basados en los días cama disponible dentro del servicio dentro de un periodo evaluado</v>
          </cell>
          <cell r="K16"/>
          <cell r="L16" t="str">
            <v>Trimestral</v>
          </cell>
          <cell r="M16" t="str">
            <v>Número de egresos del período</v>
          </cell>
          <cell r="N16" t="str">
            <v>Número de camas disponible en el período</v>
          </cell>
          <cell r="O16" t="str">
            <v xml:space="preserve"> Estadística</v>
          </cell>
          <cell r="P16" t="str">
            <v xml:space="preserve"> Estadística</v>
          </cell>
          <cell r="Q16" t="str">
            <v>Egresos/Cama</v>
          </cell>
          <cell r="R16" t="str">
            <v>Número de egresos del período / Número de camas disponible en el período</v>
          </cell>
          <cell r="S16"/>
          <cell r="T16" t="str">
            <v>proceso</v>
          </cell>
          <cell r="U16" t="str">
            <v>Creciente</v>
          </cell>
          <cell r="V16" t="str">
            <v>≥</v>
          </cell>
          <cell r="W16">
            <v>3</v>
          </cell>
          <cell r="X16" t="str">
            <v>&lt;</v>
          </cell>
          <cell r="Y16">
            <v>3</v>
          </cell>
        </row>
        <row r="17">
          <cell r="A17">
            <v>12</v>
          </cell>
          <cell r="B17" t="str">
            <v>Integralidad y efectividad en la prestación de servicios de salud</v>
          </cell>
          <cell r="C17" t="str">
            <v>Garantizar la accesibilidad, integralidad en los servicios, complementariedad y respaldo de las interdependencias</v>
          </cell>
          <cell r="D17" t="str">
            <v>Promedio Días de Estancia</v>
          </cell>
          <cell r="E17" t="str">
            <v>Críticos</v>
          </cell>
          <cell r="F17" t="str">
            <v>UCI II</v>
          </cell>
          <cell r="G17" t="str">
            <v>x</v>
          </cell>
          <cell r="H17"/>
          <cell r="I17"/>
          <cell r="J17" t="str">
            <v>Medir el promedio de días que los pacientes permanecen hospitalizados en el servicio en un periodo evaluado</v>
          </cell>
          <cell r="K17"/>
          <cell r="L17" t="str">
            <v>Trimestral</v>
          </cell>
          <cell r="M17" t="str">
            <v>Número de días de estancia de los egresos del período</v>
          </cell>
          <cell r="N17" t="str">
            <v>Número de egresos del período</v>
          </cell>
          <cell r="O17" t="str">
            <v xml:space="preserve"> Estadística</v>
          </cell>
          <cell r="P17" t="str">
            <v xml:space="preserve"> Estadística</v>
          </cell>
          <cell r="Q17" t="str">
            <v>Días</v>
          </cell>
          <cell r="R17" t="str">
            <v>Número de días de estancia de los egresos del período / Número de egresos del período</v>
          </cell>
          <cell r="S17"/>
          <cell r="T17" t="str">
            <v>proceso</v>
          </cell>
          <cell r="U17" t="str">
            <v>Decreciente</v>
          </cell>
          <cell r="V17" t="str">
            <v>≤</v>
          </cell>
          <cell r="W17">
            <v>14</v>
          </cell>
          <cell r="X17" t="str">
            <v>&gt;</v>
          </cell>
          <cell r="Y17">
            <v>14</v>
          </cell>
        </row>
        <row r="18">
          <cell r="A18">
            <v>13</v>
          </cell>
          <cell r="B18" t="str">
            <v>Integralidad y efectividad en la prestación de servicios de salud</v>
          </cell>
          <cell r="C18" t="str">
            <v>Garantizar la accesibilidad, integralidad en los servicios, complementariedad y respaldo de las interdependencias</v>
          </cell>
          <cell r="D18" t="str">
            <v>Tasa de reingreso de paciente hospitalizado antes de 15 dias</v>
          </cell>
          <cell r="E18" t="str">
            <v>Críticos</v>
          </cell>
          <cell r="F18" t="str">
            <v>UCI II</v>
          </cell>
          <cell r="G18" t="str">
            <v>x</v>
          </cell>
          <cell r="H18"/>
          <cell r="I18"/>
          <cell r="J18" t="str">
            <v>El reingreso de los pacientes a los servicios de Internación y Urgencias se presenta con frecuencia como consecuencia de un deficiente abordaje y solución del problema que generó la consulta o fallas en la calidad de la información dada al usuario sobre la evolución del evento médico que la generó. Por esta razón, este indicador puede constituirse como un signo de alarma sobre la calidad de los servicios prestados.</v>
          </cell>
          <cell r="K18"/>
          <cell r="L18" t="str">
            <v>Trimestral</v>
          </cell>
          <cell r="M18" t="str">
            <v>Número total de pacientes que reingresan al servicio antes de veinteun (21) días por la misma causa en el periodo.</v>
          </cell>
          <cell r="N18" t="str">
            <v>Número total de egresos vivos en el periodo.</v>
          </cell>
          <cell r="O18" t="str">
            <v>Informe de reingresos coordinadores especialistas.</v>
          </cell>
          <cell r="P18" t="str">
            <v xml:space="preserve">Estadística. </v>
          </cell>
          <cell r="Q18" t="str">
            <v>Tasa</v>
          </cell>
          <cell r="R18" t="str">
            <v>Número total de pacientes que reingresan al servicio antes de veinteun (21) días por la misma causa en el periodo. / Número total de egresos vivos en el periodo. *1000</v>
          </cell>
          <cell r="S18"/>
          <cell r="T18" t="str">
            <v>resultado</v>
          </cell>
          <cell r="U18" t="str">
            <v>Decreciente</v>
          </cell>
          <cell r="V18" t="str">
            <v>≤</v>
          </cell>
          <cell r="W18">
            <v>6</v>
          </cell>
          <cell r="X18" t="str">
            <v>&gt;</v>
          </cell>
          <cell r="Y18">
            <v>6</v>
          </cell>
        </row>
        <row r="19">
          <cell r="A19">
            <v>14</v>
          </cell>
          <cell r="B19" t="str">
            <v>Integralidad y efectividad en la prestación de servicios de salud</v>
          </cell>
          <cell r="C19" t="str">
            <v>Garantizar la accesibilidad, integralidad en los servicios, complementariedad y respaldo de las interdependencias</v>
          </cell>
          <cell r="D19" t="str">
            <v xml:space="preserve">Calidad de Registro en la Historia Clínica Médica </v>
          </cell>
          <cell r="E19" t="str">
            <v>Críticos</v>
          </cell>
          <cell r="F19" t="str">
            <v>UCI II</v>
          </cell>
          <cell r="G19" t="str">
            <v>x</v>
          </cell>
          <cell r="H19"/>
          <cell r="I19"/>
          <cell r="J1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9"/>
          <cell r="L19" t="str">
            <v>Trimestral</v>
          </cell>
          <cell r="M19" t="str">
            <v>Criterios de calidad de historia clínica evaluados que cumplen</v>
          </cell>
          <cell r="N19" t="str">
            <v>Total de criterios de calidad de historia clínica evaluados</v>
          </cell>
          <cell r="O19" t="str">
            <v>Aplicativo de monitorización de historias clínicas</v>
          </cell>
          <cell r="P19" t="str">
            <v>Aplicativo de monitorización de historias clínicas</v>
          </cell>
          <cell r="Q19" t="str">
            <v>%</v>
          </cell>
          <cell r="R19" t="str">
            <v>Criterios de calidad de historia clínica evaluados que cumplen / Total de criterios de calidad de historia clínica evaluados *100</v>
          </cell>
          <cell r="S19"/>
          <cell r="T19" t="str">
            <v>proceso</v>
          </cell>
          <cell r="U19" t="str">
            <v>Creciente</v>
          </cell>
          <cell r="V19" t="str">
            <v>≥</v>
          </cell>
          <cell r="W19">
            <v>0.9</v>
          </cell>
          <cell r="X19" t="str">
            <v>&lt;</v>
          </cell>
          <cell r="Y19">
            <v>0.9</v>
          </cell>
        </row>
        <row r="20">
          <cell r="A20">
            <v>15</v>
          </cell>
          <cell r="B20" t="str">
            <v>Integralidad y efectividad en la prestación de servicios de salud</v>
          </cell>
          <cell r="C20" t="str">
            <v>Garantizar la accesibilidad, integralidad en los servicios, complementariedad y respaldo de las interdependencias</v>
          </cell>
          <cell r="D20" t="str">
            <v>Calidad de Registro en la Historia Clínica de Enfermería</v>
          </cell>
          <cell r="E20" t="str">
            <v>Críticos</v>
          </cell>
          <cell r="F20" t="str">
            <v>UCI II</v>
          </cell>
          <cell r="G20" t="str">
            <v>x</v>
          </cell>
          <cell r="H20"/>
          <cell r="I20"/>
          <cell r="J2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0"/>
          <cell r="L20" t="str">
            <v>Trimestral</v>
          </cell>
          <cell r="M20" t="str">
            <v>Criterios de calidad de historia clínica evaluados que cumplen</v>
          </cell>
          <cell r="N20" t="str">
            <v>Total de criterios de calidad de historia clínica evaluados</v>
          </cell>
          <cell r="O20" t="str">
            <v>Aplicativo de monitorización de historias clínicas</v>
          </cell>
          <cell r="P20" t="str">
            <v>Aplicativo de monitorización de historias clínicas</v>
          </cell>
          <cell r="Q20" t="str">
            <v>%</v>
          </cell>
          <cell r="R20" t="str">
            <v>Criterios de calidad de historia clínica evaluados que cumplen / Total de criterios de calidad de historia clínica evaluados *100</v>
          </cell>
          <cell r="S20"/>
          <cell r="T20" t="str">
            <v>proceso</v>
          </cell>
          <cell r="U20" t="str">
            <v>Creciente</v>
          </cell>
          <cell r="V20" t="str">
            <v>≥</v>
          </cell>
          <cell r="W20">
            <v>0.9</v>
          </cell>
          <cell r="X20" t="str">
            <v>&lt;</v>
          </cell>
          <cell r="Y20">
            <v>0.9</v>
          </cell>
        </row>
        <row r="21">
          <cell r="A21">
            <v>16</v>
          </cell>
          <cell r="B21" t="str">
            <v>Integralidad y efectividad en la prestación de servicios de salud</v>
          </cell>
          <cell r="C21" t="str">
            <v>Garantizar la accesibilidad, integralidad en los servicios, complementariedad y respaldo de las interdependencias</v>
          </cell>
          <cell r="D21" t="str">
            <v>Porcentaje de extubación fallida</v>
          </cell>
          <cell r="E21" t="str">
            <v>Críticos</v>
          </cell>
          <cell r="F21" t="str">
            <v>UCI II</v>
          </cell>
          <cell r="G21" t="str">
            <v>x</v>
          </cell>
          <cell r="H21"/>
          <cell r="I21"/>
          <cell r="J21"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21"/>
          <cell r="L21" t="str">
            <v>Trimestral</v>
          </cell>
          <cell r="M21" t="str">
            <v>Número de extubaciónes fallidas</v>
          </cell>
          <cell r="N21" t="str">
            <v>Número de pacientes en prueba de respiración expontanea</v>
          </cell>
          <cell r="O21" t="str">
            <v>Reporte eventos adversos</v>
          </cell>
          <cell r="P21" t="str">
            <v>Informe terapia respiratoria</v>
          </cell>
          <cell r="Q21" t="str">
            <v>%</v>
          </cell>
          <cell r="R21" t="str">
            <v>Número de extubaciónes fallidas / Número de pacientes en prueba de respiración expontanea *100</v>
          </cell>
          <cell r="S21"/>
          <cell r="T21" t="str">
            <v>resultado</v>
          </cell>
          <cell r="U21" t="str">
            <v>Decreciente</v>
          </cell>
          <cell r="V21" t="str">
            <v>≤</v>
          </cell>
          <cell r="W21">
            <v>0.15</v>
          </cell>
          <cell r="X21" t="str">
            <v>&gt;</v>
          </cell>
          <cell r="Y21">
            <v>0.15</v>
          </cell>
        </row>
        <row r="22">
          <cell r="A22">
            <v>17</v>
          </cell>
          <cell r="B22" t="str">
            <v>Integralidad y efectividad en la prestación de servicios de salud</v>
          </cell>
          <cell r="C22" t="str">
            <v>Garantizar la accesibilidad, integralidad en los servicios, complementariedad y respaldo de las interdependencias</v>
          </cell>
          <cell r="D22" t="str">
            <v>Porcentaje de adherencia a guias de practica clinica</v>
          </cell>
          <cell r="E22" t="str">
            <v>Críticos</v>
          </cell>
          <cell r="F22" t="str">
            <v>UCI II</v>
          </cell>
          <cell r="G22" t="str">
            <v>x</v>
          </cell>
          <cell r="H22"/>
          <cell r="I22"/>
          <cell r="J22"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2"/>
          <cell r="L22" t="str">
            <v>Trimestral</v>
          </cell>
          <cell r="M22" t="str">
            <v>guias evaluadas que cumplen con la adherencia a guia</v>
          </cell>
          <cell r="N22" t="str">
            <v>Total de guias evaluados en la adherencia a guia</v>
          </cell>
          <cell r="O22" t="str">
            <v>Consolidado Adherencia a Guías de Atención</v>
          </cell>
          <cell r="P22" t="str">
            <v>Consolidado Adherencia a Guías de Atención</v>
          </cell>
          <cell r="Q22" t="str">
            <v>%</v>
          </cell>
          <cell r="R22" t="str">
            <v>guias evaluadas que cumplen con la adherencia a guia / Total de guias evaluados en la adherencia a guia *100</v>
          </cell>
          <cell r="S22"/>
          <cell r="T22" t="str">
            <v>proceso</v>
          </cell>
          <cell r="U22" t="str">
            <v>Creciente</v>
          </cell>
          <cell r="V22" t="str">
            <v>≥</v>
          </cell>
          <cell r="W22">
            <v>0.9</v>
          </cell>
          <cell r="X22" t="str">
            <v>&lt;</v>
          </cell>
          <cell r="Y22">
            <v>0.9</v>
          </cell>
        </row>
        <row r="23">
          <cell r="A23">
            <v>18</v>
          </cell>
          <cell r="B23" t="str">
            <v>Integralidad y efectividad en la prestación de servicios de salud</v>
          </cell>
          <cell r="C23" t="str">
            <v>Garantizar la accesibilidad, integralidad en los servicios, complementariedad y respaldo de las interdependencias</v>
          </cell>
          <cell r="D23" t="str">
            <v>Porcentaje de adherencia a protocolos de enfermería</v>
          </cell>
          <cell r="E23" t="str">
            <v>Críticos</v>
          </cell>
          <cell r="F23" t="str">
            <v>UCI II</v>
          </cell>
          <cell r="G23" t="str">
            <v>x</v>
          </cell>
          <cell r="H23"/>
          <cell r="I23"/>
          <cell r="J23"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23"/>
          <cell r="L23" t="str">
            <v>Trimestral</v>
          </cell>
          <cell r="M23" t="str">
            <v>Número de protocolos con cumplimiento mayor al estándar establecido</v>
          </cell>
          <cell r="N23" t="str">
            <v>Total protocolos evaluados</v>
          </cell>
          <cell r="O23" t="str">
            <v>Consolidado Adherencia a Protocolos</v>
          </cell>
          <cell r="P23" t="str">
            <v>Consolidado Adherencia a Protocolos</v>
          </cell>
          <cell r="Q23" t="str">
            <v>%</v>
          </cell>
          <cell r="R23" t="str">
            <v>Número de protocolos con cumplimiento mayor al estándar establecido / Total protocolos evaluados *100</v>
          </cell>
          <cell r="S23"/>
          <cell r="T23" t="str">
            <v>proceso</v>
          </cell>
          <cell r="U23" t="str">
            <v>Creciente</v>
          </cell>
          <cell r="V23" t="str">
            <v>≥</v>
          </cell>
          <cell r="W23">
            <v>0.85</v>
          </cell>
          <cell r="X23" t="str">
            <v>&lt;</v>
          </cell>
          <cell r="Y23">
            <v>0.85</v>
          </cell>
        </row>
        <row r="24">
          <cell r="A24">
            <v>19</v>
          </cell>
          <cell r="B24" t="str">
            <v>Integralidad y efectividad en la prestación de servicios de salud</v>
          </cell>
          <cell r="C24" t="str">
            <v>Garantizar la accesibilidad, integralidad en los servicios, complementariedad y respaldo de las interdependencias</v>
          </cell>
          <cell r="D24" t="str">
            <v>Porcentaje de reacciones adversas a la transfusión</v>
          </cell>
          <cell r="E24" t="str">
            <v>Apoyo diagnóstico y complementación terapeutica</v>
          </cell>
          <cell r="F24" t="str">
            <v>banco de sangre</v>
          </cell>
          <cell r="G24" t="str">
            <v>x</v>
          </cell>
          <cell r="H24"/>
          <cell r="I24"/>
          <cell r="J24" t="str">
            <v>Medir la cantidad de afecciones o alteraciones físicas o psicológicas transitorias o permanentes no presentes al momento del ingreso al Hospital y cuya aparición se relaciona con la transfusión de sangre o cualquiera de los hemocomponentes al paciente dentro  de un periodo de tiempo determinado</v>
          </cell>
          <cell r="K24"/>
          <cell r="L24" t="str">
            <v>Trimestral</v>
          </cell>
          <cell r="M24" t="str">
            <v>Número de pacientes con reacciones adversas a la transfusión</v>
          </cell>
          <cell r="N24" t="str">
            <v>Número total de pacientes transfundidos</v>
          </cell>
          <cell r="O24" t="str">
            <v>Sistema de información del Banco de Sangre</v>
          </cell>
          <cell r="P24" t="str">
            <v>Sistema de información del Banco de Sangre</v>
          </cell>
          <cell r="Q24" t="str">
            <v>%</v>
          </cell>
          <cell r="R24" t="str">
            <v>Número de pacientes con reacciones adversas a la transfusión / Número total de pacientes transfundidos *100</v>
          </cell>
          <cell r="S24"/>
          <cell r="T24" t="str">
            <v>resultado</v>
          </cell>
          <cell r="U24" t="str">
            <v>Decreciente</v>
          </cell>
          <cell r="V24" t="str">
            <v>≤</v>
          </cell>
          <cell r="W24">
            <v>0.05</v>
          </cell>
          <cell r="X24" t="str">
            <v>&gt;</v>
          </cell>
          <cell r="Y24">
            <v>0.05</v>
          </cell>
        </row>
        <row r="25">
          <cell r="A25">
            <v>20</v>
          </cell>
          <cell r="B25" t="str">
            <v>Integralidad y efectividad en la prestación de servicios de salud</v>
          </cell>
          <cell r="C25" t="str">
            <v>Garantizar la accesibilidad, integralidad en los servicios, complementariedad y respaldo de las interdependencias</v>
          </cell>
          <cell r="D25" t="str">
            <v>Porcentaje de glóbulos rojos incinerados</v>
          </cell>
          <cell r="E25" t="str">
            <v>Apoyo diagnóstico y complementación terapeutica</v>
          </cell>
          <cell r="F25" t="str">
            <v>banco de sangre</v>
          </cell>
          <cell r="G25" t="str">
            <v>x</v>
          </cell>
          <cell r="H25"/>
          <cell r="I25"/>
          <cell r="J25" t="str">
            <v xml:space="preserve">Medir la proporción de globulos rojos que son incinerados por vencimiento a causa de la baja demanda, dentro de la institucion en un periodo de tiempo determinado
</v>
          </cell>
          <cell r="K25"/>
          <cell r="L25" t="str">
            <v>Trimestral</v>
          </cell>
          <cell r="M25" t="str">
            <v>Numero de unidades incineradas por vencimiento de glóbulos rojos</v>
          </cell>
          <cell r="N25" t="str">
            <v>Total de unidades de hemocomponentes (glóbulos rojos) captadas en el periodo</v>
          </cell>
          <cell r="O25" t="str">
            <v>Sistema de información del Banco de Sangre</v>
          </cell>
          <cell r="P25" t="str">
            <v>Sistema de información del Banco de Sangre</v>
          </cell>
          <cell r="Q25" t="str">
            <v>%</v>
          </cell>
          <cell r="R25" t="str">
            <v>Numero de unidades incineradas por vencimiento de glóbulos rojos / Total de unidades de hemocomponentes (glóbulos rojos) captadas en el periodo *100</v>
          </cell>
          <cell r="S25"/>
          <cell r="T25" t="str">
            <v>proceso</v>
          </cell>
          <cell r="U25" t="str">
            <v>Decreciente</v>
          </cell>
          <cell r="V25" t="str">
            <v>≤</v>
          </cell>
          <cell r="W25">
            <v>0.03</v>
          </cell>
          <cell r="X25" t="str">
            <v>&gt;</v>
          </cell>
          <cell r="Y25">
            <v>0.03</v>
          </cell>
        </row>
        <row r="26">
          <cell r="A26">
            <v>21</v>
          </cell>
          <cell r="B26" t="str">
            <v>Integralidad y efectividad en la prestación de servicios de salud</v>
          </cell>
          <cell r="C26" t="str">
            <v>Garantizar la accesibilidad, integralidad en los servicios, complementariedad y respaldo de las interdependencias</v>
          </cell>
          <cell r="D26" t="str">
            <v>Porcentaje de plaquetas incineradas</v>
          </cell>
          <cell r="E26" t="str">
            <v>Apoyo diagnóstico y complementación terapeutica</v>
          </cell>
          <cell r="F26" t="str">
            <v>banco de sangre</v>
          </cell>
          <cell r="G26" t="str">
            <v>x</v>
          </cell>
          <cell r="H26"/>
          <cell r="I26"/>
          <cell r="J26" t="str">
            <v xml:space="preserve">Medir la proporción de plaquetas estandar que son incinerados por vencimiento a causa de la baja demanda, dentro de la institucion en un periodo de tiempo determinado
</v>
          </cell>
          <cell r="K26"/>
          <cell r="L26" t="str">
            <v>Trimestral</v>
          </cell>
          <cell r="M26" t="str">
            <v>Numero de unidades incineradas por vencimiento de plaquetas</v>
          </cell>
          <cell r="N26" t="str">
            <v>Total de unidades de hemocomponentes (plaquetas) captadas en el periodo</v>
          </cell>
          <cell r="O26" t="str">
            <v>Sistema de información del Banco de Sangre</v>
          </cell>
          <cell r="P26" t="str">
            <v>Sistema de información del Banco de Sangre</v>
          </cell>
          <cell r="Q26" t="str">
            <v>%</v>
          </cell>
          <cell r="R26" t="str">
            <v>Numero de unidades incineradas por vencimiento de plaquetas / Total de unidades de hemocomponentes (plaquetas) captadas en el periodo *100</v>
          </cell>
          <cell r="S26"/>
          <cell r="T26" t="str">
            <v>proceso</v>
          </cell>
          <cell r="U26" t="str">
            <v>Decreciente</v>
          </cell>
          <cell r="V26" t="str">
            <v>≤</v>
          </cell>
          <cell r="W26">
            <v>0.1</v>
          </cell>
          <cell r="X26" t="str">
            <v>&gt;</v>
          </cell>
          <cell r="Y26">
            <v>0.1</v>
          </cell>
        </row>
        <row r="27">
          <cell r="A27">
            <v>22</v>
          </cell>
          <cell r="B27" t="str">
            <v>Integralidad y efectividad en la prestación de servicios de salud</v>
          </cell>
          <cell r="C27" t="str">
            <v>Garantizar la accesibilidad, integralidad en los servicios, complementariedad y respaldo de las interdependencias</v>
          </cell>
          <cell r="D27" t="str">
            <v>Porcentaje de aféresis incineradas</v>
          </cell>
          <cell r="E27" t="str">
            <v>Apoyo diagnóstico y complementación terapeutica</v>
          </cell>
          <cell r="F27" t="str">
            <v>banco de sangre</v>
          </cell>
          <cell r="G27" t="str">
            <v>x</v>
          </cell>
          <cell r="H27"/>
          <cell r="I27"/>
          <cell r="J27" t="str">
            <v xml:space="preserve">Medir la proporción de plaquetas por aféresis que son incinerados por vencimiento a causa de la baja demanda, dentro de la institucion en un periodo de tiempo determinado
</v>
          </cell>
          <cell r="K27"/>
          <cell r="L27" t="str">
            <v>Trimestral</v>
          </cell>
          <cell r="M27" t="str">
            <v>Numero de unidades incineradas de aféresis por vencimiento</v>
          </cell>
          <cell r="N27" t="str">
            <v>Total de unidades de hemocomponentes (aféresis) captadas en el periodo</v>
          </cell>
          <cell r="O27" t="str">
            <v>Sistema de información del Banco de Sangre</v>
          </cell>
          <cell r="P27" t="str">
            <v>Sistema de información del Banco de Sangre</v>
          </cell>
          <cell r="Q27" t="str">
            <v>%</v>
          </cell>
          <cell r="R27" t="str">
            <v>Numero de unidades incineradas de aféresis por vencimiento / Total de unidades de hemocomponentes (aféresis) captadas en el periodo *100</v>
          </cell>
          <cell r="S27"/>
          <cell r="T27" t="str">
            <v>proceso</v>
          </cell>
          <cell r="U27" t="str">
            <v>Decreciente</v>
          </cell>
          <cell r="V27" t="str">
            <v>≤</v>
          </cell>
          <cell r="W27">
            <v>0.05</v>
          </cell>
          <cell r="X27" t="str">
            <v>&gt;</v>
          </cell>
          <cell r="Y27">
            <v>0.05</v>
          </cell>
        </row>
        <row r="28">
          <cell r="A28">
            <v>23</v>
          </cell>
          <cell r="B28" t="str">
            <v>Integralidad y efectividad en la prestación de servicios de salud</v>
          </cell>
          <cell r="C28" t="str">
            <v>Garantizar la accesibilidad, integralidad en los servicios, complementariedad y respaldo de las interdependencias</v>
          </cell>
          <cell r="D28" t="str">
            <v>Oportunidad de entrega de Hemocomponentes - Urgencia Vital</v>
          </cell>
          <cell r="E28" t="str">
            <v>Apoyo diagnóstico y complementación terapeutica</v>
          </cell>
          <cell r="F28" t="str">
            <v>banco de sangre</v>
          </cell>
          <cell r="G28" t="str">
            <v>x</v>
          </cell>
          <cell r="H28"/>
          <cell r="I28"/>
          <cell r="J28" t="str">
            <v>Medir la oportunidad en la entrega de hemocomponentes durante una urgencia vital que ocurra dentro de la institución durante un periodo de tiempo determinado</v>
          </cell>
          <cell r="K28"/>
          <cell r="L28" t="str">
            <v>Trimestral</v>
          </cell>
          <cell r="M28" t="str">
            <v>Sumatoria de los minutos transcurridos desde la solicitud del hemocomponente hasta la entrega del mismo</v>
          </cell>
          <cell r="N28" t="str">
            <v>Total de solicitudes de hemocomponentes realizadas en la vigencia</v>
          </cell>
          <cell r="O28" t="str">
            <v>Sistema de información del Banco de Sangre</v>
          </cell>
          <cell r="P28" t="str">
            <v>Sistema de información del Banco de Sangre</v>
          </cell>
          <cell r="Q28" t="str">
            <v>Minutos</v>
          </cell>
          <cell r="R28" t="str">
            <v>Sumatoria de los minutos transcurridos desde la solicitud del hemocomponente hasta la entrega del mismo / Total de solicitudes de hemocomponentes realizadas en la vigencia</v>
          </cell>
          <cell r="S28"/>
          <cell r="T28" t="str">
            <v>resultado</v>
          </cell>
          <cell r="U28" t="str">
            <v>Decreciente</v>
          </cell>
          <cell r="V28" t="str">
            <v>≤</v>
          </cell>
          <cell r="W28">
            <v>15</v>
          </cell>
          <cell r="X28" t="str">
            <v>&gt;</v>
          </cell>
          <cell r="Y28">
            <v>15</v>
          </cell>
        </row>
        <row r="29">
          <cell r="A29">
            <v>24</v>
          </cell>
          <cell r="B29" t="str">
            <v>Integralidad y efectividad en la prestación de servicios de salud</v>
          </cell>
          <cell r="C29" t="str">
            <v>Garantizar la accesibilidad, integralidad en los servicios, complementariedad y respaldo de las interdependencias</v>
          </cell>
          <cell r="D29" t="str">
            <v>Hemocomponentes adquiridos de otros bancos de sangre</v>
          </cell>
          <cell r="E29" t="str">
            <v>Apoyo diagnóstico y complementación terapeutica</v>
          </cell>
          <cell r="F29" t="str">
            <v>banco de sangre</v>
          </cell>
          <cell r="G29" t="str">
            <v>x</v>
          </cell>
          <cell r="H29"/>
          <cell r="I29"/>
          <cell r="J29" t="str">
            <v xml:space="preserve">Medir la cantidad de hemocomponentes adquiridos de otras instituciones en proporción a la cantidad de hemocomponentes transfundidos en la institución dentro de un periodo de tiempo determinado </v>
          </cell>
          <cell r="K29"/>
          <cell r="L29" t="str">
            <v>Trimestral</v>
          </cell>
          <cell r="M29" t="str">
            <v>Número de hecomponentes adquiridos de otros bancos de Sangre transfundidos</v>
          </cell>
          <cell r="N29" t="str">
            <v>total de hemocomponentes transfundidos</v>
          </cell>
          <cell r="O29" t="str">
            <v>Sistema de información del Banco de Sangre</v>
          </cell>
          <cell r="P29" t="str">
            <v>No Aplica</v>
          </cell>
          <cell r="Q29" t="str">
            <v>%</v>
          </cell>
          <cell r="R29" t="str">
            <v>Número de hecomponentes adquiridos de otros bancos de Sangre transfundidos / total de hemocomponentes transfundidos *100</v>
          </cell>
          <cell r="S29"/>
          <cell r="T29" t="str">
            <v>proceso</v>
          </cell>
          <cell r="U29" t="str">
            <v>Decreciente</v>
          </cell>
          <cell r="V29" t="str">
            <v>≤</v>
          </cell>
          <cell r="W29">
            <v>0.13</v>
          </cell>
          <cell r="X29" t="str">
            <v>&gt;</v>
          </cell>
          <cell r="Y29">
            <v>0.13</v>
          </cell>
        </row>
        <row r="30">
          <cell r="A30">
            <v>25</v>
          </cell>
          <cell r="B30" t="str">
            <v>Integralidad y efectividad en la prestación de servicios de salud</v>
          </cell>
          <cell r="C30" t="str">
            <v>Garantizar la accesibilidad, integralidad en los servicios, complementariedad y respaldo de las interdependencias</v>
          </cell>
          <cell r="D30" t="str">
            <v xml:space="preserve">Porcentaje de muestras rechazadas </v>
          </cell>
          <cell r="E30" t="str">
            <v>Apoyo diagnóstico y complementación terapeutica</v>
          </cell>
          <cell r="F30" t="str">
            <v>banco de sangre</v>
          </cell>
          <cell r="G30" t="str">
            <v>x</v>
          </cell>
          <cell r="H30"/>
          <cell r="I30"/>
          <cell r="J30" t="str">
            <v>Medir la cantidad de muestras que no cumplen con los criterios de identificación establecidos en la institución que llegan al servicio transfusional dentro de un periodo determinado</v>
          </cell>
          <cell r="K30"/>
          <cell r="L30" t="str">
            <v>Trimestral</v>
          </cell>
          <cell r="M30" t="str">
            <v>Total de muestras recibidas en el banco</v>
          </cell>
          <cell r="N30" t="str">
            <v>Total de muestras rechazadas</v>
          </cell>
          <cell r="O30" t="str">
            <v>Formato de solicitud, reserva y transfusión de hemocomponentes</v>
          </cell>
          <cell r="P30" t="str">
            <v>Formato de registro de muestras rechazadas</v>
          </cell>
          <cell r="Q30" t="str">
            <v>%</v>
          </cell>
          <cell r="R30" t="str">
            <v>Total de muestras recibidas en el banco / Total de muestras rechazadas *100</v>
          </cell>
          <cell r="S30"/>
          <cell r="T30" t="str">
            <v>proceso</v>
          </cell>
          <cell r="U30" t="str">
            <v>Decreciente</v>
          </cell>
          <cell r="V30" t="str">
            <v>≤</v>
          </cell>
          <cell r="W30">
            <v>0.03</v>
          </cell>
          <cell r="X30" t="str">
            <v>&gt;</v>
          </cell>
          <cell r="Y30">
            <v>0.03</v>
          </cell>
        </row>
        <row r="31">
          <cell r="A31">
            <v>26</v>
          </cell>
          <cell r="B31" t="str">
            <v>Integralidad y efectividad en la prestación de servicios de salud</v>
          </cell>
          <cell r="C31" t="str">
            <v>Garantizar la accesibilidad, integralidad en los servicios, complementariedad y respaldo de las interdependencias</v>
          </cell>
          <cell r="D31" t="str">
            <v>Demanda no cumplida de glóbulos rojos</v>
          </cell>
          <cell r="E31" t="str">
            <v>Apoyo diagnóstico y complementación terapeutica</v>
          </cell>
          <cell r="F31" t="str">
            <v>banco de sangre</v>
          </cell>
          <cell r="G31" t="str">
            <v>x</v>
          </cell>
          <cell r="H31"/>
          <cell r="I31"/>
          <cell r="J31" t="str">
            <v>Determinar la proporción de solicitudes de glóbulos rojos las cuales no se satisfacen dentro de la insitución en un periodo de tiempo determinado</v>
          </cell>
          <cell r="K31"/>
          <cell r="L31" t="str">
            <v>Trimestral</v>
          </cell>
          <cell r="M31" t="str">
            <v>Total de solicitudes de glóbulos rojos</v>
          </cell>
          <cell r="N31" t="str">
            <v>Total de glóbulos rojos no entregados</v>
          </cell>
          <cell r="O31" t="str">
            <v>Formato de solicitud, reserva y transfusión de hemocomponentes</v>
          </cell>
          <cell r="P31" t="str">
            <v>Formato de unidades no entregadas</v>
          </cell>
          <cell r="Q31" t="str">
            <v>%</v>
          </cell>
          <cell r="R31" t="str">
            <v>Total de solicitudes de glóbulos rojos / Total de glóbulos rojos no entregados *100</v>
          </cell>
          <cell r="S31"/>
          <cell r="T31" t="str">
            <v>proceso</v>
          </cell>
          <cell r="U31" t="str">
            <v>Decreciente</v>
          </cell>
          <cell r="V31" t="str">
            <v>≤</v>
          </cell>
          <cell r="W31">
            <v>0.03</v>
          </cell>
          <cell r="X31" t="str">
            <v>&gt;</v>
          </cell>
          <cell r="Y31">
            <v>0.03</v>
          </cell>
        </row>
        <row r="32">
          <cell r="A32">
            <v>27</v>
          </cell>
          <cell r="B32" t="str">
            <v>Integralidad y efectividad en la prestación de servicios de salud</v>
          </cell>
          <cell r="C32" t="str">
            <v>Garantizar la accesibilidad, integralidad en los servicios, complementariedad y respaldo de las interdependencias</v>
          </cell>
          <cell r="D32" t="str">
            <v>Demanda no cumplida de plaquetas</v>
          </cell>
          <cell r="E32" t="str">
            <v>Apoyo diagnóstico y complementación terapeutica</v>
          </cell>
          <cell r="F32" t="str">
            <v>banco de sangre</v>
          </cell>
          <cell r="G32" t="str">
            <v>x</v>
          </cell>
          <cell r="H32"/>
          <cell r="I32"/>
          <cell r="J32" t="str">
            <v>Determinar la proporción de solicitudes de plaquetas las cuales no se satisfacen dentro de la insitución en un periodo de tiempo determinado</v>
          </cell>
          <cell r="K32"/>
          <cell r="L32" t="str">
            <v>Trimestral</v>
          </cell>
          <cell r="M32" t="str">
            <v>Total de solicitudes de plaquetas</v>
          </cell>
          <cell r="N32" t="str">
            <v>Total de plaquetas no entregados</v>
          </cell>
          <cell r="O32" t="str">
            <v>Formato de solicitud, reserva y transfusión de hemocomponentes</v>
          </cell>
          <cell r="P32" t="str">
            <v>Formato de unidades no entregadas</v>
          </cell>
          <cell r="Q32" t="str">
            <v>%</v>
          </cell>
          <cell r="R32" t="str">
            <v>Total de solicitudes de plaquetas / Total de plaquetas no entregados *100</v>
          </cell>
          <cell r="S32"/>
          <cell r="T32" t="str">
            <v>proceso</v>
          </cell>
          <cell r="U32" t="str">
            <v>Decreciente</v>
          </cell>
          <cell r="V32" t="str">
            <v>≤</v>
          </cell>
          <cell r="W32">
            <v>0.05</v>
          </cell>
          <cell r="X32" t="str">
            <v>&gt;</v>
          </cell>
          <cell r="Y32">
            <v>0.05</v>
          </cell>
        </row>
        <row r="33">
          <cell r="A33">
            <v>28</v>
          </cell>
          <cell r="B33" t="str">
            <v>Integralidad y efectividad en la prestación de servicios de salud</v>
          </cell>
          <cell r="C33" t="str">
            <v>Garantizar la accesibilidad, integralidad en los servicios, complementariedad y respaldo de las interdependencias</v>
          </cell>
          <cell r="D33" t="str">
            <v>Demanda no cumplida de crioprecipitados</v>
          </cell>
          <cell r="E33" t="str">
            <v>Apoyo diagnóstico y complementación terapeutica</v>
          </cell>
          <cell r="F33" t="str">
            <v>banco de sangre</v>
          </cell>
          <cell r="G33" t="str">
            <v>x</v>
          </cell>
          <cell r="H33"/>
          <cell r="I33"/>
          <cell r="J33" t="str">
            <v>Determinar la proporción de solicitudes de crioprecipitados las cuales no se satisfacen dentro de la insitución en un periodo de tiempo determinado</v>
          </cell>
          <cell r="K33"/>
          <cell r="L33" t="str">
            <v>Trimestral</v>
          </cell>
          <cell r="M33" t="str">
            <v>Total de crioprecipitados no entregados</v>
          </cell>
          <cell r="N33" t="str">
            <v xml:space="preserve"> Total de solicitudes de crioprecipitados</v>
          </cell>
          <cell r="O33" t="str">
            <v>Formato de solicitud, reserva y transfusión de hemocomponentes</v>
          </cell>
          <cell r="P33" t="str">
            <v>Formato de unidades no entregadas</v>
          </cell>
          <cell r="Q33" t="str">
            <v>%</v>
          </cell>
          <cell r="R33" t="str">
            <v>Total de crioprecipitados no entregados /  Total de solicitudes de crioprecipitados *100</v>
          </cell>
          <cell r="S33"/>
          <cell r="T33" t="str">
            <v>proceso</v>
          </cell>
          <cell r="U33" t="str">
            <v>Decreciente</v>
          </cell>
          <cell r="V33" t="str">
            <v>≤</v>
          </cell>
          <cell r="W33">
            <v>0.05</v>
          </cell>
          <cell r="X33" t="str">
            <v>&gt;</v>
          </cell>
          <cell r="Y33">
            <v>0.05</v>
          </cell>
        </row>
        <row r="34">
          <cell r="A34">
            <v>29</v>
          </cell>
          <cell r="B34" t="str">
            <v>Integralidad y efectividad en la prestación de servicios de salud</v>
          </cell>
          <cell r="C34" t="str">
            <v>Garantizar la accesibilidad, integralidad en los servicios, complementariedad y respaldo de las interdependencias</v>
          </cell>
          <cell r="D34" t="str">
            <v>Demanda no cumplida de plasma</v>
          </cell>
          <cell r="E34" t="str">
            <v>Apoyo diagnóstico y complementación terapeutica</v>
          </cell>
          <cell r="F34" t="str">
            <v>banco de sangre</v>
          </cell>
          <cell r="G34" t="str">
            <v>x</v>
          </cell>
          <cell r="H34"/>
          <cell r="I34"/>
          <cell r="J34" t="str">
            <v>Determinar la proporción de solicitudes de plásma las cuales no se satisfacen dentro de la insitución en un periodo de tiempo determinado</v>
          </cell>
          <cell r="K34"/>
          <cell r="L34" t="str">
            <v>Trimestral</v>
          </cell>
          <cell r="M34" t="str">
            <v>Total de solicitudes de plasma</v>
          </cell>
          <cell r="N34" t="str">
            <v>Total de plasma no entregados</v>
          </cell>
          <cell r="O34" t="str">
            <v>Formato de solicitud, reserva y transfusión de hemocomponentes</v>
          </cell>
          <cell r="P34" t="str">
            <v>Formato de unidades no entregadas</v>
          </cell>
          <cell r="Q34" t="str">
            <v>%</v>
          </cell>
          <cell r="R34" t="str">
            <v>Total de solicitudes de plasma / Total de plasma no entregados *100</v>
          </cell>
          <cell r="S34"/>
          <cell r="T34" t="str">
            <v>proceso</v>
          </cell>
          <cell r="U34" t="str">
            <v>Decreciente</v>
          </cell>
          <cell r="V34" t="str">
            <v>≤</v>
          </cell>
          <cell r="W34">
            <v>0.03</v>
          </cell>
          <cell r="X34" t="str">
            <v>&gt;</v>
          </cell>
          <cell r="Y34">
            <v>0.03</v>
          </cell>
        </row>
        <row r="35">
          <cell r="A35">
            <v>30</v>
          </cell>
          <cell r="B35" t="str">
            <v>Integralidad y efectividad en la prestación de servicios de salud</v>
          </cell>
          <cell r="C35" t="str">
            <v>Garantizar la accesibilidad, integralidad en los servicios, complementariedad y respaldo de las interdependencias</v>
          </cell>
          <cell r="D35" t="str">
            <v>Porcentaje de reactividad acumulada</v>
          </cell>
          <cell r="E35" t="str">
            <v>Apoyo diagnóstico y complementación terapeutica</v>
          </cell>
          <cell r="F35" t="str">
            <v>banco de sangre</v>
          </cell>
          <cell r="G35" t="str">
            <v>x</v>
          </cell>
          <cell r="H35"/>
          <cell r="I35"/>
          <cell r="J35" t="str">
            <v>Medir la proporción de pruebas reactivas realizadas (HTLV, VIH, HEPATITIS C, HEPATITIS B, CORE, SÍFILIS, CHAGAS) en los donantes de sangre y aféresis que impiden la utilización de los hemocomponentes dentro de la institución dentro de un periodo de tiempo determinado</v>
          </cell>
          <cell r="K35"/>
          <cell r="L35" t="str">
            <v>Trimestral</v>
          </cell>
          <cell r="M35" t="str">
            <v xml:space="preserve">Donantes reactivos  </v>
          </cell>
          <cell r="N35" t="str">
            <v xml:space="preserve">Total de donantes captados </v>
          </cell>
          <cell r="O35" t="str">
            <v>Sistema de informacion banco de sagre</v>
          </cell>
          <cell r="P35" t="str">
            <v>Sistema de informacion banco de sagre</v>
          </cell>
          <cell r="Q35" t="str">
            <v>%</v>
          </cell>
          <cell r="R35" t="str">
            <v>Donantes reactivos   / Total de donantes captados  *100</v>
          </cell>
          <cell r="S35"/>
          <cell r="T35" t="str">
            <v>proceso</v>
          </cell>
          <cell r="U35" t="str">
            <v>Decreciente</v>
          </cell>
          <cell r="V35" t="str">
            <v>≤</v>
          </cell>
          <cell r="W35">
            <v>0.05</v>
          </cell>
          <cell r="X35" t="str">
            <v>&gt;</v>
          </cell>
          <cell r="Y35">
            <v>0.05</v>
          </cell>
        </row>
        <row r="36">
          <cell r="A36">
            <v>31</v>
          </cell>
          <cell r="B36" t="str">
            <v>Integralidad y efectividad en la prestación de servicios de salud</v>
          </cell>
          <cell r="C36" t="str">
            <v>Garantizar la accesibilidad, integralidad en los servicios, complementariedad y respaldo de las interdependencias</v>
          </cell>
          <cell r="D36" t="str">
            <v xml:space="preserve">Oportunidad en la atención de Procedimientos de Cardiología </v>
          </cell>
          <cell r="E36" t="str">
            <v>Apoyo diagnóstico y complementación terapeutica</v>
          </cell>
          <cell r="F36" t="str">
            <v>cardiologia</v>
          </cell>
          <cell r="G36" t="str">
            <v>x</v>
          </cell>
          <cell r="H36"/>
          <cell r="I36"/>
          <cell r="J36"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6"/>
          <cell r="L36" t="str">
            <v>Trimestral</v>
          </cell>
          <cell r="M36" t="str">
            <v>Sumatoria de dias entre la solicitud del servicio y la atención</v>
          </cell>
          <cell r="N36" t="str">
            <v>Total de pacientes atendidos</v>
          </cell>
          <cell r="O36" t="str">
            <v>Dinamica Gerencial</v>
          </cell>
          <cell r="P36" t="str">
            <v>Dinamica Gerencial</v>
          </cell>
          <cell r="Q36" t="str">
            <v>Días</v>
          </cell>
          <cell r="R36" t="str">
            <v>Sumatoria de dias entre la solicitud del servicio y la atención / Total de pacientes atendidos</v>
          </cell>
          <cell r="S36"/>
          <cell r="T36" t="str">
            <v>resultado</v>
          </cell>
          <cell r="U36" t="str">
            <v>Decreciente</v>
          </cell>
          <cell r="V36" t="str">
            <v>≤</v>
          </cell>
          <cell r="W36">
            <v>6</v>
          </cell>
          <cell r="X36" t="str">
            <v>&gt;</v>
          </cell>
          <cell r="Y36">
            <v>6</v>
          </cell>
        </row>
        <row r="37">
          <cell r="A37">
            <v>32</v>
          </cell>
          <cell r="B37" t="str">
            <v>Integralidad y efectividad en la prestación de servicios de salud</v>
          </cell>
          <cell r="C37" t="str">
            <v>Garantizar la accesibilidad, integralidad en los servicios, complementariedad y respaldo de las interdependencias</v>
          </cell>
          <cell r="D37" t="str">
            <v>Oportunidad en la atención de Procedimientos de Ecocardiograma</v>
          </cell>
          <cell r="E37" t="str">
            <v>Apoyo diagnóstico y complementación terapeutica</v>
          </cell>
          <cell r="F37" t="str">
            <v>cardiologia</v>
          </cell>
          <cell r="G37" t="str">
            <v>x</v>
          </cell>
          <cell r="H37"/>
          <cell r="I37"/>
          <cell r="J37"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7"/>
          <cell r="L37" t="str">
            <v>Trimestral</v>
          </cell>
          <cell r="M37" t="str">
            <v>Sumatoria de dias entre la solicitud del servicio y la atención</v>
          </cell>
          <cell r="N37" t="str">
            <v>Total de pacientes atendidos</v>
          </cell>
          <cell r="O37" t="str">
            <v>Dinamica Gerencial</v>
          </cell>
          <cell r="P37" t="str">
            <v>Dinamica Gerencial</v>
          </cell>
          <cell r="Q37" t="str">
            <v>Días</v>
          </cell>
          <cell r="R37" t="str">
            <v>Sumatoria de dias entre la solicitud del servicio y la atención / Total de pacientes atendidos</v>
          </cell>
          <cell r="S37"/>
          <cell r="T37" t="str">
            <v>resultado</v>
          </cell>
          <cell r="U37" t="str">
            <v>Decreciente</v>
          </cell>
          <cell r="V37" t="str">
            <v>≤</v>
          </cell>
          <cell r="W37">
            <v>6</v>
          </cell>
          <cell r="X37" t="str">
            <v>&gt;</v>
          </cell>
          <cell r="Y37">
            <v>6</v>
          </cell>
        </row>
        <row r="38">
          <cell r="A38">
            <v>33</v>
          </cell>
          <cell r="B38" t="str">
            <v>Integralidad y efectividad en la prestación de servicios de salud</v>
          </cell>
          <cell r="C38" t="str">
            <v>Garantizar la accesibilidad, integralidad en los servicios, complementariedad y respaldo de las interdependencias</v>
          </cell>
          <cell r="D38" t="str">
            <v>Oportunidad en la atención de Procedimientos de Ecocardiograma de Esfuerzo</v>
          </cell>
          <cell r="E38" t="str">
            <v>Apoyo diagnóstico y complementación terapeutica</v>
          </cell>
          <cell r="F38" t="str">
            <v>cardiologia</v>
          </cell>
          <cell r="G38" t="str">
            <v>x</v>
          </cell>
          <cell r="H38"/>
          <cell r="I38"/>
          <cell r="J38"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8"/>
          <cell r="L38" t="str">
            <v>Trimestral</v>
          </cell>
          <cell r="M38" t="str">
            <v>Sumatoria de dias entre la solicitud del servicio y la atención</v>
          </cell>
          <cell r="N38" t="str">
            <v>Total de pacientes atendidos</v>
          </cell>
          <cell r="O38" t="str">
            <v>Dinamica Gerencial</v>
          </cell>
          <cell r="P38" t="str">
            <v>Dinamica Gerencial</v>
          </cell>
          <cell r="Q38" t="str">
            <v>Días</v>
          </cell>
          <cell r="R38" t="str">
            <v>Sumatoria de dias entre la solicitud del servicio y la atención / Total de pacientes atendidos</v>
          </cell>
          <cell r="S38"/>
          <cell r="T38" t="str">
            <v>resultado</v>
          </cell>
          <cell r="U38" t="str">
            <v>Decreciente</v>
          </cell>
          <cell r="V38" t="str">
            <v>≤</v>
          </cell>
          <cell r="W38">
            <v>6</v>
          </cell>
          <cell r="X38" t="str">
            <v>&gt;</v>
          </cell>
          <cell r="Y38">
            <v>6</v>
          </cell>
        </row>
        <row r="39">
          <cell r="A39">
            <v>34</v>
          </cell>
          <cell r="B39" t="str">
            <v>Integralidad y efectividad en la prestación de servicios de salud</v>
          </cell>
          <cell r="C39" t="str">
            <v>Garantizar la accesibilidad, integralidad en los servicios, complementariedad y respaldo de las interdependencias</v>
          </cell>
          <cell r="D39" t="str">
            <v>Oportunidad en la atención de Procedimientos de Ecocardiograma Farmacologico Dobutamina</v>
          </cell>
          <cell r="E39" t="str">
            <v>Apoyo diagnóstico y complementación terapeutica</v>
          </cell>
          <cell r="F39" t="str">
            <v>cardiologia</v>
          </cell>
          <cell r="G39" t="str">
            <v>x</v>
          </cell>
          <cell r="H39"/>
          <cell r="I39"/>
          <cell r="J39"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9"/>
          <cell r="L39" t="str">
            <v>Trimestral</v>
          </cell>
          <cell r="M39" t="str">
            <v>Sumatoria de dias entre la solicitud del servicio y la atención</v>
          </cell>
          <cell r="N39" t="str">
            <v>Total de pacientes atendidos</v>
          </cell>
          <cell r="O39" t="str">
            <v>Dinamica Gerencial</v>
          </cell>
          <cell r="P39" t="str">
            <v>Dinamica Gerencial</v>
          </cell>
          <cell r="Q39" t="str">
            <v>Días</v>
          </cell>
          <cell r="R39" t="str">
            <v>Sumatoria de dias entre la solicitud del servicio y la atención / Total de pacientes atendidos</v>
          </cell>
          <cell r="S39"/>
          <cell r="T39" t="str">
            <v>resultado</v>
          </cell>
          <cell r="U39" t="str">
            <v>Decreciente</v>
          </cell>
          <cell r="V39" t="str">
            <v>≤</v>
          </cell>
          <cell r="W39">
            <v>6</v>
          </cell>
          <cell r="X39" t="str">
            <v>&gt;</v>
          </cell>
          <cell r="Y39">
            <v>6</v>
          </cell>
        </row>
        <row r="40">
          <cell r="A40">
            <v>35</v>
          </cell>
          <cell r="B40" t="str">
            <v>Integralidad y efectividad en la prestación de servicios de salud</v>
          </cell>
          <cell r="C40" t="str">
            <v>Garantizar la accesibilidad, integralidad en los servicios, complementariedad y respaldo de las interdependencias</v>
          </cell>
          <cell r="D40" t="str">
            <v>Oportunidad en la atención de Procedimientos de Ecocardiograma Transesofagico</v>
          </cell>
          <cell r="E40" t="str">
            <v>Apoyo diagnóstico y complementación terapeutica</v>
          </cell>
          <cell r="F40" t="str">
            <v>cardiologia</v>
          </cell>
          <cell r="G40" t="str">
            <v>x</v>
          </cell>
          <cell r="H40"/>
          <cell r="I40"/>
          <cell r="J40"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0"/>
          <cell r="L40" t="str">
            <v>Trimestral</v>
          </cell>
          <cell r="M40" t="str">
            <v>Sumatoria de dias entre la solicitud del servicio y la atención</v>
          </cell>
          <cell r="N40" t="str">
            <v>Total de pacientes atendidos</v>
          </cell>
          <cell r="O40" t="str">
            <v>Dinamica Gerencial</v>
          </cell>
          <cell r="P40" t="str">
            <v>Dinamica Gerencial</v>
          </cell>
          <cell r="Q40" t="str">
            <v>Días</v>
          </cell>
          <cell r="R40" t="str">
            <v>Sumatoria de dias entre la solicitud del servicio y la atención / Total de pacientes atendidos</v>
          </cell>
          <cell r="S40"/>
          <cell r="T40" t="str">
            <v>resultado</v>
          </cell>
          <cell r="U40" t="str">
            <v>Decreciente</v>
          </cell>
          <cell r="V40" t="str">
            <v>≤</v>
          </cell>
          <cell r="W40">
            <v>6</v>
          </cell>
          <cell r="X40" t="str">
            <v>&gt;</v>
          </cell>
          <cell r="Y40">
            <v>6</v>
          </cell>
        </row>
        <row r="41">
          <cell r="A41">
            <v>36</v>
          </cell>
          <cell r="B41" t="str">
            <v>Integralidad y efectividad en la prestación de servicios de salud</v>
          </cell>
          <cell r="C41" t="str">
            <v>Garantizar la accesibilidad, integralidad en los servicios, complementariedad y respaldo de las interdependencias</v>
          </cell>
          <cell r="D41" t="str">
            <v>Oportunidad en la atención de Procedimientos de Electrocardiograma</v>
          </cell>
          <cell r="E41" t="str">
            <v>Apoyo diagnóstico y complementación terapeutica</v>
          </cell>
          <cell r="F41" t="str">
            <v>cardiologia</v>
          </cell>
          <cell r="G41" t="str">
            <v>x</v>
          </cell>
          <cell r="H41"/>
          <cell r="I41"/>
          <cell r="J41"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1"/>
          <cell r="L41" t="str">
            <v>Trimestral</v>
          </cell>
          <cell r="M41" t="str">
            <v>Sumatoria de dias entre la solicitud del servicio y la atención</v>
          </cell>
          <cell r="N41" t="str">
            <v>Total de pacientes atendidos</v>
          </cell>
          <cell r="O41" t="str">
            <v>Dinamica Gerencial</v>
          </cell>
          <cell r="P41" t="str">
            <v>Dinamica Gerencial</v>
          </cell>
          <cell r="Q41" t="str">
            <v>Días</v>
          </cell>
          <cell r="R41" t="str">
            <v>Sumatoria de dias entre la solicitud del servicio y la atención / Total de pacientes atendidos</v>
          </cell>
          <cell r="S41"/>
          <cell r="T41" t="str">
            <v>resultado</v>
          </cell>
          <cell r="U41" t="str">
            <v>Decreciente</v>
          </cell>
          <cell r="V41" t="str">
            <v>≤</v>
          </cell>
          <cell r="W41">
            <v>6</v>
          </cell>
          <cell r="X41" t="str">
            <v>&gt;</v>
          </cell>
          <cell r="Y41">
            <v>6</v>
          </cell>
        </row>
        <row r="42">
          <cell r="A42">
            <v>37</v>
          </cell>
          <cell r="B42" t="str">
            <v>Integralidad y efectividad en la prestación de servicios de salud</v>
          </cell>
          <cell r="C42" t="str">
            <v>Garantizar la accesibilidad, integralidad en los servicios, complementariedad y respaldo de las interdependencias</v>
          </cell>
          <cell r="D42" t="str">
            <v>Oportunidad en la atención de Procedimientos de Holter de Presion Arterial</v>
          </cell>
          <cell r="E42" t="str">
            <v>Apoyo diagnóstico y complementación terapeutica</v>
          </cell>
          <cell r="F42" t="str">
            <v>cardiologia</v>
          </cell>
          <cell r="G42" t="str">
            <v>x</v>
          </cell>
          <cell r="H42"/>
          <cell r="I42"/>
          <cell r="J42"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2"/>
          <cell r="L42" t="str">
            <v>Trimestral</v>
          </cell>
          <cell r="M42" t="str">
            <v>Sumatoria de dias entre la solicitud del servicio y la atención</v>
          </cell>
          <cell r="N42" t="str">
            <v>Total de pacientes atendidos</v>
          </cell>
          <cell r="O42" t="str">
            <v>Dinamica Gerencial</v>
          </cell>
          <cell r="P42" t="str">
            <v>Dinamica Gerencial</v>
          </cell>
          <cell r="Q42" t="str">
            <v>Días</v>
          </cell>
          <cell r="R42" t="str">
            <v>Sumatoria de dias entre la solicitud del servicio y la atención / Total de pacientes atendidos</v>
          </cell>
          <cell r="S42"/>
          <cell r="T42" t="str">
            <v>resultado</v>
          </cell>
          <cell r="U42" t="str">
            <v>Decreciente</v>
          </cell>
          <cell r="V42" t="str">
            <v>≤</v>
          </cell>
          <cell r="W42">
            <v>6</v>
          </cell>
          <cell r="X42" t="str">
            <v>&gt;</v>
          </cell>
          <cell r="Y42">
            <v>6</v>
          </cell>
        </row>
        <row r="43">
          <cell r="A43">
            <v>38</v>
          </cell>
          <cell r="B43" t="str">
            <v>Integralidad y efectividad en la prestación de servicios de salud</v>
          </cell>
          <cell r="C43" t="str">
            <v>Garantizar la accesibilidad, integralidad en los servicios, complementariedad y respaldo de las interdependencias</v>
          </cell>
          <cell r="D43" t="str">
            <v>Oportunidad en la atención de Procedimientos de Holter Electrocardiografico</v>
          </cell>
          <cell r="E43" t="str">
            <v>Apoyo diagnóstico y complementación terapeutica</v>
          </cell>
          <cell r="F43" t="str">
            <v>cardiologia</v>
          </cell>
          <cell r="G43" t="str">
            <v>x</v>
          </cell>
          <cell r="H43"/>
          <cell r="I43"/>
          <cell r="J43"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3"/>
          <cell r="L43" t="str">
            <v>Trimestral</v>
          </cell>
          <cell r="M43" t="str">
            <v>Sumatoria de dias entre la solicitud del servicio y la atención</v>
          </cell>
          <cell r="N43" t="str">
            <v>Total de pacientes atendidos</v>
          </cell>
          <cell r="O43" t="str">
            <v>Dinamica Gerencial</v>
          </cell>
          <cell r="P43" t="str">
            <v>Dinamica Gerencial</v>
          </cell>
          <cell r="Q43" t="str">
            <v>Días</v>
          </cell>
          <cell r="R43" t="str">
            <v>Sumatoria de dias entre la solicitud del servicio y la atención / Total de pacientes atendidos</v>
          </cell>
          <cell r="S43"/>
          <cell r="T43" t="str">
            <v>resultado</v>
          </cell>
          <cell r="U43" t="str">
            <v>Decreciente</v>
          </cell>
          <cell r="V43" t="str">
            <v>≤</v>
          </cell>
          <cell r="W43">
            <v>6</v>
          </cell>
          <cell r="X43" t="str">
            <v>&gt;</v>
          </cell>
          <cell r="Y43">
            <v>6</v>
          </cell>
        </row>
        <row r="44">
          <cell r="A44">
            <v>39</v>
          </cell>
          <cell r="B44" t="str">
            <v>Integralidad y efectividad en la prestación de servicios de salud</v>
          </cell>
          <cell r="C44" t="str">
            <v>Garantizar la accesibilidad, integralidad en los servicios, complementariedad y respaldo de las interdependencias</v>
          </cell>
          <cell r="D44" t="str">
            <v>Oportunidad en la atención de Procedimientos de Prueba de Esfuerzo</v>
          </cell>
          <cell r="E44" t="str">
            <v>Apoyo diagnóstico y complementación terapeutica</v>
          </cell>
          <cell r="F44" t="str">
            <v>cardiologia</v>
          </cell>
          <cell r="G44" t="str">
            <v>x</v>
          </cell>
          <cell r="H44"/>
          <cell r="I44"/>
          <cell r="J44"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4"/>
          <cell r="L44" t="str">
            <v>Trimestral</v>
          </cell>
          <cell r="M44" t="str">
            <v>Sumatoria de dias entre la solicitud del servicio y la atención</v>
          </cell>
          <cell r="N44" t="str">
            <v>Total de pacientes atendidos</v>
          </cell>
          <cell r="O44" t="str">
            <v>Dinamica Gerencial</v>
          </cell>
          <cell r="P44" t="str">
            <v>Dinamica Gerencial</v>
          </cell>
          <cell r="Q44" t="str">
            <v>Días</v>
          </cell>
          <cell r="R44" t="str">
            <v>Sumatoria de dias entre la solicitud del servicio y la atención / Total de pacientes atendidos</v>
          </cell>
          <cell r="S44"/>
          <cell r="T44" t="str">
            <v>resultado</v>
          </cell>
          <cell r="U44" t="str">
            <v>Decreciente</v>
          </cell>
          <cell r="V44" t="str">
            <v>≤</v>
          </cell>
          <cell r="W44">
            <v>6</v>
          </cell>
          <cell r="X44" t="str">
            <v>&gt;</v>
          </cell>
          <cell r="Y44">
            <v>6</v>
          </cell>
        </row>
        <row r="45">
          <cell r="A45">
            <v>40</v>
          </cell>
          <cell r="B45" t="str">
            <v>Integralidad y efectividad en la prestación de servicios de salud</v>
          </cell>
          <cell r="C45" t="str">
            <v>Garantizar la accesibilidad, integralidad en los servicios, complementariedad y respaldo de las interdependencias</v>
          </cell>
          <cell r="D45" t="str">
            <v xml:space="preserve"> Porcentaje de Complicaciones Quirurgicas</v>
          </cell>
          <cell r="E45" t="str">
            <v>Cirugía</v>
          </cell>
          <cell r="F45" t="str">
            <v>cirugia</v>
          </cell>
          <cell r="G45" t="str">
            <v>x</v>
          </cell>
          <cell r="H45"/>
          <cell r="I45"/>
          <cell r="J45" t="str">
            <v>Las complicaciones por procedimiento quirúrgico se definen como la incidencia de afecciones o alteraciones físicas o psicológicas transitorias o permanentes no presentes al momento del ingreso y que su aparición se relaciona con el proceso quirúrgico y anestésico a los cuales fue sometido al paciente. La utilización de este indicador como medida de calidad se ha expandido con el desarrollo de los servicios de salud, pues se considera que los riesgos quirúrgicos y anestésicos pueden ser sujetos de control y prevención en una alta proporción, mediante un proceso asistencial cuidadoso.</v>
          </cell>
          <cell r="K45"/>
          <cell r="L45" t="str">
            <v>Trimestral</v>
          </cell>
          <cell r="M45" t="str">
            <v>número pacientes que presentaron complicaciónes derivadas de los procedimientos quirúrgicos en el período</v>
          </cell>
          <cell r="N45" t="str">
            <v xml:space="preserve">Total de pacientes sometidos a intervenciónes quirúrgicas en la institución durante el período </v>
          </cell>
          <cell r="O45" t="str">
            <v>GES Asistencial</v>
          </cell>
          <cell r="P45" t="str">
            <v>GES Asistencial</v>
          </cell>
          <cell r="Q45" t="str">
            <v>%</v>
          </cell>
          <cell r="R45" t="str">
            <v>número pacientes que presentaron complicaciónes derivadas de los procedimientos quirúrgicos en el período / Total de pacientes sometidos a intervenciónes quirúrgicas en la institución durante el período  *100</v>
          </cell>
          <cell r="S45"/>
          <cell r="T45" t="str">
            <v>resultado</v>
          </cell>
          <cell r="U45" t="str">
            <v>Decreciente</v>
          </cell>
          <cell r="V45" t="str">
            <v>≤</v>
          </cell>
          <cell r="W45">
            <v>0.03</v>
          </cell>
          <cell r="X45" t="str">
            <v>&gt;</v>
          </cell>
          <cell r="Y45">
            <v>0.03</v>
          </cell>
        </row>
        <row r="46">
          <cell r="A46">
            <v>41</v>
          </cell>
          <cell r="B46" t="str">
            <v>Integralidad y efectividad en la prestación de servicios de salud</v>
          </cell>
          <cell r="C46" t="str">
            <v>Garantizar la accesibilidad, integralidad en los servicios, complementariedad y respaldo de las interdependencias</v>
          </cell>
          <cell r="D46" t="str">
            <v>Porcentaje de Complicaciones Anestesicas</v>
          </cell>
          <cell r="E46" t="str">
            <v>Cirugía</v>
          </cell>
          <cell r="F46" t="str">
            <v>cirugia</v>
          </cell>
          <cell r="G46" t="str">
            <v>x</v>
          </cell>
          <cell r="H46"/>
          <cell r="I46"/>
          <cell r="J46" t="str">
            <v>Es la ocurrencia de afecciones o alteraciones físicas o psicológicas transitorias o permanentes no presentes al momento del ingreso a cirugía y cuya aparición se relaciona con el suministro de anestésicos al paciente</v>
          </cell>
          <cell r="K46"/>
          <cell r="L46" t="str">
            <v>Trimestral</v>
          </cell>
          <cell r="M46" t="str">
            <v>número pacientes que presentaron complicaciónes derivadas de los procedimientos quirúrgicos en el período</v>
          </cell>
          <cell r="N46" t="str">
            <v xml:space="preserve">Total de pacientes sometidos a intervenciónes quirúrgicas en la institución durante el período </v>
          </cell>
          <cell r="O46" t="str">
            <v>GES Asistencial</v>
          </cell>
          <cell r="P46" t="str">
            <v>GES Asistencial</v>
          </cell>
          <cell r="Q46" t="str">
            <v>%</v>
          </cell>
          <cell r="R46" t="str">
            <v>número pacientes que presentaron complicaciónes derivadas de los procedimientos quirúrgicos en el período / Total de pacientes sometidos a intervenciónes quirúrgicas en la institución durante el período  *100</v>
          </cell>
          <cell r="S46"/>
          <cell r="T46" t="str">
            <v>resultado</v>
          </cell>
          <cell r="U46" t="str">
            <v>Decreciente</v>
          </cell>
          <cell r="V46" t="str">
            <v>≤</v>
          </cell>
          <cell r="W46">
            <v>0.03</v>
          </cell>
          <cell r="X46" t="str">
            <v>&gt;</v>
          </cell>
          <cell r="Y46">
            <v>0.03</v>
          </cell>
        </row>
        <row r="47">
          <cell r="A47">
            <v>42</v>
          </cell>
          <cell r="B47" t="str">
            <v>Integralidad y efectividad en la prestación de servicios de salud</v>
          </cell>
          <cell r="C47" t="str">
            <v>Garantizar la accesibilidad, integralidad en los servicios, complementariedad y respaldo de las interdependencias</v>
          </cell>
          <cell r="D47" t="str">
            <v>Oportunidad en la realización de apendicectomía</v>
          </cell>
          <cell r="E47" t="str">
            <v>Cirugía</v>
          </cell>
          <cell r="F47" t="str">
            <v>cirugia</v>
          </cell>
          <cell r="G47" t="str">
            <v>x</v>
          </cell>
          <cell r="H47"/>
          <cell r="I47"/>
          <cell r="J47" t="str">
            <v>Garantizar que los pacientes con diagnóstico de apendicitis aguda reciban una intervención quirúrgica dentro de las primeras 6 horas posteriores al diagnóstico reduciendo el riesgo de complicaciones como perforación, peritonitis o sepsis, y mejorando los desenlaces clínicos y la seguridad del paciente.</v>
          </cell>
          <cell r="K47" t="str">
            <v>Resolución 408</v>
          </cell>
          <cell r="L47" t="str">
            <v>Trimestral</v>
          </cell>
          <cell r="M47" t="str">
            <v xml:space="preserve">Número de pacientes  con diagnóstico  de apendicitis al egreso a quienes se realizó la apendicectomía dentro de las 6 horas de conformado el diagnóstico </v>
          </cell>
          <cell r="N47" t="str">
            <v>Total pacientes con diagnóstico de  apendicitis al egreso en la vigencia objeto de evaluación</v>
          </cell>
          <cell r="O47" t="str">
            <v>Dinamica</v>
          </cell>
          <cell r="P47" t="str">
            <v>Dinamica</v>
          </cell>
          <cell r="Q47" t="str">
            <v>%</v>
          </cell>
          <cell r="R47" t="str">
            <v>Número de pacientes  con diagnóstico  de apendicitis al egreso a quienes se realizó la apendicectomía dentro de las 6 horas de conformado el diagnóstico  / Total pacientes con diagnóstico de  apendicitis al egreso en la vigencia objeto de evaluación *100</v>
          </cell>
          <cell r="S47"/>
          <cell r="T47" t="str">
            <v>resultado</v>
          </cell>
          <cell r="U47" t="str">
            <v>Decreciente</v>
          </cell>
          <cell r="V47" t="str">
            <v>≥</v>
          </cell>
          <cell r="W47">
            <v>0.9</v>
          </cell>
          <cell r="X47" t="str">
            <v>&lt;</v>
          </cell>
          <cell r="Y47">
            <v>0.9</v>
          </cell>
        </row>
        <row r="48">
          <cell r="A48">
            <v>43</v>
          </cell>
          <cell r="B48" t="str">
            <v>Integralidad y efectividad en la prestación de servicios de salud</v>
          </cell>
          <cell r="C48" t="str">
            <v>Garantizar la accesibilidad, integralidad en los servicios, complementariedad y respaldo de las interdependencias</v>
          </cell>
          <cell r="D48" t="str">
            <v>Proporción de cancelación de cirugías programadas en la institución</v>
          </cell>
          <cell r="E48" t="str">
            <v>Cirugía</v>
          </cell>
          <cell r="F48" t="str">
            <v>cirugia</v>
          </cell>
          <cell r="G48" t="str">
            <v>x</v>
          </cell>
          <cell r="H48"/>
          <cell r="I48"/>
          <cell r="J48" t="str">
            <v xml:space="preserve">La cancelación de cirugías programadas puede estar relacionada con ineficiencia en los procesos de programación o asignación de recursos, planificación de la atención al paciente, y son un fenómeno de frecuente ocurrencia en nuestras instituciones. 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v>
          </cell>
          <cell r="K48"/>
          <cell r="L48" t="str">
            <v>Trimestral</v>
          </cell>
          <cell r="M48" t="str">
            <v>Número Total de cirugías canceladas en el período</v>
          </cell>
          <cell r="N48" t="str">
            <v xml:space="preserve">Total de cirugías programadas en el período </v>
          </cell>
          <cell r="O48" t="str">
            <v>Porgramación de cirugía y registro de cancelación</v>
          </cell>
          <cell r="P48" t="str">
            <v>Programación de cirugías</v>
          </cell>
          <cell r="Q48" t="str">
            <v>%</v>
          </cell>
          <cell r="R48" t="str">
            <v>Número Total de cirugías canceladas en el período / Total de cirugías programadas en el período  *100</v>
          </cell>
          <cell r="S48"/>
          <cell r="T48" t="str">
            <v>resultado</v>
          </cell>
          <cell r="U48" t="str">
            <v>Decreciente</v>
          </cell>
          <cell r="V48" t="str">
            <v>≤</v>
          </cell>
          <cell r="W48">
            <v>0.08</v>
          </cell>
          <cell r="X48" t="str">
            <v>&gt;</v>
          </cell>
          <cell r="Y48">
            <v>0.08</v>
          </cell>
        </row>
        <row r="49">
          <cell r="A49">
            <v>44</v>
          </cell>
          <cell r="B49" t="str">
            <v>Integralidad y efectividad en la prestación de servicios de salud</v>
          </cell>
          <cell r="C49" t="str">
            <v>Garantizar la accesibilidad, integralidad en los servicios, complementariedad y respaldo de las interdependencias</v>
          </cell>
          <cell r="D49" t="str">
            <v>Proporción de cancelación de cirugías programadas por causas atribuibles a la institución</v>
          </cell>
          <cell r="E49" t="str">
            <v>Cirugía</v>
          </cell>
          <cell r="F49" t="str">
            <v>cirugia</v>
          </cell>
          <cell r="G49" t="str">
            <v>x</v>
          </cell>
          <cell r="H49"/>
          <cell r="I49"/>
          <cell r="J49" t="str">
            <v>Reducir la cancelación de cirugías programadas por causas institucionales mediante una gestión quirúrgica eficiente, optimizando recursos y minimizando fallas operativas para garantizar atención oportuna, seguridad del paciente y eficiencia hospitalaria.</v>
          </cell>
          <cell r="K49" t="str">
            <v>Resolución 256</v>
          </cell>
          <cell r="L49" t="str">
            <v>Trimestral</v>
          </cell>
          <cell r="M49" t="str">
            <v>Número Total de cirugías canceladas por causas atribuibles a la institucion en el período</v>
          </cell>
          <cell r="N49" t="str">
            <v xml:space="preserve">Total de cirugías programadas en el período </v>
          </cell>
          <cell r="O49" t="str">
            <v>Porgramación de cirugía y registro de cancelación</v>
          </cell>
          <cell r="P49" t="str">
            <v>Programación de cirugías</v>
          </cell>
          <cell r="Q49" t="str">
            <v>%</v>
          </cell>
          <cell r="R49" t="str">
            <v>Número Total de cirugías canceladas por causas atribuibles a la institucion en el período / Total de cirugías programadas en el período  *100</v>
          </cell>
          <cell r="S49"/>
          <cell r="T49" t="str">
            <v>resultado</v>
          </cell>
          <cell r="U49" t="str">
            <v>Decreciente</v>
          </cell>
          <cell r="V49" t="str">
            <v>≤</v>
          </cell>
          <cell r="W49">
            <v>0.04</v>
          </cell>
          <cell r="X49" t="str">
            <v>&gt;</v>
          </cell>
          <cell r="Y49">
            <v>0.04</v>
          </cell>
        </row>
        <row r="50">
          <cell r="A50">
            <v>45</v>
          </cell>
          <cell r="B50" t="str">
            <v>Integralidad y efectividad en la prestación de servicios de salud</v>
          </cell>
          <cell r="C50" t="str">
            <v>Garantizar la accesibilidad, integralidad en los servicios, complementariedad y respaldo de las interdependencias</v>
          </cell>
          <cell r="D50" t="str">
            <v>Calidad de Registro en la Historia Clínica Médica</v>
          </cell>
          <cell r="E50" t="str">
            <v>Cirugía</v>
          </cell>
          <cell r="F50" t="str">
            <v>cirugia</v>
          </cell>
          <cell r="G50" t="str">
            <v>x</v>
          </cell>
          <cell r="H50"/>
          <cell r="I50"/>
          <cell r="J5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50"/>
          <cell r="L50" t="str">
            <v>Trimestral</v>
          </cell>
          <cell r="M50" t="str">
            <v>Criterios de calidad de historia clínica evaluados que cumplen</v>
          </cell>
          <cell r="N50" t="str">
            <v>Total de criterios de calidad de historia clínica evaluados</v>
          </cell>
          <cell r="O50" t="str">
            <v>Aplicativo de monitorización de historias clínicas</v>
          </cell>
          <cell r="P50" t="str">
            <v>Aplicativo de monitorización de historias clínicas</v>
          </cell>
          <cell r="Q50" t="str">
            <v>%</v>
          </cell>
          <cell r="R50" t="str">
            <v>Criterios de calidad de historia clínica evaluados que cumplen / Total de criterios de calidad de historia clínica evaluados *100</v>
          </cell>
          <cell r="S50"/>
          <cell r="T50" t="str">
            <v>proceso</v>
          </cell>
          <cell r="U50" t="str">
            <v>Creciente</v>
          </cell>
          <cell r="V50" t="str">
            <v>≥</v>
          </cell>
          <cell r="W50">
            <v>0.85</v>
          </cell>
          <cell r="X50" t="str">
            <v>&lt;</v>
          </cell>
          <cell r="Y50">
            <v>0.85</v>
          </cell>
        </row>
        <row r="51">
          <cell r="A51">
            <v>46</v>
          </cell>
          <cell r="B51" t="str">
            <v>Integralidad y efectividad en la prestación de servicios de salud</v>
          </cell>
          <cell r="C51" t="str">
            <v>Garantizar la accesibilidad, integralidad en los servicios, complementariedad y respaldo de las interdependencias</v>
          </cell>
          <cell r="D51" t="str">
            <v>Calidad del registro de Historia Clinica Enfermeria</v>
          </cell>
          <cell r="E51" t="str">
            <v>Cirugía</v>
          </cell>
          <cell r="F51" t="str">
            <v>cirugia</v>
          </cell>
          <cell r="G51" t="str">
            <v>x</v>
          </cell>
          <cell r="H51"/>
          <cell r="I51"/>
          <cell r="J51"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51"/>
          <cell r="L51" t="str">
            <v>Trimestral</v>
          </cell>
          <cell r="M51" t="str">
            <v>Criterios de calidad de historia clínica evaluados que cumplen</v>
          </cell>
          <cell r="N51" t="str">
            <v>Total de criterios de calidad de historia clínica evaluados</v>
          </cell>
          <cell r="O51" t="str">
            <v>Aplicativo de monitorización de historias clínicas</v>
          </cell>
          <cell r="P51" t="str">
            <v>Aplicativo de monitorización de historias clínicas</v>
          </cell>
          <cell r="Q51" t="str">
            <v>%</v>
          </cell>
          <cell r="R51" t="str">
            <v>Criterios de calidad de historia clínica evaluados que cumplen / Total de criterios de calidad de historia clínica evaluados *100</v>
          </cell>
          <cell r="S51"/>
          <cell r="T51" t="str">
            <v>proceso</v>
          </cell>
          <cell r="U51" t="str">
            <v>Creciente</v>
          </cell>
          <cell r="V51" t="str">
            <v>≥</v>
          </cell>
          <cell r="W51">
            <v>0.85</v>
          </cell>
          <cell r="X51" t="str">
            <v>&lt;</v>
          </cell>
          <cell r="Y51">
            <v>0.85</v>
          </cell>
        </row>
        <row r="52">
          <cell r="A52">
            <v>47</v>
          </cell>
          <cell r="B52" t="str">
            <v>Integralidad y efectividad en la prestación de servicios de salud</v>
          </cell>
          <cell r="C52" t="str">
            <v>Garantizar la accesibilidad, integralidad en los servicios, complementariedad y respaldo de las interdependencias</v>
          </cell>
          <cell r="D52" t="str">
            <v>Calidad del registro de Historia Clinica Instrumentadores</v>
          </cell>
          <cell r="E52" t="str">
            <v>Cirugía</v>
          </cell>
          <cell r="F52" t="str">
            <v>cirugia</v>
          </cell>
          <cell r="G52" t="str">
            <v>x</v>
          </cell>
          <cell r="H52"/>
          <cell r="I52"/>
          <cell r="J52" t="str">
            <v xml:space="preserve">Evaluar la adherencia del equipo de salud a las normas técnicas de obligatorio cumplimiento, así como la pertinencia y oportunidad en la toma de decisiones, según registros de las historias clínicas electrónicas. </v>
          </cell>
          <cell r="K52"/>
          <cell r="L52" t="str">
            <v>Trimestral</v>
          </cell>
          <cell r="M52" t="str">
            <v>Criterios de calidad de historia clínica evaluados que cumplen</v>
          </cell>
          <cell r="N52" t="str">
            <v>Total de criterios de calidad de historia clínica evaluados</v>
          </cell>
          <cell r="O52" t="str">
            <v>Aplicativo de monitorización de historias clínicas</v>
          </cell>
          <cell r="P52" t="str">
            <v>Aplicativo de monitorización de historias clínicas</v>
          </cell>
          <cell r="Q52" t="str">
            <v>%</v>
          </cell>
          <cell r="R52" t="str">
            <v>Criterios de calidad de historia clínica evaluados que cumplen / Total de criterios de calidad de historia clínica evaluados *100</v>
          </cell>
          <cell r="S52"/>
          <cell r="T52" t="str">
            <v>proceso</v>
          </cell>
          <cell r="U52" t="str">
            <v>Creciente</v>
          </cell>
          <cell r="V52" t="str">
            <v>≥</v>
          </cell>
          <cell r="W52">
            <v>0.9</v>
          </cell>
          <cell r="X52" t="str">
            <v>&lt;</v>
          </cell>
          <cell r="Y52">
            <v>0.9</v>
          </cell>
        </row>
        <row r="53">
          <cell r="A53">
            <v>48</v>
          </cell>
          <cell r="B53" t="str">
            <v>Integralidad y efectividad en la prestación de servicios de salud</v>
          </cell>
          <cell r="C53" t="str">
            <v>Garantizar la accesibilidad, integralidad en los servicios, complementariedad y respaldo de las interdependencias</v>
          </cell>
          <cell r="D53" t="str">
            <v>Calidad de Registro en la Historia Clínica especialistas</v>
          </cell>
          <cell r="E53" t="str">
            <v>Cirugía</v>
          </cell>
          <cell r="F53" t="str">
            <v>cirugia</v>
          </cell>
          <cell r="G53" t="str">
            <v>x</v>
          </cell>
          <cell r="H53"/>
          <cell r="I53"/>
          <cell r="J53" t="str">
            <v xml:space="preserve">Evaluar la adherencia del equipo de salud a las normas técnicas de obligatorio cumplimiento, así como la pertinencia y oportunidad en la toma de decisiones, según registros de las historias clínicas electrónicas. </v>
          </cell>
          <cell r="K53"/>
          <cell r="L53" t="str">
            <v>Trimestral</v>
          </cell>
          <cell r="M53" t="str">
            <v>Criterios de calidad de historia clínica evaluados que cumplen</v>
          </cell>
          <cell r="N53" t="str">
            <v>Total de criterios de calidad de historia clínica evaluados</v>
          </cell>
          <cell r="O53" t="str">
            <v>Aplicativo de monitorización de historias clínicas</v>
          </cell>
          <cell r="P53" t="str">
            <v>Aplicativo de monitorización de historias clínicas</v>
          </cell>
          <cell r="Q53" t="str">
            <v>%</v>
          </cell>
          <cell r="R53" t="str">
            <v>Criterios de calidad de historia clínica evaluados que cumplen / Total de criterios de calidad de historia clínica evaluados *100</v>
          </cell>
          <cell r="S53"/>
          <cell r="T53" t="str">
            <v>proceso</v>
          </cell>
          <cell r="U53" t="str">
            <v>Creciente</v>
          </cell>
          <cell r="V53" t="str">
            <v>≥</v>
          </cell>
          <cell r="W53">
            <v>0.9</v>
          </cell>
          <cell r="X53" t="str">
            <v>&lt;</v>
          </cell>
          <cell r="Y53">
            <v>0.9</v>
          </cell>
        </row>
        <row r="54">
          <cell r="A54">
            <v>49</v>
          </cell>
          <cell r="B54" t="str">
            <v>Integralidad y efectividad en la prestación de servicios de salud</v>
          </cell>
          <cell r="C54" t="str">
            <v>Garantizar la accesibilidad, integralidad en los servicios, complementariedad y respaldo de las interdependencias</v>
          </cell>
          <cell r="D54" t="str">
            <v>Oportunidad cirugia programada hospitalizado</v>
          </cell>
          <cell r="E54" t="str">
            <v>Cirugía</v>
          </cell>
          <cell r="F54" t="str">
            <v>cirugia</v>
          </cell>
          <cell r="G54" t="str">
            <v>x</v>
          </cell>
          <cell r="H54"/>
          <cell r="I54"/>
          <cell r="J54" t="str">
            <v>La oportunidad en la respuesta a la necesidad de realización de procedimientos quirúrgicos tiene impacto sobre la capacidad resolutiva de los casos por su detección y atención temprana disminuyendo los riesgos de incapacidad en tiempo y severidad.</v>
          </cell>
          <cell r="K54"/>
          <cell r="L54" t="str">
            <v>Trimestral</v>
          </cell>
          <cell r="M54" t="str">
            <v xml:space="preserve">Sumatoria de días transcurridos entre la fecha de solicitud de la Cirugía y la fecha en la cual es realizada la cirugía </v>
          </cell>
          <cell r="N54" t="str">
            <v>Total de usuarios con turno quirurgico regular hospitalizados</v>
          </cell>
          <cell r="O54" t="str">
            <v>Solicitud de turno quirúrgico, Aplicativo dinamica gerencial (nota operatoria)</v>
          </cell>
          <cell r="P54" t="str">
            <v>Turno quirurgico regular</v>
          </cell>
          <cell r="Q54" t="str">
            <v>Días</v>
          </cell>
          <cell r="R54" t="str">
            <v>Sumatoria de días transcurridos entre la fecha de solicitud de la Cirugía y la fecha en la cual es realizada la cirugía  / Total de usuarios con turno quirurgico regular hospitalizados</v>
          </cell>
          <cell r="S54"/>
          <cell r="T54" t="str">
            <v>resultado</v>
          </cell>
          <cell r="U54" t="str">
            <v>Decreciente</v>
          </cell>
          <cell r="V54" t="str">
            <v>≤</v>
          </cell>
          <cell r="W54">
            <v>3</v>
          </cell>
          <cell r="X54" t="str">
            <v>&gt;</v>
          </cell>
          <cell r="Y54">
            <v>3</v>
          </cell>
        </row>
        <row r="55">
          <cell r="A55">
            <v>50</v>
          </cell>
          <cell r="B55" t="str">
            <v>Integralidad y efectividad en la prestación de servicios de salud</v>
          </cell>
          <cell r="C55" t="str">
            <v>Garantizar la accesibilidad, integralidad en los servicios, complementariedad y respaldo de las interdependencias</v>
          </cell>
          <cell r="D55" t="str">
            <v>Oportunidad cirugia programada ambulatoria</v>
          </cell>
          <cell r="E55" t="str">
            <v>Cirugía</v>
          </cell>
          <cell r="F55" t="str">
            <v>cirugia</v>
          </cell>
          <cell r="G55" t="str">
            <v>x</v>
          </cell>
          <cell r="H55"/>
          <cell r="I55"/>
          <cell r="J55" t="str">
            <v>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El tiempo de respuesta en los prestadores puede resultar útil para medir la suficiencia institucional para atender la demanda de servicios que genera su población, orientando decisiones de mejoramiento.  Igualmente es útil para el usuario en su decisión de elegir IPS en la cual desea ser atendido.</v>
          </cell>
          <cell r="K55"/>
          <cell r="L55" t="str">
            <v>Trimestral</v>
          </cell>
          <cell r="M55" t="str">
            <v xml:space="preserve">Sumatoria de número de días transcurridos entre la recepcion del turno quirurgico y la fuche de realizacion cirugia ambulatoria  </v>
          </cell>
          <cell r="N55" t="str">
            <v>Total de usuarios programados ambulatorios</v>
          </cell>
          <cell r="O55" t="str">
            <v>Solictud de turno quirurgico, Aplciativo de progtamación de cirugía y GES asistencial</v>
          </cell>
          <cell r="P55" t="str">
            <v>Aplicativo de programación de cirugía</v>
          </cell>
          <cell r="Q55" t="str">
            <v>Días</v>
          </cell>
          <cell r="R55" t="str">
            <v>Sumatoria de número de días transcurridos entre la recepcion del turno quirurgico y la fuche de realizacion cirugia ambulatoria   / Total de usuarios programados ambulatorios</v>
          </cell>
          <cell r="S55"/>
          <cell r="T55" t="str">
            <v>resultado</v>
          </cell>
          <cell r="U55" t="str">
            <v>Decreciente</v>
          </cell>
          <cell r="V55" t="str">
            <v>≤</v>
          </cell>
          <cell r="W55">
            <v>15</v>
          </cell>
          <cell r="X55" t="str">
            <v>&gt;</v>
          </cell>
          <cell r="Y55">
            <v>15</v>
          </cell>
        </row>
        <row r="56">
          <cell r="A56">
            <v>51</v>
          </cell>
          <cell r="B56" t="str">
            <v>Integralidad y efectividad en la prestación de servicios de salud</v>
          </cell>
          <cell r="C56" t="str">
            <v>Garantizar la accesibilidad, integralidad en los servicios, complementariedad y respaldo de las interdependencias</v>
          </cell>
          <cell r="D56" t="str">
            <v>Tiempo promedio de espera para la realizacion de cirugia de cataratas</v>
          </cell>
          <cell r="E56" t="str">
            <v>Cirugía</v>
          </cell>
          <cell r="F56" t="str">
            <v>cirugia</v>
          </cell>
          <cell r="G56" t="str">
            <v>x</v>
          </cell>
          <cell r="H56"/>
          <cell r="I56"/>
          <cell r="J56" t="str">
            <v>Reducir el tiempo promedio de espera para la realización de la cirugía de cataratas, optimizar la programación quirúrgica y mejorar el uso de los recursos disponibles en el hospital para asegurar intervenciones más rápidas y eficaces</v>
          </cell>
          <cell r="K56" t="str">
            <v>Resolución 256</v>
          </cell>
          <cell r="L56" t="str">
            <v>Trimestral</v>
          </cell>
          <cell r="M56" t="str">
            <v>Sumatoria total de los días calendario transcurridos entre
la fecha de solicitud de programación de la Cirugía de
Cataratas y la fecha de realización</v>
          </cell>
          <cell r="N56" t="str">
            <v>Numero total de cirugias de cataratas realizadas</v>
          </cell>
          <cell r="O56" t="str">
            <v>Dinamica</v>
          </cell>
          <cell r="P56" t="str">
            <v>Dinamica</v>
          </cell>
          <cell r="Q56" t="str">
            <v>Días</v>
          </cell>
          <cell r="R56" t="str">
            <v>Sumatoria total de los días calendario transcurridos entre
la fecha de solicitud de programación de la Cirugía de
Cataratas y la fecha de realización / Numero total de cirugias de cataratas realizadas</v>
          </cell>
          <cell r="S56"/>
          <cell r="T56" t="str">
            <v>resultado</v>
          </cell>
          <cell r="U56" t="str">
            <v>Decreciente</v>
          </cell>
          <cell r="V56" t="str">
            <v>≤</v>
          </cell>
          <cell r="W56">
            <v>15</v>
          </cell>
          <cell r="X56" t="str">
            <v>&gt;</v>
          </cell>
          <cell r="Y56">
            <v>15</v>
          </cell>
        </row>
        <row r="57">
          <cell r="A57">
            <v>52</v>
          </cell>
          <cell r="B57" t="str">
            <v>Integralidad y efectividad en la prestación de servicios de salud</v>
          </cell>
          <cell r="C57" t="str">
            <v>Garantizar la accesibilidad, integralidad en los servicios, complementariedad y respaldo de las interdependencias</v>
          </cell>
          <cell r="D57" t="str">
            <v>Tiempo promedio de espera para la realizacion de cirugia de reemplazo de cadera</v>
          </cell>
          <cell r="E57" t="str">
            <v>Cirugía</v>
          </cell>
          <cell r="F57" t="str">
            <v>cirugia</v>
          </cell>
          <cell r="G57" t="str">
            <v>x</v>
          </cell>
          <cell r="H57"/>
          <cell r="I57"/>
          <cell r="J57" t="str">
            <v>Reducir el tiempo promedio de espera para la realización de la cirugía de reemplazo de cadera, optimizar la programación quirúrgica y mejorar el uso de recursos, con el fin de asegurar que los pacientes reciban la intervención en el menor tiempo posible.</v>
          </cell>
          <cell r="K57" t="str">
            <v>Resolución 256</v>
          </cell>
          <cell r="L57" t="str">
            <v>Trimestral</v>
          </cell>
          <cell r="M57" t="str">
            <v xml:space="preserve">Sumatoria total de los dias calendario transcurridos entre la fecha de solicitud de programacion de la cirugia de reemplazo de cadera y la fecha de realizacion  </v>
          </cell>
          <cell r="N57" t="str">
            <v xml:space="preserve">  Numero total de cirugias de reemplazo de cadera</v>
          </cell>
          <cell r="O57" t="str">
            <v>Dinamica</v>
          </cell>
          <cell r="P57" t="str">
            <v>Dinamica</v>
          </cell>
          <cell r="Q57" t="str">
            <v>Días</v>
          </cell>
          <cell r="R57" t="str">
            <v>Sumatoria total de los dias calendario transcurridos entre la fecha de solicitud de programacion de la cirugia de reemplazo de cadera y la fecha de realizacion   /   Numero total de cirugias de reemplazo de cadera</v>
          </cell>
          <cell r="S57"/>
          <cell r="T57" t="str">
            <v>resultado</v>
          </cell>
          <cell r="U57" t="str">
            <v>Decreciente</v>
          </cell>
          <cell r="V57" t="str">
            <v>≤</v>
          </cell>
          <cell r="W57">
            <v>15</v>
          </cell>
          <cell r="X57" t="str">
            <v>&gt;</v>
          </cell>
          <cell r="Y57">
            <v>15</v>
          </cell>
        </row>
        <row r="58">
          <cell r="A58">
            <v>53</v>
          </cell>
          <cell r="B58" t="str">
            <v>Integralidad y efectividad en la prestación de servicios de salud</v>
          </cell>
          <cell r="C58" t="str">
            <v>Garantizar la accesibilidad, integralidad en los servicios, complementariedad y respaldo de las interdependencias</v>
          </cell>
          <cell r="D58" t="str">
            <v>Oportunidad en la asignacion de consulta medica especializada</v>
          </cell>
          <cell r="E58" t="str">
            <v>Consulta Externa</v>
          </cell>
          <cell r="F58" t="str">
            <v>consulta externa</v>
          </cell>
          <cell r="G58" t="str">
            <v>x</v>
          </cell>
          <cell r="H58"/>
          <cell r="I58"/>
          <cell r="J58"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58"/>
          <cell r="L58" t="str">
            <v>Trimestral</v>
          </cell>
          <cell r="M58" t="str">
            <v>Sumatoria total de los días calendario transcurridos entre la fecha en la cual el paciente solicita cita o presenta la referencia para que sea atendido en la  consulta médica especializada y  la fecha para la cual es asignada la cita</v>
          </cell>
          <cell r="N58" t="str">
            <v>Número total de consultas médicas especializadas asignadas en la institución</v>
          </cell>
          <cell r="O58" t="str">
            <v>Aplicativo Citas Médicas DGH</v>
          </cell>
          <cell r="P58" t="str">
            <v>Aplicativo Citas Médicas DGH</v>
          </cell>
          <cell r="Q58" t="str">
            <v>Días</v>
          </cell>
          <cell r="R58" t="str">
            <v>Sumatoria total de los días calendario transcurridos entre la fecha en la cual el paciente solicita cita o presenta la referencia para que sea atendido en la  consulta médica especializada y  la fecha para la cual es asignada la cita / Número total de consultas médicas especializadas asignadas en la institución</v>
          </cell>
          <cell r="S58"/>
          <cell r="T58" t="str">
            <v>resultado</v>
          </cell>
          <cell r="U58" t="str">
            <v>Decreciente</v>
          </cell>
          <cell r="V58" t="str">
            <v>≤</v>
          </cell>
          <cell r="W58">
            <v>15</v>
          </cell>
          <cell r="X58" t="str">
            <v>&gt;</v>
          </cell>
          <cell r="Y58">
            <v>15</v>
          </cell>
        </row>
        <row r="59">
          <cell r="A59">
            <v>54</v>
          </cell>
          <cell r="B59" t="str">
            <v>Integralidad y efectividad en la prestación de servicios de salud</v>
          </cell>
          <cell r="C59" t="str">
            <v>Garantizar la accesibilidad, integralidad en los servicios, complementariedad y respaldo de las interdependencias</v>
          </cell>
          <cell r="D59" t="str">
            <v>Tiempo promedio de espera para la asignación de cita de Cirugía General</v>
          </cell>
          <cell r="E59" t="str">
            <v>Consulta Externa</v>
          </cell>
          <cell r="F59" t="str">
            <v>consulta externa</v>
          </cell>
          <cell r="G59" t="str">
            <v>x</v>
          </cell>
          <cell r="H59"/>
          <cell r="I59"/>
          <cell r="J59" t="str">
            <v>Reducir el tiempo de espera para la asignación de citas de Cirugía General, mejorar la eficiencia en la programación de consultas, y optimizar los procesos administrativos, con el fin de garantizar una atención temprana y adecuada a las pacientes</v>
          </cell>
          <cell r="K59" t="str">
            <v>Resolución 256</v>
          </cell>
          <cell r="L59" t="str">
            <v>Trimestral</v>
          </cell>
          <cell r="M59" t="str">
            <v>Sumatoria de la diferencia de días calendario entre la fecha en la que se asignó la cita de Cirugía General de primera vez y la fecha en la cual el usuario la solicitó</v>
          </cell>
          <cell r="N59" t="str">
            <v>Número total de citas de Cirugía General de primera
vez asignadas</v>
          </cell>
          <cell r="O59" t="str">
            <v>Aplicativo Citas Médicas DGH</v>
          </cell>
          <cell r="P59" t="str">
            <v>Aplicativo Citas Médicas DGH</v>
          </cell>
          <cell r="Q59" t="str">
            <v>Días</v>
          </cell>
          <cell r="R59" t="str">
            <v>Sumatoria de la diferencia de días calendario entre la fecha en la que se asignó la cita de Cirugía General de primera vez y la fecha en la cual el usuario la solicitó / Número total de citas de Cirugía General de primera
vez asignadas</v>
          </cell>
          <cell r="S59"/>
          <cell r="T59" t="str">
            <v>resultado</v>
          </cell>
          <cell r="U59" t="str">
            <v>Decreciente</v>
          </cell>
          <cell r="V59" t="str">
            <v>≤</v>
          </cell>
          <cell r="W59">
            <v>15</v>
          </cell>
          <cell r="X59" t="str">
            <v>&gt;</v>
          </cell>
          <cell r="Y59">
            <v>15</v>
          </cell>
        </row>
        <row r="60">
          <cell r="A60">
            <v>55</v>
          </cell>
          <cell r="B60" t="str">
            <v>Integralidad y efectividad en la prestación de servicios de salud</v>
          </cell>
          <cell r="C60" t="str">
            <v>Garantizar la accesibilidad, integralidad en los servicios, complementariedad y respaldo de las interdependencias</v>
          </cell>
          <cell r="D60" t="str">
            <v>Tiempo promedio de espera para la asignación de cita de Obstetricia</v>
          </cell>
          <cell r="E60" t="str">
            <v>Consulta Externa</v>
          </cell>
          <cell r="F60" t="str">
            <v>consulta externa</v>
          </cell>
          <cell r="G60" t="str">
            <v>x</v>
          </cell>
          <cell r="H60"/>
          <cell r="I60"/>
          <cell r="J60" t="str">
            <v>Reducir el tiempo promedio de espera para la asignación de citas de Obstetricia, mejorar la eficiencia en la programación de consultas, y optimizar los procesos administrativos, con el fin de garantizar una atención temprana y adecuada a las pacientes</v>
          </cell>
          <cell r="K60" t="str">
            <v>Resolución 256</v>
          </cell>
          <cell r="L60" t="str">
            <v>Trimestral</v>
          </cell>
          <cell r="M60" t="str">
            <v>Sumatoria de la diferencia de días calendario entre la
fecha en la que se asignó la cita de Obstetricia de primera
vez y la fecha en la cual el usuario la solicitó</v>
          </cell>
          <cell r="N60" t="str">
            <v>Número total de citas de Obstetricia de primera vez
asignadas</v>
          </cell>
          <cell r="O60" t="str">
            <v>Aplicativo Citas Médicas DGH</v>
          </cell>
          <cell r="P60" t="str">
            <v>Aplicativo Citas Médicas DGH</v>
          </cell>
          <cell r="Q60" t="str">
            <v>Días</v>
          </cell>
          <cell r="R60" t="str">
            <v>Sumatoria de la diferencia de días calendario entre la
fecha en la que se asignó la cita de Obstetricia de primera
vez y la fecha en la cual el usuario la solicitó / Número total de citas de Obstetricia de primera vez
asignadas</v>
          </cell>
          <cell r="S60"/>
          <cell r="T60" t="str">
            <v>resultado</v>
          </cell>
          <cell r="U60" t="str">
            <v>Decreciente</v>
          </cell>
          <cell r="V60" t="str">
            <v>≤</v>
          </cell>
          <cell r="W60">
            <v>8</v>
          </cell>
          <cell r="X60" t="str">
            <v>&gt;</v>
          </cell>
          <cell r="Y60">
            <v>8</v>
          </cell>
        </row>
        <row r="61">
          <cell r="A61">
            <v>56</v>
          </cell>
          <cell r="B61" t="str">
            <v>Integralidad y efectividad en la prestación de servicios de salud</v>
          </cell>
          <cell r="C61" t="str">
            <v>Garantizar la accesibilidad, integralidad en los servicios, complementariedad y respaldo de las interdependencias</v>
          </cell>
          <cell r="D61" t="str">
            <v>Tiempo promedio de espera para la asignación de cita de Ginecología</v>
          </cell>
          <cell r="E61" t="str">
            <v>Consulta Externa</v>
          </cell>
          <cell r="F61" t="str">
            <v>consulta externa</v>
          </cell>
          <cell r="G61" t="str">
            <v>x</v>
          </cell>
          <cell r="H61"/>
          <cell r="I61"/>
          <cell r="J61"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61" t="str">
            <v>Resolución 256</v>
          </cell>
          <cell r="L61" t="str">
            <v>Trimestral</v>
          </cell>
          <cell r="M61" t="str">
            <v>Sumatoria de la diferencia de días calendario entre la
fecha en la que se asignó la cita de Ginecología de primera
vez y la fecha en la cual el usuario la solicitó</v>
          </cell>
          <cell r="N61" t="str">
            <v>Número total de citas de Ginecología de primera vez asignadas</v>
          </cell>
          <cell r="O61" t="str">
            <v>Aplicativo Citas Médicas DGH</v>
          </cell>
          <cell r="P61" t="str">
            <v>Aplicativo Citas Médicas DGH</v>
          </cell>
          <cell r="Q61" t="str">
            <v>Días</v>
          </cell>
          <cell r="R61" t="str">
            <v>Sumatoria de la diferencia de días calendario entre la
fecha en la que se asignó la cita de Ginecología de primera
vez y la fecha en la cual el usuario la solicitó / Número total de citas de Ginecología de primera vez asignadas</v>
          </cell>
          <cell r="S61"/>
          <cell r="T61" t="str">
            <v>resultado</v>
          </cell>
          <cell r="U61" t="str">
            <v>Decreciente</v>
          </cell>
          <cell r="V61" t="str">
            <v>≤</v>
          </cell>
          <cell r="W61">
            <v>8</v>
          </cell>
          <cell r="X61" t="str">
            <v>&gt;</v>
          </cell>
          <cell r="Y61">
            <v>8</v>
          </cell>
        </row>
        <row r="62">
          <cell r="A62">
            <v>57</v>
          </cell>
          <cell r="B62" t="str">
            <v>Integralidad y efectividad en la prestación de servicios de salud</v>
          </cell>
          <cell r="C62" t="str">
            <v>Garantizar la accesibilidad, integralidad en los servicios, complementariedad y respaldo de las interdependencias</v>
          </cell>
          <cell r="D62" t="str">
            <v>Tiempo promedio de espera para la asignación de cita de Obstetricia</v>
          </cell>
          <cell r="E62" t="str">
            <v>Consulta Externa</v>
          </cell>
          <cell r="F62" t="str">
            <v>consulta externa</v>
          </cell>
          <cell r="G62" t="str">
            <v>x</v>
          </cell>
          <cell r="H62"/>
          <cell r="I62"/>
          <cell r="J62"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62" t="str">
            <v>Resolución 256 y Resolución 408</v>
          </cell>
          <cell r="L62" t="str">
            <v>Trimestral</v>
          </cell>
          <cell r="M62" t="str">
            <v>Sumatoria de la diferencia de días calendario entre la
fecha en la que se asignó la cita de Obstetricia de primera
vez y la fecha en la cual el usuario la solicitó</v>
          </cell>
          <cell r="N62" t="str">
            <v>Número total de citas de Obstetricia de primera vez
asignadas</v>
          </cell>
          <cell r="O62" t="str">
            <v>Aplicativo Citas Médicas DGH</v>
          </cell>
          <cell r="P62" t="str">
            <v>Aplicativo Citas Médicas DGH</v>
          </cell>
          <cell r="Q62" t="str">
            <v>Días</v>
          </cell>
          <cell r="R62" t="str">
            <v>Sumatoria de la diferencia de días calendario entre la
fecha en la que se asignó la cita de Obstetricia de primera
vez y la fecha en la cual el usuario la solicitó / Número total de citas de Obstetricia de primera vez
asignadas</v>
          </cell>
          <cell r="S62"/>
          <cell r="T62" t="str">
            <v>resultado</v>
          </cell>
          <cell r="U62" t="str">
            <v>Decreciente</v>
          </cell>
          <cell r="V62" t="str">
            <v>≤</v>
          </cell>
          <cell r="W62">
            <v>8</v>
          </cell>
          <cell r="X62" t="str">
            <v>&gt;</v>
          </cell>
          <cell r="Y62">
            <v>8</v>
          </cell>
        </row>
        <row r="63">
          <cell r="A63">
            <v>58</v>
          </cell>
          <cell r="B63" t="str">
            <v>Integralidad y efectividad en la prestación de servicios de salud</v>
          </cell>
          <cell r="C63" t="str">
            <v>Garantizar la accesibilidad, integralidad en los servicios, complementariedad y respaldo de las interdependencias</v>
          </cell>
          <cell r="D63" t="str">
            <v>Tiempo promedio de espera para la asignación de cita de Medicina Interna</v>
          </cell>
          <cell r="E63" t="str">
            <v>Consulta Externa</v>
          </cell>
          <cell r="F63" t="str">
            <v>consulta externa</v>
          </cell>
          <cell r="G63" t="str">
            <v>x</v>
          </cell>
          <cell r="H63"/>
          <cell r="I63"/>
          <cell r="J63"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63" t="str">
            <v>Resolución 256 y Resolución 408</v>
          </cell>
          <cell r="L63" t="str">
            <v>Trimestral</v>
          </cell>
          <cell r="M63" t="str">
            <v>Sumatoria de la diferencia de días calendario entre la
fecha en la que se asignó la cita de Medicina Interna de
primera vez y la fecha en la cual el usuario la solicitó</v>
          </cell>
          <cell r="N63" t="str">
            <v>Número total de citas de Medicina interna de primera vez asignadas</v>
          </cell>
          <cell r="O63" t="str">
            <v>Aplicativo Citas Médicas DGH</v>
          </cell>
          <cell r="P63" t="str">
            <v>Aplicativo Citas Médicas DGH</v>
          </cell>
          <cell r="Q63" t="str">
            <v>Días</v>
          </cell>
          <cell r="R63" t="str">
            <v>Sumatoria de la diferencia de días calendario entre la
fecha en la que se asignó la cita de Medicina Interna de
primera vez y la fecha en la cual el usuario la solicitó / Número total de citas de Medicina interna de primera vez asignadas</v>
          </cell>
          <cell r="S63"/>
          <cell r="T63" t="str">
            <v>resultado</v>
          </cell>
          <cell r="U63" t="str">
            <v>Decreciente</v>
          </cell>
          <cell r="V63" t="str">
            <v>≤</v>
          </cell>
          <cell r="W63">
            <v>15</v>
          </cell>
          <cell r="X63" t="str">
            <v>&gt;</v>
          </cell>
          <cell r="Y63">
            <v>15</v>
          </cell>
        </row>
        <row r="64">
          <cell r="A64">
            <v>59</v>
          </cell>
          <cell r="B64" t="str">
            <v>Integralidad y efectividad en la prestación de servicios de salud</v>
          </cell>
          <cell r="C64" t="str">
            <v>Garantizar la accesibilidad, integralidad en los servicios, complementariedad y respaldo de las interdependencias</v>
          </cell>
          <cell r="D64" t="str">
            <v xml:space="preserve">Tiempo promedio de espera para la asignación de cita de Pediatría </v>
          </cell>
          <cell r="E64" t="str">
            <v>Consulta Externa</v>
          </cell>
          <cell r="F64" t="str">
            <v>consulta externa</v>
          </cell>
          <cell r="G64" t="str">
            <v>x</v>
          </cell>
          <cell r="H64"/>
          <cell r="I64"/>
          <cell r="J64" t="str">
            <v>Disminuir el tiempo de espera en la asignación de citas de pediatría para garantizar la atención oportuna y de calidad a la población infantil.</v>
          </cell>
          <cell r="K64" t="str">
            <v>Resolución 256 y Resolución 408</v>
          </cell>
          <cell r="L64" t="str">
            <v>Trimestral</v>
          </cell>
          <cell r="M64" t="str">
            <v>Sumatoria de la diferencia de días calendario entre la
fecha en la que se asignó la cita de Pediatría de primera
vez y la fecha en la cual el usuario la solicitó</v>
          </cell>
          <cell r="N64" t="str">
            <v>Número total de citas de Pediatría de primera vez
asignadas</v>
          </cell>
          <cell r="O64" t="str">
            <v>Aplicativo Citas Médicas DGH</v>
          </cell>
          <cell r="P64" t="str">
            <v>Aplicativo Citas Médicas DGH</v>
          </cell>
          <cell r="Q64" t="str">
            <v>Días</v>
          </cell>
          <cell r="R64" t="str">
            <v>Sumatoria de la diferencia de días calendario entre la
fecha en la que se asignó la cita de Pediatría de primera
vez y la fecha en la cual el usuario la solicitó / Número total de citas de Pediatría de primera vez
asignadas</v>
          </cell>
          <cell r="S64"/>
          <cell r="T64" t="str">
            <v>resultado</v>
          </cell>
          <cell r="U64" t="str">
            <v>Decreciente</v>
          </cell>
          <cell r="V64" t="str">
            <v>≤</v>
          </cell>
          <cell r="W64">
            <v>5</v>
          </cell>
          <cell r="X64" t="str">
            <v>&gt;</v>
          </cell>
          <cell r="Y64">
            <v>5</v>
          </cell>
        </row>
        <row r="65">
          <cell r="A65">
            <v>60</v>
          </cell>
          <cell r="B65" t="str">
            <v>Integralidad y efectividad en la prestación de servicios de salud</v>
          </cell>
          <cell r="C65" t="str">
            <v>Garantizar la accesibilidad, integralidad en los servicios, complementariedad y respaldo de las interdependencias</v>
          </cell>
          <cell r="D65" t="str">
            <v>Porcentaje de demanda no servida en servicios de consulta externa</v>
          </cell>
          <cell r="E65" t="str">
            <v>Consulta Externa</v>
          </cell>
          <cell r="F65" t="str">
            <v>consulta externa</v>
          </cell>
          <cell r="G65" t="str">
            <v>x</v>
          </cell>
          <cell r="H65"/>
          <cell r="I65"/>
          <cell r="J65" t="str">
            <v>Es necesario conocer el número de usuarios que no pudieron ser atendidos en el servicio de salud, para identificar las causas y tomar acciones de mejoramiento.</v>
          </cell>
          <cell r="K65"/>
          <cell r="L65" t="str">
            <v>Trimestral</v>
          </cell>
          <cell r="M65" t="str">
            <v>Total de consultas no asignadas</v>
          </cell>
          <cell r="N65" t="str">
            <v>Total de consultas solicitadas</v>
          </cell>
          <cell r="O65" t="str">
            <v>Aplicativo Citas Médicas DGH</v>
          </cell>
          <cell r="P65" t="str">
            <v>Aplicativo Citas Médicas DGH</v>
          </cell>
          <cell r="Q65" t="str">
            <v>%</v>
          </cell>
          <cell r="R65" t="str">
            <v>Total de consultas no asignadas / Total de consultas solicitadas *100</v>
          </cell>
          <cell r="S65"/>
          <cell r="T65" t="str">
            <v>proceso</v>
          </cell>
          <cell r="U65" t="str">
            <v>Decreciente</v>
          </cell>
          <cell r="V65" t="str">
            <v>≤</v>
          </cell>
          <cell r="W65">
            <v>0.15</v>
          </cell>
          <cell r="X65" t="str">
            <v>&gt;</v>
          </cell>
          <cell r="Y65">
            <v>0.15</v>
          </cell>
        </row>
        <row r="66">
          <cell r="A66">
            <v>61</v>
          </cell>
          <cell r="B66" t="str">
            <v>Integralidad y efectividad en la prestación de servicios de salud</v>
          </cell>
          <cell r="C66" t="str">
            <v>Garantizar la accesibilidad, integralidad en los servicios, complementariedad y respaldo de las interdependencias</v>
          </cell>
          <cell r="D66" t="str">
            <v>Porcentaje de pacientes que cumplen asistencia a cita medica especializada</v>
          </cell>
          <cell r="E66" t="str">
            <v>Consulta Externa</v>
          </cell>
          <cell r="F66" t="str">
            <v>consulta externa</v>
          </cell>
          <cell r="G66" t="str">
            <v>x</v>
          </cell>
          <cell r="H66"/>
          <cell r="I66"/>
          <cell r="J66" t="str">
            <v>Verificar el no cumplimiento a las citas solicitadas por las Empresas Administradoras de Planes de Beneficios, para definir planea de mejora que permitan ofrecer oportunidad a la demanda no servida</v>
          </cell>
          <cell r="K66"/>
          <cell r="L66" t="str">
            <v>Trimestral</v>
          </cell>
          <cell r="M66" t="str">
            <v>Numero de consultas cumplidas en el mes</v>
          </cell>
          <cell r="N66" t="str">
            <v>Numero de consultas asignadas en el mes</v>
          </cell>
          <cell r="O66" t="str">
            <v>Aplicativo Citas Médicas DGH</v>
          </cell>
          <cell r="P66" t="str">
            <v>Aplicativo Citas Médicas DGH</v>
          </cell>
          <cell r="Q66" t="str">
            <v>%</v>
          </cell>
          <cell r="R66" t="str">
            <v>Numero de consultas cumplidas en el mes / Numero de consultas asignadas en el mes *100</v>
          </cell>
          <cell r="S66"/>
          <cell r="T66" t="str">
            <v>proceso</v>
          </cell>
          <cell r="U66" t="str">
            <v>Decreciente</v>
          </cell>
          <cell r="V66" t="str">
            <v>≤</v>
          </cell>
          <cell r="W66">
            <v>0.9</v>
          </cell>
          <cell r="X66" t="str">
            <v>&gt;</v>
          </cell>
          <cell r="Y66">
            <v>0.9</v>
          </cell>
        </row>
        <row r="67">
          <cell r="A67">
            <v>62</v>
          </cell>
          <cell r="B67" t="str">
            <v>Integralidad y efectividad en la prestación de servicios de salud</v>
          </cell>
          <cell r="C67" t="str">
            <v>Garantizar la accesibilidad, integralidad en los servicios, complementariedad y respaldo de las interdependencias</v>
          </cell>
          <cell r="D67" t="str">
            <v>Tiempo promedio de espera para la atencion en consulta</v>
          </cell>
          <cell r="E67" t="str">
            <v>Consulta Externa</v>
          </cell>
          <cell r="F67" t="str">
            <v>consulta externa</v>
          </cell>
          <cell r="G67" t="str">
            <v>x</v>
          </cell>
          <cell r="H67"/>
          <cell r="I67"/>
          <cell r="J67" t="str">
            <v>Teniendo en cuenta que la oportunidad es un criterio que evidencia la calidad en la prestacion del servicio de Consulta Externa y que la satisfaccion del usuario, las PQR tiene gran relevancia para el usuario es necesario realizar la medicion, para la toma de acciones respectivas</v>
          </cell>
          <cell r="K67"/>
          <cell r="L67" t="str">
            <v>Trimestral</v>
          </cell>
          <cell r="M67" t="str">
            <v xml:space="preserve">Sumatorio de la diferencia entre la hora de atencion efectiva y la hora de asignación de la cita medica </v>
          </cell>
          <cell r="N67" t="str">
            <v>Total de usuarios con Cita medica Ambulatoria facturada</v>
          </cell>
          <cell r="O67" t="str">
            <v>Aplicativo Citas Médicas DGH</v>
          </cell>
          <cell r="P67" t="str">
            <v>Aplicativo Citas Médicas DGH</v>
          </cell>
          <cell r="Q67" t="str">
            <v>Minutos</v>
          </cell>
          <cell r="R67" t="str">
            <v>Sumatorio de la diferencia entre la hora de atencion efectiva y la hora de asignación de la cita medica  / Total de usuarios con Cita medica Ambulatoria facturada</v>
          </cell>
          <cell r="S67"/>
          <cell r="T67" t="str">
            <v>proceso</v>
          </cell>
          <cell r="U67" t="str">
            <v>Decreciente</v>
          </cell>
          <cell r="V67" t="str">
            <v>≤</v>
          </cell>
          <cell r="W67">
            <v>30</v>
          </cell>
          <cell r="X67" t="str">
            <v>&gt;</v>
          </cell>
          <cell r="Y67">
            <v>30</v>
          </cell>
        </row>
        <row r="68">
          <cell r="A68">
            <v>63</v>
          </cell>
          <cell r="B68" t="str">
            <v>Integralidad y efectividad en la prestación de servicios de salud</v>
          </cell>
          <cell r="C68" t="str">
            <v>Garantizar la accesibilidad, integralidad en los servicios, complementariedad y respaldo de las interdependencias</v>
          </cell>
          <cell r="D68" t="str">
            <v>Porcentaje de adherencia a protocolos de enfermería</v>
          </cell>
          <cell r="E68" t="str">
            <v>Consulta Externa</v>
          </cell>
          <cell r="F68" t="str">
            <v>consulta externa</v>
          </cell>
          <cell r="G68" t="str">
            <v>x</v>
          </cell>
          <cell r="H68"/>
          <cell r="I68"/>
          <cell r="J68"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68"/>
          <cell r="L68" t="str">
            <v>Trimestral</v>
          </cell>
          <cell r="M68" t="str">
            <v>numero de criterios que cumplieron con la verificacion</v>
          </cell>
          <cell r="N68" t="str">
            <v>total de criterios evaluados</v>
          </cell>
          <cell r="O68" t="str">
            <v>Consolidado Adherencia a Protocolos</v>
          </cell>
          <cell r="P68" t="str">
            <v>Consolidado Adherencia a Protocolos</v>
          </cell>
          <cell r="Q68" t="str">
            <v>%</v>
          </cell>
          <cell r="R68" t="str">
            <v>numero de criterios que cumplieron con la verificacion / total de criterios evaluados *100</v>
          </cell>
          <cell r="S68"/>
          <cell r="T68" t="str">
            <v>proceso</v>
          </cell>
          <cell r="U68" t="str">
            <v>Creciente</v>
          </cell>
          <cell r="V68" t="str">
            <v>≥</v>
          </cell>
          <cell r="W68">
            <v>0.9</v>
          </cell>
          <cell r="X68" t="str">
            <v>&lt;</v>
          </cell>
          <cell r="Y68">
            <v>0.9</v>
          </cell>
        </row>
        <row r="69">
          <cell r="A69">
            <v>64</v>
          </cell>
          <cell r="B69" t="str">
            <v>Integralidad y efectividad en la prestación de servicios de salud</v>
          </cell>
          <cell r="C69" t="str">
            <v>Garantizar la accesibilidad, integralidad en los servicios, complementariedad y respaldo de las interdependencias</v>
          </cell>
          <cell r="D69" t="str">
            <v xml:space="preserve">Calidad de Registro en la Historia Clínica Médica </v>
          </cell>
          <cell r="E69" t="str">
            <v>Consulta Externa</v>
          </cell>
          <cell r="F69" t="str">
            <v>consulta externa</v>
          </cell>
          <cell r="G69" t="str">
            <v>x</v>
          </cell>
          <cell r="H69"/>
          <cell r="I69"/>
          <cell r="J6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69"/>
          <cell r="L69" t="str">
            <v>Trimestral</v>
          </cell>
          <cell r="M69" t="str">
            <v>Criterios de calidad de historia clínica evaluados que cumplen</v>
          </cell>
          <cell r="N69" t="str">
            <v>Total de criterios de calidad de historia clínica evaluados</v>
          </cell>
          <cell r="O69" t="str">
            <v>Aplicativo de monitorización de historias clínicas</v>
          </cell>
          <cell r="P69" t="str">
            <v>Aplicativo de monitorización de historias clínicas</v>
          </cell>
          <cell r="Q69" t="str">
            <v>%</v>
          </cell>
          <cell r="R69" t="str">
            <v>Criterios de calidad de historia clínica evaluados que cumplen / Total de criterios de calidad de historia clínica evaluados *100</v>
          </cell>
          <cell r="S69"/>
          <cell r="T69" t="str">
            <v>proceso</v>
          </cell>
          <cell r="U69" t="str">
            <v>Creciente</v>
          </cell>
          <cell r="V69" t="str">
            <v>≥</v>
          </cell>
          <cell r="W69">
            <v>0.9</v>
          </cell>
          <cell r="X69" t="str">
            <v>&lt;</v>
          </cell>
          <cell r="Y69">
            <v>0.9</v>
          </cell>
        </row>
        <row r="70">
          <cell r="A70">
            <v>65</v>
          </cell>
          <cell r="B70" t="str">
            <v>Integralidad y efectividad en la prestación de servicios de salud</v>
          </cell>
          <cell r="C70" t="str">
            <v>Garantizar la accesibilidad, integralidad en los servicios, complementariedad y respaldo de las interdependencias</v>
          </cell>
          <cell r="D70" t="str">
            <v xml:space="preserve">Porcentaje de procedimientos y protocolos de enfermeria revisados y actualizados </v>
          </cell>
          <cell r="E70" t="str">
            <v>Subcientifica</v>
          </cell>
          <cell r="F70" t="str">
            <v>coordinacion de enfermeria</v>
          </cell>
          <cell r="G70" t="str">
            <v>x</v>
          </cell>
          <cell r="H70"/>
          <cell r="I70"/>
          <cell r="J70" t="str">
            <v>para dar respuesta a las necesidades del paciente.</v>
          </cell>
          <cell r="K70"/>
          <cell r="L70" t="str">
            <v>Trimestral</v>
          </cell>
          <cell r="M70" t="str">
            <v xml:space="preserve">Numero de  procedimientos y protocolos de enfermeria  actualizados </v>
          </cell>
          <cell r="N70" t="str">
            <v>Numero de  procedimientos y protocolos de enfermeria que requieren actualización</v>
          </cell>
          <cell r="O70" t="str">
            <v>Vulcano</v>
          </cell>
          <cell r="P70" t="str">
            <v>Vulcano</v>
          </cell>
          <cell r="Q70" t="str">
            <v>%</v>
          </cell>
          <cell r="R70" t="str">
            <v>Numero de  procedimientos y protocolos de enfermeria  actualizados  / Numero de  procedimientos y protocolos de enfermeria que requieren actualización *100</v>
          </cell>
          <cell r="S70"/>
          <cell r="T70" t="str">
            <v>proceso</v>
          </cell>
          <cell r="U70" t="str">
            <v>Creciente</v>
          </cell>
          <cell r="V70" t="str">
            <v>≥</v>
          </cell>
          <cell r="W70">
            <v>0.85</v>
          </cell>
          <cell r="X70" t="str">
            <v>&lt;</v>
          </cell>
          <cell r="Y70">
            <v>0.85</v>
          </cell>
        </row>
        <row r="71">
          <cell r="A71">
            <v>66</v>
          </cell>
          <cell r="B71" t="str">
            <v>Integralidad y efectividad en la prestación de servicios de salud</v>
          </cell>
          <cell r="C71" t="str">
            <v>Garantizar la accesibilidad, integralidad en los servicios, complementariedad y respaldo de las interdependencias</v>
          </cell>
          <cell r="D71" t="str">
            <v>Porcentaje de adherencia a protocolos y procedimientos de enfermería</v>
          </cell>
          <cell r="E71" t="str">
            <v>Subcientifica</v>
          </cell>
          <cell r="F71" t="str">
            <v>coordinacion de enfermeria</v>
          </cell>
          <cell r="G71" t="str">
            <v>x</v>
          </cell>
          <cell r="H71"/>
          <cell r="I71"/>
          <cell r="J71" t="str">
            <v xml:space="preserve">El cumplimiento de protocolos y procedimientos de enfermería permite unificar el paso a paso de una actividad para mejorar la calidad de la atención al paciente, minimizando la ocurrencia de eventos adversos y estandarizar los procedimientos en las áreas asistenciales    </v>
          </cell>
          <cell r="K71"/>
          <cell r="L71" t="str">
            <v>Trimestral</v>
          </cell>
          <cell r="M71" t="str">
            <v xml:space="preserve">Número de protocolos y procedimientos con cumplimiento mayor o igual al estándar establecido 
</v>
          </cell>
          <cell r="N71" t="str">
            <v xml:space="preserve">Total protocolos y procedimientos evaluados </v>
          </cell>
          <cell r="O71" t="str">
            <v>Listas de chequeo</v>
          </cell>
          <cell r="P71" t="str">
            <v xml:space="preserve">listas de chequeo </v>
          </cell>
          <cell r="Q71" t="str">
            <v>%</v>
          </cell>
          <cell r="R71" t="str">
            <v>Número de protocolos y procedimientos con cumplimiento mayor o igual al estándar establecido 
 / Total protocolos y procedimientos evaluados  *100</v>
          </cell>
          <cell r="S71"/>
          <cell r="T71" t="str">
            <v>proceso</v>
          </cell>
          <cell r="U71" t="str">
            <v>Creciente</v>
          </cell>
          <cell r="V71" t="str">
            <v>≥</v>
          </cell>
          <cell r="W71">
            <v>0.85</v>
          </cell>
          <cell r="X71" t="str">
            <v>&lt;</v>
          </cell>
          <cell r="Y71">
            <v>0.85</v>
          </cell>
        </row>
        <row r="72">
          <cell r="A72">
            <v>67</v>
          </cell>
          <cell r="B72" t="str">
            <v>Integralidad y efectividad en la prestación de servicios de salud</v>
          </cell>
          <cell r="C72" t="str">
            <v>Garantizar la accesibilidad, integralidad en los servicios, complementariedad y respaldo de las interdependencias</v>
          </cell>
          <cell r="D72" t="str">
            <v xml:space="preserve">Porcentaje de actividades educativas derivadas de la supervisión de protocolos y procedimientos de enfermería </v>
          </cell>
          <cell r="E72" t="str">
            <v>Subcientifica</v>
          </cell>
          <cell r="F72" t="str">
            <v>coordinacion de enfermeria</v>
          </cell>
          <cell r="G72" t="str">
            <v>x</v>
          </cell>
          <cell r="H72"/>
          <cell r="I72"/>
          <cell r="J72" t="str">
            <v xml:space="preserve">Se requiere impartir educación al personal de enfermería sobre los hallazgos encontrados durante las actividades diarias, con el fin de mejorar las prácticas del cuidado al paciente.    </v>
          </cell>
          <cell r="K72"/>
          <cell r="L72" t="str">
            <v>Trimestral</v>
          </cell>
          <cell r="M72" t="str">
            <v>Actividades educativas realizadas al personal de enfermería en los servicios asistenciales</v>
          </cell>
          <cell r="N72" t="str">
            <v>Supervisiones ejecutadas</v>
          </cell>
          <cell r="O72" t="str">
            <v>Correo Aseguramiento de la Calidad</v>
          </cell>
          <cell r="P72" t="str">
            <v>Correo Aseguramiento de la Calidad</v>
          </cell>
          <cell r="Q72" t="str">
            <v>%</v>
          </cell>
          <cell r="R72" t="str">
            <v>Actividades educativas realizadas al personal de enfermería en los servicios asistenciales / Supervisiones ejecutadas *100</v>
          </cell>
          <cell r="S72"/>
          <cell r="T72" t="str">
            <v>proceso</v>
          </cell>
          <cell r="U72" t="str">
            <v>Creciente</v>
          </cell>
          <cell r="V72" t="str">
            <v>≥</v>
          </cell>
          <cell r="W72">
            <v>0.9</v>
          </cell>
          <cell r="X72" t="str">
            <v>&lt;</v>
          </cell>
          <cell r="Y72">
            <v>0.9</v>
          </cell>
        </row>
        <row r="73">
          <cell r="A73">
            <v>68</v>
          </cell>
          <cell r="B73" t="str">
            <v>Investigación, conocimiento e innovación, la mejor inversión</v>
          </cell>
          <cell r="C73" t="str">
            <v>Disponer de información confiable para la asistencia y la gestión del conocimiento</v>
          </cell>
          <cell r="D73" t="str">
            <v>Tasa de mortalidad Intrahospitalaria después de 48 horas</v>
          </cell>
          <cell r="E73" t="str">
            <v>Gestion de la Informacion y comunicaciones</v>
          </cell>
          <cell r="F73" t="str">
            <v>epidemiologia</v>
          </cell>
          <cell r="G73" t="str">
            <v>x</v>
          </cell>
          <cell r="H73"/>
          <cell r="I73"/>
          <cell r="J73" t="str">
            <v>Medir la tasa de mortalidad intrahospitalaria mayor a 48 horas la cual nos permite evaluar la efectividad de la intervención clínica que se le realiza a los pacientes en el servicio dentro del periodo evaluado</v>
          </cell>
          <cell r="K73"/>
          <cell r="L73" t="str">
            <v>Trimestral</v>
          </cell>
          <cell r="M73" t="str">
            <v>Número total de pacientes hospitalizados que fallecen después de 48 horas del ingreso X 1000</v>
          </cell>
          <cell r="N73" t="str">
            <v xml:space="preserve">Número total de pacientes hospitalizados  </v>
          </cell>
          <cell r="O73" t="str">
            <v xml:space="preserve">Estadística </v>
          </cell>
          <cell r="P73" t="str">
            <v xml:space="preserve">Estadística </v>
          </cell>
          <cell r="Q73" t="str">
            <v>Tasa</v>
          </cell>
          <cell r="R73" t="str">
            <v>Número total de pacientes hospitalizados que fallecen después de 48 horas del ingreso X 1000 / Número total de pacientes hospitalizados   *1000</v>
          </cell>
          <cell r="S73"/>
          <cell r="T73" t="str">
            <v>resultado</v>
          </cell>
          <cell r="U73" t="str">
            <v>Decreciente</v>
          </cell>
          <cell r="V73" t="str">
            <v>≤</v>
          </cell>
          <cell r="W73">
            <v>30</v>
          </cell>
          <cell r="X73" t="str">
            <v>&gt;</v>
          </cell>
          <cell r="Y73">
            <v>30</v>
          </cell>
        </row>
        <row r="74">
          <cell r="A74">
            <v>69</v>
          </cell>
          <cell r="B74" t="str">
            <v>Investigación, conocimiento e innovación, la mejor inversión</v>
          </cell>
          <cell r="C74" t="str">
            <v>Disponer de información confiable para la asistencia y la gestión del conocimiento</v>
          </cell>
          <cell r="D74" t="str">
            <v xml:space="preserve">Tasa de Mortalidad materna </v>
          </cell>
          <cell r="E74" t="str">
            <v>Gestion de la Informacion y comunicaciones</v>
          </cell>
          <cell r="F74" t="str">
            <v>epidemiologia</v>
          </cell>
          <cell r="G74" t="str">
            <v>x</v>
          </cell>
          <cell r="H74"/>
          <cell r="I74"/>
          <cell r="J74" t="str">
            <v xml:space="preserve">La mortalidad materna o muerte materna o de mujeres gestantes es un término estadístico que describe la muerte de una mujer durante o poco después de un embarazo. La muerte materna es un indicador claro de injusticia social, inequidad de género y pobreza: el que un embarazo o parto desemboque en la muerte de la mujer refleja problemas estructurales, tanto de acceso como de atención a la salud; de hecho es el más dramático de una serie de eventos que revelan la falta de acciones para atender la situación de atraso, marginación y rezago en la que vive un sector de las mujeres mexicanas; así como las personas que conviven con ellas, del personal de salud y autoridades gubernamentales. </v>
          </cell>
          <cell r="K74"/>
          <cell r="L74" t="str">
            <v>Trimestral</v>
          </cell>
          <cell r="M74" t="str">
            <v>Número de muertes maternas por causas atribuibles al embarazo  en el período</v>
          </cell>
          <cell r="N74" t="str">
            <v xml:space="preserve">Número total de nacidos vivos en el mismo período  X 10000  </v>
          </cell>
          <cell r="O74" t="str">
            <v>Informe epidemiología</v>
          </cell>
          <cell r="P74" t="str">
            <v xml:space="preserve">Estadística </v>
          </cell>
          <cell r="Q74" t="str">
            <v>Tasa</v>
          </cell>
          <cell r="R74" t="str">
            <v>Número de muertes maternas por causas atribuibles al embarazo  en el período / Número total de nacidos vivos en el mismo período  X 10000   *1000</v>
          </cell>
          <cell r="S74"/>
          <cell r="T74" t="str">
            <v>resultado</v>
          </cell>
          <cell r="U74" t="str">
            <v>Decreciente</v>
          </cell>
          <cell r="V74" t="str">
            <v>≤</v>
          </cell>
          <cell r="W74">
            <v>0</v>
          </cell>
          <cell r="X74" t="str">
            <v>&gt;</v>
          </cell>
          <cell r="Y74">
            <v>0</v>
          </cell>
        </row>
        <row r="75">
          <cell r="A75">
            <v>70</v>
          </cell>
          <cell r="B75" t="str">
            <v>Investigación, conocimiento e innovación, la mejor inversión</v>
          </cell>
          <cell r="C75" t="str">
            <v>Disponer de información confiable para la asistencia y la gestión del conocimiento</v>
          </cell>
          <cell r="D75" t="str">
            <v>Proporción de muertes menor a 48 horas</v>
          </cell>
          <cell r="E75" t="str">
            <v>Gestion de la Informacion y comunicaciones</v>
          </cell>
          <cell r="F75" t="str">
            <v>epidemiologia</v>
          </cell>
          <cell r="G75" t="str">
            <v>x</v>
          </cell>
          <cell r="H75"/>
          <cell r="I75"/>
          <cell r="J75" t="str">
            <v>Medir la proporción de muertes intrahospitalarias menor a 48 horas, la cual refleja la gravedad del estado de salud con el que el paciente ingresa al servicio dentro del periodo evaluado</v>
          </cell>
          <cell r="K75"/>
          <cell r="L75" t="str">
            <v>Trimestral</v>
          </cell>
          <cell r="M75" t="str">
            <v>Número de muertes presentadas antes de 48 horas</v>
          </cell>
          <cell r="N75" t="str">
            <v>Total pacientes hospitalizados</v>
          </cell>
          <cell r="O75" t="str">
            <v xml:space="preserve">Estadística </v>
          </cell>
          <cell r="P75" t="str">
            <v xml:space="preserve">Estadística </v>
          </cell>
          <cell r="Q75" t="str">
            <v>%</v>
          </cell>
          <cell r="R75" t="str">
            <v>Número de muertes presentadas antes de 48 horas / Total pacientes hospitalizados *100</v>
          </cell>
          <cell r="S75"/>
          <cell r="T75" t="str">
            <v>resultado</v>
          </cell>
          <cell r="U75" t="str">
            <v>Decreciente</v>
          </cell>
          <cell r="V75" t="str">
            <v>≤</v>
          </cell>
          <cell r="W75">
            <v>0.01</v>
          </cell>
          <cell r="X75" t="str">
            <v>&gt;</v>
          </cell>
          <cell r="Y75">
            <v>0.01</v>
          </cell>
        </row>
        <row r="76">
          <cell r="A76">
            <v>71</v>
          </cell>
          <cell r="B76" t="str">
            <v>Investigación, conocimiento e innovación, la mejor inversión</v>
          </cell>
          <cell r="C76" t="str">
            <v>Disponer de información confiable para la asistencia y la gestión del conocimiento</v>
          </cell>
          <cell r="D76" t="str">
            <v>Porcentaje de la calidad del diligenciamiento de la ficha epidemiológica</v>
          </cell>
          <cell r="E76" t="str">
            <v>Gestion de la Informacion y comunicaciones</v>
          </cell>
          <cell r="F76" t="str">
            <v>epidemiologia</v>
          </cell>
          <cell r="G76" t="str">
            <v>x</v>
          </cell>
          <cell r="H76"/>
          <cell r="I76"/>
          <cell r="J76" t="str">
            <v>Los datos reportados deben estar orientados a resolver las consultas del sistema de reporte en salud pública</v>
          </cell>
          <cell r="K76"/>
          <cell r="L76" t="str">
            <v>Trimestral</v>
          </cell>
          <cell r="M76" t="str">
            <v>Porcentaje de la calidad del diligenciamiento de la ficha epidemiológica</v>
          </cell>
          <cell r="N76" t="str">
            <v>Total de fichas diligenciadas en el periodo</v>
          </cell>
          <cell r="O76" t="str">
            <v>Carpeta de SIVIGILA</v>
          </cell>
          <cell r="P76" t="str">
            <v>Carpeta de SIVIGILA</v>
          </cell>
          <cell r="Q76" t="str">
            <v>%</v>
          </cell>
          <cell r="R76" t="str">
            <v>Porcentaje de la calidad del diligenciamiento de la ficha epidemiológica / Total de fichas diligenciadas en el periodo *100</v>
          </cell>
          <cell r="S76"/>
          <cell r="T76" t="str">
            <v>proceso</v>
          </cell>
          <cell r="U76" t="str">
            <v>Creciente</v>
          </cell>
          <cell r="V76" t="str">
            <v>≥</v>
          </cell>
          <cell r="W76">
            <v>0.9</v>
          </cell>
          <cell r="X76" t="str">
            <v>&lt;</v>
          </cell>
          <cell r="Y76">
            <v>0.9</v>
          </cell>
        </row>
        <row r="77">
          <cell r="A77">
            <v>72</v>
          </cell>
          <cell r="B77" t="str">
            <v>Investigación, conocimiento e innovación, la mejor inversión</v>
          </cell>
          <cell r="C77" t="str">
            <v>Disponer de información confiable para la asistencia y la gestión del conocimiento</v>
          </cell>
          <cell r="D77" t="str">
            <v>Porcentaje de participacion en unidades de análisis de eventos por muertes de interés en salud pública</v>
          </cell>
          <cell r="E77" t="str">
            <v>Gestion de la Informacion y comunicaciones</v>
          </cell>
          <cell r="F77" t="str">
            <v>epidemiologia</v>
          </cell>
          <cell r="G77" t="str">
            <v>x</v>
          </cell>
          <cell r="H77"/>
          <cell r="I77"/>
          <cell r="J77" t="str">
            <v>A través de indicador se deben definir las políticas institucionales en cuanto a diagnósticos, laboratorios y tratamientos de estos pacientes</v>
          </cell>
          <cell r="K77"/>
          <cell r="L77" t="str">
            <v>Trimestral</v>
          </cell>
          <cell r="M77" t="str">
            <v>Número de unidades analizadas por muertes de interés en salud pública</v>
          </cell>
          <cell r="N77" t="str">
            <v xml:space="preserve"> Total de muertes de interés en salud pública</v>
          </cell>
          <cell r="O77" t="str">
            <v>Carpeta de Unidades de Análisis de muertes por eventos de interés en salud pública</v>
          </cell>
          <cell r="P77" t="str">
            <v>Ficha de SIVIGILA</v>
          </cell>
          <cell r="Q77" t="str">
            <v>%</v>
          </cell>
          <cell r="R77" t="str">
            <v>Número de unidades analizadas por muertes de interés en salud pública /  Total de muertes de interés en salud pública *100</v>
          </cell>
          <cell r="S77"/>
          <cell r="T77" t="str">
            <v>proceso</v>
          </cell>
          <cell r="U77" t="str">
            <v>Creciente</v>
          </cell>
          <cell r="V77" t="str">
            <v>≥</v>
          </cell>
          <cell r="W77">
            <v>0.9</v>
          </cell>
          <cell r="X77" t="str">
            <v>&lt;</v>
          </cell>
          <cell r="Y77">
            <v>0.9</v>
          </cell>
        </row>
        <row r="78">
          <cell r="A78">
            <v>73</v>
          </cell>
          <cell r="B78" t="str">
            <v>Investigación, conocimiento e innovación, la mejor inversión</v>
          </cell>
          <cell r="C78" t="str">
            <v>Disponer de información confiable para la asistencia y la gestión del conocimiento</v>
          </cell>
          <cell r="D78" t="str">
            <v>Número de casos de notificación obligatoria e inmediata reportados</v>
          </cell>
          <cell r="E78" t="str">
            <v>Gestion de la Informacion y comunicaciones</v>
          </cell>
          <cell r="F78" t="str">
            <v>epidemiologia</v>
          </cell>
          <cell r="G78" t="str">
            <v>x</v>
          </cell>
          <cell r="H78"/>
          <cell r="I78"/>
          <cell r="J78" t="str">
            <v>Con este indicador se realiza la búsqueda de contactos del evento y conformar el cerco epidemiológico</v>
          </cell>
          <cell r="K78"/>
          <cell r="L78" t="str">
            <v>Trimestral</v>
          </cell>
          <cell r="M78" t="str">
            <v xml:space="preserve">Número de eventos de notificación obligatoria e inmediata confirmados </v>
          </cell>
          <cell r="N78" t="str">
            <v>Número de eventos de notificación obligatoria e inmediata detectados</v>
          </cell>
          <cell r="O78" t="str">
            <v>Fichas de SIVIGILA</v>
          </cell>
          <cell r="P78" t="str">
            <v>Ficha de SIVIGILA</v>
          </cell>
          <cell r="Q78" t="str">
            <v>%</v>
          </cell>
          <cell r="R78" t="str">
            <v>Número de eventos de notificación obligatoria e inmediata confirmados  / Número de eventos de notificación obligatoria e inmediata detectados *100</v>
          </cell>
          <cell r="S78"/>
          <cell r="T78" t="str">
            <v>proceso</v>
          </cell>
          <cell r="U78" t="str">
            <v>Igual</v>
          </cell>
          <cell r="V78" t="str">
            <v>=</v>
          </cell>
          <cell r="W78">
            <v>1</v>
          </cell>
          <cell r="X78" t="str">
            <v>&lt;</v>
          </cell>
          <cell r="Y78">
            <v>1</v>
          </cell>
        </row>
        <row r="79">
          <cell r="A79">
            <v>74</v>
          </cell>
          <cell r="B79" t="str">
            <v>Investigación, conocimiento e innovación, la mejor inversión</v>
          </cell>
          <cell r="C79" t="str">
            <v>Disponer de información confiable para la asistencia y la gestión del conocimiento</v>
          </cell>
          <cell r="D79" t="str">
            <v xml:space="preserve">Brotes de infecciones de dos o mas personas </v>
          </cell>
          <cell r="E79" t="str">
            <v>Gestion de la Informacion y comunicaciones</v>
          </cell>
          <cell r="F79" t="str">
            <v>epidemiologia</v>
          </cell>
          <cell r="G79" t="str">
            <v>x</v>
          </cell>
          <cell r="H79"/>
          <cell r="I79"/>
          <cell r="J79" t="str">
            <v>Los brotes son la aparición de un germen agresivo en dos o mas personas o que sea un germen inusitado en el lugar de aparición detectado bien sea por el coordinador del área o comité de infecciones.</v>
          </cell>
          <cell r="K79"/>
          <cell r="L79" t="str">
            <v>Trimestral</v>
          </cell>
          <cell r="M79" t="str">
            <v>Número de brotes controlados</v>
          </cell>
          <cell r="N79" t="str">
            <v>Total de brotes detectados o informados en un área</v>
          </cell>
          <cell r="O79" t="str">
            <v>Reporte del comité de infecciones.</v>
          </cell>
          <cell r="P79" t="str">
            <v>Ficha de SIVIGILA.</v>
          </cell>
          <cell r="Q79" t="str">
            <v>%</v>
          </cell>
          <cell r="R79" t="str">
            <v>Número de brotes controlados / Total de brotes detectados o informados en un área *100</v>
          </cell>
          <cell r="S79"/>
          <cell r="T79" t="str">
            <v>resultado</v>
          </cell>
          <cell r="U79" t="str">
            <v>Igual</v>
          </cell>
          <cell r="V79" t="str">
            <v>=</v>
          </cell>
          <cell r="W79">
            <v>1</v>
          </cell>
          <cell r="X79" t="str">
            <v>&lt;</v>
          </cell>
          <cell r="Y79">
            <v>1</v>
          </cell>
        </row>
        <row r="80">
          <cell r="A80">
            <v>75</v>
          </cell>
          <cell r="B80" t="str">
            <v>Investigación, conocimiento e innovación, la mejor inversión</v>
          </cell>
          <cell r="C80" t="str">
            <v>Disponer de información confiable para la asistencia y la gestión del conocimiento</v>
          </cell>
          <cell r="D80" t="str">
            <v>Análisis de Mortalidad Intrahospitalaria 17</v>
          </cell>
          <cell r="E80" t="str">
            <v>Gestion de la Informacion y comunicaciones</v>
          </cell>
          <cell r="F80" t="str">
            <v>epidemiologia</v>
          </cell>
          <cell r="G80" t="str">
            <v>x</v>
          </cell>
          <cell r="H80"/>
          <cell r="I80"/>
          <cell r="J80" t="str">
            <v>Medir el número de análisis de muertes intrahospitalarias mayores a 48 horas del total de muertes presentadas en el periodo, con el fin de determinar planes de mejoramiento para contribuir a la disminución de los casos evitables</v>
          </cell>
          <cell r="K80" t="str">
            <v>Resolución 408</v>
          </cell>
          <cell r="L80" t="str">
            <v>Anual</v>
          </cell>
          <cell r="M80" t="str">
            <v>Numero de casos de mortalidad intrahospitalaria mayor de 48 horas revisada en el comité de mortalidad</v>
          </cell>
          <cell r="N80" t="str">
            <v>Total de defunciones intrahospitalarias mayores de 48 horas en el periodo</v>
          </cell>
          <cell r="O80" t="str">
            <v>Estadística</v>
          </cell>
          <cell r="P80" t="str">
            <v>Estadística</v>
          </cell>
          <cell r="Q80" t="str">
            <v>%</v>
          </cell>
          <cell r="R80" t="str">
            <v>Numero de casos de mortalidad intrahospitalaria mayor de 48 horas revisada en el comité de mortalidad / Total de defunciones intrahospitalarias mayores de 48 horas en el periodo *100</v>
          </cell>
          <cell r="S80"/>
          <cell r="T80" t="str">
            <v>proceso</v>
          </cell>
          <cell r="U80" t="str">
            <v>Creciente</v>
          </cell>
          <cell r="V80" t="str">
            <v>≥</v>
          </cell>
          <cell r="W80">
            <v>0.9</v>
          </cell>
          <cell r="X80" t="str">
            <v>&lt;</v>
          </cell>
          <cell r="Y80">
            <v>0.9</v>
          </cell>
        </row>
        <row r="81">
          <cell r="A81">
            <v>76</v>
          </cell>
          <cell r="B81" t="str">
            <v>Investigación, conocimiento e innovación, la mejor inversión</v>
          </cell>
          <cell r="C81" t="str">
            <v>Disponer de información confiable para la asistencia y la gestión del conocimiento</v>
          </cell>
          <cell r="D81" t="str">
            <v>Tasa de mortalidad en menores de 5 años</v>
          </cell>
          <cell r="E81" t="str">
            <v>Gestion de la Informacion y comunicaciones</v>
          </cell>
          <cell r="F81" t="str">
            <v>epidemiologia</v>
          </cell>
          <cell r="G81" t="str">
            <v>x</v>
          </cell>
          <cell r="H81"/>
          <cell r="I81"/>
          <cell r="J81" t="str">
            <v>En menores de 5 años la tasa de mortalidad es la probabilidad por cada 1000 que un recién nacido muera antes de cumplir 5 años de edad, si esta sujeto a las tasas de mortalidad especificas por edad del año especificado.</v>
          </cell>
          <cell r="K81"/>
          <cell r="L81" t="str">
            <v>Trimestral</v>
          </cell>
          <cell r="M81" t="str">
            <v>Numero de defunciones en menores de 5 años</v>
          </cell>
          <cell r="N81" t="str">
            <v>numero menores de 5 años * 1000</v>
          </cell>
          <cell r="O81" t="str">
            <v>Vigilancia Epidemiológica</v>
          </cell>
          <cell r="P81" t="str">
            <v>Estadística</v>
          </cell>
          <cell r="Q81" t="str">
            <v>Tasa</v>
          </cell>
          <cell r="R81" t="str">
            <v>Numero de defunciones en menores de 5 años / numero menores de 5 años * 1000 *1000</v>
          </cell>
          <cell r="S81"/>
          <cell r="T81" t="str">
            <v>resultado</v>
          </cell>
          <cell r="U81" t="str">
            <v>Decreciente</v>
          </cell>
          <cell r="V81" t="str">
            <v>≤</v>
          </cell>
          <cell r="W81">
            <v>15</v>
          </cell>
          <cell r="X81" t="str">
            <v>&gt;</v>
          </cell>
          <cell r="Y81">
            <v>15</v>
          </cell>
        </row>
        <row r="82">
          <cell r="A82">
            <v>77</v>
          </cell>
          <cell r="B82" t="str">
            <v>Investigación, conocimiento e innovación, la mejor inversión</v>
          </cell>
          <cell r="C82" t="str">
            <v>Disponer de información confiable para la asistencia y la gestión del conocimiento</v>
          </cell>
          <cell r="D82" t="str">
            <v>Tasa de mortalidad infantil</v>
          </cell>
          <cell r="E82" t="str">
            <v>Gestion de la Informacion y comunicaciones</v>
          </cell>
          <cell r="F82" t="str">
            <v>epidemiologia</v>
          </cell>
          <cell r="G82" t="str">
            <v>x</v>
          </cell>
          <cell r="H82"/>
          <cell r="I82"/>
          <cell r="J82" t="str">
            <v>Es la probabilidad que tiene un recién nacido antes de cumplir un año de vida. Dado que la mayoría de las muertes en menores de un año son prevenibles, se considera un indicador de la calidad de vida y bienestar de una población y es imprescindible como indicador de monitoreo del derecho a la salud. La sobre mortalidad infantil puede interpretarse como una brecha en la implementación del derecho a la salud, producto de la discriminación estructural. Peor otra parte, para los pueblos indígenas, la mortalidad en edades jóvenes y mas en la infancia rompe un ciclo natural y se interpreta como resultado de una trasgresión a las normas que mantienen el equilibrio de su mundo.</v>
          </cell>
          <cell r="K82"/>
          <cell r="L82" t="str">
            <v>Trimestral</v>
          </cell>
          <cell r="M82" t="str">
            <v>numero de defunciones menores de un año</v>
          </cell>
          <cell r="N82" t="str">
            <v xml:space="preserve"> numero de nacidos vivos</v>
          </cell>
          <cell r="O82" t="str">
            <v>Vigilancia Epidemiológica</v>
          </cell>
          <cell r="P82" t="str">
            <v>Estadística</v>
          </cell>
          <cell r="Q82" t="str">
            <v>Tasa</v>
          </cell>
          <cell r="R82" t="str">
            <v>numero de defunciones menores de un año /  numero de nacidos vivos *1000</v>
          </cell>
          <cell r="S82"/>
          <cell r="T82" t="str">
            <v>resultado</v>
          </cell>
          <cell r="U82" t="str">
            <v>Decreciente</v>
          </cell>
          <cell r="V82" t="str">
            <v>≤</v>
          </cell>
          <cell r="W82">
            <v>12.8</v>
          </cell>
          <cell r="X82" t="str">
            <v>&gt;</v>
          </cell>
          <cell r="Y82">
            <v>12.8</v>
          </cell>
        </row>
        <row r="83">
          <cell r="A83">
            <v>78</v>
          </cell>
          <cell r="B83" t="str">
            <v>Investigación, conocimiento e innovación, la mejor inversión</v>
          </cell>
          <cell r="C83" t="str">
            <v>Disponer de información confiable para la asistencia y la gestión del conocimiento</v>
          </cell>
          <cell r="D83" t="str">
            <v>Proporcion de partos por cesarea</v>
          </cell>
          <cell r="E83" t="str">
            <v>Gestion de la Informacion y comunicaciones</v>
          </cell>
          <cell r="F83" t="str">
            <v>epidemiologia</v>
          </cell>
          <cell r="G83" t="str">
            <v>x</v>
          </cell>
          <cell r="H83"/>
          <cell r="I83"/>
          <cell r="J83" t="str">
            <v>Expresa la proporcion de nacimientos por cesarea en la institucion prestadora de servicios de salud en un periodo determinado</v>
          </cell>
          <cell r="K83"/>
          <cell r="L83" t="str">
            <v>Trimestral</v>
          </cell>
          <cell r="M83" t="str">
            <v xml:space="preserve">Numero de nacidos vivos por cesarea </v>
          </cell>
          <cell r="N83" t="str">
            <v>Total de nacidos vivos</v>
          </cell>
          <cell r="O83" t="str">
            <v>RUAF</v>
          </cell>
          <cell r="P83" t="str">
            <v>RUAF</v>
          </cell>
          <cell r="Q83" t="str">
            <v>%</v>
          </cell>
          <cell r="R83" t="str">
            <v>Numero de nacidos vivos por cesarea  / Total de nacidos vivos *100</v>
          </cell>
          <cell r="S83"/>
          <cell r="T83" t="str">
            <v>resultado</v>
          </cell>
          <cell r="U83" t="str">
            <v>Decreciente</v>
          </cell>
          <cell r="V83" t="str">
            <v>≤</v>
          </cell>
          <cell r="W83">
            <v>0.6</v>
          </cell>
          <cell r="X83" t="str">
            <v>&gt;</v>
          </cell>
          <cell r="Y83">
            <v>0.6</v>
          </cell>
        </row>
        <row r="84">
          <cell r="A84">
            <v>79</v>
          </cell>
          <cell r="B84" t="str">
            <v>Investigación, conocimiento e innovación, la mejor inversión</v>
          </cell>
          <cell r="C84" t="str">
            <v>Disponer de información confiable para la asistencia y la gestión del conocimiento</v>
          </cell>
          <cell r="D84" t="str">
            <v>Tasa de Mortalidad Perinatal</v>
          </cell>
          <cell r="E84" t="str">
            <v>Gestion de la Informacion y comunicaciones</v>
          </cell>
          <cell r="F84" t="str">
            <v>epidemiologia</v>
          </cell>
          <cell r="G84" t="str">
            <v>x</v>
          </cell>
          <cell r="H84"/>
          <cell r="I84"/>
          <cell r="J84" t="str">
            <v>Expresa la relacion entre defunciones de fetos de 22 semanas completas (154 dias) de gestacion o con 500 gramos o mas de peso y los siete dias completos despies del nacimiento por cada 1,000 nacimientos</v>
          </cell>
          <cell r="K84"/>
          <cell r="L84" t="str">
            <v>Trimestral</v>
          </cell>
          <cell r="M84" t="str">
            <v xml:space="preserve">numero de muertes fetales con 22 semanas completas (154dias) de gestacion o con 500 gramos o mas de peso y los siete dias completos despies del nacimiento por cada 1,000 nacimientos </v>
          </cell>
          <cell r="N84" t="str">
            <v>Numero total de nacidos vivos mas el numero de muertos fetales con 22 semanas completas  (154 dias) de gestacion o con 500 gramos o mas de peso</v>
          </cell>
          <cell r="O84" t="str">
            <v>RUAF - ND - Defunciones - Dispuesto en SISPRO Ministerio de Salud y Proteccion Social</v>
          </cell>
          <cell r="P84" t="str">
            <v>RUAF - ND - Defunciones - Dispuesto en SISPRO Ministerio de Salud y Proteccion Social</v>
          </cell>
          <cell r="Q84" t="str">
            <v>Tasa</v>
          </cell>
          <cell r="R84" t="str">
            <v>numero de muertes fetales con 22 semanas completas (154dias) de gestacion o con 500 gramos o mas de peso y los siete dias completos despies del nacimiento por cada 1,000 nacimientos  / Numero total de nacidos vivos mas el numero de muertos fetales con 22 semanas completas  (154 dias) de gestacion o con 500 gramos o mas de peso *1000</v>
          </cell>
          <cell r="S84"/>
          <cell r="T84" t="str">
            <v>resultado</v>
          </cell>
          <cell r="U84" t="str">
            <v>Decreciente</v>
          </cell>
          <cell r="V84" t="str">
            <v>≤</v>
          </cell>
          <cell r="W84">
            <v>13</v>
          </cell>
          <cell r="X84" t="str">
            <v>&gt;</v>
          </cell>
          <cell r="Y84">
            <v>13</v>
          </cell>
        </row>
        <row r="85">
          <cell r="A85">
            <v>80</v>
          </cell>
          <cell r="B85" t="str">
            <v>Integralidad y efectividad en la prestación de servicios de salud</v>
          </cell>
          <cell r="C85" t="str">
            <v>Garantizar la accesibilidad, integralidad en los servicios, complementariedad y respaldo de las interdependencias</v>
          </cell>
          <cell r="D85" t="str">
            <v>Tiempo de entrega de  proveedores de Medicamentos</v>
          </cell>
          <cell r="E85" t="str">
            <v>Apoyo diagnóstico y complementación terapeutica</v>
          </cell>
          <cell r="F85" t="str">
            <v>farmacia</v>
          </cell>
          <cell r="G85" t="str">
            <v>x</v>
          </cell>
          <cell r="H85"/>
          <cell r="I85"/>
          <cell r="J85" t="str">
            <v>Realizar seguimiento en el tiempo de entraga de medicamentos y dispositivos médicos solicitados por la bodega del servicio farmacéutico, para garantizar oportunidad en la reposición de stocks definidos</v>
          </cell>
          <cell r="K85"/>
          <cell r="L85" t="str">
            <v>Trimestral</v>
          </cell>
          <cell r="M85" t="str">
            <v xml:space="preserve">Suma del Promedio de tiempos de entrega </v>
          </cell>
          <cell r="N85" t="str">
            <v xml:space="preserve">Numero de provedores evaluados </v>
          </cell>
          <cell r="O85" t="str">
            <v>Actas recepción técnicas, ordenes de compra</v>
          </cell>
          <cell r="P85" t="str">
            <v>Sctas recepción técnicas, ordenes de compra</v>
          </cell>
          <cell r="Q85" t="str">
            <v>Días</v>
          </cell>
          <cell r="R85" t="str">
            <v xml:space="preserve">Suma del Promedio de tiempos de entrega  / Numero de provedores evaluados </v>
          </cell>
          <cell r="S85"/>
          <cell r="T85" t="str">
            <v>proceso</v>
          </cell>
          <cell r="U85" t="str">
            <v>Decreciente</v>
          </cell>
          <cell r="V85" t="str">
            <v>≤</v>
          </cell>
          <cell r="W85">
            <v>4</v>
          </cell>
          <cell r="X85" t="str">
            <v>&gt;</v>
          </cell>
          <cell r="Y85">
            <v>4</v>
          </cell>
        </row>
        <row r="86">
          <cell r="A86">
            <v>81</v>
          </cell>
          <cell r="B86" t="str">
            <v>Integralidad y efectividad en la prestación de servicios de salud</v>
          </cell>
          <cell r="C86" t="str">
            <v>Garantizar la accesibilidad, integralidad en los servicios, complementariedad y respaldo de las interdependencias</v>
          </cell>
          <cell r="D86" t="str">
            <v>Tiempo de entrega proveedores Dispositivos Medicos</v>
          </cell>
          <cell r="E86" t="str">
            <v>Apoyo diagnóstico y complementación terapeutica</v>
          </cell>
          <cell r="F86" t="str">
            <v>farmacia</v>
          </cell>
          <cell r="G86" t="str">
            <v>x</v>
          </cell>
          <cell r="H86"/>
          <cell r="I86"/>
          <cell r="J86" t="str">
            <v>Realizar seguimiento en el tiempo de entraga de medicamentos y dispositivos médicos solicitados por la bodega del servicio farmacéutico, para garantizar oportunidad en la reposición de stocks definidos</v>
          </cell>
          <cell r="K86"/>
          <cell r="L86" t="str">
            <v>Trimestral</v>
          </cell>
          <cell r="M86" t="str">
            <v xml:space="preserve">Suma del Promedio de tiempos de entrega </v>
          </cell>
          <cell r="N86" t="str">
            <v xml:space="preserve">Numero de provedores evaluados </v>
          </cell>
          <cell r="O86" t="str">
            <v>Sctas recepción técnicas, ordenes de compra</v>
          </cell>
          <cell r="P86" t="str">
            <v>Sctas recepción técnicas, ordenes de compra</v>
          </cell>
          <cell r="Q86" t="str">
            <v>Días</v>
          </cell>
          <cell r="R86" t="str">
            <v xml:space="preserve">Suma del Promedio de tiempos de entrega  / Numero de provedores evaluados </v>
          </cell>
          <cell r="S86"/>
          <cell r="T86" t="str">
            <v>proceso</v>
          </cell>
          <cell r="U86" t="str">
            <v>Decreciente</v>
          </cell>
          <cell r="V86" t="str">
            <v>≤</v>
          </cell>
          <cell r="W86">
            <v>4</v>
          </cell>
          <cell r="X86" t="str">
            <v>&gt;</v>
          </cell>
          <cell r="Y86">
            <v>4</v>
          </cell>
        </row>
        <row r="87">
          <cell r="A87">
            <v>82</v>
          </cell>
          <cell r="B87" t="str">
            <v>Integralidad y efectividad en la prestación de servicios de salud</v>
          </cell>
          <cell r="C87" t="str">
            <v>Garantizar la accesibilidad, integralidad en los servicios, complementariedad y respaldo de las interdependencias</v>
          </cell>
          <cell r="D87" t="str">
            <v>Rotacion de inventarios En días</v>
          </cell>
          <cell r="E87" t="str">
            <v>Apoyo diagnóstico y complementación terapeutica</v>
          </cell>
          <cell r="F87" t="str">
            <v>farmacia</v>
          </cell>
          <cell r="G87" t="str">
            <v>x</v>
          </cell>
          <cell r="H87"/>
          <cell r="I87"/>
          <cell r="J87" t="str">
            <v>Garantizar los niveles adecuados de existencias de medicamentos y dispositivos médicos que permitar satisfacer las necesidas de los diferentes servicios asistenciales , realizando una adecuada reposicion de  los mismo brindando oprtunidad en la entrega</v>
          </cell>
          <cell r="K87"/>
          <cell r="L87" t="str">
            <v>Trimestral</v>
          </cell>
          <cell r="M87" t="str">
            <v>Total Inventario mensual</v>
          </cell>
          <cell r="N87" t="str">
            <v>Suministros a pacientes</v>
          </cell>
          <cell r="O87" t="str">
            <v>Aplicativo de informes de farmacia. Net y Modulo de inventarios DGH.NET</v>
          </cell>
          <cell r="P87" t="str">
            <v>Aplicativo de informes de farmacia. Net y Modulo de inventarios DGH.NET</v>
          </cell>
          <cell r="Q87" t="str">
            <v>Días</v>
          </cell>
          <cell r="R87" t="str">
            <v>Total Inventario mensual / Suministros a pacientes</v>
          </cell>
          <cell r="S87"/>
          <cell r="T87" t="str">
            <v>proceso</v>
          </cell>
          <cell r="U87" t="str">
            <v>Decreciente</v>
          </cell>
          <cell r="V87" t="str">
            <v>≤</v>
          </cell>
          <cell r="W87">
            <v>30</v>
          </cell>
          <cell r="X87" t="str">
            <v>&gt;</v>
          </cell>
          <cell r="Y87">
            <v>30</v>
          </cell>
        </row>
        <row r="88">
          <cell r="A88">
            <v>83</v>
          </cell>
          <cell r="B88" t="str">
            <v>Integralidad y efectividad en la prestación de servicios de salud</v>
          </cell>
          <cell r="C88" t="str">
            <v>Garantizar la accesibilidad, integralidad en los servicios, complementariedad y respaldo de las interdependencias</v>
          </cell>
          <cell r="D88" t="str">
            <v>Porcentaje de medicamentos y Material medico quirurgico vencidos del inventario de bodega</v>
          </cell>
          <cell r="E88" t="str">
            <v>Apoyo diagnóstico y complementación terapeutica</v>
          </cell>
          <cell r="F88" t="str">
            <v>farmacia</v>
          </cell>
          <cell r="G88" t="str">
            <v>x</v>
          </cell>
          <cell r="H88"/>
          <cell r="I88"/>
          <cell r="J88" t="str">
            <v>Minimizar y eliminar el  porcentaje de medicamentos y dispositivos médicos vencidos, mediante el manejo adecuado de la rotación y gestionando a traves de los proveedores estos vencidos evitando costos de no calidad.</v>
          </cell>
          <cell r="K88"/>
          <cell r="L88" t="str">
            <v>Trimestral</v>
          </cell>
          <cell r="M88" t="str">
            <v>Valor de inventarios  vencidos en bodega a costo promedio</v>
          </cell>
          <cell r="N88" t="str">
            <v>valor inventarios de bodega a costo promedio</v>
          </cell>
          <cell r="O88" t="str">
            <v>Modulo de inventarios DGH.NET</v>
          </cell>
          <cell r="P88" t="str">
            <v>Modulo de inventarios DGH.NET</v>
          </cell>
          <cell r="Q88" t="str">
            <v>%</v>
          </cell>
          <cell r="R88" t="str">
            <v>Valor de inventarios  vencidos en bodega a costo promedio / valor inventarios de bodega a costo promedio *100</v>
          </cell>
          <cell r="S88"/>
          <cell r="T88" t="str">
            <v>proceso</v>
          </cell>
          <cell r="U88" t="str">
            <v>Decreciente</v>
          </cell>
          <cell r="V88" t="str">
            <v>≤</v>
          </cell>
          <cell r="W88">
            <v>5.0000000000000001E-3</v>
          </cell>
          <cell r="X88" t="str">
            <v>&gt;</v>
          </cell>
          <cell r="Y88">
            <v>5.0000000000000001E-3</v>
          </cell>
        </row>
        <row r="89">
          <cell r="A89">
            <v>84</v>
          </cell>
          <cell r="B89" t="str">
            <v>Integralidad y efectividad en la prestación de servicios de salud</v>
          </cell>
          <cell r="C89" t="str">
            <v>Garantizar la accesibilidad, integralidad en los servicios, complementariedad y respaldo de las interdependencias</v>
          </cell>
          <cell r="D89" t="str">
            <v>Demanda insatisfecha en entrega de medicamentos y Dispositivos medicos.</v>
          </cell>
          <cell r="E89" t="str">
            <v>Apoyo diagnóstico y complementación terapeutica</v>
          </cell>
          <cell r="F89" t="str">
            <v>farmacia</v>
          </cell>
          <cell r="G89" t="str">
            <v>x</v>
          </cell>
          <cell r="H89"/>
          <cell r="I89"/>
          <cell r="J89" t="str">
            <v>La no entrega de medicamentos y dispositivos médicos por parte del servicio farmacéutico,  solicitado por el personal medico tratante para el manejo terapéutico de los pacientes hospitalizados contribuye al no cumplimiento del objetivo de la farmacoterapia, generando estancias prolongadas o poniedo en riesgo la vida del paciente o la ocurrencia de eventos adversos</v>
          </cell>
          <cell r="K89"/>
          <cell r="L89" t="str">
            <v>Trimestral</v>
          </cell>
          <cell r="M89" t="str">
            <v>Total de Productos no Entregados</v>
          </cell>
          <cell r="N89" t="str">
            <v>Total de productos solicitados</v>
          </cell>
          <cell r="O89" t="str">
            <v>Registro de Demanda Insatisfecha</v>
          </cell>
          <cell r="P89" t="str">
            <v>Aplicativo de informes de farmacia Dinámica Gerencial net</v>
          </cell>
          <cell r="Q89" t="str">
            <v>%</v>
          </cell>
          <cell r="R89" t="str">
            <v>Total de Productos no Entregados / Total de productos solicitados *100</v>
          </cell>
          <cell r="S89"/>
          <cell r="T89" t="str">
            <v>proceso</v>
          </cell>
          <cell r="U89" t="str">
            <v>Decreciente</v>
          </cell>
          <cell r="V89" t="str">
            <v>≤</v>
          </cell>
          <cell r="W89">
            <v>0.01</v>
          </cell>
          <cell r="X89" t="str">
            <v>&gt;</v>
          </cell>
          <cell r="Y89">
            <v>0.01</v>
          </cell>
        </row>
        <row r="90">
          <cell r="A90">
            <v>85</v>
          </cell>
          <cell r="B90" t="str">
            <v>Integralidad y efectividad en la prestación de servicios de salud</v>
          </cell>
          <cell r="C90" t="str">
            <v>Garantizar la accesibilidad, integralidad en los servicios, complementariedad y respaldo de las interdependencias</v>
          </cell>
          <cell r="D90" t="str">
            <v xml:space="preserve"> Oportunidad entrega carros de medicación</v>
          </cell>
          <cell r="E90" t="str">
            <v>Apoyo diagnóstico y complementación terapeutica</v>
          </cell>
          <cell r="F90" t="str">
            <v>farmacia</v>
          </cell>
          <cell r="G90" t="str">
            <v>x</v>
          </cell>
          <cell r="H90"/>
          <cell r="I90"/>
          <cell r="J90" t="str">
            <v>Cumplir con el tiempo estipulado para la entrega de carros de medicación  por parte del servicio farmaceutico a los servicios asistenciales permite su administracion oportuna de los medicamentos  de acuerdo a los horarios requeridos, de esta forma se busca generar el cumplimiento de objetivos de la farmacoterapia</v>
          </cell>
          <cell r="K90"/>
          <cell r="L90" t="str">
            <v>Trimestral</v>
          </cell>
          <cell r="M90" t="str">
            <v>Número días de cumplimiento de entrega de carros de medicación.</v>
          </cell>
          <cell r="N90" t="str">
            <v>Total de entregas realizadas</v>
          </cell>
          <cell r="O90" t="str">
            <v>Formatos de reporte de tiempos de entrega</v>
          </cell>
          <cell r="P90" t="str">
            <v>Formatos de reporte de tiempos de entrega</v>
          </cell>
          <cell r="Q90" t="str">
            <v>%</v>
          </cell>
          <cell r="R90" t="str">
            <v>Número días de cumplimiento de entrega de carros de medicación. / Total de entregas realizadas *100</v>
          </cell>
          <cell r="S90"/>
          <cell r="T90" t="str">
            <v>proceso</v>
          </cell>
          <cell r="U90" t="str">
            <v>Creciente</v>
          </cell>
          <cell r="V90" t="str">
            <v>≥</v>
          </cell>
          <cell r="W90">
            <v>0.9</v>
          </cell>
          <cell r="X90" t="str">
            <v>&lt;</v>
          </cell>
          <cell r="Y90">
            <v>0.9</v>
          </cell>
        </row>
        <row r="91">
          <cell r="A91">
            <v>86</v>
          </cell>
          <cell r="B91" t="str">
            <v>Integralidad y efectividad en la prestación de servicios de salud</v>
          </cell>
          <cell r="C91" t="str">
            <v>Garantizar la accesibilidad, integralidad en los servicios, complementariedad y respaldo de las interdependencias</v>
          </cell>
          <cell r="D91" t="str">
            <v xml:space="preserve">Errores de medicación </v>
          </cell>
          <cell r="E91" t="str">
            <v>Apoyo diagnóstico y complementación terapeutica</v>
          </cell>
          <cell r="F91" t="str">
            <v>farmacia</v>
          </cell>
          <cell r="G91" t="str">
            <v>x</v>
          </cell>
          <cell r="H91"/>
          <cell r="I91"/>
          <cell r="J91" t="str">
            <v>Identificar la calidad de la prescripción médica la administración, la dispensación, recepción, almacenamiento y distribución  de medicamentos, para prevenir eventos adversos, incidentes y cualquier otro problema relacionado con medicamentos.</v>
          </cell>
          <cell r="K91"/>
          <cell r="L91" t="str">
            <v>Trimestral</v>
          </cell>
          <cell r="M91" t="str">
            <v xml:space="preserve">Número de errores en medicación </v>
          </cell>
          <cell r="N91" t="str">
            <v>Número días paciente</v>
          </cell>
          <cell r="O91" t="str">
            <v>Reporte de Programa Farmacovigilancia-formato errores en la dispensación</v>
          </cell>
          <cell r="P91" t="str">
            <v>Estadística</v>
          </cell>
          <cell r="Q91" t="str">
            <v>%</v>
          </cell>
          <cell r="R91" t="str">
            <v>Número de errores en medicación  / Número días paciente *100</v>
          </cell>
          <cell r="S91"/>
          <cell r="T91" t="str">
            <v>resultado</v>
          </cell>
          <cell r="U91" t="str">
            <v>Decreciente</v>
          </cell>
          <cell r="V91" t="str">
            <v>≤</v>
          </cell>
          <cell r="W91">
            <v>3.5000000000000003E-2</v>
          </cell>
          <cell r="X91" t="str">
            <v>&gt;</v>
          </cell>
          <cell r="Y91">
            <v>3.5000000000000003E-2</v>
          </cell>
        </row>
        <row r="92">
          <cell r="A92">
            <v>87</v>
          </cell>
          <cell r="B92" t="str">
            <v>Integralidad y efectividad en la prestación de servicios de salud</v>
          </cell>
          <cell r="C92" t="str">
            <v>Garantizar la accesibilidad, integralidad en los servicios, complementariedad y respaldo de las interdependencias</v>
          </cell>
          <cell r="D92" t="str">
            <v xml:space="preserve">Porcentaje de Reacciones Adversas a medicamentos </v>
          </cell>
          <cell r="E92" t="str">
            <v>Apoyo diagnóstico y complementación terapeutica</v>
          </cell>
          <cell r="F92" t="str">
            <v>farmacia</v>
          </cell>
          <cell r="G92" t="str">
            <v>x</v>
          </cell>
          <cell r="H92"/>
          <cell r="I92"/>
          <cell r="J92" t="str">
            <v>Se evalúa la incidencia y frecuencia de reacciones adversas de los medicamentos adquiridos y administrados a los pacientes hospitalizados permitiendo evaluar la seguridad en la utilización de los mismos.</v>
          </cell>
          <cell r="K92"/>
          <cell r="L92" t="str">
            <v>Trimestral</v>
          </cell>
          <cell r="M92" t="str">
            <v>Número de reacciónes adversas a medicamentos en el período</v>
          </cell>
          <cell r="N92" t="str">
            <v>Total pacientes hospitalizados</v>
          </cell>
          <cell r="O92" t="str">
            <v>Plantilla Invima</v>
          </cell>
          <cell r="P92" t="str">
            <v>Estadística</v>
          </cell>
          <cell r="Q92" t="str">
            <v>%</v>
          </cell>
          <cell r="R92" t="str">
            <v>Número de reacciónes adversas a medicamentos en el período / Total pacientes hospitalizados *100</v>
          </cell>
          <cell r="S92"/>
          <cell r="T92" t="str">
            <v>resultado</v>
          </cell>
          <cell r="U92" t="str">
            <v>Decreciente</v>
          </cell>
          <cell r="V92" t="str">
            <v>≤</v>
          </cell>
          <cell r="W92">
            <v>0.01</v>
          </cell>
          <cell r="X92" t="str">
            <v>&gt;</v>
          </cell>
          <cell r="Y92">
            <v>0.01</v>
          </cell>
        </row>
        <row r="93">
          <cell r="A93">
            <v>88</v>
          </cell>
          <cell r="B93" t="str">
            <v>Integralidad y efectividad en la prestación de servicios de salud</v>
          </cell>
          <cell r="C93" t="str">
            <v>Garantizar la accesibilidad, integralidad en los servicios, complementariedad y respaldo de las interdependencias</v>
          </cell>
          <cell r="D93" t="str">
            <v>Errores en el reempaque y/o reenvase de medicamentos en dosis unitaria</v>
          </cell>
          <cell r="E93" t="str">
            <v>Apoyo diagnóstico y complementación terapeutica</v>
          </cell>
          <cell r="F93" t="str">
            <v>farmacia</v>
          </cell>
          <cell r="G93" t="str">
            <v>x</v>
          </cell>
          <cell r="H93"/>
          <cell r="I93"/>
          <cell r="J93" t="str">
            <v>La calidad de reempaque garantiza que los solidos no esteriles dispensados a los pacientes hospitalizados dentro del sistema de distribución en dosis unitaria SDMDU, garantice las condiciones óptimas de almcenamiento, identificación y trazabilidad de los medicamentos reempacados hasta su administracion, evitando asi cualquier incidente o evento adverso relacionado con estos.</v>
          </cell>
          <cell r="K93"/>
          <cell r="L93" t="str">
            <v>Trimestral</v>
          </cell>
          <cell r="M93" t="str">
            <v>Número de errores de reempaque</v>
          </cell>
          <cell r="N93" t="str">
            <v>N/A</v>
          </cell>
          <cell r="O93" t="str">
            <v>Formato de Acciones correctivas preventivas de mejora</v>
          </cell>
          <cell r="P93" t="str">
            <v>N/A</v>
          </cell>
          <cell r="Q93" t="str">
            <v>Cantidad</v>
          </cell>
          <cell r="R93" t="str">
            <v>Número de errores de reempaque / N/A</v>
          </cell>
          <cell r="S93"/>
          <cell r="T93" t="str">
            <v>proceso</v>
          </cell>
          <cell r="U93" t="str">
            <v>Decreciente</v>
          </cell>
          <cell r="V93" t="str">
            <v>≤</v>
          </cell>
          <cell r="W93">
            <v>5</v>
          </cell>
          <cell r="X93" t="str">
            <v>&gt;</v>
          </cell>
          <cell r="Y93">
            <v>5</v>
          </cell>
        </row>
        <row r="94">
          <cell r="A94">
            <v>89</v>
          </cell>
          <cell r="B94" t="str">
            <v>Integralidad y efectividad en la prestación de servicios de salud</v>
          </cell>
          <cell r="C94" t="str">
            <v>Garantizar la accesibilidad, integralidad en los servicios, complementariedad y respaldo de las interdependencias</v>
          </cell>
          <cell r="D94" t="str">
            <v>Número de errores en la elaboración de preparaciones magistrales</v>
          </cell>
          <cell r="E94" t="str">
            <v>Apoyo diagnóstico y complementación terapeutica</v>
          </cell>
          <cell r="F94" t="str">
            <v>farmacia</v>
          </cell>
          <cell r="G94" t="str">
            <v>x</v>
          </cell>
          <cell r="H94"/>
          <cell r="I94"/>
          <cell r="J94" t="str">
            <v>Determinar de manera cuantitativa los errores en la elaboración de preparaciones magistrales permite detectar de manera temprana los errores mas comunes al igual que los críticos con el fin de implementar los controles necesarios que eviten la incidencia de los mismo; de esta forma se minimizará eventos e incidentes adversos relacionados con las preparaciones magsitrales.</v>
          </cell>
          <cell r="K94"/>
          <cell r="L94" t="str">
            <v>Trimestral</v>
          </cell>
          <cell r="M94" t="str">
            <v>Número de errores en la elaboración de preparaciónes magistrales</v>
          </cell>
          <cell r="N94" t="str">
            <v>N/A</v>
          </cell>
          <cell r="O94" t="str">
            <v>Formato de Acciones correctivas preventivas de mejora</v>
          </cell>
          <cell r="P94" t="str">
            <v>N/A</v>
          </cell>
          <cell r="Q94" t="str">
            <v>Cantidad</v>
          </cell>
          <cell r="R94" t="str">
            <v>Número de errores en la elaboración de preparaciónes magistrales / N/A</v>
          </cell>
          <cell r="S94"/>
          <cell r="T94" t="str">
            <v>proceso</v>
          </cell>
          <cell r="U94" t="str">
            <v>Decreciente</v>
          </cell>
          <cell r="V94" t="str">
            <v>≤</v>
          </cell>
          <cell r="W94">
            <v>5</v>
          </cell>
          <cell r="X94" t="str">
            <v>&gt;</v>
          </cell>
          <cell r="Y94">
            <v>5</v>
          </cell>
        </row>
        <row r="95">
          <cell r="A95">
            <v>90</v>
          </cell>
          <cell r="B95" t="str">
            <v>Integralidad y efectividad en la prestación de servicios de salud</v>
          </cell>
          <cell r="C95" t="str">
            <v>Garantizar la accesibilidad, integralidad en los servicios, complementariedad y respaldo de las interdependencias</v>
          </cell>
          <cell r="D95" t="str">
            <v>Entrega de las preparaciones magistrales</v>
          </cell>
          <cell r="E95" t="str">
            <v>Apoyo diagnóstico y complementación terapeutica</v>
          </cell>
          <cell r="F95" t="str">
            <v>farmacia</v>
          </cell>
          <cell r="G95" t="str">
            <v>x</v>
          </cell>
          <cell r="H95"/>
          <cell r="I95"/>
          <cell r="J95" t="str">
            <v>Cumplir con el tiempo estipulado para la entrega de las preparaciones magistrales  por parte del servicio farmaceutico a los servicios asistenciales permite su administracion oportuna de los medicamentos  de acuerdo a los horarios requeridos, de esta forma se busca generar el cumplimiento de objetivos de la farmacoterapia</v>
          </cell>
          <cell r="K95"/>
          <cell r="L95" t="str">
            <v>Trimestral</v>
          </cell>
          <cell r="M95" t="str">
            <v>Número días de cumplimiento de entrega de preparaciónes magistrales</v>
          </cell>
          <cell r="N95" t="str">
            <v>Total de entregas realizadas</v>
          </cell>
          <cell r="O95" t="str">
            <v>Orden de Producción</v>
          </cell>
          <cell r="P95" t="str">
            <v>Orden de Producción</v>
          </cell>
          <cell r="Q95" t="str">
            <v>%</v>
          </cell>
          <cell r="R95" t="str">
            <v>Número días de cumplimiento de entrega de preparaciónes magistrales / Total de entregas realizadas *100</v>
          </cell>
          <cell r="S95"/>
          <cell r="T95" t="str">
            <v>proceso</v>
          </cell>
          <cell r="U95" t="str">
            <v>Creciente</v>
          </cell>
          <cell r="V95" t="str">
            <v>≥</v>
          </cell>
          <cell r="W95">
            <v>0.9</v>
          </cell>
          <cell r="X95" t="str">
            <v>&lt;</v>
          </cell>
          <cell r="Y95">
            <v>0.9</v>
          </cell>
        </row>
        <row r="96">
          <cell r="A96">
            <v>91</v>
          </cell>
          <cell r="B96" t="str">
            <v>Integralidad y efectividad en la prestación de servicios de salud</v>
          </cell>
          <cell r="C96" t="str">
            <v>Garantizar la accesibilidad, integralidad en los servicios, complementariedad y respaldo de las interdependencias</v>
          </cell>
          <cell r="D96" t="str">
            <v xml:space="preserve">Porcentaje de Adherencia de Dispensación a la dispensacion de medicamentos. </v>
          </cell>
          <cell r="E96" t="str">
            <v>Apoyo diagnóstico y complementación terapeutica</v>
          </cell>
          <cell r="F96" t="str">
            <v>farmacia</v>
          </cell>
          <cell r="G96" t="str">
            <v>x</v>
          </cell>
          <cell r="H96"/>
          <cell r="I96"/>
          <cell r="J96" t="str">
            <v>La dispensación constituye unos de los factores críticos del proceso de formulación por lo que se ne necesita seguimiento para mejoramiento continúo y verificar las barreras definidas con la finalidad de robustecerlas para disminuir los errores de dispensación y los relacionados con el medicamentos. Tambíen es necesario medir y verificar el ambiente que rodea la dispensación incluyendo el área de bodega.</v>
          </cell>
          <cell r="K96"/>
          <cell r="L96" t="str">
            <v>Trimestral</v>
          </cell>
          <cell r="M96" t="str">
            <v>Número de items cumplidos</v>
          </cell>
          <cell r="N96" t="str">
            <v>Número de items evaluados</v>
          </cell>
          <cell r="O96" t="str">
            <v>Listas de chequeo dispensación servico farmacéutico</v>
          </cell>
          <cell r="P96" t="str">
            <v>Listas de chequeo dispensación servico farmacéutico</v>
          </cell>
          <cell r="Q96" t="str">
            <v>%</v>
          </cell>
          <cell r="R96" t="str">
            <v>Número de items cumplidos / Número de items evaluados *100</v>
          </cell>
          <cell r="S96"/>
          <cell r="T96" t="str">
            <v>proceso</v>
          </cell>
          <cell r="U96" t="str">
            <v>Creciente</v>
          </cell>
          <cell r="V96" t="str">
            <v>≥</v>
          </cell>
          <cell r="W96">
            <v>0.88</v>
          </cell>
          <cell r="X96" t="str">
            <v>&lt;</v>
          </cell>
          <cell r="Y96">
            <v>0.88</v>
          </cell>
        </row>
        <row r="97">
          <cell r="A97">
            <v>92</v>
          </cell>
          <cell r="B97" t="str">
            <v>Integralidad y efectividad en la prestación de servicios de salud</v>
          </cell>
          <cell r="C97" t="str">
            <v>Garantizar la accesibilidad, integralidad en los servicios, complementariedad y respaldo de las interdependencias</v>
          </cell>
          <cell r="D97" t="str">
            <v>Porcentaje de devoluciones de medicamentos y dispositivos medicos</v>
          </cell>
          <cell r="E97" t="str">
            <v>Apoyo diagnóstico y complementación terapeutica</v>
          </cell>
          <cell r="F97" t="str">
            <v>farmacia</v>
          </cell>
          <cell r="G97" t="str">
            <v>x</v>
          </cell>
          <cell r="H97"/>
          <cell r="I97"/>
          <cell r="J97" t="str">
            <v xml:space="preserve">Determinar de manera cuantitativa las devoluciones de los servicios asistenciales al servicio farmacéutico, realizar seguimiento a factores diferentes a los definidos comunmente que rodean la causa de devoluciones de medicamentos y dispositivos médicos. </v>
          </cell>
          <cell r="K97"/>
          <cell r="L97" t="str">
            <v>Trimestral</v>
          </cell>
          <cell r="M97" t="str">
            <v>Número de productos farmacéuticos devueltos</v>
          </cell>
          <cell r="N97" t="str">
            <v>Número de productos farmacéuticos dispensados</v>
          </cell>
          <cell r="O97" t="str">
            <v>Modulo de inventarios DGH.NET</v>
          </cell>
          <cell r="P97" t="str">
            <v>Modulo de inventarios DGH.NET</v>
          </cell>
          <cell r="Q97" t="str">
            <v>%</v>
          </cell>
          <cell r="R97" t="str">
            <v>Número de productos farmacéuticos devueltos / Número de productos farmacéuticos dispensados *100</v>
          </cell>
          <cell r="S97"/>
          <cell r="T97" t="str">
            <v>proceso</v>
          </cell>
          <cell r="U97" t="str">
            <v>Decreciente</v>
          </cell>
          <cell r="V97" t="str">
            <v>≤</v>
          </cell>
          <cell r="W97">
            <v>0.19</v>
          </cell>
          <cell r="X97" t="str">
            <v>&gt;</v>
          </cell>
          <cell r="Y97">
            <v>0.19</v>
          </cell>
        </row>
        <row r="98">
          <cell r="A98">
            <v>93</v>
          </cell>
          <cell r="B98" t="str">
            <v>Integralidad y efectividad en la prestación de servicios de salud</v>
          </cell>
          <cell r="C98" t="str">
            <v>Garantizar la accesibilidad, integralidad en los servicios, complementariedad y respaldo de las interdependencias</v>
          </cell>
          <cell r="D98" t="str">
            <v>Porcentaje de entrega de medicamentos no pos</v>
          </cell>
          <cell r="E98" t="str">
            <v>Apoyo diagnóstico y complementación terapeutica</v>
          </cell>
          <cell r="F98" t="str">
            <v>farmacia</v>
          </cell>
          <cell r="G98" t="str">
            <v>x</v>
          </cell>
          <cell r="H98"/>
          <cell r="I98"/>
          <cell r="J98" t="str">
            <v>Se garantiza el suministro de los mediamentos no financiados con cargo a la UPC según la resolucion 1885 y 2438 del 2018 y normativa modificada para uso intrahospitalario, alineados con la politica de seguridad del paciente</v>
          </cell>
          <cell r="K98"/>
          <cell r="L98" t="str">
            <v>Trimestral</v>
          </cell>
          <cell r="M98" t="str">
            <v>Total de medicamentos no pos solicitados por el medico - total de medicamentos no pos devueltos por mal diligenciamiento</v>
          </cell>
          <cell r="N98" t="str">
            <v>total de medicamentos no pos entregados por el servicio farmaceutico</v>
          </cell>
          <cell r="O98" t="str">
            <v>Dinamica gerencial y la base de datos  de devoluciones</v>
          </cell>
          <cell r="P98" t="str">
            <v>Dinamica gerencial</v>
          </cell>
          <cell r="Q98" t="str">
            <v>%</v>
          </cell>
          <cell r="R98" t="str">
            <v>Total de medicamentos no pos solicitados por el medico - total de medicamentos no pos devueltos por mal diligenciamiento / total de medicamentos no pos entregados por el servicio farmaceutico *100</v>
          </cell>
          <cell r="S98"/>
          <cell r="T98" t="str">
            <v>proceso</v>
          </cell>
          <cell r="U98" t="str">
            <v>Creciente</v>
          </cell>
          <cell r="V98" t="str">
            <v>≥</v>
          </cell>
          <cell r="W98">
            <v>0.9</v>
          </cell>
          <cell r="X98" t="str">
            <v>&lt;</v>
          </cell>
          <cell r="Y98">
            <v>0.9</v>
          </cell>
        </row>
        <row r="99">
          <cell r="A99">
            <v>94</v>
          </cell>
          <cell r="B99" t="str">
            <v>Integralidad y efectividad en la prestación de servicios de salud</v>
          </cell>
          <cell r="C99" t="str">
            <v>Garantizar la accesibilidad, integralidad en los servicios, complementariedad y respaldo de las interdependencias</v>
          </cell>
          <cell r="D99" t="str">
            <v>Proporción de endometritis pos cesárea</v>
          </cell>
          <cell r="E99" t="str">
            <v>Internación</v>
          </cell>
          <cell r="F99" t="str">
            <v>ginecologia</v>
          </cell>
          <cell r="G99" t="str">
            <v>x</v>
          </cell>
          <cell r="H99"/>
          <cell r="I99"/>
          <cell r="J99" t="str">
            <v>Es un estimador de riesgo de endometritis pos cesárea en las gestantes atendidas en la institucion en un mes de seguimiento</v>
          </cell>
          <cell r="K99"/>
          <cell r="L99" t="str">
            <v>Trimestral</v>
          </cell>
          <cell r="M99" t="str">
            <v>Número de endometritis pos cesárea</v>
          </cell>
          <cell r="N99" t="str">
            <v>Número total de cesáreas realizadas</v>
          </cell>
          <cell r="O99" t="str">
            <v>Estadistica</v>
          </cell>
          <cell r="P99" t="str">
            <v>Estadistica</v>
          </cell>
          <cell r="Q99" t="str">
            <v>%</v>
          </cell>
          <cell r="R99" t="str">
            <v>Número de endometritis pos cesárea / Número total de cesáreas realizadas *100</v>
          </cell>
          <cell r="S99"/>
          <cell r="T99" t="str">
            <v>resultado</v>
          </cell>
          <cell r="U99" t="str">
            <v>Igual</v>
          </cell>
          <cell r="V99" t="str">
            <v>=</v>
          </cell>
          <cell r="W99">
            <v>0</v>
          </cell>
          <cell r="X99" t="str">
            <v>&gt;</v>
          </cell>
          <cell r="Y99">
            <v>0</v>
          </cell>
        </row>
        <row r="100">
          <cell r="A100">
            <v>95</v>
          </cell>
          <cell r="B100" t="str">
            <v>Integralidad y efectividad en la prestación de servicios de salud</v>
          </cell>
          <cell r="C100" t="str">
            <v>Garantizar la accesibilidad, integralidad en los servicios, complementariedad y respaldo de las interdependencias</v>
          </cell>
          <cell r="D100" t="str">
            <v>Tasa de reingreso de paciente hospitalizado antes de 15 días</v>
          </cell>
          <cell r="E100" t="str">
            <v>Internación</v>
          </cell>
          <cell r="F100" t="str">
            <v>ginecologia</v>
          </cell>
          <cell r="G100" t="str">
            <v>x</v>
          </cell>
          <cell r="H100"/>
          <cell r="I100"/>
          <cell r="J100"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00" t="str">
            <v>Resolución 256</v>
          </cell>
          <cell r="L100" t="str">
            <v>Trimestral</v>
          </cell>
          <cell r="M100" t="str">
            <v>Número total de pacientes que reingresan al servicio de hospitalización, en la misma institución, antes de 15 días por la misma causa en el período.</v>
          </cell>
          <cell r="N100" t="str">
            <v>Número total de egresos vivos  en el período.</v>
          </cell>
          <cell r="O100" t="str">
            <v>Informe de reingresos /Coordinadores Especialistas</v>
          </cell>
          <cell r="P100" t="str">
            <v xml:space="preserve"> Estadística</v>
          </cell>
          <cell r="Q100" t="str">
            <v>Tasa</v>
          </cell>
          <cell r="R100" t="str">
            <v>Número total de pacientes que reingresan al servicio de hospitalización, en la misma institución, antes de 15 días por la misma causa en el período. / Número total de egresos vivos  en el período. *1000</v>
          </cell>
          <cell r="S100"/>
          <cell r="T100" t="str">
            <v>resultado</v>
          </cell>
          <cell r="U100" t="str">
            <v>Decreciente</v>
          </cell>
          <cell r="V100" t="str">
            <v>≤</v>
          </cell>
          <cell r="W100">
            <v>1</v>
          </cell>
          <cell r="X100" t="str">
            <v>&lt;</v>
          </cell>
          <cell r="Y100">
            <v>1</v>
          </cell>
        </row>
        <row r="101">
          <cell r="A101">
            <v>96</v>
          </cell>
          <cell r="B101" t="str">
            <v>Integralidad y efectividad en la prestación de servicios de salud</v>
          </cell>
          <cell r="C101" t="str">
            <v>Garantizar la accesibilidad, integralidad en los servicios, complementariedad y respaldo de las interdependencias</v>
          </cell>
          <cell r="D101" t="str">
            <v>Promedio de Egresos por cama - Giro Cama</v>
          </cell>
          <cell r="E101" t="str">
            <v>Internación</v>
          </cell>
          <cell r="F101" t="str">
            <v>ginecologia</v>
          </cell>
          <cell r="G101" t="str">
            <v>x</v>
          </cell>
          <cell r="H101"/>
          <cell r="I101"/>
          <cell r="J101" t="str">
            <v>Medir el  numero de pacientes que hicieron uso de la cama hospitalaria basados en los días cama disponible dentro del servicio dentro de un periodo evaluado</v>
          </cell>
          <cell r="K101"/>
          <cell r="L101" t="str">
            <v>Trimestral</v>
          </cell>
          <cell r="M101" t="str">
            <v>Número de egresos del período</v>
          </cell>
          <cell r="N101" t="str">
            <v>Número de camas disponible en el período</v>
          </cell>
          <cell r="O101" t="str">
            <v>Estadistica</v>
          </cell>
          <cell r="P101" t="str">
            <v>Estadistica</v>
          </cell>
          <cell r="Q101" t="str">
            <v>Egresos/Cama</v>
          </cell>
          <cell r="R101" t="str">
            <v>Número de egresos del período / Número de camas disponible en el período</v>
          </cell>
          <cell r="S101"/>
          <cell r="T101" t="str">
            <v>proceso</v>
          </cell>
          <cell r="U101" t="str">
            <v>Creciente</v>
          </cell>
          <cell r="V101" t="str">
            <v>≥</v>
          </cell>
          <cell r="W101">
            <v>10</v>
          </cell>
          <cell r="X101" t="str">
            <v>&lt;</v>
          </cell>
          <cell r="Y101">
            <v>10</v>
          </cell>
        </row>
        <row r="102">
          <cell r="A102">
            <v>97</v>
          </cell>
          <cell r="B102" t="str">
            <v>Integralidad y efectividad en la prestación de servicios de salud</v>
          </cell>
          <cell r="C102" t="str">
            <v>Garantizar la accesibilidad, integralidad en los servicios, complementariedad y respaldo de las interdependencias</v>
          </cell>
          <cell r="D102" t="str">
            <v>Tasa de mortalidad Intrahospitalaria después de 48 horas</v>
          </cell>
          <cell r="E102" t="str">
            <v>Internación</v>
          </cell>
          <cell r="F102" t="str">
            <v>ginecologia</v>
          </cell>
          <cell r="G102" t="str">
            <v>x</v>
          </cell>
          <cell r="H102"/>
          <cell r="I102"/>
          <cell r="J102" t="str">
            <v>Medir la tasa de mortalidad intrahospitalaria mayor a 48 horas la cual nos permite evaluar la efectividad de la intervención clínica que se le realiza a los pacientes en el servicio de urgencias pediatria dentro del periodo evaluado</v>
          </cell>
          <cell r="K102"/>
          <cell r="L102" t="str">
            <v>Trimestral</v>
          </cell>
          <cell r="M102" t="str">
            <v>Número total de pacientes hospitalizados que fallecen después de 48 horas del ingreso</v>
          </cell>
          <cell r="N102" t="str">
            <v xml:space="preserve">Número total de egresos </v>
          </cell>
          <cell r="O102" t="str">
            <v>Estadistica</v>
          </cell>
          <cell r="P102" t="str">
            <v>Estadistica</v>
          </cell>
          <cell r="Q102" t="str">
            <v>Tasa</v>
          </cell>
          <cell r="R102" t="str">
            <v>Número total de pacientes hospitalizados que fallecen después de 48 horas del ingreso / Número total de egresos  *1000</v>
          </cell>
          <cell r="S102"/>
          <cell r="T102" t="str">
            <v>resultado</v>
          </cell>
          <cell r="U102" t="str">
            <v>Creciente</v>
          </cell>
          <cell r="V102" t="str">
            <v>=</v>
          </cell>
          <cell r="W102">
            <v>0</v>
          </cell>
          <cell r="X102" t="str">
            <v>&gt;</v>
          </cell>
          <cell r="Y102">
            <v>0</v>
          </cell>
        </row>
        <row r="103">
          <cell r="A103">
            <v>98</v>
          </cell>
          <cell r="B103" t="str">
            <v>Integralidad y efectividad en la prestación de servicios de salud</v>
          </cell>
          <cell r="C103" t="str">
            <v>Garantizar la accesibilidad, integralidad en los servicios, complementariedad y respaldo de las interdependencias</v>
          </cell>
          <cell r="D103" t="str">
            <v>Proporción de muertes menor a 48 horas</v>
          </cell>
          <cell r="E103" t="str">
            <v>Internación</v>
          </cell>
          <cell r="F103" t="str">
            <v>ginecologia</v>
          </cell>
          <cell r="G103" t="str">
            <v>x</v>
          </cell>
          <cell r="H103"/>
          <cell r="I103"/>
          <cell r="J103" t="str">
            <v>Medir la proporción de muertes intrahospitalarias menor a 48 horas, la cual refleja la gravedad del estado de salud con el que el paciente ingresa al servicio dentro del periodo evaluado</v>
          </cell>
          <cell r="K103"/>
          <cell r="L103" t="str">
            <v>Trimestral</v>
          </cell>
          <cell r="M103" t="str">
            <v>Número total de pacientes hospitalizados que fallecen después de 48 horas del ingreso</v>
          </cell>
          <cell r="N103" t="str">
            <v>Número total de egresos</v>
          </cell>
          <cell r="O103" t="str">
            <v>Estadistica</v>
          </cell>
          <cell r="P103" t="str">
            <v>Estadistica</v>
          </cell>
          <cell r="Q103" t="str">
            <v>Tasa</v>
          </cell>
          <cell r="R103" t="str">
            <v>Número total de pacientes hospitalizados que fallecen después de 48 horas del ingreso / Número total de egresos *1000</v>
          </cell>
          <cell r="S103"/>
          <cell r="T103" t="str">
            <v>resultado</v>
          </cell>
          <cell r="U103" t="str">
            <v>Creciente</v>
          </cell>
          <cell r="V103" t="str">
            <v>=</v>
          </cell>
          <cell r="W103">
            <v>0</v>
          </cell>
          <cell r="X103" t="str">
            <v>&gt;</v>
          </cell>
          <cell r="Y103">
            <v>0</v>
          </cell>
        </row>
        <row r="104">
          <cell r="A104">
            <v>99</v>
          </cell>
          <cell r="B104" t="str">
            <v>Integralidad y efectividad en la prestación de servicios de salud</v>
          </cell>
          <cell r="C104" t="str">
            <v>Garantizar la accesibilidad, integralidad en los servicios, complementariedad y respaldo de las interdependencias</v>
          </cell>
          <cell r="D104" t="str">
            <v>Porcentaje Ocupacional</v>
          </cell>
          <cell r="E104" t="str">
            <v>Internación</v>
          </cell>
          <cell r="F104" t="str">
            <v>ginecologia</v>
          </cell>
          <cell r="G104" t="str">
            <v>x</v>
          </cell>
          <cell r="H104"/>
          <cell r="I104"/>
          <cell r="J104" t="str">
            <v>Medir el porcentaje de ocupación hospitalario con el fin de determinar el aprovechamiento de la cama hospitalaria y la demanda del servicio  en un periodo evaluado</v>
          </cell>
          <cell r="K104"/>
          <cell r="L104" t="str">
            <v>Trimestral</v>
          </cell>
          <cell r="M104" t="str">
            <v>Número de días cama ocupada en el período</v>
          </cell>
          <cell r="N104" t="str">
            <v>Número de días cama disponible en el período</v>
          </cell>
          <cell r="O104" t="str">
            <v xml:space="preserve"> Estadística</v>
          </cell>
          <cell r="P104" t="str">
            <v xml:space="preserve"> Estadística</v>
          </cell>
          <cell r="Q104" t="str">
            <v>%</v>
          </cell>
          <cell r="R104" t="str">
            <v>Número de días cama ocupada en el período / Número de días cama disponible en el período *100</v>
          </cell>
          <cell r="S104"/>
          <cell r="T104" t="str">
            <v>proceso</v>
          </cell>
          <cell r="U104" t="str">
            <v>Creciente</v>
          </cell>
          <cell r="V104" t="str">
            <v>≥</v>
          </cell>
          <cell r="W104">
            <v>0.85</v>
          </cell>
          <cell r="X104" t="str">
            <v>&lt;</v>
          </cell>
          <cell r="Y104">
            <v>0.85</v>
          </cell>
        </row>
        <row r="105">
          <cell r="A105">
            <v>100</v>
          </cell>
          <cell r="B105" t="str">
            <v>Integralidad y efectividad en la prestación de servicios de salud</v>
          </cell>
          <cell r="C105" t="str">
            <v>Garantizar la accesibilidad, integralidad en los servicios, complementariedad y respaldo de las interdependencias</v>
          </cell>
          <cell r="D105" t="str">
            <v>Promedio Días de Estancia</v>
          </cell>
          <cell r="E105" t="str">
            <v>Internación</v>
          </cell>
          <cell r="F105" t="str">
            <v>ginecologia</v>
          </cell>
          <cell r="G105" t="str">
            <v>x</v>
          </cell>
          <cell r="H105"/>
          <cell r="I105"/>
          <cell r="J105" t="str">
            <v>Medir el promedio de días que los pacientes permanecen hospitalizados en el servicio en un periodo evaluado</v>
          </cell>
          <cell r="K105"/>
          <cell r="L105" t="str">
            <v>Trimestral</v>
          </cell>
          <cell r="M105" t="str">
            <v>Número de días de estancia de los egresos del período</v>
          </cell>
          <cell r="N105" t="str">
            <v>Número de egresos del período</v>
          </cell>
          <cell r="O105" t="str">
            <v xml:space="preserve"> Estadística</v>
          </cell>
          <cell r="P105" t="str">
            <v>Estadistica</v>
          </cell>
          <cell r="Q105" t="str">
            <v>Días</v>
          </cell>
          <cell r="R105" t="str">
            <v>Número de días de estancia de los egresos del período / Número de egresos del período</v>
          </cell>
          <cell r="S105"/>
          <cell r="T105" t="str">
            <v>proceso</v>
          </cell>
          <cell r="U105" t="str">
            <v>Decreciente</v>
          </cell>
          <cell r="V105" t="str">
            <v>≤</v>
          </cell>
          <cell r="W105">
            <v>3</v>
          </cell>
          <cell r="X105" t="str">
            <v>&gt;</v>
          </cell>
          <cell r="Y105">
            <v>3</v>
          </cell>
        </row>
        <row r="106">
          <cell r="A106">
            <v>101</v>
          </cell>
          <cell r="B106" t="str">
            <v>Integralidad y efectividad en la prestación de servicios de salud</v>
          </cell>
          <cell r="C106" t="str">
            <v>Garantizar la accesibilidad, integralidad en los servicios, complementariedad y respaldo de las interdependencias</v>
          </cell>
          <cell r="D106" t="str">
            <v xml:space="preserve">Calidad de Registro en la Historia Clínica Médica </v>
          </cell>
          <cell r="E106" t="str">
            <v>Internación</v>
          </cell>
          <cell r="F106" t="str">
            <v>ginecologia</v>
          </cell>
          <cell r="G106" t="str">
            <v>x</v>
          </cell>
          <cell r="H106"/>
          <cell r="I106"/>
          <cell r="J10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06"/>
          <cell r="L106" t="str">
            <v>Trimestral</v>
          </cell>
          <cell r="M106" t="str">
            <v>Criterios de calidad de historia clinica evaluados que cumplen</v>
          </cell>
          <cell r="N106" t="str">
            <v>Total de criterios de calidad de historia clinica evaluados</v>
          </cell>
          <cell r="O106" t="str">
            <v>aplicativo de monitorización de historias clínicas</v>
          </cell>
          <cell r="P106" t="str">
            <v>aplicativo de monitorización de historias clínicas</v>
          </cell>
          <cell r="Q106" t="str">
            <v>%</v>
          </cell>
          <cell r="R106" t="str">
            <v>Criterios de calidad de historia clinica evaluados que cumplen / Total de criterios de calidad de historia clinica evaluados *100</v>
          </cell>
          <cell r="S106"/>
          <cell r="T106" t="str">
            <v>proceso</v>
          </cell>
          <cell r="U106" t="str">
            <v>Creciente</v>
          </cell>
          <cell r="V106" t="str">
            <v>≥</v>
          </cell>
          <cell r="W106">
            <v>0.85</v>
          </cell>
          <cell r="X106" t="str">
            <v>&lt;</v>
          </cell>
          <cell r="Y106">
            <v>0.85</v>
          </cell>
        </row>
        <row r="107">
          <cell r="A107">
            <v>102</v>
          </cell>
          <cell r="B107" t="str">
            <v>Integralidad y efectividad en la prestación de servicios de salud</v>
          </cell>
          <cell r="C107" t="str">
            <v>Garantizar la accesibilidad, integralidad en los servicios, complementariedad y respaldo de las interdependencias</v>
          </cell>
          <cell r="D107" t="str">
            <v>OPORTUNIDAD DE CESAREAS tipo II</v>
          </cell>
          <cell r="E107" t="str">
            <v>Internación</v>
          </cell>
          <cell r="F107" t="str">
            <v>ginecologia</v>
          </cell>
          <cell r="G107" t="str">
            <v>x</v>
          </cell>
          <cell r="H107"/>
          <cell r="I107"/>
          <cell r="J107" t="str">
            <v>Se requiere la medicion del indicador de OPORTUNIDAD DE CESAREAS tipo II  teniendo en cuenta que el riesgo para el bonomio madre e hijo de presentar complicaciones es alto.</v>
          </cell>
          <cell r="K107"/>
          <cell r="L107" t="str">
            <v>Trimestral</v>
          </cell>
          <cell r="M107" t="str">
            <v>sumatoria de las horas transcurridas desde el momento el que se solicita el turno quirurgico hasta el momento que inicia el procedimiento quirurgico</v>
          </cell>
          <cell r="N107" t="str">
            <v xml:space="preserve"> Total de cesareas solicitadas por urgencia</v>
          </cell>
          <cell r="O107" t="str">
            <v>Dinamica Gerencial</v>
          </cell>
          <cell r="P107" t="str">
            <v>Dinamica Gerencial</v>
          </cell>
          <cell r="Q107" t="str">
            <v>Horas</v>
          </cell>
          <cell r="R107" t="str">
            <v>sumatoria de las horas transcurridas desde el momento el que se solicita el turno quirurgico hasta el momento que inicia el procedimiento quirurgico /  Total de cesareas solicitadas por urgencia</v>
          </cell>
          <cell r="S107"/>
          <cell r="T107" t="str">
            <v>resultado</v>
          </cell>
          <cell r="U107" t="str">
            <v>Creciente</v>
          </cell>
          <cell r="V107" t="str">
            <v>≤</v>
          </cell>
          <cell r="W107">
            <v>6</v>
          </cell>
          <cell r="X107" t="str">
            <v>&gt;</v>
          </cell>
          <cell r="Y107">
            <v>6</v>
          </cell>
        </row>
        <row r="108">
          <cell r="A108">
            <v>103</v>
          </cell>
          <cell r="B108" t="str">
            <v>Integralidad y efectividad en la prestación de servicios de salud</v>
          </cell>
          <cell r="C108" t="str">
            <v>Garantizar la accesibilidad, integralidad en los servicios, complementariedad y respaldo de las interdependencias</v>
          </cell>
          <cell r="D108" t="str">
            <v>Proporción de endometritis pos parto vaginal</v>
          </cell>
          <cell r="E108" t="str">
            <v>Internación</v>
          </cell>
          <cell r="F108" t="str">
            <v>ginecologia</v>
          </cell>
          <cell r="G108" t="str">
            <v>x</v>
          </cell>
          <cell r="H108"/>
          <cell r="I108"/>
          <cell r="J108" t="str">
            <v>Es un estimador del riesgo de endometritis pos parto en las gestantes atendidos en la institucion en un mes de seguimiento</v>
          </cell>
          <cell r="K108"/>
          <cell r="L108" t="str">
            <v>Trimestral</v>
          </cell>
          <cell r="M108" t="str">
            <v>Número de endometritis pos parto vaginal</v>
          </cell>
          <cell r="N108" t="str">
            <v>Número total de partos atendidos</v>
          </cell>
          <cell r="O108" t="str">
            <v>Estadistica</v>
          </cell>
          <cell r="P108" t="str">
            <v>Estadistica</v>
          </cell>
          <cell r="Q108" t="str">
            <v>%</v>
          </cell>
          <cell r="R108" t="str">
            <v>Número de endometritis pos parto vaginal / Número total de partos atendidos *100</v>
          </cell>
          <cell r="S108"/>
          <cell r="T108" t="str">
            <v>resultado</v>
          </cell>
          <cell r="U108" t="str">
            <v>Creciente</v>
          </cell>
          <cell r="V108" t="str">
            <v>=</v>
          </cell>
          <cell r="W108">
            <v>0</v>
          </cell>
          <cell r="X108" t="str">
            <v>&gt;</v>
          </cell>
          <cell r="Y108">
            <v>0</v>
          </cell>
        </row>
        <row r="109">
          <cell r="A109">
            <v>104</v>
          </cell>
          <cell r="B109" t="str">
            <v>Calidad de los servicios es nuestro compromiso</v>
          </cell>
          <cell r="C109" t="str">
            <v>Prestar servicios de salud con altos estándares de calidad, seguridad y humanización en la atención de los pacientes</v>
          </cell>
          <cell r="D109" t="str">
            <v>Porcentaje de usuarios que refieren haber recibido trato digno y respuetuoso por parte del personal del Hospital.</v>
          </cell>
          <cell r="E109" t="str">
            <v>Aseguramiento de la Calidad</v>
          </cell>
          <cell r="F109" t="str">
            <v>humanización</v>
          </cell>
          <cell r="G109" t="str">
            <v>x</v>
          </cell>
          <cell r="H109"/>
          <cell r="I109"/>
          <cell r="J109" t="str">
            <v xml:space="preserve">Se requiere realizar la medicion del indicador con el fin de realizar la evaluacion del lineamiento de buen trato de la politica de humanizacion del Hospital Universitario San Jose de Popayán. </v>
          </cell>
          <cell r="K109"/>
          <cell r="L109" t="str">
            <v>Trimestral</v>
          </cell>
          <cell r="M109" t="str">
            <v>Número de usuarios que respondieron “muy buena” o “buena” a la pregunta: ¿siente que ha recibido un trato digno y respetuoso por parte del personal que lo atendio en el Hospital Universitario San José de Popayán E.S.E?”</v>
          </cell>
          <cell r="N109" t="str">
            <v>Número de usuarios que respondieron la pregunta</v>
          </cell>
          <cell r="O109" t="str">
            <v>Encuestas de Satisfacción</v>
          </cell>
          <cell r="P109" t="str">
            <v>Encuestas de Satisfacción</v>
          </cell>
          <cell r="Q109" t="str">
            <v>%</v>
          </cell>
          <cell r="R109" t="str">
            <v>Número de usuarios que respondieron “muy buena” o “buena” a la pregunta: ¿siente que ha recibido un trato digno y respetuoso por parte del personal que lo atendio en el Hospital Universitario San José de Popayán E.S.E?” / Número de usuarios que respondieron la pregunta *100</v>
          </cell>
          <cell r="S109"/>
          <cell r="T109" t="str">
            <v>resultado</v>
          </cell>
          <cell r="U109" t="str">
            <v>Creciente</v>
          </cell>
          <cell r="V109" t="str">
            <v>≥</v>
          </cell>
          <cell r="W109">
            <v>0.9</v>
          </cell>
          <cell r="X109" t="str">
            <v>&lt;</v>
          </cell>
          <cell r="Y109">
            <v>0.9</v>
          </cell>
        </row>
        <row r="110">
          <cell r="A110">
            <v>105</v>
          </cell>
          <cell r="B110" t="str">
            <v>Calidad de los servicios es nuestro compromiso</v>
          </cell>
          <cell r="C110" t="str">
            <v>Prestar servicios de salud con altos estándares de calidad, seguridad y humanización en la atención de los pacientes</v>
          </cell>
          <cell r="D110" t="str">
            <v>Porcentaje de usuarios que refieren haber recibido informacion importante durante su estadia en el Hospital.</v>
          </cell>
          <cell r="E110" t="str">
            <v>Aseguramiento de la Calidad</v>
          </cell>
          <cell r="F110" t="str">
            <v>humanización</v>
          </cell>
          <cell r="G110" t="str">
            <v>x</v>
          </cell>
          <cell r="H110"/>
          <cell r="I110"/>
          <cell r="J110" t="str">
            <v xml:space="preserve">Se requiere realizar la medicion del indicador con el fin de realizar la evaluacion del lineamiento de usuario y su familia informados de la politica de humanizacion del Hospital Universitario San Jose de Popayán. </v>
          </cell>
          <cell r="K110"/>
          <cell r="L110" t="str">
            <v>Trimestral</v>
          </cell>
          <cell r="M110" t="str">
            <v>Número de usuarios que respondieron “muy buena” o “buena” a la pregunta: ¿La informacion de su estado de salud y la informacion recibida al alta por parte del personal que lo atendio en el Hospital Universitario San José de Popayán E.S.E fue ?”</v>
          </cell>
          <cell r="N110" t="str">
            <v>Número de usuarios que respondieron la pregunta</v>
          </cell>
          <cell r="O110" t="str">
            <v>Encuestas de Satisfacción</v>
          </cell>
          <cell r="P110" t="str">
            <v>Encuestas de Satisfacción</v>
          </cell>
          <cell r="Q110" t="str">
            <v>%</v>
          </cell>
          <cell r="R110" t="str">
            <v>Número de usuarios que respondieron “muy buena” o “buena” a la pregunta: ¿La informacion de su estado de salud y la informacion recibida al alta por parte del personal que lo atendio en el Hospital Universitario San José de Popayán E.S.E fue ?” / Número de usuarios que respondieron la pregunta *100</v>
          </cell>
          <cell r="S110"/>
          <cell r="T110" t="str">
            <v>resultado</v>
          </cell>
          <cell r="U110" t="str">
            <v>Creciente</v>
          </cell>
          <cell r="V110" t="str">
            <v>≥</v>
          </cell>
          <cell r="W110">
            <v>0.9</v>
          </cell>
          <cell r="X110" t="str">
            <v>&lt;</v>
          </cell>
          <cell r="Y110">
            <v>0.9</v>
          </cell>
        </row>
        <row r="111">
          <cell r="A111">
            <v>106</v>
          </cell>
          <cell r="B111" t="str">
            <v>Calidad de los servicios es nuestro compromiso</v>
          </cell>
          <cell r="C111" t="str">
            <v>Prestar servicios de salud con altos estándares de calidad, seguridad y humanización en la atención de los pacientes</v>
          </cell>
          <cell r="D111" t="str">
            <v>Porcentaje de usuarios que refieren estar satisfechos con la hoteleria y el confort brindados durante su estadia en el  Hospital.</v>
          </cell>
          <cell r="E111" t="str">
            <v>Aseguramiento de la Calidad</v>
          </cell>
          <cell r="F111" t="str">
            <v>humanización</v>
          </cell>
          <cell r="G111" t="str">
            <v>x</v>
          </cell>
          <cell r="H111"/>
          <cell r="I111"/>
          <cell r="J111" t="str">
            <v xml:space="preserve">Se requiere realizar la medicion del indicador con el fin de realizar la evaluacion del lineamiento  Hoteleria y confort de la politica de humanizacion del Hospital Universitario San Jose de Popayán. </v>
          </cell>
          <cell r="K111"/>
          <cell r="L111" t="str">
            <v>Trimestral</v>
          </cell>
          <cell r="M111" t="str">
            <v>Número de usuarios que respondieron “muy buena” o “buena” a la percepcion a cerca de La  comida, el confor de las habitaciones y la limpieza del  Hospital Universitario San José de Popayán E.S.E durante su estadia”</v>
          </cell>
          <cell r="N111" t="str">
            <v>Número de usuarios que respondieron la pregunta</v>
          </cell>
          <cell r="O111" t="str">
            <v>Encuestas de Satisfacción</v>
          </cell>
          <cell r="P111" t="str">
            <v>Encuestas de Satisfacción</v>
          </cell>
          <cell r="Q111" t="str">
            <v>%</v>
          </cell>
          <cell r="R111" t="str">
            <v>Número de usuarios que respondieron “muy buena” o “buena” a la percepcion a cerca de La  comida, el confor de las habitaciones y la limpieza del  Hospital Universitario San José de Popayán E.S.E durante su estadia” / Número de usuarios que respondieron la pregunta *100</v>
          </cell>
          <cell r="S111"/>
          <cell r="T111" t="str">
            <v>resultado</v>
          </cell>
          <cell r="U111" t="str">
            <v>Creciente</v>
          </cell>
          <cell r="V111" t="str">
            <v>≥</v>
          </cell>
          <cell r="W111">
            <v>0.9</v>
          </cell>
          <cell r="X111" t="str">
            <v>&lt;</v>
          </cell>
          <cell r="Y111">
            <v>0.9</v>
          </cell>
        </row>
        <row r="112">
          <cell r="A112">
            <v>107</v>
          </cell>
          <cell r="B112" t="str">
            <v>Calidad de los servicios es nuestro compromiso</v>
          </cell>
          <cell r="C112" t="str">
            <v>Prestar servicios de salud con altos estándares de calidad, seguridad y humanización en la atención de los pacientes</v>
          </cell>
          <cell r="D112" t="str">
            <v>PORCENTAJE DE NECESIDADES IDENTIFICADAS DEL PACIENTE Y SU FAMILIA</v>
          </cell>
          <cell r="E112" t="str">
            <v>Aseguramiento de la Calidad</v>
          </cell>
          <cell r="F112" t="str">
            <v>humanización</v>
          </cell>
          <cell r="G112" t="str">
            <v>x</v>
          </cell>
          <cell r="H112"/>
          <cell r="I112"/>
          <cell r="J112" t="str">
            <v xml:space="preserve">Dado que se realiza actividades para identificacion de necesidades del paciente y su familia , es importante tener informacion sobre las necesidades que se les puede dar respuesta y  las que no  para realizar planes de mejora que contribuyan al mejoramiento de la atencion y a la satisfaccion del usuario </v>
          </cell>
          <cell r="K112"/>
          <cell r="L112" t="str">
            <v>Trimestral</v>
          </cell>
          <cell r="M112" t="str">
            <v xml:space="preserve">Numero de necesidades resueltas </v>
          </cell>
          <cell r="N112" t="str">
            <v>Numero de necesidades identificadas</v>
          </cell>
          <cell r="O112" t="str">
            <v xml:space="preserve">rondas de identificacion de necesidades </v>
          </cell>
          <cell r="P112" t="str">
            <v xml:space="preserve">Rondas de identificacion de necesidades </v>
          </cell>
          <cell r="Q112" t="str">
            <v>%</v>
          </cell>
          <cell r="R112" t="str">
            <v>Numero de necesidades resueltas  / Numero de necesidades identificadas *100</v>
          </cell>
          <cell r="S112"/>
          <cell r="T112" t="str">
            <v>resultado</v>
          </cell>
          <cell r="U112" t="str">
            <v>Creciente</v>
          </cell>
          <cell r="V112" t="str">
            <v>≥</v>
          </cell>
          <cell r="W112">
            <v>0.8</v>
          </cell>
          <cell r="X112" t="str">
            <v>&lt;</v>
          </cell>
          <cell r="Y112">
            <v>0.8</v>
          </cell>
        </row>
        <row r="113">
          <cell r="A113">
            <v>108</v>
          </cell>
          <cell r="B113" t="str">
            <v>Integralidad y efectividad en la prestación de servicios de salud</v>
          </cell>
          <cell r="C113" t="str">
            <v>Garantizar la accesibilidad, integralidad en los servicios, complementariedad y respaldo de las interdependencias</v>
          </cell>
          <cell r="D113" t="str">
            <v>Exposición  o sobreexposición a radiaciones innecesarias</v>
          </cell>
          <cell r="E113" t="str">
            <v>Apoyo diagnóstico y complementación terapeutica</v>
          </cell>
          <cell r="F113" t="str">
            <v>imágenes</v>
          </cell>
          <cell r="G113" t="str">
            <v>x</v>
          </cell>
          <cell r="H113"/>
          <cell r="I113"/>
          <cell r="J113" t="str">
            <v>Evento en el cual se describe la realización de procedimientos de radicacion innecesesarios o no pertinentes al usuario por sus estado clinico, se incluyen eventos repetidos realizados .</v>
          </cell>
          <cell r="K113"/>
          <cell r="L113" t="str">
            <v>Trimestral</v>
          </cell>
          <cell r="M113" t="str">
            <v xml:space="preserve">Eventos de exposición o sobreexposición a radiaciones innecesarias </v>
          </cell>
          <cell r="N113" t="str">
            <v>Total de procedimientos radiológicos realizados</v>
          </cell>
          <cell r="O113"/>
          <cell r="P113" t="str">
            <v>Dinámica Gerencial</v>
          </cell>
          <cell r="Q113" t="str">
            <v>%</v>
          </cell>
          <cell r="R113" t="str">
            <v>Eventos de exposición o sobreexposición a radiaciones innecesarias  / Total de procedimientos radiológicos realizados *100</v>
          </cell>
          <cell r="S113"/>
          <cell r="T113" t="str">
            <v>resultado</v>
          </cell>
          <cell r="U113" t="str">
            <v>Decreciente</v>
          </cell>
          <cell r="V113" t="str">
            <v>≤</v>
          </cell>
          <cell r="W113">
            <v>0.03</v>
          </cell>
          <cell r="X113" t="str">
            <v>&gt;</v>
          </cell>
          <cell r="Y113">
            <v>0.03</v>
          </cell>
        </row>
        <row r="114">
          <cell r="A114">
            <v>109</v>
          </cell>
          <cell r="B114" t="str">
            <v>Integralidad y efectividad en la prestación de servicios de salud</v>
          </cell>
          <cell r="C114" t="str">
            <v>Garantizar la accesibilidad, integralidad en los servicios, complementariedad y respaldo de las interdependencias</v>
          </cell>
          <cell r="D114" t="str">
            <v xml:space="preserve">Porcentaje de pacientes con medio de contraste extravasado </v>
          </cell>
          <cell r="E114" t="str">
            <v>Apoyo diagnóstico y complementación terapeutica</v>
          </cell>
          <cell r="F114" t="str">
            <v>imágenes</v>
          </cell>
          <cell r="G114" t="str">
            <v>x</v>
          </cell>
          <cell r="H114"/>
          <cell r="I114"/>
          <cell r="J114" t="str">
            <v>Describe el numero de pacientes a quienes se les administro medio de contraste endovenoso y tuvo una extravación del mismo.</v>
          </cell>
          <cell r="K114"/>
          <cell r="L114" t="str">
            <v>Trimestral</v>
          </cell>
          <cell r="M114" t="str">
            <v xml:space="preserve">Numero de pacientes con venas extravasadas / Total de pacientes con vena canalizada </v>
          </cell>
          <cell r="N114" t="str">
            <v>Numero total de pacientes con vena canalizada</v>
          </cell>
          <cell r="O114"/>
          <cell r="P114"/>
          <cell r="Q114" t="str">
            <v>%</v>
          </cell>
          <cell r="R114" t="str">
            <v>Numero de pacientes con venas extravasadas / Total de pacientes con vena canalizada  / Numero total de pacientes con vena canalizada *100</v>
          </cell>
          <cell r="S114"/>
          <cell r="T114" t="str">
            <v>resultado</v>
          </cell>
          <cell r="U114" t="str">
            <v>Decreciente</v>
          </cell>
          <cell r="V114" t="str">
            <v>≤</v>
          </cell>
          <cell r="W114">
            <v>0.03</v>
          </cell>
          <cell r="X114" t="str">
            <v>&gt;</v>
          </cell>
          <cell r="Y114">
            <v>0.03</v>
          </cell>
        </row>
        <row r="115">
          <cell r="A115">
            <v>110</v>
          </cell>
          <cell r="B115" t="str">
            <v>Integralidad y efectividad en la prestación de servicios de salud</v>
          </cell>
          <cell r="C115" t="str">
            <v>Garantizar la accesibilidad, integralidad en los servicios, complementariedad y respaldo de las interdependencias</v>
          </cell>
          <cell r="D115" t="str">
            <v>Fallas en la privacidad de los resultados y registros</v>
          </cell>
          <cell r="E115" t="str">
            <v>Apoyo diagnóstico y complementación terapeutica</v>
          </cell>
          <cell r="F115" t="str">
            <v>imágenes</v>
          </cell>
          <cell r="G115" t="str">
            <v>x</v>
          </cell>
          <cell r="H115"/>
          <cell r="I115"/>
          <cell r="J115" t="str">
            <v>Describe el numero de quejas reportadas al SIAU por usuarios donde documentan la ausencia de privacidad en los reportes de sus resultados de imagenes diagnosticas.</v>
          </cell>
          <cell r="K115"/>
          <cell r="L115" t="str">
            <v>Trimestral</v>
          </cell>
          <cell r="M115" t="str">
            <v>Número de quejas de perdidas de privacidad presentadas al SIAU y reportes</v>
          </cell>
          <cell r="N115" t="str">
            <v xml:space="preserve"> Total de procedimientos diagnósticos realizados</v>
          </cell>
          <cell r="O115"/>
          <cell r="P115"/>
          <cell r="Q115" t="str">
            <v>%</v>
          </cell>
          <cell r="R115" t="str">
            <v>Número de quejas de perdidas de privacidad presentadas al SIAU y reportes /  Total de procedimientos diagnósticos realizados *100</v>
          </cell>
          <cell r="S115"/>
          <cell r="T115" t="str">
            <v>resultado</v>
          </cell>
          <cell r="U115" t="str">
            <v>Decreciente</v>
          </cell>
          <cell r="V115" t="str">
            <v>≤</v>
          </cell>
          <cell r="W115">
            <v>0</v>
          </cell>
          <cell r="X115" t="str">
            <v>&gt;</v>
          </cell>
          <cell r="Y115">
            <v>0</v>
          </cell>
        </row>
        <row r="116">
          <cell r="A116">
            <v>111</v>
          </cell>
          <cell r="B116" t="str">
            <v>Integralidad y efectividad en la prestación de servicios de salud</v>
          </cell>
          <cell r="C116" t="str">
            <v>Garantizar la accesibilidad, integralidad en los servicios, complementariedad y respaldo de las interdependencias</v>
          </cell>
          <cell r="D116" t="str">
            <v>Complicaciones de los procedimientos diagnosticos</v>
          </cell>
          <cell r="E116" t="str">
            <v>Apoyo diagnóstico y complementación terapeutica</v>
          </cell>
          <cell r="F116" t="str">
            <v>imágenes</v>
          </cell>
          <cell r="G116" t="str">
            <v>x</v>
          </cell>
          <cell r="H116"/>
          <cell r="I116"/>
          <cell r="J116" t="str">
            <v>Describe el numero de pacientes que presentan algun tipo de complicacion durante y posterior a la realizacion de un procedimiento de imagnes diagnosticas.</v>
          </cell>
          <cell r="K116"/>
          <cell r="L116" t="str">
            <v>Trimestral</v>
          </cell>
          <cell r="M116" t="str">
            <v>Número de complicaciones presentadas durante los procedimientos diagnosticos</v>
          </cell>
          <cell r="N116" t="str">
            <v xml:space="preserve">  Total de procedimientos diagnosticos realizados</v>
          </cell>
          <cell r="O116"/>
          <cell r="P116"/>
          <cell r="Q116" t="str">
            <v>%</v>
          </cell>
          <cell r="R116" t="str">
            <v>Número de complicaciones presentadas durante los procedimientos diagnosticos /   Total de procedimientos diagnosticos realizados *100</v>
          </cell>
          <cell r="S116"/>
          <cell r="T116" t="str">
            <v>resultado</v>
          </cell>
          <cell r="U116" t="str">
            <v>Decreciente</v>
          </cell>
          <cell r="V116" t="str">
            <v>≤</v>
          </cell>
          <cell r="W116">
            <v>0.03</v>
          </cell>
          <cell r="X116" t="str">
            <v>&gt;</v>
          </cell>
          <cell r="Y116">
            <v>0.03</v>
          </cell>
        </row>
        <row r="117">
          <cell r="A117">
            <v>112</v>
          </cell>
          <cell r="B117" t="str">
            <v>Integralidad y efectividad en la prestación de servicios de salud</v>
          </cell>
          <cell r="C117" t="str">
            <v>Garantizar la accesibilidad, integralidad en los servicios, complementariedad y respaldo de las interdependencias</v>
          </cell>
          <cell r="D117" t="str">
            <v>Fallas en manejos terapeuticos derivadas de fallas en los procesos diagnosticos</v>
          </cell>
          <cell r="E117" t="str">
            <v>Apoyo diagnóstico y complementación terapeutica</v>
          </cell>
          <cell r="F117" t="str">
            <v>imágenes</v>
          </cell>
          <cell r="G117" t="str">
            <v>x</v>
          </cell>
          <cell r="H117"/>
          <cell r="I117"/>
          <cell r="J117" t="str">
            <v>Describe el numero de pacientes que presentan fallas en el manejo terapeutico derivadas de fallas del proceso de imagenes diagnosticas</v>
          </cell>
          <cell r="K117"/>
          <cell r="L117" t="str">
            <v>Trimestral</v>
          </cell>
          <cell r="M117" t="str">
            <v>Número de casos reportados por los medicos en los diferentes servicios</v>
          </cell>
          <cell r="N117" t="str">
            <v xml:space="preserve">  Total de procedimientos diagnosticos realizados</v>
          </cell>
          <cell r="O117"/>
          <cell r="P117"/>
          <cell r="Q117" t="str">
            <v>%</v>
          </cell>
          <cell r="R117" t="str">
            <v>Número de casos reportados por los medicos en los diferentes servicios /   Total de procedimientos diagnosticos realizados *100</v>
          </cell>
          <cell r="S117"/>
          <cell r="T117" t="str">
            <v>resultado</v>
          </cell>
          <cell r="U117" t="str">
            <v>Decreciente</v>
          </cell>
          <cell r="V117" t="str">
            <v>≤</v>
          </cell>
          <cell r="W117">
            <v>0.03</v>
          </cell>
          <cell r="X117" t="str">
            <v>&gt;</v>
          </cell>
          <cell r="Y117">
            <v>0.03</v>
          </cell>
        </row>
        <row r="118">
          <cell r="A118">
            <v>113</v>
          </cell>
          <cell r="B118" t="str">
            <v>Integralidad y efectividad en la prestación de servicios de salud</v>
          </cell>
          <cell r="C118" t="str">
            <v>Garantizar la accesibilidad, integralidad en los servicios, complementariedad y respaldo de las interdependencias</v>
          </cell>
          <cell r="D118" t="str">
            <v>Oportunidad en la atencion de servicios de imagenologia</v>
          </cell>
          <cell r="E118" t="str">
            <v>Apoyo diagnóstico y complementación terapeutica</v>
          </cell>
          <cell r="F118" t="str">
            <v>imágenes</v>
          </cell>
          <cell r="G118" t="str">
            <v>x</v>
          </cell>
          <cell r="H118"/>
          <cell r="I118"/>
          <cell r="J118" t="str">
            <v>Describe la oportunidad en días transcurridos desde la solicitud de un procedimiento de imágenes diagnosticas hasta la realización del procedimiento.</v>
          </cell>
          <cell r="K118"/>
          <cell r="L118" t="str">
            <v>Trimestral</v>
          </cell>
          <cell r="M118" t="str">
            <v>Sumatoria del numero de dias transcurridos entre la solicitud del servicio de imagenologia y el momento en el cual es prestado el servicio</v>
          </cell>
          <cell r="N118" t="str">
            <v xml:space="preserve">  Total de atenciones en servicios de imagenologia</v>
          </cell>
          <cell r="O118" t="str">
            <v xml:space="preserve">Dinámica </v>
          </cell>
          <cell r="P118" t="str">
            <v xml:space="preserve">Estadistica </v>
          </cell>
          <cell r="Q118" t="str">
            <v>Días</v>
          </cell>
          <cell r="R118" t="str">
            <v>Sumatoria del numero de dias transcurridos entre la solicitud del servicio de imagenologia y el momento en el cual es prestado el servicio /   Total de atenciones en servicios de imagenologia</v>
          </cell>
          <cell r="S118"/>
          <cell r="T118" t="str">
            <v>resultado</v>
          </cell>
          <cell r="U118" t="str">
            <v>Decreciente</v>
          </cell>
          <cell r="V118" t="str">
            <v>≤</v>
          </cell>
          <cell r="W118">
            <v>3</v>
          </cell>
          <cell r="X118" t="str">
            <v>&gt;</v>
          </cell>
          <cell r="Y118">
            <v>3</v>
          </cell>
        </row>
        <row r="119">
          <cell r="A119">
            <v>114</v>
          </cell>
          <cell r="B119" t="str">
            <v>Integralidad y efectividad en la prestación de servicios de salud</v>
          </cell>
          <cell r="C119" t="str">
            <v>Garantizar la accesibilidad, integralidad en los servicios, complementariedad y respaldo de las interdependencias</v>
          </cell>
          <cell r="D119" t="str">
            <v xml:space="preserve">Oportunidad para la atencion en el servicio de imágenes diagnosticas basicas </v>
          </cell>
          <cell r="E119" t="str">
            <v>Apoyo diagnóstico y complementación terapeutica</v>
          </cell>
          <cell r="F119" t="str">
            <v>imágenes</v>
          </cell>
          <cell r="G119" t="str">
            <v>x</v>
          </cell>
          <cell r="H119"/>
          <cell r="I119"/>
          <cell r="J119" t="str">
            <v>Describe la oportunidad en tiempo global del tiempo requerido por los usuarios a quienes se realiza un procedimeinto en imágenes diagnosticas basicas en una mediana calculada a partir de atención en vigencia 2020</v>
          </cell>
          <cell r="K119"/>
          <cell r="L119" t="str">
            <v>Trimestral</v>
          </cell>
          <cell r="M119" t="str">
            <v>Sumatoria del número de horas transcurridos entre la solicitud del servicio de imagenología y el momento en el cual es prestado el servicio</v>
          </cell>
          <cell r="N119" t="str">
            <v xml:space="preserve">Total de atenciónes en servicios de imagenología </v>
          </cell>
          <cell r="O119" t="str">
            <v>Dinamica Gerencial</v>
          </cell>
          <cell r="P119" t="str">
            <v>Dinamica Gerencial</v>
          </cell>
          <cell r="Q119" t="str">
            <v>Horas</v>
          </cell>
          <cell r="R119" t="str">
            <v xml:space="preserve">Sumatoria del número de horas transcurridos entre la solicitud del servicio de imagenología y el momento en el cual es prestado el servicio / Total de atenciónes en servicios de imagenología </v>
          </cell>
          <cell r="S119"/>
          <cell r="T119" t="str">
            <v>resultado</v>
          </cell>
          <cell r="U119" t="str">
            <v>Decreciente</v>
          </cell>
          <cell r="V119" t="str">
            <v>≤</v>
          </cell>
          <cell r="W119">
            <v>72</v>
          </cell>
          <cell r="X119" t="str">
            <v>&gt;</v>
          </cell>
          <cell r="Y119">
            <v>72</v>
          </cell>
        </row>
        <row r="120">
          <cell r="A120">
            <v>115</v>
          </cell>
          <cell r="B120" t="str">
            <v>Integralidad y efectividad en la prestación de servicios de salud</v>
          </cell>
          <cell r="C120" t="str">
            <v>Garantizar la accesibilidad, integralidad en los servicios, complementariedad y respaldo de las interdependencias</v>
          </cell>
          <cell r="D120" t="str">
            <v xml:space="preserve">Promedio de tiempo para la atencion en el servicio de imágenes diagnosticas especializadas </v>
          </cell>
          <cell r="E120" t="str">
            <v>Apoyo diagnóstico y complementación terapeutica</v>
          </cell>
          <cell r="F120" t="str">
            <v>imágenes</v>
          </cell>
          <cell r="G120" t="str">
            <v>x</v>
          </cell>
          <cell r="H120"/>
          <cell r="I120"/>
          <cell r="J120" t="str">
            <v xml:space="preserve">Describe la oportunidad en tiempo global del tiempo requerido por los usuarios a quienes se realiza un procedimeinto en imágenes diagnosticas especializadas en una mediana calculada a partir de atención en vigencia </v>
          </cell>
          <cell r="K120"/>
          <cell r="L120" t="str">
            <v>Trimestral</v>
          </cell>
          <cell r="M120" t="str">
            <v xml:space="preserve">Sumatoria del numero de dias transcurridos entre la solicitud del servicio de imagenologia especializada  y el momento en el cual es prestado el servicio </v>
          </cell>
          <cell r="N120" t="str">
            <v xml:space="preserve"> Total de atenciones en servicios de imagenologia especializada </v>
          </cell>
          <cell r="O120" t="str">
            <v>Dinamica Gerencial</v>
          </cell>
          <cell r="P120" t="str">
            <v>Dinamica Gerencial</v>
          </cell>
          <cell r="Q120" t="str">
            <v>Días</v>
          </cell>
          <cell r="R120" t="str">
            <v xml:space="preserve">Sumatoria del numero de dias transcurridos entre la solicitud del servicio de imagenologia especializada  y el momento en el cual es prestado el servicio  /  Total de atenciones en servicios de imagenologia especializada </v>
          </cell>
          <cell r="S120"/>
          <cell r="T120" t="str">
            <v>resultado</v>
          </cell>
          <cell r="U120" t="str">
            <v>Decreciente</v>
          </cell>
          <cell r="V120" t="str">
            <v>≤</v>
          </cell>
          <cell r="W120">
            <v>3</v>
          </cell>
          <cell r="X120" t="str">
            <v>&gt;</v>
          </cell>
          <cell r="Y120">
            <v>3</v>
          </cell>
        </row>
        <row r="121">
          <cell r="A121">
            <v>116</v>
          </cell>
          <cell r="B121" t="str">
            <v>Integralidad y efectividad en la prestación de servicios de salud</v>
          </cell>
          <cell r="C121" t="str">
            <v>Garantizar la accesibilidad, integralidad en los servicios, complementariedad y respaldo de las interdependencias</v>
          </cell>
          <cell r="D121" t="str">
            <v xml:space="preserve">Oportunidad para la atencion en el servicio de imágenes diagnosticas especializado TAC </v>
          </cell>
          <cell r="E121" t="str">
            <v>Apoyo diagnóstico y complementación terapeutica</v>
          </cell>
          <cell r="F121" t="str">
            <v>imágenes</v>
          </cell>
          <cell r="G121" t="str">
            <v>x</v>
          </cell>
          <cell r="H121"/>
          <cell r="I121"/>
          <cell r="J121" t="str">
            <v>Describe la mediana de tiempo generada durante la atención de imágenes diagngosticas especilizadas TAC desde la generación de la orden medica hasta la toma efectiva del medio diagnostico.</v>
          </cell>
          <cell r="K121"/>
          <cell r="L121" t="str">
            <v>Trimestral</v>
          </cell>
          <cell r="M121" t="str">
            <v xml:space="preserve">Sumatoria del numero de horas transcurridos entre la solicitud del servicio por pimera vez o prioritaria de imagenologia TAC y en el momento en el cual es prestado el servicio </v>
          </cell>
          <cell r="N121" t="str">
            <v xml:space="preserve">Total de atenciones en el servicio de imagenologia TAC  </v>
          </cell>
          <cell r="O121" t="str">
            <v>Dinamica Gerencial</v>
          </cell>
          <cell r="P121" t="str">
            <v>Dinamica Gerencial</v>
          </cell>
          <cell r="Q121" t="str">
            <v>Horas</v>
          </cell>
          <cell r="R121" t="str">
            <v xml:space="preserve">Sumatoria del numero de horas transcurridos entre la solicitud del servicio por pimera vez o prioritaria de imagenologia TAC y en el momento en el cual es prestado el servicio  / Total de atenciones en el servicio de imagenologia TAC  </v>
          </cell>
          <cell r="S121"/>
          <cell r="T121" t="str">
            <v>resultado</v>
          </cell>
          <cell r="U121" t="str">
            <v>Decreciente</v>
          </cell>
          <cell r="V121" t="str">
            <v>≤</v>
          </cell>
          <cell r="W121">
            <v>72</v>
          </cell>
          <cell r="X121" t="str">
            <v>&gt;</v>
          </cell>
          <cell r="Y121">
            <v>72</v>
          </cell>
        </row>
        <row r="122">
          <cell r="A122">
            <v>117</v>
          </cell>
          <cell r="B122" t="str">
            <v>Integralidad y efectividad en la prestación de servicios de salud</v>
          </cell>
          <cell r="C122" t="str">
            <v>Garantizar la accesibilidad, integralidad en los servicios, complementariedad y respaldo de las interdependencias</v>
          </cell>
          <cell r="D122" t="str">
            <v>Oportunidad de Servicios de Imagenología y Diagnóstico Especializado - ECOGRAFIAS</v>
          </cell>
          <cell r="E122" t="str">
            <v>Apoyo diagnóstico y complementación terapeutica</v>
          </cell>
          <cell r="F122" t="str">
            <v>imágenes</v>
          </cell>
          <cell r="G122" t="str">
            <v>x</v>
          </cell>
          <cell r="H122"/>
          <cell r="I122"/>
          <cell r="J122" t="str">
            <v>Describe la oportunidad en días para la toma de ecografias, en el servicio de imágenes diagnosticas desde la generacion de la orden medica hasta la toma efectiva del medio diagnostico</v>
          </cell>
          <cell r="K122" t="str">
            <v>Resolución 256</v>
          </cell>
          <cell r="L122" t="str">
            <v>Trimestral</v>
          </cell>
          <cell r="M122" t="str">
            <v>Sumatoria del número de horas transcurridos entre la solicitud del servicio de Imagenología - ECOGRAFIAS y el momento en el cual es prestado el servicio</v>
          </cell>
          <cell r="N122" t="str">
            <v xml:space="preserve"> Total de atenciones en el servicio de Imagenología - ECOGRAFIAS.</v>
          </cell>
          <cell r="O122" t="str">
            <v>Dinamica Gerencial</v>
          </cell>
          <cell r="P122" t="str">
            <v>Dinamica Gerencial</v>
          </cell>
          <cell r="Q122" t="str">
            <v>Horas</v>
          </cell>
          <cell r="R122" t="str">
            <v>Sumatoria del número de horas transcurridos entre la solicitud del servicio de Imagenología - ECOGRAFIAS y el momento en el cual es prestado el servicio /  Total de atenciones en el servicio de Imagenología - ECOGRAFIAS.</v>
          </cell>
          <cell r="S122"/>
          <cell r="T122" t="str">
            <v>resultado</v>
          </cell>
          <cell r="U122" t="str">
            <v>Decreciente</v>
          </cell>
          <cell r="V122" t="str">
            <v>≤</v>
          </cell>
          <cell r="W122">
            <v>72</v>
          </cell>
          <cell r="X122" t="str">
            <v>&gt;</v>
          </cell>
          <cell r="Y122">
            <v>72</v>
          </cell>
        </row>
        <row r="123">
          <cell r="A123">
            <v>118</v>
          </cell>
          <cell r="B123" t="str">
            <v>Integralidad y efectividad en la prestación de servicios de salud</v>
          </cell>
          <cell r="C123" t="str">
            <v>Garantizar la accesibilidad, integralidad en los servicios, complementariedad y respaldo de las interdependencias</v>
          </cell>
          <cell r="D123" t="str">
            <v>Oportunidad de Servicios de Imagenología y Diagnóstico general radiologia simple</v>
          </cell>
          <cell r="E123" t="str">
            <v>Apoyo diagnóstico y complementación terapeutica</v>
          </cell>
          <cell r="F123" t="str">
            <v>imágenes</v>
          </cell>
          <cell r="G123" t="str">
            <v>x</v>
          </cell>
          <cell r="H123"/>
          <cell r="I123"/>
          <cell r="J123" t="str">
            <v>Describe la oportunidad en  días de realización de radiología simple en el servicio de imágenes diagnosticas desde la generación de la orden medica hasta la realización efectiva del medio diagnostico</v>
          </cell>
          <cell r="K123"/>
          <cell r="L123" t="str">
            <v>Trimestral</v>
          </cell>
          <cell r="M123" t="str">
            <v xml:space="preserve">Sumatoria del numero de dias transcurridos entre la solicitud del servicio por pimera vez o prioritaria de imagenologia  radiologia simple y el momento en el cual es prestado el servicio </v>
          </cell>
          <cell r="N123" t="str">
            <v>Total de atenciones en el servicio de imagenologia radiologia simple</v>
          </cell>
          <cell r="O123" t="str">
            <v>Dinamica Gerencial</v>
          </cell>
          <cell r="P123" t="str">
            <v>Dinamica Gerencial</v>
          </cell>
          <cell r="Q123" t="str">
            <v>Días</v>
          </cell>
          <cell r="R123" t="str">
            <v>Sumatoria del numero de dias transcurridos entre la solicitud del servicio por pimera vez o prioritaria de imagenologia  radiologia simple y el momento en el cual es prestado el servicio  / Total de atenciones en el servicio de imagenologia radiologia simple</v>
          </cell>
          <cell r="S123"/>
          <cell r="T123" t="str">
            <v>resultado</v>
          </cell>
          <cell r="U123" t="str">
            <v>Decreciente</v>
          </cell>
          <cell r="V123" t="str">
            <v>≤</v>
          </cell>
          <cell r="W123">
            <v>3</v>
          </cell>
          <cell r="X123" t="str">
            <v>&gt;</v>
          </cell>
          <cell r="Y123">
            <v>3</v>
          </cell>
        </row>
        <row r="124">
          <cell r="A124">
            <v>119</v>
          </cell>
          <cell r="B124" t="str">
            <v>Integralidad y efectividad en la prestación de servicios de salud</v>
          </cell>
          <cell r="C124" t="str">
            <v>Garantizar la accesibilidad, integralidad en los servicios, complementariedad y respaldo de las interdependencias</v>
          </cell>
          <cell r="D124" t="str">
            <v>Oportunidad de Servicios de Imagenología y Diagnóstico Especializado - PROCEDIMIENTOS INTERVENCIONISTAS</v>
          </cell>
          <cell r="E124" t="str">
            <v>Apoyo diagnóstico y complementación terapeutica</v>
          </cell>
          <cell r="F124" t="str">
            <v>imágenes</v>
          </cell>
          <cell r="G124" t="str">
            <v>x</v>
          </cell>
          <cell r="H124"/>
          <cell r="I124"/>
          <cell r="J124" t="str">
            <v>Describe la oportunidad en  días de realización de PROCEDIMIENTOS INTERVENCIONISTAS en el servicio de imágenes diagnosticas desde la generación de la orden medica hasta la realización efectiva del procedimiento.</v>
          </cell>
          <cell r="K124"/>
          <cell r="L124" t="str">
            <v>Trimestral</v>
          </cell>
          <cell r="M124" t="str">
            <v xml:space="preserve">Sumatoria del número de horas transcurridos entre la solicitud del servicio de Imagenología - Px - INTERVENCIONISTAS y el momento en el cual es prestado el servicio </v>
          </cell>
          <cell r="N124" t="str">
            <v xml:space="preserve"> Total de atenciones en el servicio de Imagenología - Px - INTERVENCIONISTAS.</v>
          </cell>
          <cell r="O124" t="str">
            <v>Dinamica Gerencial</v>
          </cell>
          <cell r="P124" t="str">
            <v>Dinamica Gerencial</v>
          </cell>
          <cell r="Q124" t="str">
            <v>Horas</v>
          </cell>
          <cell r="R124" t="str">
            <v>Sumatoria del número de horas transcurridos entre la solicitud del servicio de Imagenología - Px - INTERVENCIONISTAS y el momento en el cual es prestado el servicio  /  Total de atenciones en el servicio de Imagenología - Px - INTERVENCIONISTAS.</v>
          </cell>
          <cell r="S124"/>
          <cell r="T124" t="str">
            <v>resultado</v>
          </cell>
          <cell r="U124" t="str">
            <v>Decreciente</v>
          </cell>
          <cell r="V124" t="str">
            <v>≤</v>
          </cell>
          <cell r="W124">
            <v>72</v>
          </cell>
          <cell r="X124" t="str">
            <v>&gt;</v>
          </cell>
          <cell r="Y124">
            <v>72</v>
          </cell>
        </row>
        <row r="125">
          <cell r="A125">
            <v>120</v>
          </cell>
          <cell r="B125" t="str">
            <v>Integralidad y efectividad en la prestación de servicios de salud</v>
          </cell>
          <cell r="C125" t="str">
            <v>Garantizar la accesibilidad, integralidad en los servicios, complementariedad y respaldo de las interdependencias</v>
          </cell>
          <cell r="D125" t="str">
            <v xml:space="preserve">Oportunidad de la toma de imágenes diagnosticas con equipos portatiles </v>
          </cell>
          <cell r="E125" t="str">
            <v>Apoyo diagnóstico y complementación terapeutica</v>
          </cell>
          <cell r="F125" t="str">
            <v>imágenes</v>
          </cell>
          <cell r="G125" t="str">
            <v>x</v>
          </cell>
          <cell r="H125"/>
          <cell r="I125"/>
          <cell r="J125" t="str">
            <v>Describe la oportunidad en  días de realización de imágenes  diagnosticas portatiles  desde la generación de la orden medica hasta la realización efectiva del medio diagnostico</v>
          </cell>
          <cell r="K125"/>
          <cell r="L125" t="str">
            <v>Trimestral</v>
          </cell>
          <cell r="M125" t="str">
            <v xml:space="preserve">Sumatoria del tiempo transcurrido transurrido entre la solitud y la toma de la imagen </v>
          </cell>
          <cell r="N125" t="str">
            <v xml:space="preserve"> Total de ordenes de RX con equipos portatiles</v>
          </cell>
          <cell r="O125" t="str">
            <v>Dinamica Gerencial</v>
          </cell>
          <cell r="P125" t="str">
            <v>Dinamica Gerencial</v>
          </cell>
          <cell r="Q125" t="str">
            <v>Minutos</v>
          </cell>
          <cell r="R125" t="str">
            <v>Sumatoria del tiempo transcurrido transurrido entre la solitud y la toma de la imagen  /  Total de ordenes de RX con equipos portatiles</v>
          </cell>
          <cell r="S125"/>
          <cell r="T125" t="str">
            <v>resultado</v>
          </cell>
          <cell r="U125" t="str">
            <v>Decreciente</v>
          </cell>
          <cell r="V125" t="str">
            <v>≤</v>
          </cell>
          <cell r="W125">
            <v>6</v>
          </cell>
          <cell r="X125" t="str">
            <v>&gt;</v>
          </cell>
          <cell r="Y125">
            <v>6</v>
          </cell>
        </row>
        <row r="126">
          <cell r="A126">
            <v>121</v>
          </cell>
          <cell r="B126" t="str">
            <v>Integralidad y efectividad en la prestación de servicios de salud</v>
          </cell>
          <cell r="C126" t="str">
            <v>Garantizar la accesibilidad, integralidad en los servicios, complementariedad y respaldo de las interdependencias</v>
          </cell>
          <cell r="D126" t="str">
            <v>Oportunidad de Servicios de Imagenología y Diagnóstico Especializado - RMN</v>
          </cell>
          <cell r="E126" t="str">
            <v>Apoyo diagnóstico y complementación terapeutica</v>
          </cell>
          <cell r="F126" t="str">
            <v>imágenes</v>
          </cell>
          <cell r="G126" t="str">
            <v>x</v>
          </cell>
          <cell r="H126"/>
          <cell r="I126"/>
          <cell r="J126" t="str">
            <v>Describe la oportunidad en  días de realización de Resonancia Magnetica Nuclear  del paciente Hospitalizado en el servicio de imágenes diagnosticas CIMO desde el cargue a la plataforma CIMO  por parte de HUSJ hasta la realización efectiva del medio diagnostico</v>
          </cell>
          <cell r="K126" t="str">
            <v>Resolución 256</v>
          </cell>
          <cell r="L126" t="str">
            <v>Trimestral</v>
          </cell>
          <cell r="M126" t="str">
            <v xml:space="preserve">Sumatoria del número de días transcurridos entre la solicitud del servicio de Imagenología - RMN y el momento en el cual es prestado el servicio </v>
          </cell>
          <cell r="N126" t="str">
            <v>Total de atenciones en el servicio de Imagenología - RMN.</v>
          </cell>
          <cell r="O126" t="str">
            <v>Dinamica Gerencial</v>
          </cell>
          <cell r="P126" t="str">
            <v>Dinamica Gerencial</v>
          </cell>
          <cell r="Q126" t="str">
            <v>Días</v>
          </cell>
          <cell r="R126" t="str">
            <v>Sumatoria del número de días transcurridos entre la solicitud del servicio de Imagenología - RMN y el momento en el cual es prestado el servicio  / Total de atenciones en el servicio de Imagenología - RMN.</v>
          </cell>
          <cell r="S126"/>
          <cell r="T126" t="str">
            <v>resultado</v>
          </cell>
          <cell r="U126" t="str">
            <v>Decreciente</v>
          </cell>
          <cell r="V126" t="str">
            <v>≤</v>
          </cell>
          <cell r="W126">
            <v>3</v>
          </cell>
          <cell r="X126" t="str">
            <v>&gt;</v>
          </cell>
          <cell r="Y126">
            <v>3</v>
          </cell>
        </row>
        <row r="127">
          <cell r="A127">
            <v>122</v>
          </cell>
          <cell r="B127" t="str">
            <v>Integralidad y efectividad en la prestación de servicios de salud</v>
          </cell>
          <cell r="C127" t="str">
            <v>Garantizar la accesibilidad, integralidad en los servicios, complementariedad y respaldo de las interdependencias</v>
          </cell>
          <cell r="D127" t="str">
            <v>Oportunidad de Servicios de Imagenología y Diagnóstico Especializado ambulatoria - RMN</v>
          </cell>
          <cell r="E127" t="str">
            <v>Apoyo diagnóstico y complementación terapeutica</v>
          </cell>
          <cell r="F127" t="str">
            <v>imágenes</v>
          </cell>
          <cell r="G127" t="str">
            <v>x</v>
          </cell>
          <cell r="H127"/>
          <cell r="I127"/>
          <cell r="J127" t="str">
            <v>Describe la oportunidad en  días de realización de Resonancia Magnetica Nuclear  del paciente Ambulatorio en el servicio de imágenes diagnosticas CIMO desde el cargue a la plataforma CIMO  por parte de HUSJ hasta la realización efectiva del medio diagnostico</v>
          </cell>
          <cell r="K127"/>
          <cell r="L127" t="str">
            <v>Trimestral</v>
          </cell>
          <cell r="M127" t="str">
            <v xml:space="preserve">Sumatoria del número de días transcurridos entre la solicitud del servicio de Imagenología - RMN y el momento en el cual es prestado el servicio </v>
          </cell>
          <cell r="N127" t="str">
            <v>Total de atenciones en el servicio de Imagenología - RMN.</v>
          </cell>
          <cell r="O127" t="str">
            <v>Dinamica Gerencial</v>
          </cell>
          <cell r="P127" t="str">
            <v>Dinamica Gerencial</v>
          </cell>
          <cell r="Q127" t="str">
            <v>Días</v>
          </cell>
          <cell r="R127" t="str">
            <v>Sumatoria del número de días transcurridos entre la solicitud del servicio de Imagenología - RMN y el momento en el cual es prestado el servicio  / Total de atenciones en el servicio de Imagenología - RMN.</v>
          </cell>
          <cell r="S127"/>
          <cell r="T127" t="str">
            <v>resultado</v>
          </cell>
          <cell r="U127" t="str">
            <v>Decreciente</v>
          </cell>
          <cell r="V127" t="str">
            <v>≤</v>
          </cell>
          <cell r="W127">
            <v>3</v>
          </cell>
          <cell r="X127" t="str">
            <v>&gt;</v>
          </cell>
          <cell r="Y127">
            <v>3</v>
          </cell>
        </row>
        <row r="128">
          <cell r="A128">
            <v>123</v>
          </cell>
          <cell r="B128" t="str">
            <v>Integralidad y efectividad en la prestación de servicios de salud</v>
          </cell>
          <cell r="C128" t="str">
            <v>Garantizar la accesibilidad, integralidad en los servicios, complementariedad y respaldo de las interdependencias</v>
          </cell>
          <cell r="D128" t="str">
            <v>Demanda insatisfecha imágenes diagnosticas</v>
          </cell>
          <cell r="E128" t="str">
            <v>Apoyo diagnóstico y complementación terapeutica</v>
          </cell>
          <cell r="F128" t="str">
            <v>imágenes</v>
          </cell>
          <cell r="G128" t="str">
            <v>x</v>
          </cell>
          <cell r="H128"/>
          <cell r="I128"/>
          <cell r="J128" t="str">
            <v>Relaciona las imágenes diagnosticas no realizadas en la institución y que son pertinentes dentro de la institución, incluye las no realizadas  por no disponibilidad de cupo, tiempo especialista, daño o mantenimeinto de equipos.</v>
          </cell>
          <cell r="K128"/>
          <cell r="L128" t="str">
            <v>Trimestral</v>
          </cell>
          <cell r="M128" t="str">
            <v xml:space="preserve">Numero de pacientes ambulatorios no atendidos en estudios de imágenes diagnosticas </v>
          </cell>
          <cell r="N128" t="str">
            <v>Numero total de pacientes ambulatorios atendidos</v>
          </cell>
          <cell r="O128"/>
          <cell r="P128"/>
          <cell r="Q128" t="str">
            <v>%</v>
          </cell>
          <cell r="R128" t="str">
            <v>Numero de pacientes ambulatorios no atendidos en estudios de imágenes diagnosticas  / Numero total de pacientes ambulatorios atendidos *100</v>
          </cell>
          <cell r="S128"/>
          <cell r="T128" t="str">
            <v>proceso</v>
          </cell>
          <cell r="U128" t="str">
            <v>Decreciente</v>
          </cell>
          <cell r="V128" t="str">
            <v>≤</v>
          </cell>
          <cell r="W128">
            <v>0.06</v>
          </cell>
          <cell r="X128" t="str">
            <v>&gt;</v>
          </cell>
          <cell r="Y128">
            <v>0.06</v>
          </cell>
        </row>
        <row r="129">
          <cell r="A129">
            <v>124</v>
          </cell>
          <cell r="B129" t="str">
            <v>Integralidad y efectividad en la prestación de servicios de salud</v>
          </cell>
          <cell r="C129" t="str">
            <v>Garantizar la accesibilidad, integralidad en los servicios, complementariedad y respaldo de las interdependencias</v>
          </cell>
          <cell r="D129" t="str">
            <v>Oportunidad de lectura de imágenes diagnosticas de rayos x en emergencia.</v>
          </cell>
          <cell r="E129" t="str">
            <v>Apoyo diagnóstico y complementación terapeutica</v>
          </cell>
          <cell r="F129" t="str">
            <v>imágenes</v>
          </cell>
          <cell r="G129" t="str">
            <v>x</v>
          </cell>
          <cell r="H129"/>
          <cell r="I129"/>
          <cell r="J129" t="str">
            <v>El indicador permite realizar seguimiento a la lectura oportuna de los estudios de imagenologia.</v>
          </cell>
          <cell r="K129"/>
          <cell r="L129" t="str">
            <v>Trimestral</v>
          </cell>
          <cell r="M129" t="str">
            <v>sumatoria de las horas de estudios obtenidos desde la solicitud del estudio hasta el reporte oficial por el radiologo</v>
          </cell>
          <cell r="N129" t="str">
            <v>Número de estudios realizados de imágenes diagnosticas de rayos x</v>
          </cell>
          <cell r="O129" t="str">
            <v>Reporte generado por el sofware UBIQUO sobre oportunidad en lectura</v>
          </cell>
          <cell r="P129" t="str">
            <v>Reporte generado por Gestión Informática</v>
          </cell>
          <cell r="Q129" t="str">
            <v>Horas</v>
          </cell>
          <cell r="R129" t="str">
            <v>sumatoria de las horas de estudios obtenidos desde la solicitud del estudio hasta el reporte oficial por el radiologo / Número de estudios realizados de imágenes diagnosticas de rayos x</v>
          </cell>
          <cell r="S129"/>
          <cell r="T129" t="str">
            <v>resultado</v>
          </cell>
          <cell r="U129" t="str">
            <v>Creciente</v>
          </cell>
          <cell r="W129"/>
          <cell r="X129"/>
          <cell r="Y129"/>
        </row>
        <row r="130">
          <cell r="A130">
            <v>125</v>
          </cell>
          <cell r="B130" t="str">
            <v>Integralidad y efectividad en la prestación de servicios de salud</v>
          </cell>
          <cell r="C130" t="str">
            <v>Garantizar la accesibilidad, integralidad en los servicios, complementariedad y respaldo de las interdependencias</v>
          </cell>
          <cell r="D130" t="str">
            <v>Porcentaje de pacientes con indebida preparacion para imágenes diagnosticas</v>
          </cell>
          <cell r="E130" t="str">
            <v>Apoyo diagnóstico y complementación terapeutica</v>
          </cell>
          <cell r="F130" t="str">
            <v>imágenes</v>
          </cell>
          <cell r="G130" t="str">
            <v>x</v>
          </cell>
          <cell r="H130"/>
          <cell r="I130"/>
          <cell r="J130" t="str">
            <v>El indicador permite realizar seguimiento a los estudios que no se pudieron realizar o completar por indebida preparacion para toma de imágenes diagnosticas (Ionizantes y no ionizantes)</v>
          </cell>
          <cell r="K130"/>
          <cell r="L130" t="str">
            <v>Trimestral</v>
          </cell>
          <cell r="M130" t="str">
            <v>Numero de estudios que no se pudieron realizar o completar por indebida preparacion</v>
          </cell>
          <cell r="N130" t="str">
            <v>Número de citas asignadas</v>
          </cell>
          <cell r="O130" t="str">
            <v>Reporte manual generado por los tecnicos, tecnologos y secretarias clinicas del proceso de imágenes</v>
          </cell>
          <cell r="P130" t="str">
            <v>Reporte generado por Gestión Informática</v>
          </cell>
          <cell r="Q130" t="str">
            <v>%</v>
          </cell>
          <cell r="R130" t="str">
            <v>Numero de estudios que no se pudieron realizar o completar por indebida preparacion / Número de citas asignadas *100</v>
          </cell>
          <cell r="S130"/>
          <cell r="T130" t="str">
            <v>proceso</v>
          </cell>
          <cell r="U130" t="str">
            <v>Decreciente</v>
          </cell>
          <cell r="V130" t="str">
            <v>≤</v>
          </cell>
          <cell r="W130">
            <v>0.1</v>
          </cell>
          <cell r="X130" t="str">
            <v>&gt;</v>
          </cell>
          <cell r="Y130">
            <v>0.1</v>
          </cell>
        </row>
        <row r="131">
          <cell r="A131">
            <v>126</v>
          </cell>
          <cell r="B131" t="str">
            <v>Integralidad y efectividad en la prestación de servicios de salud</v>
          </cell>
          <cell r="C131" t="str">
            <v>Garantizar la accesibilidad, integralidad en los servicios, complementariedad y respaldo de las interdependencias</v>
          </cell>
          <cell r="D131" t="str">
            <v>Tasa de reingreso de paciente hospitalizado antes de 15 días</v>
          </cell>
          <cell r="E131" t="str">
            <v>Internación</v>
          </cell>
          <cell r="F131" t="str">
            <v>internación</v>
          </cell>
          <cell r="G131" t="str">
            <v>x</v>
          </cell>
          <cell r="H131"/>
          <cell r="I131"/>
          <cell r="J13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31" t="str">
            <v>Resolución 256</v>
          </cell>
          <cell r="L131" t="str">
            <v>Trimestral</v>
          </cell>
          <cell r="M131" t="str">
            <v>Número total de pacientes que reingresan al servicio antes de quince (15) días por la misma causa en el periodo.</v>
          </cell>
          <cell r="N131" t="str">
            <v>Número total de egresos vivos en el periodo.</v>
          </cell>
          <cell r="O131" t="str">
            <v>Informe de reingresos coordinadores especialistas.</v>
          </cell>
          <cell r="P131" t="str">
            <v xml:space="preserve">Estadística. </v>
          </cell>
          <cell r="Q131" t="str">
            <v>Tasa</v>
          </cell>
          <cell r="R131" t="str">
            <v>Número total de pacientes que reingresan al servicio antes de quince (15) días por la misma causa en el periodo. / Número total de egresos vivos en el periodo. *1000</v>
          </cell>
          <cell r="S131"/>
          <cell r="T131" t="str">
            <v>resultado</v>
          </cell>
          <cell r="U131" t="str">
            <v>Decreciente</v>
          </cell>
          <cell r="V131" t="str">
            <v>≤</v>
          </cell>
          <cell r="W131">
            <v>2</v>
          </cell>
          <cell r="X131" t="str">
            <v>&gt;</v>
          </cell>
          <cell r="Y131">
            <v>2</v>
          </cell>
        </row>
        <row r="132">
          <cell r="A132">
            <v>127</v>
          </cell>
          <cell r="B132" t="str">
            <v>Integralidad y efectividad en la prestación de servicios de salud</v>
          </cell>
          <cell r="C132" t="str">
            <v>Garantizar la accesibilidad, integralidad en los servicios, complementariedad y respaldo de las interdependencias</v>
          </cell>
          <cell r="D132" t="str">
            <v>Tasa de mortalidad Intrahospitalaria después de 48 horas</v>
          </cell>
          <cell r="E132" t="str">
            <v>Internación</v>
          </cell>
          <cell r="F132" t="str">
            <v>internación</v>
          </cell>
          <cell r="G132" t="str">
            <v>x</v>
          </cell>
          <cell r="H132"/>
          <cell r="I132"/>
          <cell r="J132" t="str">
            <v>Medir la tasa de mortalidad intrahospitalaria mayor a 48 horas la cual nos permite evaluar la efectividad de la intervención clínica que se le realiza a los pacientes en el servicio de urgencias pediatria dentro del periodo evaluado</v>
          </cell>
          <cell r="K132"/>
          <cell r="L132" t="str">
            <v>Trimestral</v>
          </cell>
          <cell r="M132" t="str">
            <v>Número total de pacientes hospitalizados que fallecen después de 48 horas del ingreso</v>
          </cell>
          <cell r="N132" t="str">
            <v>Número total de pacientes hospitalizados</v>
          </cell>
          <cell r="O132" t="str">
            <v>Estadística / Coordinador Servicios</v>
          </cell>
          <cell r="P132" t="str">
            <v>Estadística</v>
          </cell>
          <cell r="Q132" t="str">
            <v>Tasa</v>
          </cell>
          <cell r="R132" t="str">
            <v>Número total de pacientes hospitalizados que fallecen después de 48 horas del ingreso / Número total de pacientes hospitalizados *1000</v>
          </cell>
          <cell r="S132"/>
          <cell r="T132" t="str">
            <v>resultado</v>
          </cell>
          <cell r="U132" t="str">
            <v>Decreciente</v>
          </cell>
          <cell r="V132" t="str">
            <v>≤</v>
          </cell>
          <cell r="W132">
            <v>15</v>
          </cell>
          <cell r="X132" t="str">
            <v>&gt;</v>
          </cell>
          <cell r="Y132">
            <v>15</v>
          </cell>
        </row>
        <row r="133">
          <cell r="A133">
            <v>128</v>
          </cell>
          <cell r="B133" t="str">
            <v>Integralidad y efectividad en la prestación de servicios de salud</v>
          </cell>
          <cell r="C133" t="str">
            <v>Garantizar la accesibilidad, integralidad en los servicios, complementariedad y respaldo de las interdependencias</v>
          </cell>
          <cell r="D133" t="str">
            <v xml:space="preserve">Calidad de Registro en la Historia Clínica Médica </v>
          </cell>
          <cell r="E133" t="str">
            <v>Internación</v>
          </cell>
          <cell r="F133" t="str">
            <v>internación</v>
          </cell>
          <cell r="G133" t="str">
            <v>x</v>
          </cell>
          <cell r="H133"/>
          <cell r="I133"/>
          <cell r="J13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33"/>
          <cell r="L133" t="str">
            <v>Trimestral</v>
          </cell>
          <cell r="M133" t="str">
            <v>Criterios de calidad de historia clínica evaluados que cumplen</v>
          </cell>
          <cell r="N133" t="str">
            <v>Total de criterios de calidad de historia clínica evaluados</v>
          </cell>
          <cell r="O133" t="str">
            <v>Aplicativo de monitorización de historias clínicas</v>
          </cell>
          <cell r="P133" t="str">
            <v>Aplicativo de monitorización de historias clínicas</v>
          </cell>
          <cell r="Q133" t="str">
            <v>%</v>
          </cell>
          <cell r="R133" t="str">
            <v>Criterios de calidad de historia clínica evaluados que cumplen / Total de criterios de calidad de historia clínica evaluados *100</v>
          </cell>
          <cell r="S133"/>
          <cell r="T133" t="str">
            <v>proceso</v>
          </cell>
          <cell r="U133" t="str">
            <v>Creciente</v>
          </cell>
          <cell r="V133" t="str">
            <v>≥</v>
          </cell>
          <cell r="W133">
            <v>0.85</v>
          </cell>
          <cell r="X133" t="str">
            <v>&lt;</v>
          </cell>
          <cell r="Y133">
            <v>0.85</v>
          </cell>
        </row>
        <row r="134">
          <cell r="A134">
            <v>129</v>
          </cell>
          <cell r="B134" t="str">
            <v>Integralidad y efectividad en la prestación de servicios de salud</v>
          </cell>
          <cell r="C134" t="str">
            <v>Garantizar la accesibilidad, integralidad en los servicios, complementariedad y respaldo de las interdependencias</v>
          </cell>
          <cell r="D134" t="str">
            <v>Análisis de mortalidad intrahospitalaria</v>
          </cell>
          <cell r="E134" t="str">
            <v>Internación</v>
          </cell>
          <cell r="F134" t="str">
            <v>internación</v>
          </cell>
          <cell r="G134" t="str">
            <v>x</v>
          </cell>
          <cell r="H134"/>
          <cell r="I134"/>
          <cell r="J134" t="str">
            <v>Medir el número de análisis de muertes intrahospitalarias mayores a 48 horas del total de muertes presentadas en el periodo, con el fin de determinar planes de mejoramiento para contribuir a la disminución de los casos evitables</v>
          </cell>
          <cell r="K134"/>
          <cell r="L134" t="str">
            <v>Trimestral</v>
          </cell>
          <cell r="M134" t="str">
            <v>Número de casos analizados</v>
          </cell>
          <cell r="N134" t="str">
            <v>Número total de muertes en el período</v>
          </cell>
          <cell r="O134" t="str">
            <v>Estadistica/aplicativo analisis</v>
          </cell>
          <cell r="P134" t="str">
            <v>Coordinador de Estadística</v>
          </cell>
          <cell r="Q134" t="str">
            <v>%</v>
          </cell>
          <cell r="R134" t="str">
            <v>Número de casos analizados / Número total de muertes en el período *100</v>
          </cell>
          <cell r="S134"/>
          <cell r="T134" t="str">
            <v>proceso</v>
          </cell>
          <cell r="U134" t="str">
            <v>Igual</v>
          </cell>
          <cell r="V134" t="str">
            <v>=</v>
          </cell>
          <cell r="W134">
            <v>1</v>
          </cell>
          <cell r="X134" t="str">
            <v>&lt;</v>
          </cell>
          <cell r="Y134">
            <v>1</v>
          </cell>
        </row>
        <row r="135">
          <cell r="A135">
            <v>130</v>
          </cell>
          <cell r="B135" t="str">
            <v>Integralidad y efectividad en la prestación de servicios de salud</v>
          </cell>
          <cell r="C135" t="str">
            <v>Garantizar la accesibilidad, integralidad en los servicios, complementariedad y respaldo de las interdependencias</v>
          </cell>
          <cell r="D135" t="str">
            <v>Promedio de Egresos por cama - Giro Cama</v>
          </cell>
          <cell r="E135" t="str">
            <v>Internación</v>
          </cell>
          <cell r="F135" t="str">
            <v>internación</v>
          </cell>
          <cell r="G135" t="str">
            <v>x</v>
          </cell>
          <cell r="H135"/>
          <cell r="I135"/>
          <cell r="J135" t="str">
            <v>Medir el  numero de pacientes que hicieron uso de la cama hospitalaria basados en los días cama disponible dentro del servicio dentro de un periodo evaluado</v>
          </cell>
          <cell r="K135"/>
          <cell r="L135" t="str">
            <v>Trimestral</v>
          </cell>
          <cell r="M135" t="str">
            <v>Número de egresos del período</v>
          </cell>
          <cell r="N135" t="str">
            <v>Número de camas disponible en el período</v>
          </cell>
          <cell r="O135" t="str">
            <v xml:space="preserve"> Estadística</v>
          </cell>
          <cell r="P135" t="str">
            <v xml:space="preserve"> Estadística</v>
          </cell>
          <cell r="Q135" t="str">
            <v>Egresos/Cama</v>
          </cell>
          <cell r="R135" t="str">
            <v>Número de egresos del período / Número de camas disponible en el período</v>
          </cell>
          <cell r="S135"/>
          <cell r="T135" t="str">
            <v>proceso</v>
          </cell>
          <cell r="U135" t="str">
            <v>Creciente</v>
          </cell>
          <cell r="V135" t="str">
            <v>≥</v>
          </cell>
          <cell r="W135">
            <v>5</v>
          </cell>
          <cell r="X135" t="str">
            <v>&lt;</v>
          </cell>
          <cell r="Y135">
            <v>5</v>
          </cell>
        </row>
        <row r="136">
          <cell r="A136">
            <v>131</v>
          </cell>
          <cell r="B136" t="str">
            <v>Integralidad y efectividad en la prestación de servicios de salud</v>
          </cell>
          <cell r="C136" t="str">
            <v>Garantizar la accesibilidad, integralidad en los servicios, complementariedad y respaldo de las interdependencias</v>
          </cell>
          <cell r="D136" t="str">
            <v>Promedio Días de Estancia</v>
          </cell>
          <cell r="E136" t="str">
            <v>Internación</v>
          </cell>
          <cell r="F136" t="str">
            <v>internación</v>
          </cell>
          <cell r="G136" t="str">
            <v>x</v>
          </cell>
          <cell r="H136"/>
          <cell r="I136"/>
          <cell r="J136" t="str">
            <v>Medir el promedio de días que los pacientes permanecen hospitalizados en el servicio en un periodo evaluado</v>
          </cell>
          <cell r="K136"/>
          <cell r="L136" t="str">
            <v>Trimestral</v>
          </cell>
          <cell r="M136" t="str">
            <v>Número de días de estancia de los egresos del período</v>
          </cell>
          <cell r="N136" t="str">
            <v>Número de egresos del período</v>
          </cell>
          <cell r="O136" t="str">
            <v xml:space="preserve"> Estadística</v>
          </cell>
          <cell r="P136" t="str">
            <v xml:space="preserve"> Estadística</v>
          </cell>
          <cell r="Q136" t="str">
            <v>Días</v>
          </cell>
          <cell r="R136" t="str">
            <v>Número de días de estancia de los egresos del período / Número de egresos del período</v>
          </cell>
          <cell r="S136"/>
          <cell r="T136" t="str">
            <v>proceso</v>
          </cell>
          <cell r="U136" t="str">
            <v>Decreciente</v>
          </cell>
          <cell r="V136" t="str">
            <v>≤</v>
          </cell>
          <cell r="W136">
            <v>6</v>
          </cell>
          <cell r="X136" t="str">
            <v>&lt;</v>
          </cell>
          <cell r="Y136">
            <v>6</v>
          </cell>
        </row>
        <row r="137">
          <cell r="A137">
            <v>132</v>
          </cell>
          <cell r="B137" t="str">
            <v>Integralidad y efectividad en la prestación de servicios de salud</v>
          </cell>
          <cell r="C137" t="str">
            <v>Garantizar la accesibilidad, integralidad en los servicios, complementariedad y respaldo de las interdependencias</v>
          </cell>
          <cell r="D137" t="str">
            <v>Porcentaje Ocupacional</v>
          </cell>
          <cell r="E137" t="str">
            <v>Internación</v>
          </cell>
          <cell r="F137" t="str">
            <v>internación</v>
          </cell>
          <cell r="G137" t="str">
            <v>x</v>
          </cell>
          <cell r="H137"/>
          <cell r="I137"/>
          <cell r="J137" t="str">
            <v>Medir el porcentaje de ocupación hospitalario con el fin de determinar el aprovechamiento de la cama hospitalaria y la demanda del servicio  en un periodo evaluado</v>
          </cell>
          <cell r="K137"/>
          <cell r="L137" t="str">
            <v>Trimestral</v>
          </cell>
          <cell r="M137" t="str">
            <v>Número de días cama ocupada en el período</v>
          </cell>
          <cell r="N137" t="str">
            <v>Número de días cama disponible en el período</v>
          </cell>
          <cell r="O137" t="str">
            <v>Estadística</v>
          </cell>
          <cell r="P137" t="str">
            <v xml:space="preserve"> Estadística</v>
          </cell>
          <cell r="Q137" t="str">
            <v>%</v>
          </cell>
          <cell r="R137" t="str">
            <v>Número de días cama ocupada en el período / Número de días cama disponible en el período *100</v>
          </cell>
          <cell r="S137"/>
          <cell r="T137" t="str">
            <v>proceso</v>
          </cell>
          <cell r="U137" t="str">
            <v>Creciente</v>
          </cell>
          <cell r="V137" t="str">
            <v>≥</v>
          </cell>
          <cell r="W137">
            <v>0.85</v>
          </cell>
          <cell r="X137" t="str">
            <v>&lt;</v>
          </cell>
          <cell r="Y137">
            <v>0.85</v>
          </cell>
        </row>
        <row r="138">
          <cell r="A138">
            <v>133</v>
          </cell>
          <cell r="B138" t="str">
            <v>Integralidad y efectividad en la prestación de servicios de salud</v>
          </cell>
          <cell r="C138" t="str">
            <v>Garantizar la accesibilidad, integralidad en los servicios, complementariedad y respaldo de las interdependencias</v>
          </cell>
          <cell r="D138" t="str">
            <v>Intervalo de sustitución en hospitalizacion</v>
          </cell>
          <cell r="E138" t="str">
            <v>Internación</v>
          </cell>
          <cell r="F138" t="str">
            <v>internación</v>
          </cell>
          <cell r="G138" t="str">
            <v>x</v>
          </cell>
          <cell r="H138"/>
          <cell r="I138"/>
          <cell r="J138" t="str">
            <v xml:space="preserve">El indicador revela el tiempo de ociosidad de una cama entre la salida de un paciente y el ingreso de otro, permite evaluar la eficiencia o uso del recurso de cama disponible ante la solicitud de cama. </v>
          </cell>
          <cell r="K138"/>
          <cell r="L138" t="str">
            <v>Trimestral</v>
          </cell>
          <cell r="M138" t="str">
            <v xml:space="preserve">Cantidad de camas disponibles en un mes menos la Cantidad de camas ocupadas </v>
          </cell>
          <cell r="N138" t="str">
            <v>Cantidad de egresos durante el mes</v>
          </cell>
          <cell r="O138" t="str">
            <v>Estadistica</v>
          </cell>
          <cell r="P138" t="str">
            <v>Estadistica</v>
          </cell>
          <cell r="Q138" t="str">
            <v>Proporción</v>
          </cell>
          <cell r="R138" t="str">
            <v>Cantidad de camas disponibles en un mes menos la Cantidad de camas ocupadas  / Cantidad de egresos durante el mes</v>
          </cell>
          <cell r="S138"/>
          <cell r="T138" t="str">
            <v>proceso</v>
          </cell>
          <cell r="U138" t="str">
            <v>Decreciente</v>
          </cell>
          <cell r="V138" t="str">
            <v>≤</v>
          </cell>
          <cell r="W138">
            <v>1</v>
          </cell>
          <cell r="X138" t="str">
            <v>&gt;</v>
          </cell>
          <cell r="Y138">
            <v>1</v>
          </cell>
        </row>
        <row r="139">
          <cell r="A139">
            <v>134</v>
          </cell>
          <cell r="B139" t="str">
            <v>Integralidad y efectividad en la prestación de servicios de salud</v>
          </cell>
          <cell r="C139" t="str">
            <v>Garantizar la accesibilidad, integralidad en los servicios, complementariedad y respaldo de las interdependencias</v>
          </cell>
          <cell r="D139" t="str">
            <v>Porcentaje de adherencia a guias de practica clinica</v>
          </cell>
          <cell r="E139" t="str">
            <v>Internación</v>
          </cell>
          <cell r="F139" t="str">
            <v>internación</v>
          </cell>
          <cell r="G139" t="str">
            <v>x</v>
          </cell>
          <cell r="H139"/>
          <cell r="I139"/>
          <cell r="J139"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139"/>
          <cell r="L139" t="str">
            <v>Trimestral</v>
          </cell>
          <cell r="M139" t="str">
            <v>Criterios evaluados que cumplen con la adherencia a guia</v>
          </cell>
          <cell r="N139" t="str">
            <v>Total de criterios evaluados en la adherencia a guia</v>
          </cell>
          <cell r="O139" t="str">
            <v>Consolidado Adherencia a Guías de Atención</v>
          </cell>
          <cell r="P139" t="str">
            <v>Consolidado Adherencia a Guías de Atención</v>
          </cell>
          <cell r="Q139" t="str">
            <v>%</v>
          </cell>
          <cell r="R139" t="str">
            <v>Criterios evaluados que cumplen con la adherencia a guia / Total de criterios evaluados en la adherencia a guia *100</v>
          </cell>
          <cell r="S139"/>
          <cell r="T139" t="str">
            <v>proceso</v>
          </cell>
          <cell r="U139" t="str">
            <v>Creciente</v>
          </cell>
          <cell r="V139" t="str">
            <v xml:space="preserve">≥ </v>
          </cell>
          <cell r="W139">
            <v>0.85</v>
          </cell>
          <cell r="X139" t="str">
            <v>&lt;</v>
          </cell>
          <cell r="Y139">
            <v>0.85</v>
          </cell>
        </row>
        <row r="140">
          <cell r="A140">
            <v>135</v>
          </cell>
          <cell r="B140" t="str">
            <v>Integralidad y efectividad en la prestación de servicios de salud</v>
          </cell>
          <cell r="C140" t="str">
            <v>Garantizar la accesibilidad, integralidad en los servicios, complementariedad y respaldo de las interdependencias</v>
          </cell>
          <cell r="D140" t="str">
            <v>Porcentaje de adherencia a Protocolos</v>
          </cell>
          <cell r="E140" t="str">
            <v>Internación</v>
          </cell>
          <cell r="F140" t="str">
            <v>internación</v>
          </cell>
          <cell r="G140" t="str">
            <v>x</v>
          </cell>
          <cell r="H140"/>
          <cell r="I140"/>
          <cell r="J14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40"/>
          <cell r="L140" t="str">
            <v>Trimestral</v>
          </cell>
          <cell r="M140" t="str">
            <v xml:space="preserve">Número de protocolos con cumplimiento mayor al estándar establecido X 100 </v>
          </cell>
          <cell r="N140" t="str">
            <v xml:space="preserve"> Total protocolos evaluados</v>
          </cell>
          <cell r="O140" t="str">
            <v>Consolidado Adherencia a protocolos de enfermeria</v>
          </cell>
          <cell r="P140" t="str">
            <v>Consolidado Adherencia a Protocolos de enfermeria</v>
          </cell>
          <cell r="Q140" t="str">
            <v>%</v>
          </cell>
          <cell r="R140" t="str">
            <v>Número de protocolos con cumplimiento mayor al estándar establecido X 100  /  Total protocolos evaluados *100</v>
          </cell>
          <cell r="S140"/>
          <cell r="T140" t="str">
            <v>proceso</v>
          </cell>
          <cell r="U140" t="str">
            <v>Creciente</v>
          </cell>
          <cell r="V140" t="str">
            <v xml:space="preserve">≥ </v>
          </cell>
          <cell r="W140">
            <v>0.85</v>
          </cell>
          <cell r="X140" t="str">
            <v>&lt;</v>
          </cell>
          <cell r="Y140">
            <v>0.85</v>
          </cell>
        </row>
        <row r="141">
          <cell r="A141">
            <v>136</v>
          </cell>
          <cell r="B141" t="str">
            <v>Integralidad y efectividad en la prestación de servicios de salud</v>
          </cell>
          <cell r="C141" t="str">
            <v>Garantizar la accesibilidad, integralidad en los servicios, complementariedad y respaldo de las interdependencias</v>
          </cell>
          <cell r="D141" t="str">
            <v>Calidad de Registro en la Historia Clínica de Enfermería</v>
          </cell>
          <cell r="E141" t="str">
            <v>Internación</v>
          </cell>
          <cell r="F141" t="str">
            <v>internación</v>
          </cell>
          <cell r="G141" t="str">
            <v>x</v>
          </cell>
          <cell r="H141"/>
          <cell r="I141"/>
          <cell r="J141"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41"/>
          <cell r="L141" t="str">
            <v>Trimestral</v>
          </cell>
          <cell r="M141" t="str">
            <v>Criterios de calidad de historia clínica evaluados que cumplen</v>
          </cell>
          <cell r="N141" t="str">
            <v>Total de criterios de calidad de historia clínica evaluados</v>
          </cell>
          <cell r="O141" t="str">
            <v>Aplicativo de monitorización de historias clínicas</v>
          </cell>
          <cell r="P141" t="str">
            <v>Aplicativo de monitorización de historias clínicas</v>
          </cell>
          <cell r="Q141" t="str">
            <v>%</v>
          </cell>
          <cell r="R141" t="str">
            <v>Criterios de calidad de historia clínica evaluados que cumplen / Total de criterios de calidad de historia clínica evaluados *100</v>
          </cell>
          <cell r="S141"/>
          <cell r="T141" t="str">
            <v>proceso</v>
          </cell>
          <cell r="U141" t="str">
            <v>Creciente</v>
          </cell>
          <cell r="V141" t="str">
            <v xml:space="preserve">≥ </v>
          </cell>
          <cell r="W141">
            <v>0.9</v>
          </cell>
          <cell r="X141" t="str">
            <v>&lt;</v>
          </cell>
          <cell r="Y141">
            <v>0.9</v>
          </cell>
        </row>
        <row r="142">
          <cell r="A142">
            <v>137</v>
          </cell>
          <cell r="B142" t="str">
            <v>Integralidad y efectividad en la prestación de servicios de salud</v>
          </cell>
          <cell r="C142" t="str">
            <v>Garantizar la accesibilidad, integralidad en los servicios, complementariedad y respaldo de las interdependencias</v>
          </cell>
          <cell r="D142" t="str">
            <v xml:space="preserve">Demanda insatisfecha NO SERVIDA </v>
          </cell>
          <cell r="E142" t="str">
            <v>Internación</v>
          </cell>
          <cell r="F142" t="str">
            <v>internación</v>
          </cell>
          <cell r="G142" t="str">
            <v>x</v>
          </cell>
          <cell r="H142"/>
          <cell r="I142"/>
          <cell r="J142" t="str">
            <v>Permite la medición de la proporción de pacientes sin acceso al proceso de hospitalización. Para luego identificar las principales barreras de acceso en la proporción que no tuvo acceso a la hospitalización.</v>
          </cell>
          <cell r="K142"/>
          <cell r="L142" t="str">
            <v>Trimestral</v>
          </cell>
          <cell r="M142" t="str">
            <v>Cantidad total de pacientes que no pudieron ser hospitalizados en menos o igual a 24 horas de solicitada la hospitalización (10 Am como hora cero)</v>
          </cell>
          <cell r="N142" t="str">
            <v>Cantidad total de solicitudes de hospitalización en un periodo de 24 horas    ( 10 am como hora cero)</v>
          </cell>
          <cell r="O142"/>
          <cell r="P142"/>
          <cell r="Q142" t="str">
            <v>%</v>
          </cell>
          <cell r="R142" t="str">
            <v>Cantidad total de pacientes que no pudieron ser hospitalizados en menos o igual a 24 horas de solicitada la hospitalización (10 Am como hora cero) / Cantidad total de solicitudes de hospitalización en un periodo de 24 horas    ( 10 am como hora cero) *100</v>
          </cell>
          <cell r="S142"/>
          <cell r="T142" t="str">
            <v>proceso</v>
          </cell>
          <cell r="U142" t="str">
            <v>Decreciente</v>
          </cell>
          <cell r="V142" t="str">
            <v>≤</v>
          </cell>
          <cell r="W142">
            <v>0.15</v>
          </cell>
          <cell r="X142" t="str">
            <v>&gt;</v>
          </cell>
          <cell r="Y142">
            <v>0.15</v>
          </cell>
        </row>
        <row r="143">
          <cell r="A143">
            <v>138</v>
          </cell>
          <cell r="B143" t="str">
            <v>Integralidad y efectividad en la prestación de servicios de salud</v>
          </cell>
          <cell r="C143" t="str">
            <v>Garantizar la accesibilidad, integralidad en los servicios, complementariedad y respaldo de las interdependencias</v>
          </cell>
          <cell r="D143" t="str">
            <v>Complicaciones de los Procedimientos diagnósticos del laboratorio clínico</v>
          </cell>
          <cell r="E143" t="str">
            <v>Apoyo diagnóstico y complementación terapeutica</v>
          </cell>
          <cell r="F143" t="str">
            <v>laboratorio clinico</v>
          </cell>
          <cell r="G143" t="str">
            <v>x</v>
          </cell>
          <cell r="H143"/>
          <cell r="I143"/>
          <cell r="J143" t="str">
            <v>Es la ocurrencia de afecciones o alteraciones físicas o psicológicas transitorias o permanentes no presentes al momento de realización del procedimiento diagnóstico y cuya aparición se relaciona con el mismo.</v>
          </cell>
          <cell r="K143"/>
          <cell r="L143" t="str">
            <v>Trimestral</v>
          </cell>
          <cell r="M143" t="str">
            <v xml:space="preserve">Número de complicaciones presentadas durante los procedimientos diagnósticos </v>
          </cell>
          <cell r="N143" t="str">
            <v>Total procedimientos diagnósticos realizados</v>
          </cell>
          <cell r="O143" t="str">
            <v>Formato de Gestión de Riesgos - Informe de indicadores imágenes</v>
          </cell>
          <cell r="P143" t="str">
            <v>Sistema de Información Laboratorio / Informe Producción Imágenes</v>
          </cell>
          <cell r="Q143" t="str">
            <v>%</v>
          </cell>
          <cell r="R143" t="str">
            <v>Número de complicaciones presentadas durante los procedimientos diagnósticos  / Total procedimientos diagnósticos realizados *100</v>
          </cell>
          <cell r="S143"/>
          <cell r="T143" t="str">
            <v>proceso</v>
          </cell>
          <cell r="U143" t="str">
            <v>Creciente</v>
          </cell>
          <cell r="V143" t="str">
            <v>≤</v>
          </cell>
          <cell r="W143">
            <v>0.01</v>
          </cell>
          <cell r="X143" t="str">
            <v>&gt;</v>
          </cell>
          <cell r="Y143">
            <v>0.01</v>
          </cell>
        </row>
        <row r="144">
          <cell r="A144">
            <v>139</v>
          </cell>
          <cell r="B144" t="str">
            <v>Integralidad y efectividad en la prestación de servicios de salud</v>
          </cell>
          <cell r="C144" t="str">
            <v>Garantizar la accesibilidad, integralidad en los servicios, complementariedad y respaldo de las interdependencias</v>
          </cell>
          <cell r="D144" t="str">
            <v>Fallas en manejos terapéuticos derivadas de fallas en los procesos diagnósticos del laboratorio clínico</v>
          </cell>
          <cell r="E144" t="str">
            <v>Apoyo diagnóstico y complementación terapeutica</v>
          </cell>
          <cell r="F144" t="str">
            <v>laboratorio clinico</v>
          </cell>
          <cell r="G144" t="str">
            <v>x</v>
          </cell>
          <cell r="H144"/>
          <cell r="I144"/>
          <cell r="J144" t="str">
            <v xml:space="preserve">Está relacionada directamente tanto con la calidad de la realización del procedimiento diagnóstico como con la calidad de la lectura e interpretación del examen de laboratorio e imágenes Diagnósticas. Condiciona el inicio oportuno de procedimientos de diagnóstico complementarios y/o del tratamiento de la patología en estudio. </v>
          </cell>
          <cell r="K144"/>
          <cell r="L144" t="str">
            <v>Trimestral</v>
          </cell>
          <cell r="M144" t="str">
            <v xml:space="preserve">Número de casos reportados por los médicos en los diferentes servicios </v>
          </cell>
          <cell r="N144" t="str">
            <v>Total procedimientos diagnósticos realizados</v>
          </cell>
          <cell r="O144" t="str">
            <v>Formato de Gestión de Riesgos - Informe de indicadores imágenes</v>
          </cell>
          <cell r="P144" t="str">
            <v>Sistema de Información Laboratorio / Informe Producción Imágenes</v>
          </cell>
          <cell r="Q144" t="str">
            <v>%</v>
          </cell>
          <cell r="R144" t="str">
            <v>Número de casos reportados por los médicos en los diferentes servicios  / Total procedimientos diagnósticos realizados *100</v>
          </cell>
          <cell r="S144"/>
          <cell r="T144" t="str">
            <v>proceso</v>
          </cell>
          <cell r="U144" t="str">
            <v>Creciente</v>
          </cell>
          <cell r="V144" t="str">
            <v>≤</v>
          </cell>
          <cell r="W144">
            <v>0.01</v>
          </cell>
          <cell r="X144" t="str">
            <v>&gt;</v>
          </cell>
          <cell r="Y144">
            <v>0.01</v>
          </cell>
        </row>
        <row r="145">
          <cell r="A145">
            <v>140</v>
          </cell>
          <cell r="B145" t="str">
            <v>Integralidad y efectividad en la prestación de servicios de salud</v>
          </cell>
          <cell r="C145" t="str">
            <v>Garantizar la accesibilidad, integralidad en los servicios, complementariedad y respaldo de las interdependencias</v>
          </cell>
          <cell r="D145" t="str">
            <v>Fallas en la privacidad de los resultados y registros del laboratorio clínico</v>
          </cell>
          <cell r="E145" t="str">
            <v>Apoyo diagnóstico y complementación terapeutica</v>
          </cell>
          <cell r="F145" t="str">
            <v>laboratorio clinico</v>
          </cell>
          <cell r="G145" t="str">
            <v>x</v>
          </cell>
          <cell r="H145"/>
          <cell r="I145"/>
          <cell r="J145" t="str">
            <v xml:space="preserve">La privacidad en los resultados diagnósticos es un elemento que condiciona la satisfacción del usuario y de su familia, su monitoreo y la realización de acciones de mejoramiento son muy importantes para la calidad del servicio.    </v>
          </cell>
          <cell r="K145"/>
          <cell r="L145" t="str">
            <v>Trimestral</v>
          </cell>
          <cell r="M145" t="str">
            <v>Número de quejas de perdida de privacidad presentadas al SIAU, y reportes</v>
          </cell>
          <cell r="N145" t="str">
            <v>Total procedimientos diagnósticos realizados</v>
          </cell>
          <cell r="O145" t="str">
            <v>Reporte de SIAU</v>
          </cell>
          <cell r="P145" t="str">
            <v>Sistema de Información Laboratorio / Informe Producción Imágenes</v>
          </cell>
          <cell r="Q145" t="str">
            <v>%</v>
          </cell>
          <cell r="R145" t="str">
            <v>Número de quejas de perdida de privacidad presentadas al SIAU, y reportes / Total procedimientos diagnósticos realizados *100</v>
          </cell>
          <cell r="S145"/>
          <cell r="T145" t="str">
            <v>proceso</v>
          </cell>
          <cell r="U145" t="str">
            <v>Creciente</v>
          </cell>
          <cell r="V145" t="str">
            <v>≤</v>
          </cell>
          <cell r="W145">
            <v>0.01</v>
          </cell>
          <cell r="X145" t="str">
            <v>&gt;</v>
          </cell>
          <cell r="Y145">
            <v>0.01</v>
          </cell>
        </row>
        <row r="146">
          <cell r="A146">
            <v>141</v>
          </cell>
          <cell r="B146" t="str">
            <v>Integralidad y efectividad en la prestación de servicios de salud</v>
          </cell>
          <cell r="C146" t="str">
            <v>Garantizar la accesibilidad, integralidad en los servicios, complementariedad y respaldo de las interdependencias</v>
          </cell>
          <cell r="D146" t="str">
            <v>Porcentaje de  muestras tomadas inadecuadamente</v>
          </cell>
          <cell r="E146" t="str">
            <v>Apoyo diagnóstico y complementación terapeutica</v>
          </cell>
          <cell r="F146" t="str">
            <v>laboratorio clinico</v>
          </cell>
          <cell r="G146" t="str">
            <v>x</v>
          </cell>
          <cell r="H146"/>
          <cell r="I146"/>
          <cell r="J146" t="str">
            <v>La solicitud de nueva muestra se debe a la Existencia de criterios de aceptabilidad y rechazo que contribuyen a la calidad de los resultados generados por el laboratorio clínico.</v>
          </cell>
          <cell r="K146"/>
          <cell r="L146" t="str">
            <v>Trimestral</v>
          </cell>
          <cell r="M146" t="str">
            <v>Total muestras mal tomadas mensualmente</v>
          </cell>
          <cell r="N146" t="str">
            <v>Total muestras tomadas mensualmente</v>
          </cell>
          <cell r="O146" t="str">
            <v xml:space="preserve">Formato de Reporte Telefónico de Resultados e Inspección de Muestras </v>
          </cell>
          <cell r="P146" t="str">
            <v>Sistema de Información Laboratorio / Coordinadora Laboratorio  Clínico</v>
          </cell>
          <cell r="Q146" t="str">
            <v>%</v>
          </cell>
          <cell r="R146" t="str">
            <v>Total muestras mal tomadas mensualmente / Total muestras tomadas mensualmente *100</v>
          </cell>
          <cell r="S146"/>
          <cell r="T146" t="str">
            <v>proceso</v>
          </cell>
          <cell r="U146" t="str">
            <v>Creciente</v>
          </cell>
          <cell r="V146" t="str">
            <v>≤</v>
          </cell>
          <cell r="W146">
            <v>0.03</v>
          </cell>
          <cell r="X146" t="str">
            <v>&gt;</v>
          </cell>
          <cell r="Y146">
            <v>0.03</v>
          </cell>
        </row>
        <row r="147">
          <cell r="A147">
            <v>142</v>
          </cell>
          <cell r="B147" t="str">
            <v>Integralidad y efectividad en la prestación de servicios de salud</v>
          </cell>
          <cell r="C147" t="str">
            <v>Garantizar la accesibilidad, integralidad en los servicios, complementariedad y respaldo de las interdependencias</v>
          </cell>
          <cell r="D147" t="str">
            <v xml:space="preserve">Oportunidad en el servicio del laboratorio clinico  </v>
          </cell>
          <cell r="E147" t="str">
            <v>Apoyo diagnóstico y complementación terapeutica</v>
          </cell>
          <cell r="F147" t="str">
            <v>laboratorio clinico</v>
          </cell>
          <cell r="G147" t="str">
            <v>x</v>
          </cell>
          <cell r="H147"/>
          <cell r="I147"/>
          <cell r="J147" t="str">
            <v xml:space="preserve">La oportunidad de la atención en el servicio de Laboratorio Clínico es vital para la seguridad y efectividad de la atención en salud a los usuarios. El tiempo de respuesta del prestador en la provisión de servicios de laboratorio Clínico es útil para medir la suficiencia institucional para atender la demanda de servicios que recibe, orientando decisiones de mejoramiento. </v>
          </cell>
          <cell r="K147"/>
          <cell r="L147" t="str">
            <v>Trimestral</v>
          </cell>
          <cell r="M147" t="str">
            <v>Sumatoria total de los días calendario transcurridos entre la solicitud del servicio de muestra de laboratorio y el momento en que genera el resultado del examen.</v>
          </cell>
          <cell r="N147" t="str">
            <v>Total de atenciones en servicios de muestras de laboratorio.</v>
          </cell>
          <cell r="O147" t="str">
            <v>Sistema de Información Laboratorio / Coordinadora Laboratorio  Clínico</v>
          </cell>
          <cell r="P147" t="str">
            <v>Sistema de Información Laboratorio / Coordinadora Laboratorio  Clínico</v>
          </cell>
          <cell r="Q147" t="str">
            <v>Horas</v>
          </cell>
          <cell r="R147" t="str">
            <v>Sumatoria total de los días calendario transcurridos entre la solicitud del servicio de muestra de laboratorio y el momento en que genera el resultado del examen. / Total de atenciones en servicios de muestras de laboratorio.</v>
          </cell>
          <cell r="S147"/>
          <cell r="T147" t="str">
            <v>resultado</v>
          </cell>
          <cell r="U147" t="str">
            <v>Creciente</v>
          </cell>
          <cell r="V147" t="str">
            <v>≤</v>
          </cell>
          <cell r="W147">
            <v>8</v>
          </cell>
          <cell r="X147" t="str">
            <v>&gt;</v>
          </cell>
          <cell r="Y147">
            <v>8</v>
          </cell>
        </row>
        <row r="148">
          <cell r="A148">
            <v>143</v>
          </cell>
          <cell r="B148" t="str">
            <v>Integralidad y efectividad en la prestación de servicios de salud</v>
          </cell>
          <cell r="C148" t="str">
            <v>Garantizar la accesibilidad, integralidad en los servicios, complementariedad y respaldo de las interdependencias</v>
          </cell>
          <cell r="D148" t="str">
            <v>Oportunidad de Atención de acuerdo al tipo de requerimiento (Normal &lt; 6 horas)</v>
          </cell>
          <cell r="E148" t="str">
            <v>Apoyo diagnóstico y complementación terapeutica</v>
          </cell>
          <cell r="F148" t="str">
            <v>laboratorio clinico</v>
          </cell>
          <cell r="G148" t="str">
            <v>x</v>
          </cell>
          <cell r="H148"/>
          <cell r="I148"/>
          <cell r="J148" t="str">
            <v>La oportunidad de la atención en el laboratorio clínico es vital para la seguridad y efectividad de la atención en salud a los usuarios. Una respuesta rápida en este nivel contribuye a la  disminución de los tiempos de espera en cada servicio para definir conducta a cada usuario y disminuir la congestión en los servicios.</v>
          </cell>
          <cell r="K148"/>
          <cell r="L148" t="str">
            <v>Trimestral</v>
          </cell>
          <cell r="M148" t="str">
            <v>Sumatoria total de las horas transcurridas entre la solicitud del servicio de muestra de laboratorio y el momento en que genera el resultado de los examenes de tipo normal</v>
          </cell>
          <cell r="N148" t="str">
            <v>Total exámenes realizados con requerimiento Normal</v>
          </cell>
          <cell r="O148" t="str">
            <v>Sistema de Información Laboratorio / Coordinadora Laboratorio  Clínico</v>
          </cell>
          <cell r="P148" t="str">
            <v>Sistema de Información Laboratorio / Coordinadora Laboratorio  Clínico</v>
          </cell>
          <cell r="Q148" t="str">
            <v>Horas</v>
          </cell>
          <cell r="R148" t="str">
            <v>Sumatoria total de las horas transcurridas entre la solicitud del servicio de muestra de laboratorio y el momento en que genera el resultado de los examenes de tipo normal / Total exámenes realizados con requerimiento Normal</v>
          </cell>
          <cell r="S148"/>
          <cell r="T148" t="str">
            <v>resultado</v>
          </cell>
          <cell r="U148" t="str">
            <v>Creciente</v>
          </cell>
          <cell r="V148" t="str">
            <v>≤</v>
          </cell>
          <cell r="W148">
            <v>6</v>
          </cell>
          <cell r="X148" t="str">
            <v>&gt;</v>
          </cell>
          <cell r="Y148">
            <v>6</v>
          </cell>
        </row>
        <row r="149">
          <cell r="A149">
            <v>144</v>
          </cell>
          <cell r="B149" t="str">
            <v>Integralidad y efectividad en la prestación de servicios de salud</v>
          </cell>
          <cell r="C149" t="str">
            <v>Garantizar la accesibilidad, integralidad en los servicios, complementariedad y respaldo de las interdependencias</v>
          </cell>
          <cell r="D149" t="str">
            <v>Oportunidad de Atención de acuerdo al tipo de requerimiento (Prioritario &lt; 3 horas)</v>
          </cell>
          <cell r="E149" t="str">
            <v>Apoyo diagnóstico y complementación terapeutica</v>
          </cell>
          <cell r="F149" t="str">
            <v>laboratorio clinico</v>
          </cell>
          <cell r="G149" t="str">
            <v>x</v>
          </cell>
          <cell r="H149"/>
          <cell r="I149"/>
          <cell r="J149" t="str">
            <v>La oportunidad de la atención en el laboratorio clínico es vital para la seguridad y efectividad de la atención en salud a los usuarios. Una respuesta rápida en este nivel contribuye a la  disminución de los tiempos de espera en cada servicio para definir conducta a cada usuario y disminuir la congestión en los servicios.</v>
          </cell>
          <cell r="K149"/>
          <cell r="L149" t="str">
            <v>Trimestral</v>
          </cell>
          <cell r="M149" t="str">
            <v>Sumatoria total de las horas transcurridas entre la solicitud del servicio de muestra de laboratorio y el momento en que genera el resultado de los examenes de tipo prioritario</v>
          </cell>
          <cell r="N149" t="str">
            <v>Total exámenes realizados con requerimiento Prioritario</v>
          </cell>
          <cell r="O149" t="str">
            <v>Sistema de Información Laboratorio / Coordinadora Laboratorio  Clínico</v>
          </cell>
          <cell r="P149" t="str">
            <v>Sistema de Información Laboratorio / Coordinadora Laboratorio  Clínico</v>
          </cell>
          <cell r="Q149" t="str">
            <v>Horas</v>
          </cell>
          <cell r="R149" t="str">
            <v>Sumatoria total de las horas transcurridas entre la solicitud del servicio de muestra de laboratorio y el momento en que genera el resultado de los examenes de tipo prioritario / Total exámenes realizados con requerimiento Prioritario</v>
          </cell>
          <cell r="S149"/>
          <cell r="T149" t="str">
            <v>resultado</v>
          </cell>
          <cell r="U149" t="str">
            <v>Creciente</v>
          </cell>
          <cell r="V149" t="str">
            <v>≤</v>
          </cell>
          <cell r="W149">
            <v>3</v>
          </cell>
          <cell r="X149" t="str">
            <v>&gt;</v>
          </cell>
          <cell r="Y149">
            <v>3</v>
          </cell>
        </row>
        <row r="150">
          <cell r="A150">
            <v>145</v>
          </cell>
          <cell r="B150" t="str">
            <v>Integralidad y efectividad en la prestación de servicios de salud</v>
          </cell>
          <cell r="C150" t="str">
            <v>Garantizar la accesibilidad, integralidad en los servicios, complementariedad y respaldo de las interdependencias</v>
          </cell>
          <cell r="D150" t="str">
            <v>Oportunidad de Atención de acuerdo al tipo de requerimiento (Urgencia vital &lt;1 hora)</v>
          </cell>
          <cell r="E150" t="str">
            <v>Apoyo diagnóstico y complementación terapeutica</v>
          </cell>
          <cell r="F150" t="str">
            <v>laboratorio clinico</v>
          </cell>
          <cell r="G150" t="str">
            <v>x</v>
          </cell>
          <cell r="H150"/>
          <cell r="I150"/>
          <cell r="J150" t="str">
            <v>La oportunidad de la atención en el laboratorio clínico es vital para la seguridad y efectividad de la atención en salud a los usuarios. Una respuesta rápida en este nivel contribuye a la  disminución de los tiempos de espera en cada servicio para definir conducta a cada usuario y disminuir la congestión en los servicios.</v>
          </cell>
          <cell r="K150"/>
          <cell r="L150" t="str">
            <v>Trimestral</v>
          </cell>
          <cell r="M150" t="str">
            <v>Sumatoria total de las horas transcurridas entre la solicitud del servicio de muestra de laboratorio y el momento en que genera el resultado de los exámenes de tipo urgencia vital</v>
          </cell>
          <cell r="N150" t="str">
            <v xml:space="preserve">Total exámenes realizados con requerimiento Urgencia Vital  </v>
          </cell>
          <cell r="O150" t="str">
            <v>Sistema de Información Laboratorio / Coordinadora Laboratorio  Clínico</v>
          </cell>
          <cell r="P150" t="str">
            <v>Sistema de Información Laboratorio / Coordinadora Laboratorio  Clínico</v>
          </cell>
          <cell r="Q150" t="str">
            <v>Minutos</v>
          </cell>
          <cell r="R150" t="str">
            <v xml:space="preserve">Sumatoria total de las horas transcurridas entre la solicitud del servicio de muestra de laboratorio y el momento en que genera el resultado de los exámenes de tipo urgencia vital / Total exámenes realizados con requerimiento Urgencia Vital  </v>
          </cell>
          <cell r="S150"/>
          <cell r="T150" t="str">
            <v>resultado</v>
          </cell>
          <cell r="U150" t="str">
            <v>Creciente</v>
          </cell>
          <cell r="V150" t="str">
            <v>≤</v>
          </cell>
          <cell r="W150">
            <v>60</v>
          </cell>
          <cell r="X150" t="str">
            <v>&gt;</v>
          </cell>
          <cell r="Y150">
            <v>60</v>
          </cell>
        </row>
        <row r="151">
          <cell r="A151">
            <v>146</v>
          </cell>
          <cell r="B151" t="str">
            <v>Integralidad y efectividad en la prestación de servicios de salud</v>
          </cell>
          <cell r="C151" t="str">
            <v>Garantizar la accesibilidad, integralidad en los servicios, complementariedad y respaldo de las interdependencias</v>
          </cell>
          <cell r="D151" t="str">
            <v>Porcentaje de eventos clinicos relacionados con Reactivo vigilancia</v>
          </cell>
          <cell r="E151" t="str">
            <v>Apoyo diagnóstico y complementación terapeutica</v>
          </cell>
          <cell r="F151" t="str">
            <v>laboratorio clinico</v>
          </cell>
          <cell r="G151" t="str">
            <v>x</v>
          </cell>
          <cell r="H151"/>
          <cell r="I151"/>
          <cell r="J151" t="str">
            <v>Vigilancia de reactivos de diagnostico invitro</v>
          </cell>
          <cell r="K151"/>
          <cell r="L151" t="str">
            <v>Trimestral</v>
          </cell>
          <cell r="M151" t="str">
            <v xml:space="preserve">Numero total de eventos clinicos relacionados con reactivo vigilancia </v>
          </cell>
          <cell r="N151" t="str">
            <v xml:space="preserve"> Numero total de eventos clinicos reportados * 100 </v>
          </cell>
          <cell r="O151" t="str">
            <v>Base de datos Seguridad del Paciente</v>
          </cell>
          <cell r="P151" t="str">
            <v>Base de datos Seguridad del Paciente</v>
          </cell>
          <cell r="Q151" t="str">
            <v>%</v>
          </cell>
          <cell r="R151" t="str">
            <v>Numero total de eventos clinicos relacionados con reactivo vigilancia  /  Numero total de eventos clinicos reportados * 100  *100</v>
          </cell>
          <cell r="S151"/>
          <cell r="T151" t="str">
            <v>proceso</v>
          </cell>
          <cell r="U151" t="str">
            <v>Creciente</v>
          </cell>
          <cell r="V151" t="str">
            <v>≤</v>
          </cell>
          <cell r="W151">
            <v>0.03</v>
          </cell>
          <cell r="X151" t="str">
            <v>&gt;</v>
          </cell>
          <cell r="Y151">
            <v>0.03</v>
          </cell>
        </row>
        <row r="152">
          <cell r="A152">
            <v>147</v>
          </cell>
          <cell r="B152" t="str">
            <v>Integralidad y efectividad en la prestación de servicios de salud</v>
          </cell>
          <cell r="C152" t="str">
            <v>Garantizar la accesibilidad, integralidad en los servicios, complementariedad y respaldo de las interdependencias</v>
          </cell>
          <cell r="D152" t="str">
            <v xml:space="preserve">Porcentaje de adherencia a protocolos </v>
          </cell>
          <cell r="E152" t="str">
            <v>Apoyo diagnóstico y complementación terapeutica</v>
          </cell>
          <cell r="F152" t="str">
            <v>laboratorio clinico</v>
          </cell>
          <cell r="G152" t="str">
            <v>x</v>
          </cell>
          <cell r="H152"/>
          <cell r="I152"/>
          <cell r="J152" t="str">
            <v xml:space="preserve">Se requiere evaluacion de adherencia a protocolos teniendo en cuenta que en la institucion se debe garantizar la correcta ejecucion de actividades. </v>
          </cell>
          <cell r="K152"/>
          <cell r="L152" t="str">
            <v>Trimestral</v>
          </cell>
          <cell r="M152" t="str">
            <v>Total de criterios evaluados y cumplidos</v>
          </cell>
          <cell r="N152" t="str">
            <v xml:space="preserve"> Totald e criterios evaluados</v>
          </cell>
          <cell r="O152" t="str">
            <v>Consolidado Adherencia a Protocolos en autorrondas del proceso</v>
          </cell>
          <cell r="P152" t="str">
            <v>Consolidado Adherencia a Protocolos  en autorrondas del proceso</v>
          </cell>
          <cell r="Q152" t="str">
            <v>%</v>
          </cell>
          <cell r="R152" t="str">
            <v>Total de criterios evaluados y cumplidos /  Totald e criterios evaluados *100</v>
          </cell>
          <cell r="S152"/>
          <cell r="T152" t="str">
            <v>proceso</v>
          </cell>
          <cell r="U152" t="str">
            <v>Creciente</v>
          </cell>
          <cell r="V152" t="str">
            <v>≥</v>
          </cell>
          <cell r="W152">
            <v>0.85</v>
          </cell>
          <cell r="X152" t="str">
            <v>&lt;</v>
          </cell>
          <cell r="Y152">
            <v>0.85</v>
          </cell>
        </row>
        <row r="153">
          <cell r="A153">
            <v>148</v>
          </cell>
          <cell r="B153" t="str">
            <v>Integralidad y efectividad en la prestación de servicios de salud</v>
          </cell>
          <cell r="C153" t="str">
            <v>Garantizar la accesibilidad, integralidad en los servicios, complementariedad y respaldo de las interdependencias</v>
          </cell>
          <cell r="D153" t="str">
            <v>Porcentaje de muestras insatisfactorias</v>
          </cell>
          <cell r="E153" t="str">
            <v>Apoyo diagnóstico y complementación terapeutica</v>
          </cell>
          <cell r="F153" t="str">
            <v>laboratorio patología</v>
          </cell>
          <cell r="G153" t="str">
            <v>x</v>
          </cell>
          <cell r="H153"/>
          <cell r="I153"/>
          <cell r="J153" t="str">
            <v>Este indicador se debe llevar con el fin de verificar el porcentaje de muestras insatisfactorias se reciben en el laboratorio de patología, comparadas con las el total de muestras recibidas y su identificación permite implementar oportunidades de mejora con el servicio de procedencia de la muestra.</v>
          </cell>
          <cell r="K153"/>
          <cell r="L153" t="str">
            <v>Trimestral</v>
          </cell>
          <cell r="M153" t="str">
            <v>Número muestras insatisfactorias</v>
          </cell>
          <cell r="N153" t="str">
            <v xml:space="preserve">Total de citologías </v>
          </cell>
          <cell r="O153" t="str">
            <v>Dinámica Gerencial</v>
          </cell>
          <cell r="P153" t="str">
            <v>Dinámica Gerencial</v>
          </cell>
          <cell r="Q153" t="str">
            <v>%</v>
          </cell>
          <cell r="R153" t="str">
            <v>Número muestras insatisfactorias / Total de citologías  *100</v>
          </cell>
          <cell r="S153"/>
          <cell r="T153" t="str">
            <v>proceso</v>
          </cell>
          <cell r="U153" t="str">
            <v>Creciente</v>
          </cell>
          <cell r="V153" t="str">
            <v>≤</v>
          </cell>
          <cell r="W153">
            <v>0.15</v>
          </cell>
          <cell r="X153" t="str">
            <v>&gt;</v>
          </cell>
          <cell r="Y153">
            <v>0.15</v>
          </cell>
        </row>
        <row r="154">
          <cell r="A154">
            <v>149</v>
          </cell>
          <cell r="B154" t="str">
            <v>Integralidad y efectividad en la prestación de servicios de salud</v>
          </cell>
          <cell r="C154" t="str">
            <v>Garantizar la accesibilidad, integralidad en los servicios, complementariedad y respaldo de las interdependencias</v>
          </cell>
          <cell r="D154" t="str">
            <v>Porcentaje del total de muestras quirúrgicas rechazadas</v>
          </cell>
          <cell r="E154" t="str">
            <v>Apoyo diagnóstico y complementación terapeutica</v>
          </cell>
          <cell r="F154" t="str">
            <v>laboratorio patología</v>
          </cell>
          <cell r="G154" t="str">
            <v>x</v>
          </cell>
          <cell r="H154"/>
          <cell r="I154"/>
          <cell r="J154" t="str">
            <v>Registrar el porcentaje del total de  muestras quirúrgicas rechazadas se reciben en el laboratorio de Patologia, comparadas con las el total de muestras quirúrgicas recibidas y su identificación permite implementar oportunidades de mejora con el servicio de procedencia de la muestra.</v>
          </cell>
          <cell r="K154"/>
          <cell r="L154" t="str">
            <v>Trimestral</v>
          </cell>
          <cell r="M154" t="str">
            <v>Número muestras quirúrgicas rechazadas</v>
          </cell>
          <cell r="N154" t="str">
            <v>Total de muestras quirúrgicas recibidas</v>
          </cell>
          <cell r="O154" t="str">
            <v>Dinámica Gerencial</v>
          </cell>
          <cell r="P154" t="str">
            <v>Dinámica Gerencial</v>
          </cell>
          <cell r="Q154" t="str">
            <v>%</v>
          </cell>
          <cell r="R154" t="str">
            <v>Número muestras quirúrgicas rechazadas / Total de muestras quirúrgicas recibidas *100</v>
          </cell>
          <cell r="S154"/>
          <cell r="T154" t="str">
            <v>proceso</v>
          </cell>
          <cell r="U154" t="str">
            <v>Creciente</v>
          </cell>
          <cell r="V154" t="str">
            <v>≤</v>
          </cell>
          <cell r="W154">
            <v>0.05</v>
          </cell>
          <cell r="X154" t="str">
            <v>&gt;</v>
          </cell>
          <cell r="Y154">
            <v>0.05</v>
          </cell>
        </row>
        <row r="155">
          <cell r="A155">
            <v>150</v>
          </cell>
          <cell r="B155" t="str">
            <v>Integralidad y efectividad en la prestación de servicios de salud</v>
          </cell>
          <cell r="C155" t="str">
            <v>Garantizar la accesibilidad, integralidad en los servicios, complementariedad y respaldo de las interdependencias</v>
          </cell>
          <cell r="D155" t="str">
            <v>Concordancia en el control de calidad interno</v>
          </cell>
          <cell r="E155" t="str">
            <v>Apoyo diagnóstico y complementación terapeutica</v>
          </cell>
          <cell r="F155" t="str">
            <v>laboratorio patología</v>
          </cell>
          <cell r="G155" t="str">
            <v>x</v>
          </cell>
          <cell r="H155"/>
          <cell r="I155"/>
          <cell r="J155" t="str">
            <v>garantizar el control interno de calidad de las muestras recibidas y procesadas en el laboratorio de patología.</v>
          </cell>
          <cell r="K155"/>
          <cell r="L155" t="str">
            <v>Trimestral</v>
          </cell>
          <cell r="M155" t="str">
            <v xml:space="preserve">Número de diagnóstico con concordancia </v>
          </cell>
          <cell r="N155" t="str">
            <v xml:space="preserve">Muestra a la que se le aplica el control de calidad interno </v>
          </cell>
          <cell r="O155" t="str">
            <v>Dinamica Gerencial</v>
          </cell>
          <cell r="P155" t="str">
            <v>Dinamica Gerencial</v>
          </cell>
          <cell r="Q155" t="str">
            <v>%</v>
          </cell>
          <cell r="R155" t="str">
            <v>Número de diagnóstico con concordancia  / Muestra a la que se le aplica el control de calidad interno  *100</v>
          </cell>
          <cell r="S155"/>
          <cell r="T155" t="str">
            <v>proceso</v>
          </cell>
          <cell r="U155" t="str">
            <v>Creciente</v>
          </cell>
          <cell r="V155" t="str">
            <v>≥</v>
          </cell>
          <cell r="W155">
            <v>0.85</v>
          </cell>
          <cell r="X155" t="str">
            <v>&lt;</v>
          </cell>
          <cell r="Y155">
            <v>0.85</v>
          </cell>
        </row>
        <row r="156">
          <cell r="A156">
            <v>151</v>
          </cell>
          <cell r="B156" t="str">
            <v>Integralidad y efectividad en la prestación de servicios de salud</v>
          </cell>
          <cell r="C156" t="str">
            <v>Garantizar la accesibilidad, integralidad en los servicios, complementariedad y respaldo de las interdependencias</v>
          </cell>
          <cell r="D156" t="str">
            <v>Oportunidad de lectura de citologías</v>
          </cell>
          <cell r="E156" t="str">
            <v>Apoyo diagnóstico y complementación terapeutica</v>
          </cell>
          <cell r="F156" t="str">
            <v>laboratorio patología</v>
          </cell>
          <cell r="G156" t="str">
            <v>x</v>
          </cell>
          <cell r="H156"/>
          <cell r="I156"/>
          <cell r="J156" t="str">
            <v>Este indicador se debe llevar con el fin de controlar y garantizarla oportunidad en la lectura de citologías en el laboratorio de Patologia.</v>
          </cell>
          <cell r="K156"/>
          <cell r="L156" t="str">
            <v>Trimestral</v>
          </cell>
          <cell r="M156" t="str">
            <v>Sumatoria de días entre la recepción de la muestra y la lectura</v>
          </cell>
          <cell r="N156" t="str">
            <v>Total de muestras citológicas recibidas.</v>
          </cell>
          <cell r="O156" t="str">
            <v>Dinámica Gerencial</v>
          </cell>
          <cell r="P156" t="str">
            <v>Dinámica Gerencial</v>
          </cell>
          <cell r="Q156" t="str">
            <v>Días</v>
          </cell>
          <cell r="R156" t="str">
            <v>Sumatoria de días entre la recepción de la muestra y la lectura / Total de muestras citológicas recibidas.</v>
          </cell>
          <cell r="S156"/>
          <cell r="T156" t="str">
            <v>resultado</v>
          </cell>
          <cell r="U156" t="str">
            <v>Creciente</v>
          </cell>
          <cell r="V156" t="str">
            <v>≤</v>
          </cell>
          <cell r="W156">
            <v>9</v>
          </cell>
          <cell r="X156" t="str">
            <v>&gt;</v>
          </cell>
          <cell r="Y156">
            <v>9</v>
          </cell>
        </row>
        <row r="157">
          <cell r="A157">
            <v>152</v>
          </cell>
          <cell r="B157" t="str">
            <v>Integralidad y efectividad en la prestación de servicios de salud</v>
          </cell>
          <cell r="C157" t="str">
            <v>Garantizar la accesibilidad, integralidad en los servicios, complementariedad y respaldo de las interdependencias</v>
          </cell>
          <cell r="D157" t="str">
            <v>Oportunidad de lectura de Patología Quirúrgica</v>
          </cell>
          <cell r="E157" t="str">
            <v>Apoyo diagnóstico y complementación terapeutica</v>
          </cell>
          <cell r="F157" t="str">
            <v>laboratorio patología</v>
          </cell>
          <cell r="G157" t="str">
            <v>x</v>
          </cell>
          <cell r="H157"/>
          <cell r="I157"/>
          <cell r="J157" t="str">
            <v>garantizar la oportunidad en la lectura de patologías quirúrgicas  en el laboratorio de Patologia.</v>
          </cell>
          <cell r="K157"/>
          <cell r="L157" t="str">
            <v>Trimestral</v>
          </cell>
          <cell r="M157" t="str">
            <v>Sumatoria de días entre la recepción de la muestra y la lectura</v>
          </cell>
          <cell r="N157" t="str">
            <v xml:space="preserve"> Total de muestras quirúrgicas.</v>
          </cell>
          <cell r="O157" t="str">
            <v>Dinámica Gerencial</v>
          </cell>
          <cell r="P157" t="str">
            <v>Dinámica Gerencial</v>
          </cell>
          <cell r="Q157" t="str">
            <v>Días</v>
          </cell>
          <cell r="R157" t="str">
            <v>Sumatoria de días entre la recepción de la muestra y la lectura /  Total de muestras quirúrgicas.</v>
          </cell>
          <cell r="S157"/>
          <cell r="T157" t="str">
            <v>resultado</v>
          </cell>
          <cell r="U157" t="str">
            <v>Creciente</v>
          </cell>
          <cell r="V157" t="str">
            <v>≤</v>
          </cell>
          <cell r="W157">
            <v>9</v>
          </cell>
          <cell r="X157" t="str">
            <v>&gt;</v>
          </cell>
          <cell r="Y157">
            <v>9</v>
          </cell>
        </row>
        <row r="158">
          <cell r="A158">
            <v>153</v>
          </cell>
          <cell r="B158" t="str">
            <v>Integralidad y efectividad en la prestación de servicios de salud</v>
          </cell>
          <cell r="C158" t="str">
            <v>Garantizar la accesibilidad, integralidad en los servicios, complementariedad y respaldo de las interdependencias</v>
          </cell>
          <cell r="D158" t="str">
            <v>Porcentaje de demanda insatisfecha</v>
          </cell>
          <cell r="E158" t="str">
            <v>Apoyo diagnóstico y complementación terapeutica</v>
          </cell>
          <cell r="F158" t="str">
            <v>laboratorio patología</v>
          </cell>
          <cell r="G158" t="str">
            <v>x</v>
          </cell>
          <cell r="H158"/>
          <cell r="I158"/>
          <cell r="J158" t="str">
            <v>Registrar porcentaje de demanda insatisfecha de estudios contratados que no se pueden realizar</v>
          </cell>
          <cell r="K158"/>
          <cell r="L158" t="str">
            <v>Trimestral</v>
          </cell>
          <cell r="M158" t="str">
            <v>Total de estudios que no se realizan dentro de la contratación</v>
          </cell>
          <cell r="N158" t="str">
            <v xml:space="preserve"> Total estudios realizadas</v>
          </cell>
          <cell r="O158" t="str">
            <v>Sistema de información de Dinámica Gerencial</v>
          </cell>
          <cell r="P158" t="str">
            <v>Sistema de información de Dinámica Gerencial</v>
          </cell>
          <cell r="Q158" t="str">
            <v>%</v>
          </cell>
          <cell r="R158" t="str">
            <v>Total de estudios que no se realizan dentro de la contratación /  Total estudios realizadas *100</v>
          </cell>
          <cell r="S158"/>
          <cell r="T158" t="str">
            <v>proceso</v>
          </cell>
          <cell r="U158" t="str">
            <v>Creciente</v>
          </cell>
          <cell r="V158" t="str">
            <v>≤</v>
          </cell>
          <cell r="W158">
            <v>0.1</v>
          </cell>
          <cell r="X158" t="str">
            <v>&gt;</v>
          </cell>
          <cell r="Y158">
            <v>0.1</v>
          </cell>
        </row>
        <row r="159">
          <cell r="A159">
            <v>154</v>
          </cell>
          <cell r="B159" t="str">
            <v>Integralidad y efectividad en la prestación de servicios de salud</v>
          </cell>
          <cell r="C159" t="str">
            <v>Garantizar la accesibilidad, integralidad en los servicios, complementariedad y respaldo de las interdependencias</v>
          </cell>
          <cell r="D159" t="str">
            <v>Sangrado mayor a 150 ml</v>
          </cell>
          <cell r="E159" t="str">
            <v>Apoyo diagnóstico y complementación terapeutica</v>
          </cell>
          <cell r="F159" t="str">
            <v>nefrologia</v>
          </cell>
          <cell r="G159" t="str">
            <v>x</v>
          </cell>
          <cell r="H159"/>
          <cell r="I159"/>
          <cell r="J159" t="str">
            <v xml:space="preserve">Durante el proceso de hemodiálisis  y TRRC se pueden presentar desconexiones accidentales, sangrado y coagulación del circuito extracorpóreo, ocasionando pérdida sanguínea mayor a 150 ml generando complicaciones como anemia e hipotensión </v>
          </cell>
          <cell r="K159"/>
          <cell r="L159" t="str">
            <v>Trimestral</v>
          </cell>
          <cell r="M159" t="str">
            <v>Numero de casos presentados</v>
          </cell>
          <cell r="N159" t="str">
            <v>Numero total de hemodiálisis y TRRC realizadas</v>
          </cell>
          <cell r="O159" t="str">
            <v>Base de Datos del Servicio</v>
          </cell>
          <cell r="P159" t="str">
            <v>Base de Datos del Servicio</v>
          </cell>
          <cell r="Q159" t="str">
            <v>%</v>
          </cell>
          <cell r="R159" t="str">
            <v>Numero de casos presentados / Numero total de hemodiálisis y TRRC realizadas *100</v>
          </cell>
          <cell r="S159"/>
          <cell r="T159" t="str">
            <v>resultado</v>
          </cell>
          <cell r="U159" t="str">
            <v>Creciente</v>
          </cell>
          <cell r="V159" t="str">
            <v>≤</v>
          </cell>
          <cell r="W159">
            <v>0.03</v>
          </cell>
          <cell r="X159" t="str">
            <v>&gt;</v>
          </cell>
          <cell r="Y159">
            <v>0.03</v>
          </cell>
        </row>
        <row r="160">
          <cell r="A160">
            <v>155</v>
          </cell>
          <cell r="B160" t="str">
            <v>Integralidad y efectividad en la prestación de servicios de salud</v>
          </cell>
          <cell r="C160" t="str">
            <v>Garantizar la accesibilidad, integralidad en los servicios, complementariedad y respaldo de las interdependencias</v>
          </cell>
          <cell r="D160" t="str">
            <v>Filtros coagulados</v>
          </cell>
          <cell r="E160" t="str">
            <v>Apoyo diagnóstico y complementación terapeutica</v>
          </cell>
          <cell r="F160" t="str">
            <v>nefrologia</v>
          </cell>
          <cell r="G160" t="str">
            <v>x</v>
          </cell>
          <cell r="H160"/>
          <cell r="I160"/>
          <cell r="J160" t="str">
            <v xml:space="preserve">Durante el proceso de hemodiálisis, terapias lentas, plasmaferesis y terapisa de soporte multiorganico, se puede presentar coagulación del circuito extracorpóreo, ocasionando perdida sanguínea  generando complicaciones como anemia e hipotensión </v>
          </cell>
          <cell r="K160"/>
          <cell r="L160" t="str">
            <v>Trimestral</v>
          </cell>
          <cell r="M160" t="str">
            <v>Numero de casos presentados</v>
          </cell>
          <cell r="N160" t="str">
            <v>Numero total de hemodiálisis, plasmaferesis y terapias lentas realizadas</v>
          </cell>
          <cell r="O160" t="str">
            <v>Base de Datos del Servicio</v>
          </cell>
          <cell r="P160" t="str">
            <v>Base de Datos del Servicio</v>
          </cell>
          <cell r="Q160" t="str">
            <v>%</v>
          </cell>
          <cell r="R160" t="str">
            <v>Numero de casos presentados / Numero total de hemodiálisis, plasmaferesis y terapias lentas realizadas *100</v>
          </cell>
          <cell r="S160"/>
          <cell r="T160" t="str">
            <v>resultado</v>
          </cell>
          <cell r="U160" t="str">
            <v>Creciente</v>
          </cell>
          <cell r="V160" t="str">
            <v>≤</v>
          </cell>
          <cell r="W160">
            <v>0.03</v>
          </cell>
          <cell r="X160" t="str">
            <v>&gt;</v>
          </cell>
          <cell r="Y160">
            <v>0.03</v>
          </cell>
        </row>
        <row r="161">
          <cell r="A161">
            <v>156</v>
          </cell>
          <cell r="B161" t="str">
            <v>Integralidad y efectividad en la prestación de servicios de salud</v>
          </cell>
          <cell r="C161" t="str">
            <v>Garantizar la accesibilidad, integralidad en los servicios, complementariedad y respaldo de las interdependencias</v>
          </cell>
          <cell r="D161" t="str">
            <v>Neumo hemotorax</v>
          </cell>
          <cell r="E161" t="str">
            <v>Apoyo diagnóstico y complementación terapeutica</v>
          </cell>
          <cell r="F161" t="str">
            <v>nefrologia</v>
          </cell>
          <cell r="G161" t="str">
            <v>x</v>
          </cell>
          <cell r="H161"/>
          <cell r="I161"/>
          <cell r="J161" t="str">
            <v>Dentro del procedimiento de inserción de catéter yugular para hemodialisis se pueden presentar complicaciones derivadas del procedimiento que pueden comprometer la vida del paciente.</v>
          </cell>
          <cell r="K161"/>
          <cell r="L161" t="str">
            <v>Trimestral</v>
          </cell>
          <cell r="M161" t="str">
            <v>Numero de casos presentados</v>
          </cell>
          <cell r="N161" t="str">
            <v>Numero total de inserciones de catéter mahurkar yugular realizadas</v>
          </cell>
          <cell r="O161" t="str">
            <v>Base de Datos del Servicio</v>
          </cell>
          <cell r="P161" t="str">
            <v>Base de Datos del Servicio</v>
          </cell>
          <cell r="Q161" t="str">
            <v>%</v>
          </cell>
          <cell r="R161" t="str">
            <v>Numero de casos presentados / Numero total de inserciones de catéter mahurkar yugular realizadas *100</v>
          </cell>
          <cell r="S161"/>
          <cell r="T161" t="str">
            <v>resultado</v>
          </cell>
          <cell r="U161" t="str">
            <v>Creciente</v>
          </cell>
          <cell r="V161" t="str">
            <v>≤</v>
          </cell>
          <cell r="W161">
            <v>0.03</v>
          </cell>
          <cell r="X161" t="str">
            <v>&gt;</v>
          </cell>
          <cell r="Y161">
            <v>0.03</v>
          </cell>
        </row>
        <row r="162">
          <cell r="A162">
            <v>157</v>
          </cell>
          <cell r="B162" t="str">
            <v>Integralidad y efectividad en la prestación de servicios de salud</v>
          </cell>
          <cell r="C162" t="str">
            <v>Garantizar la accesibilidad, integralidad en los servicios, complementariedad y respaldo de las interdependencias</v>
          </cell>
          <cell r="D162" t="str">
            <v xml:space="preserve">Calidad de Registro en la Historia Clínica Médica </v>
          </cell>
          <cell r="E162" t="str">
            <v>Apoyo diagnóstico y complementación terapeutica</v>
          </cell>
          <cell r="F162" t="str">
            <v>nefrologia</v>
          </cell>
          <cell r="G162" t="str">
            <v>x</v>
          </cell>
          <cell r="H162"/>
          <cell r="I162"/>
          <cell r="J162"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62"/>
          <cell r="L162" t="str">
            <v>Trimestral</v>
          </cell>
          <cell r="M162" t="str">
            <v>Numero de items con cumple en la monitorizacion de historias clinicas</v>
          </cell>
          <cell r="N162" t="str">
            <v>Numero total de parametros a evaluar en la monitorizacion de historias clinicas</v>
          </cell>
          <cell r="O162" t="str">
            <v>Historias clinicas monitorizadas en aplicativo</v>
          </cell>
          <cell r="P162" t="str">
            <v>Historias clinicas monitorizadas en aplicativo</v>
          </cell>
          <cell r="Q162" t="str">
            <v>%</v>
          </cell>
          <cell r="R162" t="str">
            <v>Numero de items con cumple en la monitorizacion de historias clinicas / Numero total de parametros a evaluar en la monitorizacion de historias clinicas *100</v>
          </cell>
          <cell r="S162"/>
          <cell r="T162" t="str">
            <v>proceso</v>
          </cell>
          <cell r="U162" t="str">
            <v>Creciente</v>
          </cell>
          <cell r="V162" t="str">
            <v>≥</v>
          </cell>
          <cell r="W162">
            <v>0.9</v>
          </cell>
          <cell r="X162" t="str">
            <v>&lt;</v>
          </cell>
          <cell r="Y162">
            <v>0.9</v>
          </cell>
        </row>
        <row r="163">
          <cell r="A163">
            <v>158</v>
          </cell>
          <cell r="B163" t="str">
            <v>Integralidad y efectividad en la prestación de servicios de salud</v>
          </cell>
          <cell r="C163" t="str">
            <v>Garantizar la accesibilidad, integralidad en los servicios, complementariedad y respaldo de las interdependencias</v>
          </cell>
          <cell r="D163" t="str">
            <v>Calidad del registro de Historia Clinica Enfermeria</v>
          </cell>
          <cell r="E163" t="str">
            <v>Apoyo diagnóstico y complementación terapeutica</v>
          </cell>
          <cell r="F163" t="str">
            <v>nefrologia</v>
          </cell>
          <cell r="G163" t="str">
            <v>x</v>
          </cell>
          <cell r="H163"/>
          <cell r="I163"/>
          <cell r="J16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63"/>
          <cell r="L163" t="str">
            <v>Trimestral</v>
          </cell>
          <cell r="M163" t="str">
            <v>Numero de casos presentados</v>
          </cell>
          <cell r="N163" t="str">
            <v>Numero total de inserciones de cateter peritoneal realizadas</v>
          </cell>
          <cell r="O163" t="str">
            <v>Base de Datos del Servicio</v>
          </cell>
          <cell r="P163" t="str">
            <v>Base de Datos del Servicio</v>
          </cell>
          <cell r="Q163" t="str">
            <v>%</v>
          </cell>
          <cell r="R163" t="str">
            <v>Numero de casos presentados / Numero total de inserciones de cateter peritoneal realizadas *100</v>
          </cell>
          <cell r="S163"/>
          <cell r="T163" t="str">
            <v>proceso</v>
          </cell>
          <cell r="U163" t="str">
            <v>Creciente</v>
          </cell>
          <cell r="V163" t="str">
            <v>≥</v>
          </cell>
          <cell r="W163">
            <v>0.9</v>
          </cell>
          <cell r="X163" t="str">
            <v>&lt;</v>
          </cell>
          <cell r="Y163">
            <v>0.9</v>
          </cell>
        </row>
        <row r="164">
          <cell r="A164">
            <v>159</v>
          </cell>
          <cell r="B164" t="str">
            <v>Integralidad y efectividad en la prestación de servicios de salud</v>
          </cell>
          <cell r="C164" t="str">
            <v>Garantizar la accesibilidad, integralidad en los servicios, complementariedad y respaldo de las interdependencias</v>
          </cell>
          <cell r="D164" t="str">
            <v>Porcentaje de adherencia a guias de practica clinica</v>
          </cell>
          <cell r="E164" t="str">
            <v>Apoyo diagnóstico y complementación terapeutica</v>
          </cell>
          <cell r="F164" t="str">
            <v>nefrologia</v>
          </cell>
          <cell r="G164" t="str">
            <v>x</v>
          </cell>
          <cell r="H164"/>
          <cell r="I164"/>
          <cell r="J164"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164"/>
          <cell r="L164" t="str">
            <v>Trimestral</v>
          </cell>
          <cell r="M164" t="str">
            <v>Número de items cumplidos</v>
          </cell>
          <cell r="N164" t="str">
            <v>Numero total de items evaluados</v>
          </cell>
          <cell r="O164" t="str">
            <v>Consolidado Adherencia a Guías de Atención</v>
          </cell>
          <cell r="P164" t="str">
            <v>Consolidado Adherencia a Guías de Atención</v>
          </cell>
          <cell r="Q164" t="str">
            <v>%</v>
          </cell>
          <cell r="R164" t="str">
            <v>Número de items cumplidos / Numero total de items evaluados *100</v>
          </cell>
          <cell r="S164"/>
          <cell r="T164" t="str">
            <v>proceso</v>
          </cell>
          <cell r="U164" t="str">
            <v>Creciente</v>
          </cell>
          <cell r="V164" t="str">
            <v>≥</v>
          </cell>
          <cell r="W164">
            <v>0.85</v>
          </cell>
          <cell r="X164" t="str">
            <v>&lt;</v>
          </cell>
          <cell r="Y164">
            <v>0.85</v>
          </cell>
        </row>
        <row r="165">
          <cell r="A165">
            <v>160</v>
          </cell>
          <cell r="B165" t="str">
            <v>Integralidad y efectividad en la prestación de servicios de salud</v>
          </cell>
          <cell r="C165" t="str">
            <v>Garantizar la accesibilidad, integralidad en los servicios, complementariedad y respaldo de las interdependencias</v>
          </cell>
          <cell r="D165" t="str">
            <v>Porcentaje de adherencia a protocolos de enfermería</v>
          </cell>
          <cell r="E165" t="str">
            <v>Apoyo diagnóstico y complementación terapeutica</v>
          </cell>
          <cell r="F165" t="str">
            <v>nefrologia</v>
          </cell>
          <cell r="G165" t="str">
            <v>x</v>
          </cell>
          <cell r="H165"/>
          <cell r="I165"/>
          <cell r="J165" t="str">
            <v>Los protocolos de Enfermería y medicos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y medicos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65"/>
          <cell r="L165" t="str">
            <v>Trimestral</v>
          </cell>
          <cell r="M165" t="str">
            <v>Número de items cumplidos</v>
          </cell>
          <cell r="N165" t="str">
            <v>numero total de items evaluados</v>
          </cell>
          <cell r="O165" t="str">
            <v>Consolidado Adherencia a protocolos</v>
          </cell>
          <cell r="P165" t="str">
            <v>Consolidado Adherencia a protocolos</v>
          </cell>
          <cell r="Q165" t="str">
            <v>%</v>
          </cell>
          <cell r="R165" t="str">
            <v>Número de items cumplidos / numero total de items evaluados *100</v>
          </cell>
          <cell r="S165"/>
          <cell r="T165" t="str">
            <v>proceso</v>
          </cell>
          <cell r="U165" t="str">
            <v>Creciente</v>
          </cell>
          <cell r="V165" t="str">
            <v>≥</v>
          </cell>
          <cell r="W165">
            <v>0.85</v>
          </cell>
          <cell r="X165" t="str">
            <v>&lt;</v>
          </cell>
          <cell r="Y165">
            <v>0.85</v>
          </cell>
        </row>
        <row r="166">
          <cell r="A166">
            <v>161</v>
          </cell>
          <cell r="B166" t="str">
            <v>Integralidad y efectividad en la prestación de servicios de salud</v>
          </cell>
          <cell r="C166" t="str">
            <v>Garantizar la accesibilidad, integralidad en los servicios, complementariedad y respaldo de las interdependencias</v>
          </cell>
          <cell r="D166" t="str">
            <v>Tasa de incidencia de infeccion del torrente sanguineo asociada a catéter venoso central (CVC)</v>
          </cell>
          <cell r="E166" t="str">
            <v>Apoyo diagnóstico y complementación terapeutica</v>
          </cell>
          <cell r="F166" t="str">
            <v>nefrologia</v>
          </cell>
          <cell r="G166" t="str">
            <v>x</v>
          </cell>
          <cell r="H166"/>
          <cell r="I166"/>
          <cell r="J166" t="str">
            <v>Medir la incidencia de los casos reportador de infeccion del torrente sanguineo asociado a cateter venoso central por cada 1000 días de cateter venoso central dentro de un periodo evaluado en el servicio</v>
          </cell>
          <cell r="K166"/>
          <cell r="L166" t="str">
            <v>Trimestral</v>
          </cell>
          <cell r="M166" t="str">
            <v>Número de episodios de infección asociado a cateter venoso central en el período</v>
          </cell>
          <cell r="N166" t="str">
            <v>Número de días de cateter central de los pacientes en general durante el período</v>
          </cell>
          <cell r="O166" t="str">
            <v>Reporte Infecciones</v>
          </cell>
          <cell r="P166" t="str">
            <v>Estadistica</v>
          </cell>
          <cell r="Q166" t="str">
            <v>tasa</v>
          </cell>
          <cell r="R166" t="str">
            <v>Número de episodios de infección asociado a cateter venoso central en el período / Número de días de cateter central de los pacientes en general durante el período *1000</v>
          </cell>
          <cell r="S166"/>
          <cell r="T166" t="str">
            <v>resultado</v>
          </cell>
          <cell r="U166" t="str">
            <v>Creciente</v>
          </cell>
          <cell r="V166" t="str">
            <v>≤</v>
          </cell>
          <cell r="W166">
            <v>5</v>
          </cell>
          <cell r="X166" t="str">
            <v>&gt;</v>
          </cell>
          <cell r="Y166">
            <v>5</v>
          </cell>
        </row>
        <row r="167">
          <cell r="A167">
            <v>162</v>
          </cell>
          <cell r="B167" t="str">
            <v>Integralidad y efectividad en la prestación de servicios de salud</v>
          </cell>
          <cell r="C167" t="str">
            <v>Garantizar la accesibilidad, integralidad en los servicios, complementariedad y respaldo de las interdependencias</v>
          </cell>
          <cell r="D167" t="str">
            <v>Adherencia al protocolo de higiene de manos</v>
          </cell>
          <cell r="E167" t="str">
            <v>Apoyo diagnóstico y complementación terapeutica</v>
          </cell>
          <cell r="F167" t="str">
            <v>nefrologia</v>
          </cell>
          <cell r="G167" t="str">
            <v>x</v>
          </cell>
          <cell r="H167"/>
          <cell r="I167"/>
          <cell r="J167" t="str">
            <v xml:space="preserve">Es la estrategia número uno recomendada por el Centro de Control de Enfermedades (CDC) de Atlanta para contribuir a la dismunición de infecciones asociadas al cuidado de la salud (IACS)  </v>
          </cell>
          <cell r="K167"/>
          <cell r="L167" t="str">
            <v>Trimestral</v>
          </cell>
          <cell r="M167" t="str">
            <v>Número de personas evaluadas que cumplen los 5 momentos de Higiene de manos y la técnica en el periodo</v>
          </cell>
          <cell r="N167" t="str">
            <v>Total de personas evaluadas por cargo y servicio en un periodo</v>
          </cell>
          <cell r="O167" t="str">
            <v>Informe de adherencia a Higiene de Manos</v>
          </cell>
          <cell r="P167" t="str">
            <v>Comité de Infecciones</v>
          </cell>
          <cell r="Q167" t="str">
            <v>%</v>
          </cell>
          <cell r="R167" t="str">
            <v>Número de personas evaluadas que cumplen los 5 momentos de Higiene de manos y la técnica en el periodo / Total de personas evaluadas por cargo y servicio en un periodo *100</v>
          </cell>
          <cell r="S167"/>
          <cell r="T167" t="str">
            <v>proceso</v>
          </cell>
          <cell r="U167" t="str">
            <v>Creciente</v>
          </cell>
          <cell r="V167" t="str">
            <v>≥</v>
          </cell>
          <cell r="W167">
            <v>0.9</v>
          </cell>
          <cell r="X167" t="str">
            <v>&lt;</v>
          </cell>
          <cell r="Y167">
            <v>0.9</v>
          </cell>
        </row>
        <row r="168">
          <cell r="A168">
            <v>163</v>
          </cell>
          <cell r="B168" t="str">
            <v>Integralidad y efectividad en la prestación de servicios de salud</v>
          </cell>
          <cell r="C168" t="str">
            <v>Garantizar la accesibilidad, integralidad en los servicios, complementariedad y respaldo de las interdependencias</v>
          </cell>
          <cell r="D168" t="str">
            <v>Adherencia a la técnica correcta de higiene de manos</v>
          </cell>
          <cell r="E168" t="str">
            <v>Apoyo diagnóstico y complementación terapeutica</v>
          </cell>
          <cell r="F168" t="str">
            <v>nefrologia</v>
          </cell>
          <cell r="G168" t="str">
            <v>x</v>
          </cell>
          <cell r="H168"/>
          <cell r="I168"/>
          <cell r="J168" t="str">
            <v xml:space="preserve">Es la estrategia número uno recomendada por el Centro de Control de Enfermedades (CDC) de Atlanta para contribuir a la dismunición de infecciones asociadas al cuidado de la salud (IACS)  </v>
          </cell>
          <cell r="K168"/>
          <cell r="L168" t="str">
            <v>Trimestral</v>
          </cell>
          <cell r="M168" t="str">
            <v>Número de personas evaluadas que cumplen los 5 momentos de Higiene de manos y la técnica en el periodo</v>
          </cell>
          <cell r="N168" t="str">
            <v>Total de personas evaluadas por cargo y servicio en un periodo</v>
          </cell>
          <cell r="O168" t="str">
            <v>Informe de adherencia a Higiene de Manos</v>
          </cell>
          <cell r="P168" t="str">
            <v>Comité de Infecciones</v>
          </cell>
          <cell r="Q168" t="str">
            <v>%</v>
          </cell>
          <cell r="R168" t="str">
            <v>Número de personas evaluadas que cumplen los 5 momentos de Higiene de manos y la técnica en el periodo / Total de personas evaluadas por cargo y servicio en un periodo *100</v>
          </cell>
          <cell r="S168"/>
          <cell r="T168" t="str">
            <v>proceso</v>
          </cell>
          <cell r="U168" t="str">
            <v>Creciente</v>
          </cell>
          <cell r="V168" t="str">
            <v>≥</v>
          </cell>
          <cell r="W168">
            <v>0.75</v>
          </cell>
          <cell r="X168" t="str">
            <v>&lt;</v>
          </cell>
          <cell r="Y168">
            <v>0.75</v>
          </cell>
        </row>
        <row r="169">
          <cell r="A169">
            <v>164</v>
          </cell>
          <cell r="B169" t="str">
            <v>Integralidad y efectividad en la prestación de servicios de salud</v>
          </cell>
          <cell r="C169" t="str">
            <v>Garantizar la accesibilidad, integralidad en los servicios, complementariedad y respaldo de las interdependencias</v>
          </cell>
          <cell r="D169" t="str">
            <v>Porcentaje de pacientes con demanda insatisfecha</v>
          </cell>
          <cell r="E169" t="str">
            <v>Apoyo diagnóstico y complementación terapeutica</v>
          </cell>
          <cell r="F169" t="str">
            <v>nefrologia</v>
          </cell>
          <cell r="G169" t="str">
            <v>x</v>
          </cell>
          <cell r="H169"/>
          <cell r="I169"/>
          <cell r="J169" t="str">
            <v>Se requiere la medicion de este indicador para evidenciar posibles causas que afecten la continuidad y oportunidad de atencion inicial en el servicio de Nefrologia</v>
          </cell>
          <cell r="K169"/>
          <cell r="L169" t="str">
            <v>Trimestral</v>
          </cell>
          <cell r="M169" t="str">
            <v>Interconsultas no respondidas por el servicio</v>
          </cell>
          <cell r="N169" t="str">
            <v>total de interconsultas del servicio</v>
          </cell>
          <cell r="O169" t="str">
            <v xml:space="preserve">Dinamica Gerencial - historia clinica - informes - reportes generados - HC respues a interconsulta oportunidad por medico </v>
          </cell>
          <cell r="P169" t="str">
            <v xml:space="preserve">Dinamica Gerencial - historia clinica - informes - reportes generados - HC respues a interconsulta oportunidad por medico </v>
          </cell>
          <cell r="Q169" t="str">
            <v>%</v>
          </cell>
          <cell r="R169" t="str">
            <v>Interconsultas no respondidas por el servicio / total de interconsultas del servicio *100</v>
          </cell>
          <cell r="S169"/>
          <cell r="T169" t="str">
            <v>proceso</v>
          </cell>
          <cell r="U169" t="str">
            <v>Creciente</v>
          </cell>
          <cell r="V169" t="str">
            <v>≤</v>
          </cell>
          <cell r="W169">
            <v>0.1</v>
          </cell>
          <cell r="X169" t="str">
            <v>&gt;</v>
          </cell>
          <cell r="Y169">
            <v>0.1</v>
          </cell>
        </row>
        <row r="170">
          <cell r="A170">
            <v>165</v>
          </cell>
          <cell r="B170" t="str">
            <v>Integralidad y efectividad en la prestación de servicios de salud</v>
          </cell>
          <cell r="C170" t="str">
            <v>Garantizar la accesibilidad, integralidad en los servicios, complementariedad y respaldo de las interdependencias</v>
          </cell>
          <cell r="D170" t="str">
            <v>Calidad de Registro en la Historia Clínica de Enfermería</v>
          </cell>
          <cell r="E170" t="str">
            <v>Críticos</v>
          </cell>
          <cell r="F170" t="str">
            <v>neonatos</v>
          </cell>
          <cell r="G170" t="str">
            <v>x</v>
          </cell>
          <cell r="H170"/>
          <cell r="I170"/>
          <cell r="J17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70"/>
          <cell r="L170" t="str">
            <v>Trimestral</v>
          </cell>
          <cell r="M170" t="str">
            <v>Criterios de calidad de historia clínica evaluados que cumplen</v>
          </cell>
          <cell r="N170" t="str">
            <v>Total de criterios de calidad de historia clínica evaluados</v>
          </cell>
          <cell r="O170" t="str">
            <v>Aplicativo de monitorización de historias clínicas</v>
          </cell>
          <cell r="P170" t="str">
            <v>Aplicativo de monitorización de historias clínicas</v>
          </cell>
          <cell r="Q170" t="str">
            <v>%</v>
          </cell>
          <cell r="R170" t="str">
            <v>Criterios de calidad de historia clínica evaluados que cumplen / Total de criterios de calidad de historia clínica evaluados *100</v>
          </cell>
          <cell r="S170"/>
          <cell r="T170" t="str">
            <v>proceso</v>
          </cell>
          <cell r="U170" t="str">
            <v>Creciente</v>
          </cell>
          <cell r="V170" t="str">
            <v>≥</v>
          </cell>
          <cell r="W170">
            <v>0.85</v>
          </cell>
          <cell r="X170" t="str">
            <v>&lt;</v>
          </cell>
          <cell r="Y170">
            <v>0.85</v>
          </cell>
        </row>
        <row r="171">
          <cell r="A171">
            <v>166</v>
          </cell>
          <cell r="B171" t="str">
            <v>Integralidad y efectividad en la prestación de servicios de salud</v>
          </cell>
          <cell r="C171" t="str">
            <v>Garantizar la accesibilidad, integralidad en los servicios, complementariedad y respaldo de las interdependencias</v>
          </cell>
          <cell r="D171" t="str">
            <v>Porcentaje de adherencia a protocolos de enfermería</v>
          </cell>
          <cell r="E171" t="str">
            <v>Críticos</v>
          </cell>
          <cell r="F171" t="str">
            <v>neonatos</v>
          </cell>
          <cell r="G171" t="str">
            <v>x</v>
          </cell>
          <cell r="H171"/>
          <cell r="I171"/>
          <cell r="J171"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71"/>
          <cell r="L171" t="str">
            <v>Trimestral</v>
          </cell>
          <cell r="M171" t="str">
            <v>Número de protocolos con cumplimiento mayor al estándar establecido</v>
          </cell>
          <cell r="N171" t="str">
            <v>Total protocolos evaluados</v>
          </cell>
          <cell r="O171" t="str">
            <v>Consolidado Adherencia a Protocolos</v>
          </cell>
          <cell r="P171" t="str">
            <v>Consolidado Adherencia a Protocolos</v>
          </cell>
          <cell r="Q171" t="str">
            <v>%</v>
          </cell>
          <cell r="R171" t="str">
            <v>Número de protocolos con cumplimiento mayor al estándar establecido / Total protocolos evaluados *100</v>
          </cell>
          <cell r="S171"/>
          <cell r="T171" t="str">
            <v>proceso</v>
          </cell>
          <cell r="U171" t="str">
            <v>Creciente</v>
          </cell>
          <cell r="V171" t="str">
            <v>≥</v>
          </cell>
          <cell r="W171">
            <v>0.85</v>
          </cell>
          <cell r="X171" t="str">
            <v>&lt;</v>
          </cell>
          <cell r="Y171">
            <v>0.85</v>
          </cell>
        </row>
        <row r="172">
          <cell r="A172">
            <v>167</v>
          </cell>
          <cell r="B172" t="str">
            <v>Integralidad y efectividad en la prestación de servicios de salud</v>
          </cell>
          <cell r="C172" t="str">
            <v>Garantizar la accesibilidad, integralidad en los servicios, complementariedad y respaldo de las interdependencias</v>
          </cell>
          <cell r="D172" t="str">
            <v>Reingreso menos de 48 horas</v>
          </cell>
          <cell r="E172" t="str">
            <v>Críticos</v>
          </cell>
          <cell r="F172" t="str">
            <v>neonatos</v>
          </cell>
          <cell r="G172" t="str">
            <v>x</v>
          </cell>
          <cell r="H172"/>
          <cell r="I172"/>
          <cell r="J172"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72" t="str">
            <v>Resolución 256</v>
          </cell>
          <cell r="L172" t="str">
            <v>Trimestral</v>
          </cell>
          <cell r="M172" t="str">
            <v>Número total de pacientes que reingresan al servicio antes Reingreso menos de 48 horas por la misma causa en el periodo.</v>
          </cell>
          <cell r="N172" t="str">
            <v>Número total de egresos vivos en el periodo.</v>
          </cell>
          <cell r="O172" t="str">
            <v>Informe de reingresos coordinadores especialistas.</v>
          </cell>
          <cell r="P172" t="str">
            <v xml:space="preserve">Estadística. </v>
          </cell>
          <cell r="Q172" t="str">
            <v>Tasa</v>
          </cell>
          <cell r="R172" t="str">
            <v>Número total de pacientes que reingresan al servicio antes Reingreso menos de 48 horas por la misma causa en el periodo. / Número total de egresos vivos en el periodo. *1000</v>
          </cell>
          <cell r="S172"/>
          <cell r="T172" t="str">
            <v>resultado</v>
          </cell>
          <cell r="U172" t="str">
            <v>Creciente</v>
          </cell>
          <cell r="V172" t="str">
            <v>≤</v>
          </cell>
          <cell r="W172">
            <v>2</v>
          </cell>
          <cell r="X172" t="str">
            <v>&gt;</v>
          </cell>
          <cell r="Y172">
            <v>2</v>
          </cell>
        </row>
        <row r="173">
          <cell r="A173">
            <v>168</v>
          </cell>
          <cell r="B173" t="str">
            <v>Integralidad y efectividad en la prestación de servicios de salud</v>
          </cell>
          <cell r="C173" t="str">
            <v>Garantizar la accesibilidad, integralidad en los servicios, complementariedad y respaldo de las interdependencias</v>
          </cell>
          <cell r="D173" t="str">
            <v>Tasa de mortalidad Intrahospitalaria después de 48 horas</v>
          </cell>
          <cell r="E173" t="str">
            <v>Críticos</v>
          </cell>
          <cell r="F173" t="str">
            <v>neonatos</v>
          </cell>
          <cell r="G173" t="str">
            <v>x</v>
          </cell>
          <cell r="H173"/>
          <cell r="I173"/>
          <cell r="J173" t="str">
            <v>Medir la tasa de mortalidad intrahospitalaria mayor a 48 horas la cual nos permite evaluar la efectividad de la intervención clínica que se le realiza a los pacientes en el servicio de urgencias pediatria dentro del periodo evaluado</v>
          </cell>
          <cell r="K173" t="str">
            <v>Resolución 3280</v>
          </cell>
          <cell r="L173" t="str">
            <v>Trimestral</v>
          </cell>
          <cell r="M173" t="str">
            <v>Número total de pacientes hospitalizados que fallecen después de 48 horas del ingreso</v>
          </cell>
          <cell r="N173" t="str">
            <v>Número total de pacientes hospitalizados</v>
          </cell>
          <cell r="O173" t="str">
            <v>Estadística / Coordinador Servicios</v>
          </cell>
          <cell r="P173" t="str">
            <v xml:space="preserve">Estadística. </v>
          </cell>
          <cell r="Q173" t="str">
            <v>Tasa</v>
          </cell>
          <cell r="R173" t="str">
            <v>Número total de pacientes hospitalizados que fallecen después de 48 horas del ingreso / Número total de pacientes hospitalizados *1000</v>
          </cell>
          <cell r="S173"/>
          <cell r="T173" t="str">
            <v>resultado</v>
          </cell>
          <cell r="U173" t="str">
            <v>Creciente</v>
          </cell>
          <cell r="V173" t="str">
            <v>≤</v>
          </cell>
          <cell r="W173">
            <v>30</v>
          </cell>
          <cell r="X173" t="str">
            <v>&gt;</v>
          </cell>
          <cell r="Y173">
            <v>30</v>
          </cell>
        </row>
        <row r="174">
          <cell r="A174">
            <v>169</v>
          </cell>
          <cell r="B174" t="str">
            <v>Integralidad y efectividad en la prestación de servicios de salud</v>
          </cell>
          <cell r="C174" t="str">
            <v>Garantizar la accesibilidad, integralidad en los servicios, complementariedad y respaldo de las interdependencias</v>
          </cell>
          <cell r="D174" t="str">
            <v xml:space="preserve">Calidad de Registro en la Historia Clínica Médica </v>
          </cell>
          <cell r="E174" t="str">
            <v>Críticos</v>
          </cell>
          <cell r="F174" t="str">
            <v>neonatos</v>
          </cell>
          <cell r="G174" t="str">
            <v>x</v>
          </cell>
          <cell r="H174"/>
          <cell r="I174"/>
          <cell r="J17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74"/>
          <cell r="L174" t="str">
            <v>Trimestral</v>
          </cell>
          <cell r="M174" t="str">
            <v>Criterios de calidad de historia clínica evaluados que cumplen</v>
          </cell>
          <cell r="N174" t="str">
            <v>Total de criterios de calidad de historia clínica evaluados</v>
          </cell>
          <cell r="O174" t="str">
            <v>Aplicativo de monitorización de historias clínicas</v>
          </cell>
          <cell r="P174" t="str">
            <v>Aplicativo de monitorización de historias clínicas</v>
          </cell>
          <cell r="Q174" t="str">
            <v>%</v>
          </cell>
          <cell r="R174" t="str">
            <v>Criterios de calidad de historia clínica evaluados que cumplen / Total de criterios de calidad de historia clínica evaluados *100</v>
          </cell>
          <cell r="S174"/>
          <cell r="T174" t="str">
            <v>proceso</v>
          </cell>
          <cell r="U174" t="str">
            <v>Creciente</v>
          </cell>
          <cell r="V174" t="str">
            <v>≥</v>
          </cell>
          <cell r="W174">
            <v>0.85</v>
          </cell>
          <cell r="X174" t="str">
            <v>&lt;</v>
          </cell>
          <cell r="Y174">
            <v>0.85</v>
          </cell>
        </row>
        <row r="175">
          <cell r="A175">
            <v>170</v>
          </cell>
          <cell r="B175" t="str">
            <v>Integralidad y efectividad en la prestación de servicios de salud</v>
          </cell>
          <cell r="C175" t="str">
            <v>Garantizar la accesibilidad, integralidad en los servicios, complementariedad y respaldo de las interdependencias</v>
          </cell>
          <cell r="D175" t="str">
            <v>Tasa de incidencia de infeccion del torrente sanguineo asociada a catéter venoso central (CVC)</v>
          </cell>
          <cell r="E175" t="str">
            <v>Críticos</v>
          </cell>
          <cell r="F175" t="str">
            <v>neonatos</v>
          </cell>
          <cell r="G175" t="str">
            <v>x</v>
          </cell>
          <cell r="H175"/>
          <cell r="I175"/>
          <cell r="J175" t="str">
            <v>Los catéteres vasculares son dispositivos que permiten un acceso al compartimento intravascular a nivel central, la infección es el principal evento asociado a su uso y esta relacionado con deficiencias en la adherencia al protocolo de lavado de manos, al uso de técnica aséptica, en la implantación y manipulación del catéter, su presencia prolonga la estancia y se asocia a un importante consumo de recursos.</v>
          </cell>
          <cell r="K175"/>
          <cell r="L175" t="str">
            <v>Trimestral</v>
          </cell>
          <cell r="M175" t="str">
            <v>Número de episodios de infección asociado a catéter venoso central en el período</v>
          </cell>
          <cell r="N175" t="str">
            <v>Número de días de catéter central de los pacientes en general durante el período</v>
          </cell>
          <cell r="O175" t="str">
            <v>Reporte Infecciones</v>
          </cell>
          <cell r="P175" t="str">
            <v>Reporte Infecciones</v>
          </cell>
          <cell r="Q175" t="str">
            <v>Tasa</v>
          </cell>
          <cell r="R175" t="str">
            <v>Número de episodios de infección asociado a catéter venoso central en el período / Número de días de catéter central de los pacientes en general durante el período *1000</v>
          </cell>
          <cell r="S175"/>
          <cell r="T175" t="str">
            <v>resultado</v>
          </cell>
          <cell r="U175" t="str">
            <v>Creciente</v>
          </cell>
          <cell r="V175" t="str">
            <v>≤</v>
          </cell>
          <cell r="W175">
            <v>5</v>
          </cell>
          <cell r="X175" t="str">
            <v>&gt;</v>
          </cell>
          <cell r="Y175">
            <v>5</v>
          </cell>
        </row>
        <row r="176">
          <cell r="A176">
            <v>171</v>
          </cell>
          <cell r="B176" t="str">
            <v>Integralidad y efectividad en la prestación de servicios de salud</v>
          </cell>
          <cell r="C176" t="str">
            <v>Garantizar la accesibilidad, integralidad en los servicios, complementariedad y respaldo de las interdependencias</v>
          </cell>
          <cell r="D176" t="str">
            <v>Tasa de incidencia de infección del tracto urinario asociada a catéter (IVU)</v>
          </cell>
          <cell r="E176" t="str">
            <v>Críticos</v>
          </cell>
          <cell r="F176" t="str">
            <v>neonatos</v>
          </cell>
          <cell r="G176" t="str">
            <v>x</v>
          </cell>
          <cell r="H176"/>
          <cell r="I176"/>
          <cell r="J176" t="str">
            <v>Medir la incidencia de los casos reportador de infecciones asociadas a la inserción y mantenimiento de sondas vesicales por cada 1000 días de sonda  vesical dentro de un periodo evaluado en el servicio</v>
          </cell>
          <cell r="K176"/>
          <cell r="L176" t="str">
            <v>Trimestral</v>
          </cell>
          <cell r="M176" t="str">
            <v>Número de episodios de infección urinaria asociada a sonda vesical en el período</v>
          </cell>
          <cell r="N176" t="str">
            <v>Número de días de sonda vesical de los pacientes durante el período</v>
          </cell>
          <cell r="O176" t="str">
            <v>Reporte Infecciones</v>
          </cell>
          <cell r="P176" t="str">
            <v>Reporte Infecciones</v>
          </cell>
          <cell r="Q176" t="str">
            <v>Tasa</v>
          </cell>
          <cell r="R176" t="str">
            <v>Número de episodios de infección urinaria asociada a sonda vesical en el período / Número de días de sonda vesical de los pacientes durante el período *1000</v>
          </cell>
          <cell r="S176"/>
          <cell r="T176" t="str">
            <v>resultado</v>
          </cell>
          <cell r="U176" t="str">
            <v>Creciente</v>
          </cell>
          <cell r="V176" t="str">
            <v>≤</v>
          </cell>
          <cell r="W176">
            <v>5</v>
          </cell>
          <cell r="X176" t="str">
            <v>&gt;</v>
          </cell>
          <cell r="Y176">
            <v>5</v>
          </cell>
        </row>
        <row r="177">
          <cell r="A177">
            <v>172</v>
          </cell>
          <cell r="B177" t="str">
            <v>Integralidad y efectividad en la prestación de servicios de salud</v>
          </cell>
          <cell r="C177" t="str">
            <v>Garantizar la accesibilidad, integralidad en los servicios, complementariedad y respaldo de las interdependencias</v>
          </cell>
          <cell r="D177" t="str">
            <v>Tasa de incidencia de neumonia asociada a ventilador mecanico (NAV)</v>
          </cell>
          <cell r="E177" t="str">
            <v>Críticos</v>
          </cell>
          <cell r="F177" t="str">
            <v>neonatos</v>
          </cell>
          <cell r="G177" t="str">
            <v>x</v>
          </cell>
          <cell r="H177"/>
          <cell r="I177"/>
          <cell r="J177" t="str">
            <v>Medir la incidencia de los casos reportador de infecciones asociadas al uso de ventilador por cada 1000 días de ventilación dentro de un periodo evaluado en el servicio</v>
          </cell>
          <cell r="K177"/>
          <cell r="L177" t="str">
            <v>Trimestral</v>
          </cell>
          <cell r="M177" t="str">
            <v>Número de episodios de NAV en el período</v>
          </cell>
          <cell r="N177" t="str">
            <v>Número de días ventilación mecánica de los pacientes de UCI durante el período</v>
          </cell>
          <cell r="O177" t="str">
            <v>Reporte Infecciones</v>
          </cell>
          <cell r="P177" t="str">
            <v>Reporte Infecciones</v>
          </cell>
          <cell r="Q177" t="str">
            <v>Tasa</v>
          </cell>
          <cell r="R177" t="str">
            <v>Número de episodios de NAV en el período / Número de días ventilación mecánica de los pacientes de UCI durante el período *1000</v>
          </cell>
          <cell r="S177"/>
          <cell r="T177" t="str">
            <v>resultado</v>
          </cell>
          <cell r="U177" t="str">
            <v>Creciente</v>
          </cell>
          <cell r="V177" t="str">
            <v>≤</v>
          </cell>
          <cell r="W177">
            <v>10</v>
          </cell>
          <cell r="X177" t="str">
            <v>&gt;</v>
          </cell>
          <cell r="Y177">
            <v>10</v>
          </cell>
        </row>
        <row r="178">
          <cell r="A178">
            <v>173</v>
          </cell>
          <cell r="B178" t="str">
            <v>Integralidad y efectividad en la prestación de servicios de salud</v>
          </cell>
          <cell r="C178" t="str">
            <v>Garantizar la accesibilidad, integralidad en los servicios, complementariedad y respaldo de las interdependencias</v>
          </cell>
          <cell r="D178" t="str">
            <v>Adherencia a la técnica correcta de higiene de manos</v>
          </cell>
          <cell r="E178" t="str">
            <v>Críticos</v>
          </cell>
          <cell r="F178" t="str">
            <v>neonatos</v>
          </cell>
          <cell r="G178" t="str">
            <v>x</v>
          </cell>
          <cell r="H178"/>
          <cell r="I178"/>
          <cell r="J178" t="str">
            <v xml:space="preserve">Es la estrategia número uno recomendada por el Centro de Control de Enfermedades (CDC) de Atlanta para contribuir a la dismunición de infecciones asociadas al cuidado de la salud (IACS)  </v>
          </cell>
          <cell r="K178"/>
          <cell r="L178" t="str">
            <v>Trimestral</v>
          </cell>
          <cell r="M178" t="str">
            <v>Número de personas evaluadas que cumplen los 5 momentos de Higiene de manos y la técnica en el periodo</v>
          </cell>
          <cell r="N178" t="str">
            <v>Total de personas evaluadas por cargo y servicio en un periodo</v>
          </cell>
          <cell r="O178" t="str">
            <v>Informe de adherencia a Higiene de Manos</v>
          </cell>
          <cell r="P178" t="str">
            <v>Comité de Infecciones</v>
          </cell>
          <cell r="Q178" t="str">
            <v>%</v>
          </cell>
          <cell r="R178" t="str">
            <v>Número de personas evaluadas que cumplen los 5 momentos de Higiene de manos y la técnica en el periodo / Total de personas evaluadas por cargo y servicio en un periodo *100</v>
          </cell>
          <cell r="S178"/>
          <cell r="T178" t="str">
            <v>proceso</v>
          </cell>
          <cell r="U178" t="str">
            <v>Creciente</v>
          </cell>
          <cell r="V178" t="str">
            <v>≥</v>
          </cell>
          <cell r="W178">
            <v>0.75</v>
          </cell>
          <cell r="X178" t="str">
            <v>&lt;</v>
          </cell>
          <cell r="Y178">
            <v>0.75</v>
          </cell>
        </row>
        <row r="179">
          <cell r="A179">
            <v>174</v>
          </cell>
          <cell r="B179" t="str">
            <v>Integralidad y efectividad en la prestación de servicios de salud</v>
          </cell>
          <cell r="C179" t="str">
            <v>Garantizar la accesibilidad, integralidad en los servicios, complementariedad y respaldo de las interdependencias</v>
          </cell>
          <cell r="D179" t="str">
            <v>Adherencia al protocolo de lavado de manos</v>
          </cell>
          <cell r="E179" t="str">
            <v>Críticos</v>
          </cell>
          <cell r="F179" t="str">
            <v>neonatos</v>
          </cell>
          <cell r="G179" t="str">
            <v>x</v>
          </cell>
          <cell r="H179"/>
          <cell r="I179"/>
          <cell r="J179" t="str">
            <v xml:space="preserve">Es la estrategia número uno recomendada por el Centro de Control de Enfermedades (CDC) de Atlanta para contribuir a la dismunición de infecciones asociadas al cuidado de la salud (IACS)  </v>
          </cell>
          <cell r="K179"/>
          <cell r="L179" t="str">
            <v>Trimestral</v>
          </cell>
          <cell r="M179" t="str">
            <v>Número de personas evaluadas que cumplen los 5 momentos de Higiene de manos y la técnica en el periodo</v>
          </cell>
          <cell r="N179" t="str">
            <v>Total de personas evaluadas por cargo y servicio en un periodo</v>
          </cell>
          <cell r="O179" t="str">
            <v>Informe de adherencia a Higiene de Manos</v>
          </cell>
          <cell r="P179" t="str">
            <v>Comité de Infecciones</v>
          </cell>
          <cell r="Q179" t="str">
            <v>%</v>
          </cell>
          <cell r="R179" t="str">
            <v>Número de personas evaluadas que cumplen los 5 momentos de Higiene de manos y la técnica en el periodo / Total de personas evaluadas por cargo y servicio en un periodo *100</v>
          </cell>
          <cell r="S179"/>
          <cell r="T179" t="str">
            <v>proceso</v>
          </cell>
          <cell r="U179" t="str">
            <v>Creciente</v>
          </cell>
          <cell r="V179" t="str">
            <v>≥</v>
          </cell>
          <cell r="W179">
            <v>0.9</v>
          </cell>
          <cell r="X179" t="str">
            <v>&lt;</v>
          </cell>
          <cell r="Y179">
            <v>0.9</v>
          </cell>
        </row>
        <row r="180">
          <cell r="A180">
            <v>175</v>
          </cell>
          <cell r="B180" t="str">
            <v>Integralidad y efectividad en la prestación de servicios de salud</v>
          </cell>
          <cell r="C180" t="str">
            <v>Garantizar la accesibilidad, integralidad en los servicios, complementariedad y respaldo de las interdependencias</v>
          </cell>
          <cell r="D180" t="str">
            <v>Análisis de mortalidad intrahospitalaria</v>
          </cell>
          <cell r="E180" t="str">
            <v>Críticos</v>
          </cell>
          <cell r="F180" t="str">
            <v>neonatos</v>
          </cell>
          <cell r="G180" t="str">
            <v>x</v>
          </cell>
          <cell r="H180"/>
          <cell r="I180"/>
          <cell r="J180" t="str">
            <v>Medir el número de análisis de muertes intrahospitalarias mayores a 48 horas del total de muertes presentadas en el periodo, con el fin de determinar planes de mejoramiento para contribuir a la disminución de los casos evitables</v>
          </cell>
          <cell r="K180"/>
          <cell r="L180" t="str">
            <v>Trimestral</v>
          </cell>
          <cell r="M180" t="str">
            <v>Número de casos analizados</v>
          </cell>
          <cell r="N180" t="str">
            <v>Número total de muertes en el período</v>
          </cell>
          <cell r="O180" t="str">
            <v>Coordinador de cada Servicio</v>
          </cell>
          <cell r="P180" t="str">
            <v>Coordinador de Estadística</v>
          </cell>
          <cell r="Q180" t="str">
            <v>%</v>
          </cell>
          <cell r="R180" t="str">
            <v>Número de casos analizados / Número total de muertes en el período *100</v>
          </cell>
          <cell r="S180"/>
          <cell r="T180" t="str">
            <v>proceso</v>
          </cell>
          <cell r="U180" t="str">
            <v>Creciente</v>
          </cell>
          <cell r="V180" t="str">
            <v>=</v>
          </cell>
          <cell r="W180">
            <v>1</v>
          </cell>
          <cell r="X180" t="str">
            <v>&lt;</v>
          </cell>
          <cell r="Y180">
            <v>1</v>
          </cell>
        </row>
        <row r="181">
          <cell r="A181">
            <v>176</v>
          </cell>
          <cell r="B181" t="str">
            <v>Integralidad y efectividad en la prestación de servicios de salud</v>
          </cell>
          <cell r="C181" t="str">
            <v>Garantizar la accesibilidad, integralidad en los servicios, complementariedad y respaldo de las interdependencias</v>
          </cell>
          <cell r="D181" t="str">
            <v>Porcentaje Ocupacional</v>
          </cell>
          <cell r="E181" t="str">
            <v>Críticos</v>
          </cell>
          <cell r="F181" t="str">
            <v>neonatos</v>
          </cell>
          <cell r="G181" t="str">
            <v>x</v>
          </cell>
          <cell r="H181"/>
          <cell r="I181"/>
          <cell r="J181" t="str">
            <v>Medir el porcentaje de ocupación hospitalario con el fin de determinar el aprovechamiento de la cama hospitalaria y la demanda del servicio  en un periodo evaluado</v>
          </cell>
          <cell r="K181"/>
          <cell r="L181" t="str">
            <v>Trimestral</v>
          </cell>
          <cell r="M181" t="str">
            <v>Número de días cama ocupada en el período</v>
          </cell>
          <cell r="N181" t="str">
            <v>Número de días cama disponible en el período</v>
          </cell>
          <cell r="O181" t="str">
            <v>Estadística</v>
          </cell>
          <cell r="P181" t="str">
            <v xml:space="preserve"> Estadística</v>
          </cell>
          <cell r="Q181" t="str">
            <v>%</v>
          </cell>
          <cell r="R181" t="str">
            <v>Número de días cama ocupada en el período / Número de días cama disponible en el período *100</v>
          </cell>
          <cell r="S181"/>
          <cell r="T181" t="str">
            <v>proceso</v>
          </cell>
          <cell r="U181" t="str">
            <v>Creciente</v>
          </cell>
          <cell r="V181" t="str">
            <v>≥</v>
          </cell>
          <cell r="W181">
            <v>0.85</v>
          </cell>
          <cell r="X181" t="str">
            <v>&lt;</v>
          </cell>
          <cell r="Y181">
            <v>0.85</v>
          </cell>
        </row>
        <row r="182">
          <cell r="A182">
            <v>177</v>
          </cell>
          <cell r="B182" t="str">
            <v>Integralidad y efectividad en la prestación de servicios de salud</v>
          </cell>
          <cell r="C182" t="str">
            <v>Garantizar la accesibilidad, integralidad en los servicios, complementariedad y respaldo de las interdependencias</v>
          </cell>
          <cell r="D182" t="str">
            <v>Promedio de Egresos por cama - Giro Cama</v>
          </cell>
          <cell r="E182" t="str">
            <v>Críticos</v>
          </cell>
          <cell r="F182" t="str">
            <v>neonatos</v>
          </cell>
          <cell r="G182" t="str">
            <v>x</v>
          </cell>
          <cell r="H182"/>
          <cell r="I182"/>
          <cell r="J182" t="str">
            <v>Medir el  numero de pacientes que hicieron uso de la cama hospitalaria basados en los días cama disponible dentro del servicio dentro de un periodo evaluado</v>
          </cell>
          <cell r="K182"/>
          <cell r="L182" t="str">
            <v>Trimestral</v>
          </cell>
          <cell r="M182" t="str">
            <v>Número de egresos del período</v>
          </cell>
          <cell r="N182" t="str">
            <v>Número de camas disponible en el período</v>
          </cell>
          <cell r="O182" t="str">
            <v xml:space="preserve"> Estadística</v>
          </cell>
          <cell r="P182" t="str">
            <v xml:space="preserve"> Estadística</v>
          </cell>
          <cell r="Q182" t="str">
            <v>Egresos/Cama</v>
          </cell>
          <cell r="R182" t="str">
            <v>Número de egresos del período / Número de camas disponible en el período</v>
          </cell>
          <cell r="S182"/>
          <cell r="T182" t="str">
            <v>proceso</v>
          </cell>
          <cell r="U182" t="str">
            <v>Creciente</v>
          </cell>
          <cell r="V182" t="str">
            <v>≥</v>
          </cell>
          <cell r="W182">
            <v>6</v>
          </cell>
          <cell r="X182" t="str">
            <v>&lt;</v>
          </cell>
          <cell r="Y182">
            <v>6</v>
          </cell>
        </row>
        <row r="183">
          <cell r="A183">
            <v>178</v>
          </cell>
          <cell r="B183" t="str">
            <v>Integralidad y efectividad en la prestación de servicios de salud</v>
          </cell>
          <cell r="C183" t="str">
            <v>Garantizar la accesibilidad, integralidad en los servicios, complementariedad y respaldo de las interdependencias</v>
          </cell>
          <cell r="D183" t="str">
            <v>Promedio Días de Estancia</v>
          </cell>
          <cell r="E183" t="str">
            <v>Críticos</v>
          </cell>
          <cell r="F183" t="str">
            <v>neonatos</v>
          </cell>
          <cell r="G183" t="str">
            <v>x</v>
          </cell>
          <cell r="H183"/>
          <cell r="I183"/>
          <cell r="J183" t="str">
            <v>Medir el promedio de días que los pacientes permanecen hospitalizados en el servicio en un periodo evaluado</v>
          </cell>
          <cell r="K183"/>
          <cell r="L183" t="str">
            <v>Trimestral</v>
          </cell>
          <cell r="M183" t="str">
            <v>Número de días de estancia de los egresos del período</v>
          </cell>
          <cell r="N183" t="str">
            <v>Número de egresos del período</v>
          </cell>
          <cell r="O183" t="str">
            <v xml:space="preserve"> Estadística</v>
          </cell>
          <cell r="P183" t="str">
            <v xml:space="preserve"> Estadística</v>
          </cell>
          <cell r="Q183" t="str">
            <v>Días</v>
          </cell>
          <cell r="R183" t="str">
            <v>Número de días de estancia de los egresos del período / Número de egresos del período</v>
          </cell>
          <cell r="S183"/>
          <cell r="T183" t="str">
            <v>proceso</v>
          </cell>
          <cell r="U183" t="str">
            <v>Decreciente</v>
          </cell>
          <cell r="V183" t="str">
            <v>≤</v>
          </cell>
          <cell r="W183">
            <v>5</v>
          </cell>
          <cell r="X183" t="str">
            <v>&gt;</v>
          </cell>
          <cell r="Y183">
            <v>5</v>
          </cell>
        </row>
        <row r="184">
          <cell r="A184">
            <v>179</v>
          </cell>
          <cell r="B184" t="str">
            <v>Integralidad y efectividad en la prestación de servicios de salud</v>
          </cell>
          <cell r="C184" t="str">
            <v>Garantizar la accesibilidad, integralidad en los servicios, complementariedad y respaldo de las interdependencias</v>
          </cell>
          <cell r="D184" t="str">
            <v>Porcentaje de adherencia a guias de practica clinica</v>
          </cell>
          <cell r="E184" t="str">
            <v>Críticos</v>
          </cell>
          <cell r="F184" t="str">
            <v>neonatos</v>
          </cell>
          <cell r="G184" t="str">
            <v>x</v>
          </cell>
          <cell r="H184"/>
          <cell r="I184"/>
          <cell r="J184"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184"/>
          <cell r="L184" t="str">
            <v>Trimestral</v>
          </cell>
          <cell r="M184" t="str">
            <v>Criterios evaluados que cumplen con la adherencia a guia</v>
          </cell>
          <cell r="N184" t="str">
            <v>Total de criterios evaluados en la adherencia a guia</v>
          </cell>
          <cell r="O184" t="str">
            <v>Consolidado Adherencia a Guías de Atención</v>
          </cell>
          <cell r="P184" t="str">
            <v>Consolidado Adherencia a Guías de Atención</v>
          </cell>
          <cell r="Q184" t="str">
            <v>%</v>
          </cell>
          <cell r="R184" t="str">
            <v>Criterios evaluados que cumplen con la adherencia a guia / Total de criterios evaluados en la adherencia a guia *100</v>
          </cell>
          <cell r="S184"/>
          <cell r="T184" t="str">
            <v>proceso</v>
          </cell>
          <cell r="U184" t="str">
            <v>Creciente</v>
          </cell>
          <cell r="V184" t="str">
            <v>≥</v>
          </cell>
          <cell r="W184">
            <v>0.85</v>
          </cell>
          <cell r="X184" t="str">
            <v>&lt;</v>
          </cell>
          <cell r="Y184">
            <v>0.85</v>
          </cell>
        </row>
        <row r="185">
          <cell r="A185">
            <v>180</v>
          </cell>
          <cell r="B185" t="str">
            <v>Integralidad y efectividad en la prestación de servicios de salud</v>
          </cell>
          <cell r="C185" t="str">
            <v>Garantizar la accesibilidad, integralidad en los servicios, complementariedad y respaldo de las interdependencias</v>
          </cell>
          <cell r="D185" t="str">
            <v>Porcentaje de extubación fallida</v>
          </cell>
          <cell r="E185" t="str">
            <v>Críticos</v>
          </cell>
          <cell r="F185" t="str">
            <v>neonatos</v>
          </cell>
          <cell r="G185" t="str">
            <v>x</v>
          </cell>
          <cell r="H185"/>
          <cell r="I185"/>
          <cell r="J185"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185"/>
          <cell r="L185" t="str">
            <v>Trimestral</v>
          </cell>
          <cell r="M185" t="str">
            <v>Número de extubaciónes fallidas</v>
          </cell>
          <cell r="N185" t="str">
            <v>Número de pacientes en prueba de respiración expontanea</v>
          </cell>
          <cell r="O185" t="str">
            <v>Reporte eventos adversos</v>
          </cell>
          <cell r="P185" t="str">
            <v>Informe terapia respiratoria</v>
          </cell>
          <cell r="Q185" t="str">
            <v>%</v>
          </cell>
          <cell r="R185" t="str">
            <v>Número de extubaciónes fallidas / Número de pacientes en prueba de respiración expontanea *100</v>
          </cell>
          <cell r="S185"/>
          <cell r="T185" t="str">
            <v>proceso</v>
          </cell>
          <cell r="U185" t="str">
            <v>Creciente</v>
          </cell>
          <cell r="V185" t="str">
            <v>≤</v>
          </cell>
          <cell r="W185">
            <v>0.15</v>
          </cell>
          <cell r="X185" t="str">
            <v>&gt;</v>
          </cell>
          <cell r="Y185">
            <v>0.15</v>
          </cell>
        </row>
        <row r="186">
          <cell r="A186">
            <v>181</v>
          </cell>
          <cell r="B186" t="str">
            <v>Integralidad y efectividad en la prestación de servicios de salud</v>
          </cell>
          <cell r="C186" t="str">
            <v>Garantizar la accesibilidad, integralidad en los servicios, complementariedad y respaldo de las interdependencias</v>
          </cell>
          <cell r="D186" t="str">
            <v>Tasa de extubación no planeada</v>
          </cell>
          <cell r="E186" t="str">
            <v>Críticos</v>
          </cell>
          <cell r="F186" t="str">
            <v>neonatos</v>
          </cell>
          <cell r="G186" t="str">
            <v>x</v>
          </cell>
          <cell r="H186"/>
          <cell r="I186"/>
          <cell r="J186" t="str">
            <v>Medir la tasa de extubación en pacientes que aún no cumplían con el criterio para dicho proceso con el fin de disminuir el riesgo de neumonía nosocomial y de muerte en el servicio dentro de un periodo evaluado.</v>
          </cell>
          <cell r="K186"/>
          <cell r="L186" t="str">
            <v>Trimestral</v>
          </cell>
          <cell r="M186" t="str">
            <v>Número de extubaciones no planeadas</v>
          </cell>
          <cell r="N186" t="str">
            <v>Número total de días de ventilación mecánica</v>
          </cell>
          <cell r="O186" t="str">
            <v>Reporte Eventos Adversos</v>
          </cell>
          <cell r="P186" t="str">
            <v>Comité de Infecciones</v>
          </cell>
          <cell r="Q186" t="str">
            <v>Tasa</v>
          </cell>
          <cell r="R186" t="str">
            <v>Número de extubaciones no planeadas / Número total de días de ventilación mecánica *1000</v>
          </cell>
          <cell r="S186"/>
          <cell r="T186" t="str">
            <v>resultado</v>
          </cell>
          <cell r="U186" t="str">
            <v>Creciente</v>
          </cell>
          <cell r="V186" t="str">
            <v>≤</v>
          </cell>
          <cell r="W186">
            <v>10</v>
          </cell>
          <cell r="X186" t="str">
            <v>&gt;</v>
          </cell>
          <cell r="Y186">
            <v>10</v>
          </cell>
        </row>
        <row r="187">
          <cell r="A187">
            <v>182</v>
          </cell>
          <cell r="B187" t="str">
            <v>Integralidad y efectividad en la prestación de servicios de salud</v>
          </cell>
          <cell r="C187" t="str">
            <v>Garantizar la accesibilidad, integralidad en los servicios, complementariedad y respaldo de las interdependencias</v>
          </cell>
          <cell r="D187" t="str">
            <v>Proporción de muertes menor a 48 horas</v>
          </cell>
          <cell r="E187" t="str">
            <v>Críticos</v>
          </cell>
          <cell r="F187" t="str">
            <v>neonatos</v>
          </cell>
          <cell r="G187" t="str">
            <v>x</v>
          </cell>
          <cell r="H187"/>
          <cell r="I187"/>
          <cell r="J187" t="str">
            <v>Medir la proporción de muertes intrahospitalarias menor a 48 horas, la cual refleja la gravedad del estado de salud con el que el paciente ingresa al servicio dentro del periodo evaluado</v>
          </cell>
          <cell r="K187"/>
          <cell r="L187" t="str">
            <v>Trimestral</v>
          </cell>
          <cell r="M187" t="str">
            <v>Número de muertes presentadas antes de 48 horas</v>
          </cell>
          <cell r="N187" t="str">
            <v>Total pacientes hospitalizados</v>
          </cell>
          <cell r="O187" t="str">
            <v>Estadística</v>
          </cell>
          <cell r="P187" t="str">
            <v>Estadística</v>
          </cell>
          <cell r="Q187" t="str">
            <v>%</v>
          </cell>
          <cell r="R187" t="str">
            <v>Número de muertes presentadas antes de 48 horas / Total pacientes hospitalizados *100</v>
          </cell>
          <cell r="S187"/>
          <cell r="T187" t="str">
            <v>resultado</v>
          </cell>
          <cell r="U187" t="str">
            <v>Creciente</v>
          </cell>
          <cell r="V187" t="str">
            <v>≤</v>
          </cell>
          <cell r="W187">
            <v>0.01</v>
          </cell>
          <cell r="X187" t="str">
            <v>&gt;</v>
          </cell>
          <cell r="Y187">
            <v>0.01</v>
          </cell>
        </row>
        <row r="188">
          <cell r="A188">
            <v>183</v>
          </cell>
          <cell r="B188" t="str">
            <v>Integralidad y efectividad en la prestación de servicios de salud</v>
          </cell>
          <cell r="C188" t="str">
            <v>Garantizar la accesibilidad, integralidad en los servicios, complementariedad y respaldo de las interdependencias</v>
          </cell>
          <cell r="D188" t="str">
            <v>Cumplimiento de la Estrategia de la Institución Amiga de la Mujer y la Infancia</v>
          </cell>
          <cell r="E188" t="str">
            <v>Críticos</v>
          </cell>
          <cell r="F188" t="str">
            <v>neonatos</v>
          </cell>
          <cell r="G188" t="str">
            <v>x</v>
          </cell>
          <cell r="H188"/>
          <cell r="I188"/>
          <cell r="J188" t="str">
            <v>Dentro de los objetivos del Hospital de una prestacion de servicios de salud de alta complejidad, segura y humanizada, se busca hacer seguimiento a la implementación de estrategias para una atención integral hacia la mujer y la infancia dentro del marco de la humanización.</v>
          </cell>
          <cell r="K188"/>
          <cell r="L188" t="str">
            <v>Trimestral</v>
          </cell>
          <cell r="M188" t="str">
            <v xml:space="preserve">Numero de pasos IAMI con cumplimiento de la institucion * 100 </v>
          </cell>
          <cell r="N188" t="str">
            <v xml:space="preserve"> Diez pasos IAMI</v>
          </cell>
          <cell r="O188"/>
          <cell r="P188"/>
          <cell r="Q188" t="str">
            <v>%</v>
          </cell>
          <cell r="R188" t="str">
            <v>Numero de pasos IAMI con cumplimiento de la institucion * 100  /  Diez pasos IAMI *100</v>
          </cell>
          <cell r="S188"/>
          <cell r="T188" t="str">
            <v>resultado</v>
          </cell>
          <cell r="U188" t="str">
            <v>Creciente</v>
          </cell>
          <cell r="V188" t="str">
            <v>≥</v>
          </cell>
          <cell r="W188">
            <v>0.8</v>
          </cell>
          <cell r="X188" t="str">
            <v>&lt;</v>
          </cell>
          <cell r="Y188">
            <v>0.8</v>
          </cell>
        </row>
        <row r="189">
          <cell r="A189">
            <v>184</v>
          </cell>
          <cell r="B189" t="str">
            <v>Integralidad y efectividad en la prestación de servicios de salud</v>
          </cell>
          <cell r="C189" t="str">
            <v>Garantizar la accesibilidad, integralidad en los servicios, complementariedad y respaldo de las interdependencias</v>
          </cell>
          <cell r="D189" t="str">
            <v>Demanda no servida Ingreso a Unidades de Cuidado Crítico</v>
          </cell>
          <cell r="E189" t="str">
            <v>Críticos</v>
          </cell>
          <cell r="F189" t="str">
            <v>neonatos</v>
          </cell>
          <cell r="G189" t="str">
            <v>x</v>
          </cell>
          <cell r="H189"/>
          <cell r="I189"/>
          <cell r="J189" t="str">
            <v xml:space="preserve">Este indicador nos permite evaluar el cumplimiento de la aceptación de los pacientes que cumplen con los criterios de ingreso a la Unidad de Cuidado Intensivo </v>
          </cell>
          <cell r="K189"/>
          <cell r="L189" t="str">
            <v>Trimestral</v>
          </cell>
          <cell r="M189" t="str">
            <v xml:space="preserve">Número de pacientes no admitidos  a Unidades de Cuidado Crítico </v>
          </cell>
          <cell r="N189" t="str">
            <v>Sumatoria de paientes aceptados mas no aceptados por no cupo.</v>
          </cell>
          <cell r="O189" t="str">
            <v>Aplicativo DGH - Facturación</v>
          </cell>
          <cell r="P189" t="str">
            <v>Aplicativo DGH - Interconsultas HC-96</v>
          </cell>
          <cell r="Q189" t="str">
            <v>%</v>
          </cell>
          <cell r="R189" t="str">
            <v>Número de pacientes no admitidos  a Unidades de Cuidado Crítico  / Sumatoria de paientes aceptados mas no aceptados por no cupo. *100</v>
          </cell>
          <cell r="S189"/>
          <cell r="T189" t="str">
            <v>proceso</v>
          </cell>
          <cell r="U189" t="str">
            <v>Creciente</v>
          </cell>
          <cell r="V189" t="str">
            <v>≤</v>
          </cell>
          <cell r="W189">
            <v>0.05</v>
          </cell>
          <cell r="X189" t="str">
            <v>&gt;</v>
          </cell>
          <cell r="Y189">
            <v>0.05</v>
          </cell>
        </row>
        <row r="190">
          <cell r="A190">
            <v>185</v>
          </cell>
          <cell r="B190" t="str">
            <v>Integralidad y efectividad en la prestación de servicios de salud</v>
          </cell>
          <cell r="C190" t="str">
            <v>Garantizar la accesibilidad, integralidad en los servicios, complementariedad y respaldo de las interdependencias</v>
          </cell>
          <cell r="D190" t="str">
            <v>Leche humana administrada al receptor.</v>
          </cell>
          <cell r="E190" t="str">
            <v>Críticos</v>
          </cell>
          <cell r="F190" t="str">
            <v>neonatos</v>
          </cell>
          <cell r="G190" t="str">
            <v>x</v>
          </cell>
          <cell r="H190"/>
          <cell r="I190"/>
          <cell r="J190" t="str">
            <v>Identificar la cantidad de leche humana, procesada en el banco de leche institucional administrada al receptor</v>
          </cell>
          <cell r="K190"/>
          <cell r="L190" t="str">
            <v>Trimestral</v>
          </cell>
          <cell r="M190" t="str">
            <v xml:space="preserve">Mililitros de leche administrada al receptor  * 100 </v>
          </cell>
          <cell r="N190" t="str">
            <v xml:space="preserve"> Mililitros de leche donada</v>
          </cell>
          <cell r="O190" t="str">
            <v>Informe Procesos y Actividades BLH</v>
          </cell>
          <cell r="P190" t="str">
            <v>Informe Procesos y Actividades BLH</v>
          </cell>
          <cell r="Q190" t="str">
            <v>%</v>
          </cell>
          <cell r="R190" t="str">
            <v>Mililitros de leche administrada al receptor  * 100  /  Mililitros de leche donada *100</v>
          </cell>
          <cell r="S190"/>
          <cell r="T190" t="str">
            <v>resultado</v>
          </cell>
          <cell r="U190" t="str">
            <v>Creciente</v>
          </cell>
          <cell r="V190" t="str">
            <v>≥</v>
          </cell>
          <cell r="W190">
            <v>0.8</v>
          </cell>
          <cell r="X190" t="str">
            <v>&lt;</v>
          </cell>
          <cell r="Y190">
            <v>0.8</v>
          </cell>
        </row>
        <row r="191">
          <cell r="A191">
            <v>186</v>
          </cell>
          <cell r="B191" t="str">
            <v>Integralidad y efectividad en la prestación de servicios de salud</v>
          </cell>
          <cell r="C191" t="str">
            <v>Garantizar la accesibilidad, integralidad en los servicios, complementariedad y respaldo de las interdependencias</v>
          </cell>
          <cell r="D191" t="str">
            <v>Tasa de reingreso de paciente hospitalizado antes de 15 días</v>
          </cell>
          <cell r="E191" t="str">
            <v>Internación</v>
          </cell>
          <cell r="F191" t="str">
            <v>pediatria</v>
          </cell>
          <cell r="G191" t="str">
            <v>x</v>
          </cell>
          <cell r="H191"/>
          <cell r="I191"/>
          <cell r="J19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91" t="str">
            <v>Resolución 256</v>
          </cell>
          <cell r="L191" t="str">
            <v>Trimestral</v>
          </cell>
          <cell r="M191" t="str">
            <v>Número total de pacientes que reingresan al servicio antes de quince (15) días por la misma causa en el periodo.</v>
          </cell>
          <cell r="N191" t="str">
            <v>Número total de egresos vivos en el periodo.</v>
          </cell>
          <cell r="O191" t="str">
            <v>Informe de reingresos coordinadores especialistas.</v>
          </cell>
          <cell r="P191" t="str">
            <v xml:space="preserve">Estadística. </v>
          </cell>
          <cell r="Q191" t="str">
            <v>Tasa</v>
          </cell>
          <cell r="R191" t="str">
            <v>Número total de pacientes que reingresan al servicio antes de quince (15) días por la misma causa en el periodo. / Número total de egresos vivos en el periodo. *100</v>
          </cell>
          <cell r="S191"/>
          <cell r="T191" t="str">
            <v>resultado</v>
          </cell>
          <cell r="U191" t="str">
            <v>Creciente</v>
          </cell>
          <cell r="V191" t="str">
            <v>≥</v>
          </cell>
          <cell r="W191">
            <v>3</v>
          </cell>
          <cell r="X191" t="str">
            <v>&gt;</v>
          </cell>
          <cell r="Y191">
            <v>3</v>
          </cell>
        </row>
        <row r="192">
          <cell r="A192">
            <v>187</v>
          </cell>
          <cell r="B192" t="str">
            <v>Integralidad y efectividad en la prestación de servicios de salud</v>
          </cell>
          <cell r="C192" t="str">
            <v>Garantizar la accesibilidad, integralidad en los servicios, complementariedad y respaldo de las interdependencias</v>
          </cell>
          <cell r="D192" t="str">
            <v>Tasa de mortalidad Intrahospitalaria después de 48 horas</v>
          </cell>
          <cell r="E192" t="str">
            <v>Internación</v>
          </cell>
          <cell r="F192" t="str">
            <v>pediatria</v>
          </cell>
          <cell r="G192" t="str">
            <v>x</v>
          </cell>
          <cell r="H192"/>
          <cell r="I192"/>
          <cell r="J192" t="str">
            <v>Medir la tasa de mortalidad intrahospitalaria mayor a 48 horas la cual nos permite evaluar la efectividad de la intervención clínica que se le realiza a los pacientes en el servicio de urgencias pediatria dentro del periodo evaluado</v>
          </cell>
          <cell r="K192"/>
          <cell r="L192" t="str">
            <v>Trimestral</v>
          </cell>
          <cell r="M192" t="str">
            <v>Número total de pacientes hospitalizados que fallecen después de 48 horas del ingreso</v>
          </cell>
          <cell r="N192" t="str">
            <v>Número total de pacientes hospitalizados</v>
          </cell>
          <cell r="O192" t="str">
            <v>Estadística / Coordinador Servicios</v>
          </cell>
          <cell r="P192" t="str">
            <v xml:space="preserve">Estadística. </v>
          </cell>
          <cell r="Q192" t="str">
            <v>Tasa</v>
          </cell>
          <cell r="R192" t="str">
            <v>Número total de pacientes hospitalizados que fallecen después de 48 horas del ingreso / Número total de pacientes hospitalizados *100</v>
          </cell>
          <cell r="S192"/>
          <cell r="T192" t="str">
            <v>resultado</v>
          </cell>
          <cell r="U192" t="str">
            <v>Creciente</v>
          </cell>
          <cell r="V192" t="str">
            <v>≤</v>
          </cell>
          <cell r="W192">
            <v>3</v>
          </cell>
          <cell r="X192" t="str">
            <v>&gt;</v>
          </cell>
          <cell r="Y192">
            <v>3</v>
          </cell>
        </row>
        <row r="193">
          <cell r="A193">
            <v>188</v>
          </cell>
          <cell r="B193" t="str">
            <v>Integralidad y efectividad en la prestación de servicios de salud</v>
          </cell>
          <cell r="C193" t="str">
            <v>Garantizar la accesibilidad, integralidad en los servicios, complementariedad y respaldo de las interdependencias</v>
          </cell>
          <cell r="D193" t="str">
            <v xml:space="preserve">Calidad de Registro en la Historia Clínica Médica </v>
          </cell>
          <cell r="E193" t="str">
            <v>Internación</v>
          </cell>
          <cell r="F193" t="str">
            <v>pediatria</v>
          </cell>
          <cell r="G193" t="str">
            <v>x</v>
          </cell>
          <cell r="H193"/>
          <cell r="I193"/>
          <cell r="J19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93"/>
          <cell r="L193" t="str">
            <v>Trimestral</v>
          </cell>
          <cell r="M193" t="str">
            <v>Criterios de calidad de historia clínica evaluados que cumplen</v>
          </cell>
          <cell r="N193" t="str">
            <v>Total de criterios de calidad de historia clínica evaluados</v>
          </cell>
          <cell r="O193" t="str">
            <v>Aplicativo de monitorización de historias clínicas</v>
          </cell>
          <cell r="P193" t="str">
            <v>Aplicativo de monitorización de historias clínicas</v>
          </cell>
          <cell r="Q193" t="str">
            <v>%</v>
          </cell>
          <cell r="R193" t="str">
            <v>Criterios de calidad de historia clínica evaluados que cumplen / Total de criterios de calidad de historia clínica evaluados *100</v>
          </cell>
          <cell r="S193"/>
          <cell r="T193" t="str">
            <v>proceso</v>
          </cell>
          <cell r="U193" t="str">
            <v>Creciente</v>
          </cell>
          <cell r="V193" t="str">
            <v>≥</v>
          </cell>
          <cell r="W193">
            <v>0.85</v>
          </cell>
          <cell r="X193" t="str">
            <v>&lt;</v>
          </cell>
          <cell r="Y193">
            <v>0.9</v>
          </cell>
        </row>
        <row r="194">
          <cell r="A194">
            <v>189</v>
          </cell>
          <cell r="B194" t="str">
            <v>Integralidad y efectividad en la prestación de servicios de salud</v>
          </cell>
          <cell r="C194" t="str">
            <v>Garantizar la accesibilidad, integralidad en los servicios, complementariedad y respaldo de las interdependencias</v>
          </cell>
          <cell r="D194" t="str">
            <v>Calidad de Registro en la Historia Clínica de Enfermería</v>
          </cell>
          <cell r="E194" t="str">
            <v>Internación</v>
          </cell>
          <cell r="F194" t="str">
            <v>pediatria</v>
          </cell>
          <cell r="G194" t="str">
            <v>x</v>
          </cell>
          <cell r="H194"/>
          <cell r="I194"/>
          <cell r="J19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94"/>
          <cell r="L194" t="str">
            <v>Trimestral</v>
          </cell>
          <cell r="M194" t="str">
            <v>Criterios de calidad de historia clínica evaluados que cumplen</v>
          </cell>
          <cell r="N194" t="str">
            <v>Total de criterios de calidad de historia clínica evaluados</v>
          </cell>
          <cell r="O194" t="str">
            <v>Aplicativo de monitorización de historias clínicas</v>
          </cell>
          <cell r="P194" t="str">
            <v>Aplicativo de monitorización de historias clínicas</v>
          </cell>
          <cell r="Q194" t="str">
            <v>%</v>
          </cell>
          <cell r="R194" t="str">
            <v>Criterios de calidad de historia clínica evaluados que cumplen / Total de criterios de calidad de historia clínica evaluados *100</v>
          </cell>
          <cell r="S194"/>
          <cell r="T194" t="str">
            <v>proceso</v>
          </cell>
          <cell r="U194" t="str">
            <v>Creciente</v>
          </cell>
          <cell r="V194" t="str">
            <v>≤</v>
          </cell>
          <cell r="W194">
            <v>0.85</v>
          </cell>
          <cell r="X194" t="str">
            <v>&lt;</v>
          </cell>
          <cell r="Y194">
            <v>0.85</v>
          </cell>
        </row>
        <row r="195">
          <cell r="A195">
            <v>190</v>
          </cell>
          <cell r="B195" t="str">
            <v>Integralidad y efectividad en la prestación de servicios de salud</v>
          </cell>
          <cell r="C195" t="str">
            <v>Garantizar la accesibilidad, integralidad en los servicios, complementariedad y respaldo de las interdependencias</v>
          </cell>
          <cell r="D195" t="str">
            <v>Análisis de mortalidad intrahospitalaria</v>
          </cell>
          <cell r="E195" t="str">
            <v>Internación</v>
          </cell>
          <cell r="F195" t="str">
            <v>pediatria</v>
          </cell>
          <cell r="G195" t="str">
            <v>x</v>
          </cell>
          <cell r="H195"/>
          <cell r="I195"/>
          <cell r="J195" t="str">
            <v>Medir el número de análisis de muertes intrahospitalarias mayores a 48 horas del total de muertes presentadas en el periodo, con el fin de determinar planes de mejoramiento para contribuir a la disminución de los casos evitables</v>
          </cell>
          <cell r="K195"/>
          <cell r="L195" t="str">
            <v>Trimestral</v>
          </cell>
          <cell r="M195" t="str">
            <v>Número de casos analizados</v>
          </cell>
          <cell r="N195" t="str">
            <v>Número total de muertes en el período</v>
          </cell>
          <cell r="O195" t="str">
            <v>Coordinador de cada Servicio</v>
          </cell>
          <cell r="P195" t="str">
            <v>Coordinador de Estadística</v>
          </cell>
          <cell r="Q195" t="str">
            <v>%</v>
          </cell>
          <cell r="R195" t="str">
            <v>Número de casos analizados / Número total de muertes en el período *100</v>
          </cell>
          <cell r="S195"/>
          <cell r="T195" t="str">
            <v>proceso</v>
          </cell>
          <cell r="U195" t="str">
            <v>Creciente</v>
          </cell>
          <cell r="V195" t="str">
            <v>≤</v>
          </cell>
          <cell r="W195">
            <v>1</v>
          </cell>
          <cell r="X195" t="str">
            <v>&lt;</v>
          </cell>
          <cell r="Y195">
            <v>1</v>
          </cell>
        </row>
        <row r="196">
          <cell r="A196">
            <v>191</v>
          </cell>
          <cell r="B196" t="str">
            <v>Integralidad y efectividad en la prestación de servicios de salud</v>
          </cell>
          <cell r="C196" t="str">
            <v>Garantizar la accesibilidad, integralidad en los servicios, complementariedad y respaldo de las interdependencias</v>
          </cell>
          <cell r="D196" t="str">
            <v>Promedio de Egresos por cama - Giro Cama</v>
          </cell>
          <cell r="E196" t="str">
            <v>Internación</v>
          </cell>
          <cell r="F196" t="str">
            <v>pediatria</v>
          </cell>
          <cell r="G196" t="str">
            <v>x</v>
          </cell>
          <cell r="H196"/>
          <cell r="I196"/>
          <cell r="J196" t="str">
            <v>Medir el  numero de pacientes que hicieron uso de la cama hospitalaria basados en los días cama disponible dentro del servicio dentro de un periodo evaluado</v>
          </cell>
          <cell r="K196"/>
          <cell r="L196" t="str">
            <v>Trimestral</v>
          </cell>
          <cell r="M196" t="str">
            <v>Número de egresos del período</v>
          </cell>
          <cell r="N196" t="str">
            <v>Número de camas disponible en el período</v>
          </cell>
          <cell r="O196" t="str">
            <v xml:space="preserve"> Estadística</v>
          </cell>
          <cell r="P196" t="str">
            <v xml:space="preserve"> Estadística</v>
          </cell>
          <cell r="Q196" t="str">
            <v>Egresos/Cama</v>
          </cell>
          <cell r="R196" t="str">
            <v>Número de egresos del período / Número de camas disponible en el período</v>
          </cell>
          <cell r="S196"/>
          <cell r="T196" t="str">
            <v>proceso</v>
          </cell>
          <cell r="U196" t="str">
            <v>Creciente</v>
          </cell>
          <cell r="V196" t="str">
            <v>≤</v>
          </cell>
          <cell r="W196">
            <v>5</v>
          </cell>
          <cell r="X196" t="str">
            <v>&lt;</v>
          </cell>
          <cell r="Y196">
            <v>5</v>
          </cell>
        </row>
        <row r="197">
          <cell r="A197">
            <v>192</v>
          </cell>
          <cell r="B197" t="str">
            <v>Integralidad y efectividad en la prestación de servicios de salud</v>
          </cell>
          <cell r="C197" t="str">
            <v>Garantizar la accesibilidad, integralidad en los servicios, complementariedad y respaldo de las interdependencias</v>
          </cell>
          <cell r="D197" t="str">
            <v>Porcentaje Ocupacional</v>
          </cell>
          <cell r="E197" t="str">
            <v>Internación</v>
          </cell>
          <cell r="F197" t="str">
            <v>pediatria</v>
          </cell>
          <cell r="G197" t="str">
            <v>x</v>
          </cell>
          <cell r="H197"/>
          <cell r="I197"/>
          <cell r="J197" t="str">
            <v>Medir el porcentaje de ocupación hospitalario con el fin de determinar el aprovechamiento de la cama hospitalaria y la demanda del servicio  en un periodo evaluado</v>
          </cell>
          <cell r="K197"/>
          <cell r="L197" t="str">
            <v>Trimestral</v>
          </cell>
          <cell r="M197" t="str">
            <v>Número de días cama ocupada en el período</v>
          </cell>
          <cell r="N197" t="str">
            <v>Número de días cama disponible en el período</v>
          </cell>
          <cell r="O197" t="str">
            <v>Estadística</v>
          </cell>
          <cell r="P197" t="str">
            <v xml:space="preserve"> Estadística</v>
          </cell>
          <cell r="Q197" t="str">
            <v>%</v>
          </cell>
          <cell r="R197" t="str">
            <v>Número de días cama ocupada en el período / Número de días cama disponible en el período *100</v>
          </cell>
          <cell r="S197"/>
          <cell r="T197" t="str">
            <v>proceso</v>
          </cell>
          <cell r="U197" t="str">
            <v>Decreciente</v>
          </cell>
          <cell r="V197" t="str">
            <v>≥</v>
          </cell>
          <cell r="W197">
            <v>0.85</v>
          </cell>
          <cell r="X197" t="str">
            <v>&lt;</v>
          </cell>
          <cell r="Y197">
            <v>0.85</v>
          </cell>
        </row>
        <row r="198">
          <cell r="A198">
            <v>193</v>
          </cell>
          <cell r="B198" t="str">
            <v>Integralidad y efectividad en la prestación de servicios de salud</v>
          </cell>
          <cell r="C198" t="str">
            <v>Garantizar la accesibilidad, integralidad en los servicios, complementariedad y respaldo de las interdependencias</v>
          </cell>
          <cell r="D198" t="str">
            <v>Promedio Días de Estancia</v>
          </cell>
          <cell r="E198" t="str">
            <v>Internación</v>
          </cell>
          <cell r="F198" t="str">
            <v>pediatria</v>
          </cell>
          <cell r="G198" t="str">
            <v>x</v>
          </cell>
          <cell r="H198"/>
          <cell r="I198"/>
          <cell r="J198" t="str">
            <v>Medir el promedio de días que los pacientes permanecen hospitalizados en el servicio en un periodo evaluado</v>
          </cell>
          <cell r="K198"/>
          <cell r="L198" t="str">
            <v>Trimestral</v>
          </cell>
          <cell r="M198" t="str">
            <v>Número de días de estancia de los egresos del período</v>
          </cell>
          <cell r="N198" t="str">
            <v>Número de egresos del período</v>
          </cell>
          <cell r="O198" t="str">
            <v xml:space="preserve"> Estadística</v>
          </cell>
          <cell r="P198" t="str">
            <v xml:space="preserve"> Estadística</v>
          </cell>
          <cell r="Q198" t="str">
            <v>Días</v>
          </cell>
          <cell r="R198" t="str">
            <v>Número de días de estancia de los egresos del período / Número de egresos del período</v>
          </cell>
          <cell r="S198"/>
          <cell r="T198" t="str">
            <v>proceso</v>
          </cell>
          <cell r="U198" t="str">
            <v>Decreciente</v>
          </cell>
          <cell r="V198" t="str">
            <v>≤</v>
          </cell>
          <cell r="W198">
            <v>5</v>
          </cell>
          <cell r="X198" t="str">
            <v>&gt;</v>
          </cell>
          <cell r="Y198">
            <v>5</v>
          </cell>
        </row>
        <row r="199">
          <cell r="A199">
            <v>194</v>
          </cell>
          <cell r="B199" t="str">
            <v>Integralidad y efectividad en la prestación de servicios de salud</v>
          </cell>
          <cell r="C199" t="str">
            <v>Garantizar la accesibilidad, integralidad en los servicios, complementariedad y respaldo de las interdependencias</v>
          </cell>
          <cell r="D199" t="str">
            <v>Porcentaje de adherencia a protocolos de enfermería</v>
          </cell>
          <cell r="E199" t="str">
            <v>Internación</v>
          </cell>
          <cell r="F199" t="str">
            <v>pediatria</v>
          </cell>
          <cell r="G199" t="str">
            <v>x</v>
          </cell>
          <cell r="H199"/>
          <cell r="I199"/>
          <cell r="J199"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99"/>
          <cell r="L199" t="str">
            <v>Trimestral</v>
          </cell>
          <cell r="M199" t="str">
            <v xml:space="preserve">Número de criterios que cumplen con la verificación </v>
          </cell>
          <cell r="N199" t="str">
            <v>Total criterios evaluados</v>
          </cell>
          <cell r="O199" t="str">
            <v>Consolidado Adherencia a Protocolos</v>
          </cell>
          <cell r="P199" t="str">
            <v>Consolidado Adherencia a Protocolos</v>
          </cell>
          <cell r="Q199" t="str">
            <v>%</v>
          </cell>
          <cell r="R199" t="str">
            <v>Número de criterios que cumplen con la verificación  / Total criterios evaluados *100</v>
          </cell>
          <cell r="S199"/>
          <cell r="T199" t="str">
            <v>proceso</v>
          </cell>
          <cell r="U199" t="str">
            <v>Creciente</v>
          </cell>
          <cell r="V199" t="str">
            <v>≥</v>
          </cell>
          <cell r="W199">
            <v>0.85</v>
          </cell>
          <cell r="X199" t="str">
            <v>&lt;</v>
          </cell>
          <cell r="Y199">
            <v>0.85</v>
          </cell>
        </row>
        <row r="200">
          <cell r="A200">
            <v>195</v>
          </cell>
          <cell r="B200" t="str">
            <v>Integralidad y efectividad en la prestación de servicios de salud</v>
          </cell>
          <cell r="C200" t="str">
            <v>Garantizar la accesibilidad, integralidad en los servicios, complementariedad y respaldo de las interdependencias</v>
          </cell>
          <cell r="D200" t="str">
            <v>Porcentaje de adherencia a guias de practica clinica</v>
          </cell>
          <cell r="E200" t="str">
            <v>Internación</v>
          </cell>
          <cell r="F200" t="str">
            <v>pediatria</v>
          </cell>
          <cell r="G200" t="str">
            <v>x</v>
          </cell>
          <cell r="H200"/>
          <cell r="I200"/>
          <cell r="J200"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00"/>
          <cell r="L200" t="str">
            <v>Trimestral</v>
          </cell>
          <cell r="M200" t="str">
            <v>Criterios evaluados que cumplen con la adherencia a guia</v>
          </cell>
          <cell r="N200" t="str">
            <v>Total de criterios evaluados en la adherencia a guia</v>
          </cell>
          <cell r="O200" t="str">
            <v>Consolidado Adherencia a Guías de Atención</v>
          </cell>
          <cell r="P200" t="str">
            <v>Consolidado Adherencia a Guías de Atención</v>
          </cell>
          <cell r="Q200" t="str">
            <v>%</v>
          </cell>
          <cell r="R200" t="str">
            <v>Criterios evaluados que cumplen con la adherencia a guia / Total de criterios evaluados en la adherencia a guia *100</v>
          </cell>
          <cell r="S200"/>
          <cell r="T200" t="str">
            <v>proceso</v>
          </cell>
          <cell r="U200" t="str">
            <v>Creciente</v>
          </cell>
          <cell r="V200" t="str">
            <v>≥</v>
          </cell>
          <cell r="W200">
            <v>0.85</v>
          </cell>
          <cell r="X200" t="str">
            <v>&lt;</v>
          </cell>
          <cell r="Y200">
            <v>0.85</v>
          </cell>
        </row>
        <row r="201">
          <cell r="A201">
            <v>196</v>
          </cell>
          <cell r="B201" t="str">
            <v>Integralidad y efectividad en la prestación de servicios de salud</v>
          </cell>
          <cell r="C201" t="str">
            <v>Garantizar la accesibilidad, integralidad en los servicios, complementariedad y respaldo de las interdependencias</v>
          </cell>
          <cell r="D201" t="str">
            <v>Tasa de reingreso de paciente hospitalizado antes de 15 días</v>
          </cell>
          <cell r="E201" t="str">
            <v>Críticos</v>
          </cell>
          <cell r="F201" t="str">
            <v>quemados pediatria</v>
          </cell>
          <cell r="G201" t="str">
            <v>x</v>
          </cell>
          <cell r="H201"/>
          <cell r="I201"/>
          <cell r="J20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01" t="str">
            <v>Resolución 256</v>
          </cell>
          <cell r="L201" t="str">
            <v>Trimestral</v>
          </cell>
          <cell r="M201" t="str">
            <v>Número total de pacientes que reingresan al servicio antes de quince (15) días por la misma causa en el periodo.</v>
          </cell>
          <cell r="N201" t="str">
            <v>Número total de egresos vivos en el periodo.</v>
          </cell>
          <cell r="O201" t="str">
            <v>Informe de reingresos coordinadores especialistas.</v>
          </cell>
          <cell r="P201" t="str">
            <v xml:space="preserve">Estadística. </v>
          </cell>
          <cell r="Q201" t="str">
            <v>Tasa</v>
          </cell>
          <cell r="R201" t="str">
            <v>Número total de pacientes que reingresan al servicio antes de quince (15) días por la misma causa en el periodo. / Número total de egresos vivos en el periodo. *1000</v>
          </cell>
          <cell r="S201"/>
          <cell r="T201" t="str">
            <v>resultado</v>
          </cell>
          <cell r="U201" t="str">
            <v>Decreciente</v>
          </cell>
          <cell r="V201" t="str">
            <v>≤</v>
          </cell>
          <cell r="W201">
            <v>6</v>
          </cell>
          <cell r="X201" t="str">
            <v>&gt;</v>
          </cell>
          <cell r="Y201">
            <v>6</v>
          </cell>
        </row>
        <row r="202">
          <cell r="A202">
            <v>197</v>
          </cell>
          <cell r="B202" t="str">
            <v>Integralidad y efectividad en la prestación de servicios de salud</v>
          </cell>
          <cell r="C202" t="str">
            <v>Garantizar la accesibilidad, integralidad en los servicios, complementariedad y respaldo de las interdependencias</v>
          </cell>
          <cell r="D202" t="str">
            <v>Porcentaje de adherencia a protocolos de enfermería</v>
          </cell>
          <cell r="E202" t="str">
            <v>Críticos</v>
          </cell>
          <cell r="F202" t="str">
            <v>quemados pediatria</v>
          </cell>
          <cell r="G202" t="str">
            <v>x</v>
          </cell>
          <cell r="H202"/>
          <cell r="I202"/>
          <cell r="J202" t="str">
            <v>Medir la adherencia a los protocolos de enfermeria en la prestación de servicios de salud para apoyar las desiciones clínicas y asistir a profesionales o pacientes en lo referente a los cuidados de salud apropiados para ciertas circunstancias clínicas especiales en el servicio de quemados pediatria dentro del periodo evaluado</v>
          </cell>
          <cell r="K202"/>
          <cell r="L202" t="str">
            <v>Trimestral</v>
          </cell>
          <cell r="M202" t="str">
            <v>Número de protocolos con cumplimiento mayor al estándar establecido</v>
          </cell>
          <cell r="N202" t="str">
            <v>Total protocolos evaluados</v>
          </cell>
          <cell r="O202" t="str">
            <v>Consolidado Adherencia a Protocolos</v>
          </cell>
          <cell r="P202" t="str">
            <v>Consolidado Adherencia a Protocolos</v>
          </cell>
          <cell r="Q202" t="str">
            <v>%</v>
          </cell>
          <cell r="R202" t="str">
            <v>Número de protocolos con cumplimiento mayor al estándar establecido / Total protocolos evaluados *100</v>
          </cell>
          <cell r="S202"/>
          <cell r="T202" t="str">
            <v>proceso</v>
          </cell>
          <cell r="U202" t="str">
            <v>Creciente</v>
          </cell>
          <cell r="V202" t="str">
            <v>≥</v>
          </cell>
          <cell r="W202">
            <v>0.85</v>
          </cell>
          <cell r="X202" t="str">
            <v>&lt;</v>
          </cell>
          <cell r="Y202">
            <v>0.85</v>
          </cell>
        </row>
        <row r="203">
          <cell r="A203">
            <v>198</v>
          </cell>
          <cell r="B203" t="str">
            <v>Integralidad y efectividad en la prestación de servicios de salud</v>
          </cell>
          <cell r="C203" t="str">
            <v>Garantizar la accesibilidad, integralidad en los servicios, complementariedad y respaldo de las interdependencias</v>
          </cell>
          <cell r="D203" t="str">
            <v>Calidad de Registro en la Historia Clínica de Enfermería</v>
          </cell>
          <cell r="E203" t="str">
            <v>Críticos</v>
          </cell>
          <cell r="F203" t="str">
            <v>quemados pediatria</v>
          </cell>
          <cell r="G203" t="str">
            <v>x</v>
          </cell>
          <cell r="H203"/>
          <cell r="I203"/>
          <cell r="J20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03"/>
          <cell r="L203" t="str">
            <v>Trimestral</v>
          </cell>
          <cell r="M203" t="str">
            <v>Criterios de calidad de historia clínica evaluados que cumplen</v>
          </cell>
          <cell r="N203" t="str">
            <v>Total de criterios de calidad de historia clínica evaluados</v>
          </cell>
          <cell r="O203" t="str">
            <v>Aplicativo de monitorización de historias clínicas</v>
          </cell>
          <cell r="P203" t="str">
            <v>Aplicativo de monitorización de historias clínicas</v>
          </cell>
          <cell r="Q203" t="str">
            <v>%</v>
          </cell>
          <cell r="R203" t="str">
            <v>Criterios de calidad de historia clínica evaluados que cumplen / Total de criterios de calidad de historia clínica evaluados *100</v>
          </cell>
          <cell r="S203"/>
          <cell r="T203" t="str">
            <v>proceso</v>
          </cell>
          <cell r="U203" t="str">
            <v>Creciente</v>
          </cell>
          <cell r="V203" t="str">
            <v>≥</v>
          </cell>
          <cell r="W203">
            <v>0.9</v>
          </cell>
          <cell r="X203" t="str">
            <v>&lt;</v>
          </cell>
          <cell r="Y203">
            <v>0.9</v>
          </cell>
        </row>
        <row r="204">
          <cell r="A204">
            <v>199</v>
          </cell>
          <cell r="B204" t="str">
            <v>Integralidad y efectividad en la prestación de servicios de salud</v>
          </cell>
          <cell r="C204" t="str">
            <v>Garantizar la accesibilidad, integralidad en los servicios, complementariedad y respaldo de las interdependencias</v>
          </cell>
          <cell r="D204" t="str">
            <v>Tasa de mortalidad Intrahospitalaria después de 48 horas</v>
          </cell>
          <cell r="E204" t="str">
            <v>Críticos</v>
          </cell>
          <cell r="F204" t="str">
            <v>quemados pediatria</v>
          </cell>
          <cell r="G204" t="str">
            <v>x</v>
          </cell>
          <cell r="H204"/>
          <cell r="I204"/>
          <cell r="J204" t="str">
            <v>Medir la tasa de mortalidad intrahospitalaria mayor a 48 horas la cual nos permite evaluar la efectividad de la intervención clínica que se le realiza a los pacientes en el servicio de urgencias pediatria dentro del periodo evaluado</v>
          </cell>
          <cell r="K204"/>
          <cell r="L204" t="str">
            <v>Trimestral</v>
          </cell>
          <cell r="M204" t="str">
            <v>Número total de pacientes hospitalizados que fallecen después de 48 horas del ingreso</v>
          </cell>
          <cell r="N204" t="str">
            <v>Número total de pacientes hospitalizados</v>
          </cell>
          <cell r="O204" t="str">
            <v>Estadística / Coordinador Servicios</v>
          </cell>
          <cell r="P204" t="str">
            <v xml:space="preserve">Estadística. </v>
          </cell>
          <cell r="Q204" t="str">
            <v>Tasa</v>
          </cell>
          <cell r="R204" t="str">
            <v>Número total de pacientes hospitalizados que fallecen después de 48 horas del ingreso / Número total de pacientes hospitalizados *1000</v>
          </cell>
          <cell r="S204"/>
          <cell r="T204" t="str">
            <v>resultado</v>
          </cell>
          <cell r="U204" t="str">
            <v>Decreciente</v>
          </cell>
          <cell r="V204" t="str">
            <v>≤</v>
          </cell>
          <cell r="W204">
            <v>30</v>
          </cell>
          <cell r="X204" t="str">
            <v>&gt;</v>
          </cell>
          <cell r="Y204">
            <v>30</v>
          </cell>
        </row>
        <row r="205">
          <cell r="A205">
            <v>200</v>
          </cell>
          <cell r="B205" t="str">
            <v>Integralidad y efectividad en la prestación de servicios de salud</v>
          </cell>
          <cell r="C205" t="str">
            <v>Garantizar la accesibilidad, integralidad en los servicios, complementariedad y respaldo de las interdependencias</v>
          </cell>
          <cell r="D205" t="str">
            <v xml:space="preserve">Calidad de Registro en la Historia Clínica Médica </v>
          </cell>
          <cell r="E205" t="str">
            <v>Críticos</v>
          </cell>
          <cell r="F205" t="str">
            <v>quemados pediatria</v>
          </cell>
          <cell r="G205" t="str">
            <v>x</v>
          </cell>
          <cell r="H205"/>
          <cell r="I205"/>
          <cell r="J205"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05"/>
          <cell r="L205" t="str">
            <v>Trimestral</v>
          </cell>
          <cell r="M205" t="str">
            <v>Criterios de calidad de historia clínica evaluados que cumplen</v>
          </cell>
          <cell r="N205" t="str">
            <v>Total de criterios de calidad de historia clínica evaluados</v>
          </cell>
          <cell r="O205" t="str">
            <v>Aplicativo de monitorización de historias clínicas</v>
          </cell>
          <cell r="P205" t="str">
            <v>Aplicativo de monitorización de historias clínicas</v>
          </cell>
          <cell r="Q205" t="str">
            <v>%</v>
          </cell>
          <cell r="R205" t="str">
            <v>Criterios de calidad de historia clínica evaluados que cumplen / Total de criterios de calidad de historia clínica evaluados *100</v>
          </cell>
          <cell r="S205"/>
          <cell r="T205" t="str">
            <v>proceso</v>
          </cell>
          <cell r="U205" t="str">
            <v>Creciente</v>
          </cell>
          <cell r="V205" t="str">
            <v>≥</v>
          </cell>
          <cell r="W205">
            <v>0.9</v>
          </cell>
          <cell r="X205" t="str">
            <v>&lt;</v>
          </cell>
          <cell r="Y205">
            <v>0.9</v>
          </cell>
        </row>
        <row r="206">
          <cell r="A206">
            <v>201</v>
          </cell>
          <cell r="B206" t="str">
            <v>Integralidad y efectividad en la prestación de servicios de salud</v>
          </cell>
          <cell r="C206" t="str">
            <v>Garantizar la accesibilidad, integralidad en los servicios, complementariedad y respaldo de las interdependencias</v>
          </cell>
          <cell r="D206" t="str">
            <v>Análisis de mortalidad intrahospitalaria</v>
          </cell>
          <cell r="E206" t="str">
            <v>Críticos</v>
          </cell>
          <cell r="F206" t="str">
            <v>quemados pediatria</v>
          </cell>
          <cell r="G206" t="str">
            <v>x</v>
          </cell>
          <cell r="H206"/>
          <cell r="I206"/>
          <cell r="J206" t="str">
            <v>Medir el número de análisis de muertes intrahospitalarias mayores a 48 horas del total de muertes presentadas en el periodo, con el fin de determinar planes de mejoramiento para contribuir a la disminución de los casos evitables</v>
          </cell>
          <cell r="K206"/>
          <cell r="L206" t="str">
            <v>Trimestral</v>
          </cell>
          <cell r="M206" t="str">
            <v>Número de casos analizados</v>
          </cell>
          <cell r="N206" t="str">
            <v>Número total de muertes en el período</v>
          </cell>
          <cell r="O206" t="str">
            <v>Coordinador de cada Servicio</v>
          </cell>
          <cell r="P206" t="str">
            <v>Coordinador de Estadística</v>
          </cell>
          <cell r="Q206" t="str">
            <v>%</v>
          </cell>
          <cell r="R206" t="str">
            <v>Número de casos analizados / Número total de muertes en el período *100</v>
          </cell>
          <cell r="S206"/>
          <cell r="T206" t="str">
            <v>proceso</v>
          </cell>
          <cell r="U206" t="str">
            <v>Creciente</v>
          </cell>
          <cell r="V206" t="str">
            <v>≥</v>
          </cell>
          <cell r="W206">
            <v>1</v>
          </cell>
          <cell r="X206" t="str">
            <v>&lt;</v>
          </cell>
          <cell r="Y206">
            <v>1</v>
          </cell>
        </row>
        <row r="207">
          <cell r="A207">
            <v>202</v>
          </cell>
          <cell r="B207" t="str">
            <v>Integralidad y efectividad en la prestación de servicios de salud</v>
          </cell>
          <cell r="C207" t="str">
            <v>Garantizar la accesibilidad, integralidad en los servicios, complementariedad y respaldo de las interdependencias</v>
          </cell>
          <cell r="D207" t="str">
            <v>Porcentaje Ocupacional</v>
          </cell>
          <cell r="E207" t="str">
            <v>Críticos</v>
          </cell>
          <cell r="F207" t="str">
            <v>quemados pediatria</v>
          </cell>
          <cell r="G207" t="str">
            <v>x</v>
          </cell>
          <cell r="H207"/>
          <cell r="I207"/>
          <cell r="J207" t="str">
            <v>Medir el porcentaje de ocupación hospitalario con el fin de determinar el aprovechamiento de la cama hospitalaria y la demanda del servicio  en un periodo evaluado</v>
          </cell>
          <cell r="K207"/>
          <cell r="L207" t="str">
            <v>Trimestral</v>
          </cell>
          <cell r="M207" t="str">
            <v>Número de días cama ocupada en el período</v>
          </cell>
          <cell r="N207" t="str">
            <v>Número de días cama disponible en el período</v>
          </cell>
          <cell r="O207" t="str">
            <v>Estadística</v>
          </cell>
          <cell r="P207" t="str">
            <v xml:space="preserve"> Estadística</v>
          </cell>
          <cell r="Q207" t="str">
            <v>%</v>
          </cell>
          <cell r="R207" t="str">
            <v>Número de días cama ocupada en el período / Número de días cama disponible en el período *100</v>
          </cell>
          <cell r="S207"/>
          <cell r="T207" t="str">
            <v>proceso</v>
          </cell>
          <cell r="U207" t="str">
            <v>Creciente</v>
          </cell>
          <cell r="V207" t="str">
            <v>≥</v>
          </cell>
          <cell r="W207">
            <v>0.85</v>
          </cell>
          <cell r="X207" t="str">
            <v>&lt;</v>
          </cell>
          <cell r="Y207">
            <v>0.85</v>
          </cell>
        </row>
        <row r="208">
          <cell r="A208">
            <v>203</v>
          </cell>
          <cell r="B208" t="str">
            <v>Integralidad y efectividad en la prestación de servicios de salud</v>
          </cell>
          <cell r="C208" t="str">
            <v>Garantizar la accesibilidad, integralidad en los servicios, complementariedad y respaldo de las interdependencias</v>
          </cell>
          <cell r="D208" t="str">
            <v>Promedio de Egresos por cama - Giro Cama</v>
          </cell>
          <cell r="E208" t="str">
            <v>Críticos</v>
          </cell>
          <cell r="F208" t="str">
            <v>quemados pediatria</v>
          </cell>
          <cell r="G208" t="str">
            <v>x</v>
          </cell>
          <cell r="H208"/>
          <cell r="I208"/>
          <cell r="J208" t="str">
            <v>Medir el  numero de pacientes que hicieron uso de la cama hospitalaria basados en los días cama disponible dentro del servicio dentro de un periodo evaluado</v>
          </cell>
          <cell r="K208"/>
          <cell r="L208" t="str">
            <v>Trimestral</v>
          </cell>
          <cell r="M208" t="str">
            <v>Número de egresos del período</v>
          </cell>
          <cell r="N208" t="str">
            <v>Número de camas disponible en el período</v>
          </cell>
          <cell r="O208" t="str">
            <v xml:space="preserve"> Estadística</v>
          </cell>
          <cell r="P208" t="str">
            <v xml:space="preserve"> Estadística</v>
          </cell>
          <cell r="Q208" t="str">
            <v>Egresos/Cama</v>
          </cell>
          <cell r="R208" t="str">
            <v>Número de egresos del período / Número de camas disponible en el período</v>
          </cell>
          <cell r="S208"/>
          <cell r="T208" t="str">
            <v>proceso</v>
          </cell>
          <cell r="U208" t="str">
            <v>Creciente</v>
          </cell>
          <cell r="V208" t="str">
            <v>≥</v>
          </cell>
          <cell r="W208">
            <v>2</v>
          </cell>
          <cell r="X208" t="str">
            <v>&lt;</v>
          </cell>
          <cell r="Y208">
            <v>2</v>
          </cell>
        </row>
        <row r="209">
          <cell r="A209">
            <v>204</v>
          </cell>
          <cell r="B209" t="str">
            <v>Integralidad y efectividad en la prestación de servicios de salud</v>
          </cell>
          <cell r="C209" t="str">
            <v>Garantizar la accesibilidad, integralidad en los servicios, complementariedad y respaldo de las interdependencias</v>
          </cell>
          <cell r="D209" t="str">
            <v>Promedio Días de Estancia</v>
          </cell>
          <cell r="E209" t="str">
            <v>Críticos</v>
          </cell>
          <cell r="F209" t="str">
            <v>quemados pediatria</v>
          </cell>
          <cell r="G209" t="str">
            <v>x</v>
          </cell>
          <cell r="H209"/>
          <cell r="I209"/>
          <cell r="J209" t="str">
            <v>Medir el promedio de días que los pacientes permanecen hospitalizados en el servicio en un periodo evaluado</v>
          </cell>
          <cell r="K209"/>
          <cell r="L209" t="str">
            <v>Trimestral</v>
          </cell>
          <cell r="M209" t="str">
            <v>Número de días de estancia de los egresos del período</v>
          </cell>
          <cell r="N209" t="str">
            <v>Número de egresos del período</v>
          </cell>
          <cell r="O209" t="str">
            <v xml:space="preserve"> Estadística</v>
          </cell>
          <cell r="P209" t="str">
            <v xml:space="preserve"> Estadística</v>
          </cell>
          <cell r="Q209" t="str">
            <v>Días</v>
          </cell>
          <cell r="R209" t="str">
            <v>Número de días de estancia de los egresos del período / Número de egresos del período</v>
          </cell>
          <cell r="S209"/>
          <cell r="T209" t="str">
            <v>proceso</v>
          </cell>
          <cell r="U209" t="str">
            <v>Decreciente</v>
          </cell>
          <cell r="V209" t="str">
            <v>≤</v>
          </cell>
          <cell r="W209">
            <v>11</v>
          </cell>
          <cell r="X209" t="str">
            <v>&gt;</v>
          </cell>
          <cell r="Y209">
            <v>11</v>
          </cell>
        </row>
        <row r="210">
          <cell r="A210">
            <v>205</v>
          </cell>
          <cell r="B210" t="str">
            <v>Integralidad y efectividad en la prestación de servicios de salud</v>
          </cell>
          <cell r="C210" t="str">
            <v>Garantizar la accesibilidad, integralidad en los servicios, complementariedad y respaldo de las interdependencias</v>
          </cell>
          <cell r="D210" t="str">
            <v>Porcentaje de adherencia a guias de practica clinica</v>
          </cell>
          <cell r="E210" t="str">
            <v>Críticos</v>
          </cell>
          <cell r="F210" t="str">
            <v>quemados pediatria</v>
          </cell>
          <cell r="G210" t="str">
            <v>x</v>
          </cell>
          <cell r="H210"/>
          <cell r="I210"/>
          <cell r="J210"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10"/>
          <cell r="L210" t="str">
            <v>Trimestral</v>
          </cell>
          <cell r="M210" t="str">
            <v>Criterios evaluados que cumplen con la adherencia a guia</v>
          </cell>
          <cell r="N210" t="str">
            <v>Total de criterios evaluados en la adherencia a guia</v>
          </cell>
          <cell r="O210" t="str">
            <v>Consolidado Adherencia a Guías de Atención</v>
          </cell>
          <cell r="P210" t="str">
            <v>Consolidado Adherencia a Guías de Atención</v>
          </cell>
          <cell r="Q210" t="str">
            <v>%</v>
          </cell>
          <cell r="R210" t="str">
            <v>Criterios evaluados que cumplen con la adherencia a guia / Total de criterios evaluados en la adherencia a guia *100</v>
          </cell>
          <cell r="S210"/>
          <cell r="T210" t="str">
            <v>proceso</v>
          </cell>
          <cell r="U210" t="str">
            <v>Creciente</v>
          </cell>
          <cell r="V210" t="str">
            <v>≥</v>
          </cell>
          <cell r="W210">
            <v>0.85</v>
          </cell>
          <cell r="X210" t="str">
            <v>&lt;</v>
          </cell>
          <cell r="Y210">
            <v>0.85</v>
          </cell>
        </row>
        <row r="211">
          <cell r="A211">
            <v>206</v>
          </cell>
          <cell r="B211" t="str">
            <v>Integralidad y efectividad en la prestación de servicios de salud</v>
          </cell>
          <cell r="C211" t="str">
            <v>Garantizar la accesibilidad, integralidad en los servicios, complementariedad y respaldo de las interdependencias</v>
          </cell>
          <cell r="D211" t="str">
            <v>Proporción de muertes menor a 48 horas</v>
          </cell>
          <cell r="E211" t="str">
            <v>Críticos</v>
          </cell>
          <cell r="F211" t="str">
            <v>quemados pediatria</v>
          </cell>
          <cell r="G211" t="str">
            <v>x</v>
          </cell>
          <cell r="H211"/>
          <cell r="I211"/>
          <cell r="J211" t="str">
            <v>Medir la proporción de muertes intrahospitalarias menor a 48 horas, la cual refleja la gravedad del estado de salud con el que el paciente ingresa al servicio dentro del periodo evaluado</v>
          </cell>
          <cell r="K211"/>
          <cell r="L211" t="str">
            <v>Trimestral</v>
          </cell>
          <cell r="M211" t="str">
            <v>Número de muertes presentadas antes de 48 horas</v>
          </cell>
          <cell r="N211" t="str">
            <v>Total pacientes hospitalizados</v>
          </cell>
          <cell r="O211" t="str">
            <v>Estadística</v>
          </cell>
          <cell r="P211" t="str">
            <v>Estadística</v>
          </cell>
          <cell r="Q211" t="str">
            <v>%</v>
          </cell>
          <cell r="R211" t="str">
            <v>Número de muertes presentadas antes de 48 horas / Total pacientes hospitalizados *100</v>
          </cell>
          <cell r="S211"/>
          <cell r="T211" t="str">
            <v>proceso</v>
          </cell>
          <cell r="U211" t="str">
            <v>Decreciente</v>
          </cell>
          <cell r="V211" t="str">
            <v>≤</v>
          </cell>
          <cell r="W211">
            <v>0.04</v>
          </cell>
          <cell r="X211" t="str">
            <v>&gt;</v>
          </cell>
          <cell r="Y211">
            <v>0.04</v>
          </cell>
        </row>
        <row r="212">
          <cell r="A212">
            <v>207</v>
          </cell>
          <cell r="B212" t="str">
            <v>Integralidad y efectividad en la prestación de servicios de salud</v>
          </cell>
          <cell r="C212" t="str">
            <v>Garantizar la accesibilidad, integralidad en los servicios, complementariedad y respaldo de las interdependencias</v>
          </cell>
          <cell r="D212" t="str">
            <v>Complicaciones que se presentan durante el transporte de pacientes</v>
          </cell>
          <cell r="E212" t="str">
            <v>Referencia y contrareferncia</v>
          </cell>
          <cell r="F212" t="str">
            <v>referencia y contrareferencia</v>
          </cell>
          <cell r="G212" t="str">
            <v>x</v>
          </cell>
          <cell r="H212"/>
          <cell r="I212"/>
          <cell r="J212" t="str">
            <v>El transporte de un paciente es una actividad que conlleva riesgos adicionales para la persona que es referida o contrareferida, por lo cual es importante monitorear las complicaciones que se presenten, de tal manera que se puedan implementar acciones de mejoramiento que permitan un transporte lo mas seguro posible.</v>
          </cell>
          <cell r="K212"/>
          <cell r="L212" t="str">
            <v>Trimestral</v>
          </cell>
          <cell r="M212" t="str">
            <v>Número de complicaciones que se presentan durante el transporte de  pacientes</v>
          </cell>
          <cell r="N212" t="str">
            <v>Total transportes realizados en el período</v>
          </cell>
          <cell r="O212" t="str">
            <v>Formato de traslado</v>
          </cell>
          <cell r="P212" t="str">
            <v>Base de Datos Referencia y Contrareferencia</v>
          </cell>
          <cell r="Q212" t="str">
            <v>%</v>
          </cell>
          <cell r="R212" t="str">
            <v>Número de complicaciones que se presentan durante el transporte de  pacientes / Total transportes realizados en el período *100</v>
          </cell>
          <cell r="S212"/>
          <cell r="T212" t="str">
            <v>resultado</v>
          </cell>
          <cell r="U212" t="str">
            <v>Igual</v>
          </cell>
          <cell r="V212" t="str">
            <v>=</v>
          </cell>
          <cell r="W212">
            <v>0</v>
          </cell>
          <cell r="X212" t="str">
            <v>&gt;</v>
          </cell>
          <cell r="Y212">
            <v>0</v>
          </cell>
        </row>
        <row r="213">
          <cell r="A213">
            <v>208</v>
          </cell>
          <cell r="B213" t="str">
            <v>Integralidad y efectividad en la prestación de servicios de salud</v>
          </cell>
          <cell r="C213" t="str">
            <v>Garantizar la accesibilidad, integralidad en los servicios, complementariedad y respaldo de las interdependencias</v>
          </cell>
          <cell r="D213" t="str">
            <v>Mortalidad durante el transporte de pacientes</v>
          </cell>
          <cell r="E213" t="str">
            <v>Referencia y contrareferncia</v>
          </cell>
          <cell r="F213" t="str">
            <v>referencia y contrareferencia</v>
          </cell>
          <cell r="G213" t="str">
            <v>x</v>
          </cell>
          <cell r="H213"/>
          <cell r="I213"/>
          <cell r="J213" t="str">
            <v>El transporte de un paciente es una actividad que conlleva riesgos adicionales para la persona que es referida o contrareferida, por lo cual es importante monitorear las muertes que ocurran, de tal manera que se puedan implementar acciones de mejoramiento que permitan un transporte lo mas seguro posible.</v>
          </cell>
          <cell r="K213"/>
          <cell r="L213" t="str">
            <v>Trimestral</v>
          </cell>
          <cell r="M213" t="str">
            <v>Número de muertes ocurridas durante el transporte de  pacientes</v>
          </cell>
          <cell r="N213" t="str">
            <v>Total transportes realizados en el período</v>
          </cell>
          <cell r="O213" t="str">
            <v>Formato de traslado</v>
          </cell>
          <cell r="P213" t="str">
            <v>Base de Datos Referencia y Contrareferencia</v>
          </cell>
          <cell r="Q213" t="str">
            <v>%</v>
          </cell>
          <cell r="R213" t="str">
            <v>Número de muertes ocurridas durante el transporte de  pacientes / Total transportes realizados en el período *100</v>
          </cell>
          <cell r="S213"/>
          <cell r="T213" t="str">
            <v>resultado</v>
          </cell>
          <cell r="U213" t="str">
            <v>Igual</v>
          </cell>
          <cell r="V213" t="str">
            <v>=</v>
          </cell>
          <cell r="W213">
            <v>0</v>
          </cell>
          <cell r="X213" t="str">
            <v>&gt;</v>
          </cell>
          <cell r="Y213">
            <v>0</v>
          </cell>
        </row>
        <row r="214">
          <cell r="A214">
            <v>209</v>
          </cell>
          <cell r="B214" t="str">
            <v>Integralidad y efectividad en la prestación de servicios de salud</v>
          </cell>
          <cell r="C214" t="str">
            <v>Garantizar la accesibilidad, integralidad en los servicios, complementariedad y respaldo de las interdependencias</v>
          </cell>
          <cell r="D214" t="str">
            <v>Porcentaje  de pacientes con remision efectiva a niveles superiores desde Servicio Hospitalario</v>
          </cell>
          <cell r="E214" t="str">
            <v>Referencia y contrareferncia</v>
          </cell>
          <cell r="F214" t="str">
            <v>referencia y contrareferencia</v>
          </cell>
          <cell r="G214" t="str">
            <v>x</v>
          </cell>
          <cell r="H214"/>
          <cell r="I214"/>
          <cell r="J214" t="str">
            <v>Este procedimiento permite el envío de pacientes de un nivel a otro dotado de mayores recursos para completar el diágnostico o realizar el tratamiento y la devolución del paciente al nivel original con indicaciones especificas sobre el diagnóstico, el tratamiento y otras medidas que deban adoptarse</v>
          </cell>
          <cell r="K214"/>
          <cell r="L214" t="str">
            <v>Trimestral</v>
          </cell>
          <cell r="M214" t="str">
            <v>Número de pacientes con remision efectiva a niveles superiores desde servicio hospitalario</v>
          </cell>
          <cell r="N214" t="str">
            <v>Número de solicitudes de remisiones desde hospitalización</v>
          </cell>
          <cell r="O214" t="str">
            <v>Base de Datos Referencia y Contrareferencia</v>
          </cell>
          <cell r="P214" t="str">
            <v>Base de Datos Referencia y Contrareferencia</v>
          </cell>
          <cell r="Q214" t="str">
            <v>%</v>
          </cell>
          <cell r="R214" t="str">
            <v>Número de pacientes con remision efectiva a niveles superiores desde servicio hospitalario / Número de solicitudes de remisiones desde hospitalización *100</v>
          </cell>
          <cell r="S214"/>
          <cell r="T214" t="str">
            <v>proceso</v>
          </cell>
          <cell r="U214" t="str">
            <v>Creciente</v>
          </cell>
          <cell r="V214" t="str">
            <v>≥</v>
          </cell>
          <cell r="W214">
            <v>0.35</v>
          </cell>
          <cell r="X214" t="str">
            <v>&lt;</v>
          </cell>
          <cell r="Y214">
            <v>0.35</v>
          </cell>
        </row>
        <row r="215">
          <cell r="A215">
            <v>210</v>
          </cell>
          <cell r="B215" t="str">
            <v>Integralidad y efectividad en la prestación de servicios de salud</v>
          </cell>
          <cell r="C215" t="str">
            <v>Garantizar la accesibilidad, integralidad en los servicios, complementariedad y respaldo de las interdependencias</v>
          </cell>
          <cell r="D215" t="str">
            <v>Porcentaje  de pacientes con remision efectiva a niveles superiores desde Servicio de Urgencias</v>
          </cell>
          <cell r="E215" t="str">
            <v>Referencia y contrareferncia</v>
          </cell>
          <cell r="F215" t="str">
            <v>referencia y contrareferencia</v>
          </cell>
          <cell r="G215" t="str">
            <v>x</v>
          </cell>
          <cell r="H215"/>
          <cell r="I215"/>
          <cell r="J215" t="str">
            <v>Es el procedimiento a través del cuál se envía un paciente a otra IPS para continuar el manejo en salud, por no encontrar disponibilidad de cupo en la institución y por la no realización de procedimientos especializados</v>
          </cell>
          <cell r="K215"/>
          <cell r="L215" t="str">
            <v>Trimestral</v>
          </cell>
          <cell r="M215" t="str">
            <v>Número de pacientes con remision efectiva a niveles superiores desde servicio de urgencias</v>
          </cell>
          <cell r="N215" t="str">
            <v>Número de solicitudes de remisiones desde urgencias</v>
          </cell>
          <cell r="O215" t="str">
            <v>Base de Datos Referencia y Contrareferencia</v>
          </cell>
          <cell r="P215" t="str">
            <v>Base de Datos Referencia y Contrareferencia</v>
          </cell>
          <cell r="Q215" t="str">
            <v>%</v>
          </cell>
          <cell r="R215" t="str">
            <v>Número de pacientes con remision efectiva a niveles superiores desde servicio de urgencias / Número de solicitudes de remisiones desde urgencias *100</v>
          </cell>
          <cell r="S215"/>
          <cell r="T215" t="str">
            <v>proceso</v>
          </cell>
          <cell r="U215" t="str">
            <v>Creciente</v>
          </cell>
          <cell r="V215" t="str">
            <v>≥</v>
          </cell>
          <cell r="W215">
            <v>0.32</v>
          </cell>
          <cell r="X215" t="str">
            <v>&lt;</v>
          </cell>
          <cell r="Y215">
            <v>0.32</v>
          </cell>
        </row>
        <row r="216">
          <cell r="A216">
            <v>211</v>
          </cell>
          <cell r="B216" t="str">
            <v>Integralidad y efectividad en la prestación de servicios de salud</v>
          </cell>
          <cell r="C216" t="str">
            <v>Garantizar la accesibilidad, integralidad en los servicios, complementariedad y respaldo de las interdependencias</v>
          </cell>
          <cell r="D216" t="str">
            <v xml:space="preserve">Proporcion de partos remitidos a niveles superiores  </v>
          </cell>
          <cell r="E216" t="str">
            <v>Referencia y contrareferncia</v>
          </cell>
          <cell r="F216" t="str">
            <v>referencia y contrareferencia</v>
          </cell>
          <cell r="G216" t="str">
            <v>x</v>
          </cell>
          <cell r="H216"/>
          <cell r="I216"/>
          <cell r="J216" t="str">
            <v>Es el procedimiento a través del cual se envía a otra IPS para continuar el manejo en salud, por no encontrar disponibilidad de cupo en la institución y por la no realizaciónde procedimientos especializados. En la remision de partos puede darse por la no disponibilidad de equipos especializados para el neonato.</v>
          </cell>
          <cell r="K216"/>
          <cell r="L216" t="str">
            <v>Trimestral</v>
          </cell>
          <cell r="M216" t="str">
            <v>Numero total de pacientes remitidos para la atencion de parto a niveles superiores en el periodo</v>
          </cell>
          <cell r="N216" t="str">
            <v>Número total de partos atendidos por la ESE en el periodo</v>
          </cell>
          <cell r="O216" t="str">
            <v>Base de Datos Referencia y Contrareferencia</v>
          </cell>
          <cell r="P216" t="str">
            <v>Estadistica</v>
          </cell>
          <cell r="Q216" t="str">
            <v>%</v>
          </cell>
          <cell r="R216" t="str">
            <v>Numero total de pacientes remitidos para la atencion de parto a niveles superiores en el periodo / Número total de partos atendidos por la ESE en el periodo *100</v>
          </cell>
          <cell r="S216"/>
          <cell r="T216" t="str">
            <v>proceso</v>
          </cell>
          <cell r="U216" t="str">
            <v>Decreciente</v>
          </cell>
          <cell r="V216" t="str">
            <v>≤</v>
          </cell>
          <cell r="W216">
            <v>0.01</v>
          </cell>
          <cell r="X216" t="str">
            <v>&gt;</v>
          </cell>
          <cell r="Y216">
            <v>0.01</v>
          </cell>
        </row>
        <row r="217">
          <cell r="A217">
            <v>212</v>
          </cell>
          <cell r="B217" t="str">
            <v>Integralidad y efectividad en la prestación de servicios de salud</v>
          </cell>
          <cell r="C217" t="str">
            <v>Garantizar la accesibilidad, integralidad en los servicios, complementariedad y respaldo de las interdependencias</v>
          </cell>
          <cell r="D217" t="str">
            <v>Oportunidad en la respuesta/ Porcentaje de respuesta a IPS que solicitan la aceptación de pacientes en el hospital</v>
          </cell>
          <cell r="E217" t="str">
            <v>Referencia y contrareferncia</v>
          </cell>
          <cell r="F217" t="str">
            <v>referencia y contrareferencia</v>
          </cell>
          <cell r="G217" t="str">
            <v>x</v>
          </cell>
          <cell r="H217"/>
          <cell r="I217"/>
          <cell r="J217" t="str">
            <v>El hospital debe determinar las desviaciones obtenidad del proceso de Referencia y Contrarefrencia que afecten la calidad institucional por el acceso oportuno para la prestación de servicios en salud en cada uno de los niveles de atención y de intervención, según los requerimientos individuales de cada paciente.</v>
          </cell>
          <cell r="K217"/>
          <cell r="L217" t="str">
            <v>Trimestral</v>
          </cell>
          <cell r="M217" t="str">
            <v>Número de solicitudes aceptadas de referencia de  pacientes</v>
          </cell>
          <cell r="N217" t="str">
            <v>Total de solicitudes recibidas</v>
          </cell>
          <cell r="O217" t="str">
            <v>Base de Datos Referencia y Contrareferencia</v>
          </cell>
          <cell r="P217" t="str">
            <v>Base de Datos Referencia y Contrareferencia</v>
          </cell>
          <cell r="Q217" t="str">
            <v>%</v>
          </cell>
          <cell r="R217" t="str">
            <v>Número de solicitudes aceptadas de referencia de  pacientes / Total de solicitudes recibidas *100</v>
          </cell>
          <cell r="S217"/>
          <cell r="T217" t="str">
            <v>proceso</v>
          </cell>
          <cell r="U217" t="str">
            <v>Creciente</v>
          </cell>
          <cell r="V217" t="str">
            <v>≥</v>
          </cell>
          <cell r="W217">
            <v>0.7</v>
          </cell>
          <cell r="X217" t="str">
            <v>&lt;</v>
          </cell>
          <cell r="Y217">
            <v>0.7</v>
          </cell>
        </row>
        <row r="218">
          <cell r="A218">
            <v>213</v>
          </cell>
          <cell r="B218" t="str">
            <v>Integralidad y efectividad en la prestación de servicios de salud</v>
          </cell>
          <cell r="C218" t="str">
            <v>Garantizar la accesibilidad, integralidad en los servicios, complementariedad y respaldo de las interdependencias</v>
          </cell>
          <cell r="D218" t="str">
            <v>Demanda insatisfecha remisiones a nivel superior</v>
          </cell>
          <cell r="E218" t="str">
            <v>Referencia y contrareferncia</v>
          </cell>
          <cell r="F218" t="str">
            <v>referencia y contrareferencia</v>
          </cell>
          <cell r="G218" t="str">
            <v>x</v>
          </cell>
          <cell r="H218"/>
          <cell r="I218"/>
          <cell r="J218" t="str">
            <v>El hospital debe determinar las desviaciones obtenidas del proceso de Referencia y Contrareferencia que afecten la calidad isntitucional por el acceso oportuno para la prestación de servicios en salud en cada uno de los niveles de atención y de intervención, según los requerimientos individuales de cada paciente.</v>
          </cell>
          <cell r="K218"/>
          <cell r="L218" t="str">
            <v>Trimestral</v>
          </cell>
          <cell r="M218" t="str">
            <v>Número de solicitudes no aceptadas de referencia de pacientes</v>
          </cell>
          <cell r="N218" t="str">
            <v>Total solicitudes telefonicas recibidasTotal solicitudes recibidas telefonicas / electronicas</v>
          </cell>
          <cell r="O218" t="str">
            <v>Base de Datos de Referencia y Contrareferencia</v>
          </cell>
          <cell r="P218" t="str">
            <v>Base de Datos de Referencia y Contrareferencia</v>
          </cell>
          <cell r="Q218" t="str">
            <v>Horas</v>
          </cell>
          <cell r="R218" t="str">
            <v>Número de solicitudes no aceptadas de referencia de pacientes / Total solicitudes telefonicas recibidasTotal solicitudes recibidas telefonicas / electronicas</v>
          </cell>
          <cell r="S218"/>
          <cell r="T218" t="str">
            <v>proceso</v>
          </cell>
          <cell r="U218" t="str">
            <v>Decreciente</v>
          </cell>
          <cell r="V218" t="str">
            <v>≤</v>
          </cell>
          <cell r="W218">
            <v>72</v>
          </cell>
          <cell r="X218" t="str">
            <v>&gt;</v>
          </cell>
          <cell r="Y218">
            <v>72</v>
          </cell>
        </row>
        <row r="219">
          <cell r="A219">
            <v>214</v>
          </cell>
          <cell r="B219" t="str">
            <v>Integralidad y efectividad en la prestación de servicios de salud</v>
          </cell>
          <cell r="C219" t="str">
            <v>Garantizar la accesibilidad, integralidad en los servicios, complementariedad y respaldo de las interdependencias</v>
          </cell>
          <cell r="D219" t="str">
            <v>Oportunidad de las remisiones efectivas</v>
          </cell>
          <cell r="E219" t="str">
            <v>Referencia y contrareferncia</v>
          </cell>
          <cell r="F219" t="str">
            <v>referencia y contrareferencia</v>
          </cell>
          <cell r="G219" t="str">
            <v>x</v>
          </cell>
          <cell r="H219"/>
          <cell r="I219"/>
          <cell r="J219" t="str">
            <v>La oportunidad en la respuesta a la ubicación de los pacientes en las IPS requeridas tiene impacto sobre la capacidad resolutiva de las EPS para direccionar eficiente y pertinentemente los usarios de acuerdo a sus patologías y condición clínica disminuyendo los riesgos inherentes y complicaciones. El tiempo de respuesta de las EPS resulta útil para medir la efectividad de las remisiones generadas intencionalmente y ademas la medición del momento del traslado efectivo.</v>
          </cell>
          <cell r="K219"/>
          <cell r="L219" t="str">
            <v>Trimestral</v>
          </cell>
          <cell r="M219" t="str">
            <v>Sumatoria de los horas transcurridas desde que se recepciona la solicitud de remisión hasta el egreso del paciente a la IPS requerida</v>
          </cell>
          <cell r="N219" t="str">
            <v>Total de remisiones efectivas en el periodo</v>
          </cell>
          <cell r="O219" t="str">
            <v>Base de Datos Referencia y Contrareferencia</v>
          </cell>
          <cell r="P219" t="str">
            <v>Base de Datos Referencia y Contrareferencia</v>
          </cell>
          <cell r="Q219" t="str">
            <v>Horas</v>
          </cell>
          <cell r="R219" t="str">
            <v>Sumatoria de los horas transcurridas desde que se recepciona la solicitud de remisión hasta el egreso del paciente a la IPS requerida / Total de remisiones efectivas en el periodo</v>
          </cell>
          <cell r="S219"/>
          <cell r="T219" t="str">
            <v>resultado</v>
          </cell>
          <cell r="U219" t="str">
            <v>Decreciente</v>
          </cell>
          <cell r="V219" t="str">
            <v>≤</v>
          </cell>
          <cell r="W219">
            <v>48</v>
          </cell>
          <cell r="X219" t="str">
            <v>&gt;</v>
          </cell>
          <cell r="Y219">
            <v>48</v>
          </cell>
        </row>
        <row r="220">
          <cell r="A220">
            <v>215</v>
          </cell>
          <cell r="B220" t="str">
            <v>Integralidad y efectividad en la prestación de servicios de salud</v>
          </cell>
          <cell r="C220" t="str">
            <v>Garantizar la accesibilidad, integralidad en los servicios, complementariedad y respaldo de las interdependencias</v>
          </cell>
          <cell r="D220" t="str">
            <v>Porcentaje de Contraremisiones</v>
          </cell>
          <cell r="E220" t="str">
            <v>Referencia y contrareferncia</v>
          </cell>
          <cell r="F220" t="str">
            <v>referencia y contrareferencia</v>
          </cell>
          <cell r="G220" t="str">
            <v>x</v>
          </cell>
          <cell r="H220"/>
          <cell r="I220"/>
          <cell r="J220" t="str">
            <v>La contraremisión se realiza para la continuidad de tratamiento médico por parte de la Entidad, tieniendo en cuenta que la EPS no maneja Home Care en los municipios alejados.</v>
          </cell>
          <cell r="K220"/>
          <cell r="L220" t="str">
            <v>Trimestral</v>
          </cell>
          <cell r="M220" t="str">
            <v>Número de contraremisiones realizadas</v>
          </cell>
          <cell r="N220" t="str">
            <v>Total de remisiones ingresadas.</v>
          </cell>
          <cell r="O220" t="str">
            <v>Base de Datos Referencia Y Contrareferencia</v>
          </cell>
          <cell r="P220" t="str">
            <v>Dinamica Gerencial</v>
          </cell>
          <cell r="Q220" t="str">
            <v>%</v>
          </cell>
          <cell r="R220" t="str">
            <v>Base de Datos Referencia Y Contrareferencia / Dinamica Gerencial *100</v>
          </cell>
          <cell r="S220"/>
          <cell r="T220" t="str">
            <v>proceso</v>
          </cell>
          <cell r="U220" t="str">
            <v>Creciente</v>
          </cell>
          <cell r="V220" t="str">
            <v>≥</v>
          </cell>
          <cell r="W220">
            <v>0.35</v>
          </cell>
          <cell r="X220" t="str">
            <v>&lt;</v>
          </cell>
          <cell r="Y220">
            <v>0.35</v>
          </cell>
        </row>
        <row r="221">
          <cell r="A221">
            <v>216</v>
          </cell>
          <cell r="B221" t="str">
            <v>Integralidad y efectividad en la prestación de servicios de salud</v>
          </cell>
          <cell r="C221" t="str">
            <v>Garantizar la accesibilidad, integralidad en los servicios, complementariedad y respaldo de las interdependencias</v>
          </cell>
          <cell r="D221" t="str">
            <v>Demanda insatisfecha Referencia y Contrareferencia</v>
          </cell>
          <cell r="E221" t="str">
            <v>Referencia y contrareferncia</v>
          </cell>
          <cell r="F221" t="str">
            <v>referencia y contrareferencia</v>
          </cell>
          <cell r="G221" t="str">
            <v>x</v>
          </cell>
          <cell r="H221"/>
          <cell r="I221"/>
          <cell r="J221" t="str">
            <v>El hospital debe determinar las desviaciones obtenidas del proceso de Referencia y Contrareferencia que afecten la calidad isntitucional por el acceso oportuno para la prestación de servicios en salud en cada uno de los niveles de atención y de intervención, según los requerimientos individuales de cada paciente.</v>
          </cell>
          <cell r="K221"/>
          <cell r="L221" t="str">
            <v>Trimestral</v>
          </cell>
          <cell r="M221" t="str">
            <v>Número de solicitudes no aceptadas de referencia de pacientes</v>
          </cell>
          <cell r="N221" t="str">
            <v>Total solicitudes telefonicas recibidasTotal solicitudes recibidas telefonicas / electronicas</v>
          </cell>
          <cell r="O221" t="str">
            <v>Base de Datos de Referencia y Contrareferencia</v>
          </cell>
          <cell r="P221" t="str">
            <v>Base de Datos de Referencia y Contrareferencia</v>
          </cell>
          <cell r="Q221" t="str">
            <v>%</v>
          </cell>
          <cell r="R221" t="str">
            <v>Total solicitudes telefonicas recibidasTotal solicitudes recibidas telefonicas / electronicas / Base de Datos de Referencia y Contrareferencia *100</v>
          </cell>
          <cell r="S221"/>
          <cell r="T221" t="str">
            <v>proceso</v>
          </cell>
          <cell r="U221" t="str">
            <v>Decreciente</v>
          </cell>
          <cell r="V221" t="str">
            <v>≤</v>
          </cell>
          <cell r="W221">
            <v>0.2</v>
          </cell>
          <cell r="X221" t="str">
            <v>&gt;</v>
          </cell>
          <cell r="Y221">
            <v>0.2</v>
          </cell>
        </row>
        <row r="222">
          <cell r="A222">
            <v>217</v>
          </cell>
          <cell r="B222" t="str">
            <v>Integralidad y efectividad en la prestación de servicios de salud</v>
          </cell>
          <cell r="C222" t="str">
            <v>Garantizar la accesibilidad, integralidad en los servicios, complementariedad y respaldo de las interdependencias</v>
          </cell>
          <cell r="D222" t="str">
            <v>Porcentaje  de pacientes con remision a niveles superiores desde consulta externa</v>
          </cell>
          <cell r="E222" t="str">
            <v>Referencia y contrareferncia</v>
          </cell>
          <cell r="F222" t="str">
            <v>referencia y contrareferencia</v>
          </cell>
          <cell r="G222" t="str">
            <v>x</v>
          </cell>
          <cell r="H222"/>
          <cell r="I222"/>
          <cell r="J222" t="str">
            <v>Es el procedimiento a través del cuál se envía un paciente a otra IPS para continuar el manejo en salud, por no encontrar disponibilidad de cupo en la institución y por la no realización de procedimientos especializados</v>
          </cell>
          <cell r="K222"/>
          <cell r="L222" t="str">
            <v>Trimestral</v>
          </cell>
          <cell r="M222" t="str">
            <v>Número de pacientes con remision  a niveles superiores desde consulta externa</v>
          </cell>
          <cell r="N222" t="str">
            <v xml:space="preserve">Número de pacientes atendidos en consulta externa </v>
          </cell>
          <cell r="O222" t="str">
            <v>Base de Datos de Referencia y Contrareferencia</v>
          </cell>
          <cell r="P222" t="str">
            <v>Base de Datos de Referencia y Contrareferencia</v>
          </cell>
          <cell r="Q222" t="str">
            <v>%</v>
          </cell>
          <cell r="R222" t="str">
            <v>Número de pacientes atendidos en consulta externa  / Base de Datos de Referencia y Contrareferencia *100</v>
          </cell>
          <cell r="S222"/>
          <cell r="T222" t="str">
            <v>proceso</v>
          </cell>
          <cell r="U222" t="str">
            <v>Decreciente</v>
          </cell>
          <cell r="V222" t="str">
            <v>≤</v>
          </cell>
          <cell r="W222">
            <v>0.05</v>
          </cell>
          <cell r="X222" t="str">
            <v>&gt;</v>
          </cell>
          <cell r="Y222">
            <v>0.05</v>
          </cell>
        </row>
        <row r="223">
          <cell r="A223">
            <v>218</v>
          </cell>
          <cell r="B223" t="str">
            <v>Integralidad y efectividad en la prestación de servicios de salud</v>
          </cell>
          <cell r="C223" t="str">
            <v>Garantizar la accesibilidad, integralidad en los servicios, complementariedad y respaldo de las interdependencias</v>
          </cell>
          <cell r="D223" t="str">
            <v>Porcentaje de traslados fallidos para RMN</v>
          </cell>
          <cell r="E223" t="str">
            <v>Referencia y contrareferncia</v>
          </cell>
          <cell r="F223" t="str">
            <v>referencia y contrareferencia</v>
          </cell>
          <cell r="G223" t="str">
            <v>x</v>
          </cell>
          <cell r="H223"/>
          <cell r="I223"/>
          <cell r="J223" t="str">
            <v>conocer el porcentaje de traslados fallidos en el periodo</v>
          </cell>
          <cell r="K223"/>
          <cell r="L223" t="str">
            <v>Trimestral</v>
          </cell>
          <cell r="M223" t="str">
            <v>cantidad de traslados fallidos</v>
          </cell>
          <cell r="N223" t="str">
            <v>total de traslados solicitados</v>
          </cell>
          <cell r="O223" t="str">
            <v>base de datos del servicio</v>
          </cell>
          <cell r="P223" t="str">
            <v>base de datos del servicio</v>
          </cell>
          <cell r="Q223" t="str">
            <v>%</v>
          </cell>
          <cell r="R223" t="str">
            <v>total de traslados solicitados / base de datos del servicio *100</v>
          </cell>
          <cell r="S223"/>
          <cell r="T223" t="str">
            <v>proceso</v>
          </cell>
          <cell r="U223" t="str">
            <v>Decreciente</v>
          </cell>
          <cell r="V223" t="str">
            <v>≤</v>
          </cell>
          <cell r="W223">
            <v>0.1</v>
          </cell>
          <cell r="X223" t="str">
            <v>&gt;</v>
          </cell>
          <cell r="Y223">
            <v>0.1</v>
          </cell>
        </row>
        <row r="224">
          <cell r="A224">
            <v>219</v>
          </cell>
          <cell r="B224" t="str">
            <v>Integralidad y efectividad en la prestación de servicios de salud</v>
          </cell>
          <cell r="C224" t="str">
            <v>Garantizar la accesibilidad, integralidad en los servicios, complementariedad y respaldo de las interdependencias</v>
          </cell>
          <cell r="D224" t="str">
            <v>Porcentaje de adherencia a protocolos</v>
          </cell>
          <cell r="E224" t="str">
            <v>Referencia y contrareferncia</v>
          </cell>
          <cell r="F224" t="str">
            <v>referencia y contrareferencia</v>
          </cell>
          <cell r="G224" t="str">
            <v>x</v>
          </cell>
          <cell r="H224"/>
          <cell r="I224"/>
          <cell r="J224"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224"/>
          <cell r="L224" t="str">
            <v>Trimestral</v>
          </cell>
          <cell r="M224" t="str">
            <v>numero de criterios que cumplieron con la verificacion</v>
          </cell>
          <cell r="N224" t="str">
            <v>total de criterios evaluados</v>
          </cell>
          <cell r="O224" t="str">
            <v>Consolidado Adherencia a Protocolos</v>
          </cell>
          <cell r="P224" t="str">
            <v>Consolidado Adherencia a Protocolos</v>
          </cell>
          <cell r="Q224" t="str">
            <v>%</v>
          </cell>
          <cell r="R224" t="str">
            <v>total de criterios evaluados / Consolidado Adherencia a Protocolos *100</v>
          </cell>
          <cell r="S224"/>
          <cell r="T224" t="str">
            <v>proceso</v>
          </cell>
          <cell r="U224" t="str">
            <v>Creciente</v>
          </cell>
          <cell r="V224" t="str">
            <v>≥</v>
          </cell>
          <cell r="W224">
            <v>0.85</v>
          </cell>
          <cell r="X224" t="str">
            <v>&lt;</v>
          </cell>
          <cell r="Y224">
            <v>0.85</v>
          </cell>
        </row>
        <row r="225">
          <cell r="A225">
            <v>220</v>
          </cell>
          <cell r="B225" t="str">
            <v>Integralidad y efectividad en la prestación de servicios de salud</v>
          </cell>
          <cell r="C225" t="str">
            <v>Garantizar la accesibilidad, integralidad en los servicios, complementariedad y respaldo de las interdependencias</v>
          </cell>
          <cell r="D225" t="str">
            <v>Porcentaje de remisiones mal diligenciadas</v>
          </cell>
          <cell r="E225" t="str">
            <v>Referencia y contrareferncia</v>
          </cell>
          <cell r="F225" t="str">
            <v>referencia y contrareferencia</v>
          </cell>
          <cell r="G225" t="str">
            <v>x</v>
          </cell>
          <cell r="H225"/>
          <cell r="I225"/>
          <cell r="J225" t="str">
            <v>se realiza la medicion del porcentaje de remisiones mal diligenciadas con el fin de realizar una monitorizacion de la Historia Clínica en este item para fortalecer la calidad del registro en las remisiones institucionales y aportar de manera positiva en al gestion que se realiza con las aseguradoras e IPS para solicitud de cupos</v>
          </cell>
          <cell r="K225"/>
          <cell r="L225" t="str">
            <v>Trimestral</v>
          </cell>
          <cell r="M225" t="str">
            <v>Numero de remisiones mal diligenciadas en el periodo</v>
          </cell>
          <cell r="N225" t="str">
            <v>Total de remisiones generadas en el periodo</v>
          </cell>
          <cell r="O225" t="str">
            <v>Base de datos de Dinamica Gerencial</v>
          </cell>
          <cell r="P225" t="str">
            <v>Base de datos de Dinamica Gerencial</v>
          </cell>
          <cell r="Q225" t="str">
            <v>%</v>
          </cell>
          <cell r="R225" t="str">
            <v>Total de remisiones generadas en el periodo / Base de datos de Dinamica Gerencial *100</v>
          </cell>
          <cell r="S225"/>
          <cell r="T225" t="str">
            <v>proceso</v>
          </cell>
          <cell r="U225" t="str">
            <v>Igual</v>
          </cell>
          <cell r="V225" t="str">
            <v>=</v>
          </cell>
          <cell r="W225">
            <v>0</v>
          </cell>
          <cell r="X225" t="str">
            <v>&gt;</v>
          </cell>
          <cell r="Y225">
            <v>0</v>
          </cell>
        </row>
        <row r="226">
          <cell r="A226">
            <v>221</v>
          </cell>
          <cell r="B226" t="str">
            <v>Integralidad y efectividad en la prestación de servicios de salud</v>
          </cell>
          <cell r="C226" t="str">
            <v>Garantizar la accesibilidad, integralidad en los servicios, complementariedad y respaldo de las interdependencias</v>
          </cell>
          <cell r="D226" t="str">
            <v>Oportunidad en la atencion para asignacion de la consulta de atencion en  fisioterapía</v>
          </cell>
          <cell r="E226" t="str">
            <v>Apoyo diagnóstico y complementación terapeutica</v>
          </cell>
          <cell r="F226" t="str">
            <v>rehabilitacion</v>
          </cell>
          <cell r="G226" t="str">
            <v>x</v>
          </cell>
          <cell r="H226"/>
          <cell r="I226"/>
          <cell r="J226" t="str">
            <v xml:space="preserve">La oportunidad en la respuesta a la necesidad de la atención  tiene impacto sobre la capacidad resolutiva de los casos por su detección y atención temprana disminuyendo los riesgos de incapacidad en tiempo, severidad, secuelas y en  la congestión y mal uso de servicios de urgencias y de menor nivel de complejidad. </v>
          </cell>
          <cell r="K226"/>
          <cell r="L226" t="str">
            <v>Trimestral</v>
          </cell>
          <cell r="M226" t="str">
            <v>Sumatoria total de los días calendario transcurridos entre la fecha en la cual el paciente solicita cita o presenta la referencia para que sea atendido en la  consulta  y  la fecha para la cual es asignada la cita</v>
          </cell>
          <cell r="N226" t="str">
            <v>Número total de consultas de terapia fisica asignadas en el período</v>
          </cell>
          <cell r="O226" t="str">
            <v>Dinamica Gerencial</v>
          </cell>
          <cell r="P226" t="str">
            <v>Dinamica Gerencial</v>
          </cell>
          <cell r="Q226" t="str">
            <v>Días</v>
          </cell>
          <cell r="R226" t="str">
            <v>Sumatoria total de los días calendario transcurridos entre la fecha en la cual el paciente solicita cita o presenta la referencia para que sea atendido en la  consulta  y  la fecha para la cual es asignada la cita / Número total de consultas de terapia fisica asignadas en el período</v>
          </cell>
          <cell r="S226"/>
          <cell r="T226" t="str">
            <v>resultado</v>
          </cell>
          <cell r="U226" t="str">
            <v>Decreciente</v>
          </cell>
          <cell r="V226" t="str">
            <v>≤</v>
          </cell>
          <cell r="W226">
            <v>7</v>
          </cell>
          <cell r="X226" t="str">
            <v>&gt;</v>
          </cell>
          <cell r="Y226">
            <v>7</v>
          </cell>
        </row>
        <row r="227">
          <cell r="A227">
            <v>222</v>
          </cell>
          <cell r="B227" t="str">
            <v>Integralidad y efectividad en la prestación de servicios de salud</v>
          </cell>
          <cell r="C227" t="str">
            <v>Garantizar la accesibilidad, integralidad en los servicios, complementariedad y respaldo de las interdependencias</v>
          </cell>
          <cell r="D227" t="str">
            <v>Oportunidad de respuesta a interconsultas Urgente</v>
          </cell>
          <cell r="E227" t="str">
            <v>Apoyo diagnóstico y complementación terapeutica</v>
          </cell>
          <cell r="F227" t="str">
            <v>rehabilitacion</v>
          </cell>
          <cell r="G227" t="str">
            <v>x</v>
          </cell>
          <cell r="H227"/>
          <cell r="I227"/>
          <cell r="J227" t="str">
            <v>El Hospital requiere definir los indicadores y estándares de oportunidad para los servicios ambulatorios
y de respuesta hospitalaria con los que cuenta y se encuentran dentro de o supera los umbrales
definidos en el Sistema de Información para la Calidad.</v>
          </cell>
          <cell r="K227"/>
          <cell r="L227" t="str">
            <v>Trimestral</v>
          </cell>
          <cell r="M227" t="str">
            <v>Sumatoria de las horas transcurridas desde que se solicita la interconsulta hasta el momento en se responde</v>
          </cell>
          <cell r="N227" t="str">
            <v>Número de interconsultas solicitadas</v>
          </cell>
          <cell r="O227" t="str">
            <v>Dinamica Gerencial</v>
          </cell>
          <cell r="P227" t="str">
            <v>Dinamica Gerencial</v>
          </cell>
          <cell r="Q227" t="str">
            <v>Días</v>
          </cell>
          <cell r="R227" t="str">
            <v>Sumatoria de las horas transcurridas desde que se solicita la interconsulta hasta el momento en se responde / Número de interconsultas solicitadas</v>
          </cell>
          <cell r="S227"/>
          <cell r="T227" t="str">
            <v>resultado</v>
          </cell>
          <cell r="U227" t="str">
            <v>Decreciente</v>
          </cell>
          <cell r="V227" t="str">
            <v>≤</v>
          </cell>
          <cell r="W227">
            <v>2</v>
          </cell>
          <cell r="X227" t="str">
            <v>&gt;</v>
          </cell>
          <cell r="Y227">
            <v>2</v>
          </cell>
        </row>
        <row r="228">
          <cell r="A228">
            <v>223</v>
          </cell>
          <cell r="B228" t="str">
            <v>Integralidad y efectividad en la prestación de servicios de salud</v>
          </cell>
          <cell r="C228" t="str">
            <v>Garantizar la accesibilidad, integralidad en los servicios, complementariedad y respaldo de las interdependencias</v>
          </cell>
          <cell r="D228" t="str">
            <v>Oportunidad de respuesta a interconsultas Regular</v>
          </cell>
          <cell r="E228" t="str">
            <v>Apoyo diagnóstico y complementación terapeutica</v>
          </cell>
          <cell r="F228" t="str">
            <v>rehabilitacion</v>
          </cell>
          <cell r="G228" t="str">
            <v>x</v>
          </cell>
          <cell r="H228"/>
          <cell r="I228"/>
          <cell r="J228" t="str">
            <v>El Hospital requiere definir los indicadores y estándares de oportunidad para los servicios ambulatorios
y de respuesta hospitalaria con los que cuenta y se encuentran dentro de o supera los umbrales
definidos en el Sistema de Información para la Calidad.</v>
          </cell>
          <cell r="K228"/>
          <cell r="L228" t="str">
            <v>Trimestral</v>
          </cell>
          <cell r="M228" t="str">
            <v>Sumatoria de las horas transcurridas desde que se solicita la interconsulta hasta el momento en se responde</v>
          </cell>
          <cell r="N228" t="str">
            <v>Número de interconsultas solicitadas</v>
          </cell>
          <cell r="O228" t="str">
            <v>Dinamica Gerencial</v>
          </cell>
          <cell r="P228" t="str">
            <v>Dinamica Gerencial</v>
          </cell>
          <cell r="Q228" t="str">
            <v>Días</v>
          </cell>
          <cell r="R228" t="str">
            <v>Sumatoria de las horas transcurridas desde que se solicita la interconsulta hasta el momento en se responde / Número de interconsultas solicitadas</v>
          </cell>
          <cell r="S228"/>
          <cell r="T228" t="str">
            <v>resultado</v>
          </cell>
          <cell r="U228" t="str">
            <v>Decreciente</v>
          </cell>
          <cell r="V228" t="str">
            <v>≤</v>
          </cell>
          <cell r="W228">
            <v>6</v>
          </cell>
          <cell r="X228" t="str">
            <v>&gt;</v>
          </cell>
          <cell r="Y228">
            <v>6</v>
          </cell>
        </row>
        <row r="229">
          <cell r="A229">
            <v>224</v>
          </cell>
          <cell r="B229" t="str">
            <v>Integralidad y efectividad en la prestación de servicios de salud</v>
          </cell>
          <cell r="C229" t="str">
            <v>Garantizar la accesibilidad, integralidad en los servicios, complementariedad y respaldo de las interdependencias</v>
          </cell>
          <cell r="D229" t="str">
            <v xml:space="preserve">Numero de sesiones de terapia fisica realizadas </v>
          </cell>
          <cell r="E229" t="str">
            <v>Apoyo diagnóstico y complementación terapeutica</v>
          </cell>
          <cell r="F229" t="str">
            <v>rehabilitacion</v>
          </cell>
          <cell r="G229" t="str">
            <v>x</v>
          </cell>
          <cell r="H229"/>
          <cell r="I229"/>
          <cell r="J229" t="str">
            <v xml:space="preserve">La institucion requiere la medicion de este indicador con el fin de evaluar la productividad del servicio de terapia fisica. </v>
          </cell>
          <cell r="K229"/>
          <cell r="L229" t="str">
            <v>Trimestral</v>
          </cell>
          <cell r="M229" t="str">
            <v xml:space="preserve">Numero de sesiones de terapia fisica realizadas </v>
          </cell>
          <cell r="N229" t="str">
            <v>N/A</v>
          </cell>
          <cell r="O229" t="str">
            <v>Dinamica Gerencial.</v>
          </cell>
          <cell r="P229" t="str">
            <v>N/A</v>
          </cell>
          <cell r="Q229" t="str">
            <v>Cantidad</v>
          </cell>
          <cell r="R229" t="str">
            <v>Numero de sesiones de terapia fisica realizadas  / N/A</v>
          </cell>
          <cell r="S229"/>
          <cell r="T229" t="str">
            <v>proceso</v>
          </cell>
          <cell r="U229" t="str">
            <v>Creciente</v>
          </cell>
          <cell r="V229" t="str">
            <v>≥</v>
          </cell>
          <cell r="W229">
            <v>0</v>
          </cell>
          <cell r="X229" t="str">
            <v>&lt;</v>
          </cell>
          <cell r="Y229">
            <v>0</v>
          </cell>
        </row>
        <row r="230">
          <cell r="A230">
            <v>225</v>
          </cell>
          <cell r="B230" t="str">
            <v>Integralidad y efectividad en la prestación de servicios de salud</v>
          </cell>
          <cell r="C230" t="str">
            <v>Garantizar la accesibilidad, integralidad en los servicios, complementariedad y respaldo de las interdependencias</v>
          </cell>
          <cell r="D230" t="str">
            <v>Porcentaje de demanda insatisfecha</v>
          </cell>
          <cell r="E230" t="str">
            <v>Apoyo diagnóstico y complementación terapeutica</v>
          </cell>
          <cell r="F230" t="str">
            <v>rehabilitacion</v>
          </cell>
          <cell r="G230" t="str">
            <v>x</v>
          </cell>
          <cell r="H230"/>
          <cell r="I230"/>
          <cell r="J230" t="str">
            <v>El indicador permite realizar seguimiento a las causas y numero de usuarios que no pudieron ser atendidos en el servicio de salud para realizar la toma de acciones de mejoramiento.</v>
          </cell>
          <cell r="K230"/>
          <cell r="L230" t="str">
            <v>Trimestral</v>
          </cell>
          <cell r="M230" t="str">
            <v>Numero de citas en espera</v>
          </cell>
          <cell r="N230" t="str">
            <v>Número de citas asignadas</v>
          </cell>
          <cell r="O230" t="str">
            <v>Reporte en excel generado por la oficina de Gestión Informática + Lista espera.</v>
          </cell>
          <cell r="P230" t="str">
            <v>Reporte generado por Gestión Informática</v>
          </cell>
          <cell r="Q230" t="str">
            <v>%</v>
          </cell>
          <cell r="R230" t="str">
            <v>Numero de citas en espera / Número de citas asignadas *100</v>
          </cell>
          <cell r="S230"/>
          <cell r="T230" t="str">
            <v>proceso</v>
          </cell>
          <cell r="U230" t="str">
            <v>Decreciente</v>
          </cell>
          <cell r="V230" t="str">
            <v>≤</v>
          </cell>
          <cell r="W230">
            <v>0.06</v>
          </cell>
          <cell r="X230" t="str">
            <v>&gt;</v>
          </cell>
          <cell r="Y230">
            <v>0.06</v>
          </cell>
        </row>
        <row r="231">
          <cell r="A231">
            <v>226</v>
          </cell>
          <cell r="B231" t="str">
            <v>Integralidad y efectividad en la prestación de servicios de salud</v>
          </cell>
          <cell r="C231" t="str">
            <v>Garantizar la accesibilidad, integralidad en los servicios, complementariedad y respaldo de las interdependencias</v>
          </cell>
          <cell r="D231" t="str">
            <v>Porcentaje Ocupacional</v>
          </cell>
          <cell r="E231" t="str">
            <v>Internación</v>
          </cell>
          <cell r="F231" t="str">
            <v>salud mental</v>
          </cell>
          <cell r="G231" t="str">
            <v>x</v>
          </cell>
          <cell r="H231"/>
          <cell r="I231"/>
          <cell r="J231" t="str">
            <v>Medir el porcentaje de ocupación hospitalario con el fin de determinar el aprovechamiento de la cama hospitalaria y la demanda del servicio  en un periodo evaluado</v>
          </cell>
          <cell r="K231"/>
          <cell r="L231" t="str">
            <v>Trimestral</v>
          </cell>
          <cell r="M231" t="str">
            <v>Número de días cama ocupada en el período</v>
          </cell>
          <cell r="N231" t="str">
            <v>Número de días cama disponible en el período</v>
          </cell>
          <cell r="O231" t="str">
            <v>Estadística</v>
          </cell>
          <cell r="P231" t="str">
            <v>Estadística</v>
          </cell>
          <cell r="Q231" t="str">
            <v>%</v>
          </cell>
          <cell r="R231" t="str">
            <v>Número de días cama ocupada en el período / Número de días cama disponible en el período *100</v>
          </cell>
          <cell r="S231"/>
          <cell r="T231" t="str">
            <v>proceso</v>
          </cell>
          <cell r="U231" t="str">
            <v>Creciente</v>
          </cell>
          <cell r="V231" t="str">
            <v>≥</v>
          </cell>
          <cell r="W231">
            <v>0.85</v>
          </cell>
          <cell r="X231" t="str">
            <v>&lt;</v>
          </cell>
          <cell r="Y231">
            <v>0.85</v>
          </cell>
        </row>
        <row r="232">
          <cell r="A232">
            <v>227</v>
          </cell>
          <cell r="B232" t="str">
            <v>Integralidad y efectividad en la prestación de servicios de salud</v>
          </cell>
          <cell r="C232" t="str">
            <v>Garantizar la accesibilidad, integralidad en los servicios, complementariedad y respaldo de las interdependencias</v>
          </cell>
          <cell r="D232" t="str">
            <v>Promedio de Egresos por cama - Giro Cama</v>
          </cell>
          <cell r="E232" t="str">
            <v>Internación</v>
          </cell>
          <cell r="F232" t="str">
            <v>salud mental</v>
          </cell>
          <cell r="G232" t="str">
            <v>x</v>
          </cell>
          <cell r="H232"/>
          <cell r="I232"/>
          <cell r="J232" t="str">
            <v>Medir el  numero de pacientes que hicieron uso de la cama hospitalaria basados en los días cama disponible dentro del servicio dentro de un periodo evaluado</v>
          </cell>
          <cell r="K232"/>
          <cell r="L232" t="str">
            <v>Trimestral</v>
          </cell>
          <cell r="M232" t="str">
            <v>Número de egresos del período</v>
          </cell>
          <cell r="N232" t="str">
            <v>Número de camas disponible en el período</v>
          </cell>
          <cell r="O232" t="str">
            <v xml:space="preserve"> Estadística</v>
          </cell>
          <cell r="P232" t="str">
            <v xml:space="preserve"> Estadística</v>
          </cell>
          <cell r="Q232" t="str">
            <v>Egresos/Cama</v>
          </cell>
          <cell r="R232" t="str">
            <v>Número de egresos del período / Número de camas disponible en el período</v>
          </cell>
          <cell r="S232"/>
          <cell r="T232" t="str">
            <v>proceso</v>
          </cell>
          <cell r="U232" t="str">
            <v>Creciente</v>
          </cell>
          <cell r="V232" t="str">
            <v>≥</v>
          </cell>
          <cell r="W232">
            <v>4</v>
          </cell>
          <cell r="X232" t="str">
            <v>&lt;</v>
          </cell>
          <cell r="Y232">
            <v>4</v>
          </cell>
        </row>
        <row r="233">
          <cell r="A233">
            <v>228</v>
          </cell>
          <cell r="B233" t="str">
            <v>Integralidad y efectividad en la prestación de servicios de salud</v>
          </cell>
          <cell r="C233" t="str">
            <v>Garantizar la accesibilidad, integralidad en los servicios, complementariedad y respaldo de las interdependencias</v>
          </cell>
          <cell r="D233" t="str">
            <v>Promedio Días de Estancia</v>
          </cell>
          <cell r="E233" t="str">
            <v>Internación</v>
          </cell>
          <cell r="F233" t="str">
            <v>salud mental</v>
          </cell>
          <cell r="G233" t="str">
            <v>x</v>
          </cell>
          <cell r="H233"/>
          <cell r="I233"/>
          <cell r="J233" t="str">
            <v>Medir el promedio de días que los pacientes permanecen hospitalizados en el servicio en un periodo evaluado</v>
          </cell>
          <cell r="K233"/>
          <cell r="L233" t="str">
            <v>Trimestral</v>
          </cell>
          <cell r="M233" t="str">
            <v>Número de días de estancia de los egresos del período</v>
          </cell>
          <cell r="N233" t="str">
            <v>Número de egresos del período</v>
          </cell>
          <cell r="O233" t="str">
            <v xml:space="preserve"> Estadística</v>
          </cell>
          <cell r="P233" t="str">
            <v xml:space="preserve"> Estadística</v>
          </cell>
          <cell r="Q233" t="str">
            <v>Días</v>
          </cell>
          <cell r="R233" t="str">
            <v>Número de días de estancia de los egresos del período / Número de egresos del período</v>
          </cell>
          <cell r="S233"/>
          <cell r="T233" t="str">
            <v>proceso</v>
          </cell>
          <cell r="U233" t="str">
            <v>Decreciente</v>
          </cell>
          <cell r="V233" t="str">
            <v>≤</v>
          </cell>
          <cell r="W233">
            <v>7</v>
          </cell>
          <cell r="X233" t="str">
            <v>&gt;</v>
          </cell>
          <cell r="Y233">
            <v>7</v>
          </cell>
        </row>
        <row r="234">
          <cell r="A234">
            <v>229</v>
          </cell>
          <cell r="B234" t="str">
            <v>Integralidad y efectividad en la prestación de servicios de salud</v>
          </cell>
          <cell r="C234" t="str">
            <v>Garantizar la accesibilidad, integralidad en los servicios, complementariedad y respaldo de las interdependencias</v>
          </cell>
          <cell r="D234" t="str">
            <v>Calidad de Registro en la Historia Clínica Médica</v>
          </cell>
          <cell r="E234" t="str">
            <v>Internación</v>
          </cell>
          <cell r="F234" t="str">
            <v>salud mental</v>
          </cell>
          <cell r="G234" t="str">
            <v>x</v>
          </cell>
          <cell r="H234"/>
          <cell r="I234"/>
          <cell r="J23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34"/>
          <cell r="L234" t="str">
            <v>Trimestral</v>
          </cell>
          <cell r="M234" t="str">
            <v>Criterios de calidad de historia clínica evaluados que cumplen</v>
          </cell>
          <cell r="N234" t="str">
            <v>Total de criterios de calidad de historia clínica evaluados</v>
          </cell>
          <cell r="O234" t="str">
            <v>Aplicativo de monitorización de historias clínicas</v>
          </cell>
          <cell r="P234" t="str">
            <v>Aplicativo de monitorización de historias clínicas</v>
          </cell>
          <cell r="Q234" t="str">
            <v>%</v>
          </cell>
          <cell r="R234" t="str">
            <v>Criterios de calidad de historia clínica evaluados que cumplen / Total de criterios de calidad de historia clínica evaluados *100</v>
          </cell>
          <cell r="S234"/>
          <cell r="T234" t="str">
            <v>proceso</v>
          </cell>
          <cell r="U234" t="str">
            <v>Creciente</v>
          </cell>
          <cell r="V234" t="str">
            <v>≥</v>
          </cell>
          <cell r="W234">
            <v>0.85</v>
          </cell>
          <cell r="X234" t="str">
            <v>&lt;</v>
          </cell>
          <cell r="Y234">
            <v>0.85</v>
          </cell>
        </row>
        <row r="235">
          <cell r="A235">
            <v>230</v>
          </cell>
          <cell r="B235" t="str">
            <v>Integralidad y efectividad en la prestación de servicios de salud</v>
          </cell>
          <cell r="C235" t="str">
            <v>Garantizar la accesibilidad, integralidad en los servicios, complementariedad y respaldo de las interdependencias</v>
          </cell>
          <cell r="D235" t="str">
            <v>Adherencia a Protocolos de enfermeria</v>
          </cell>
          <cell r="E235" t="str">
            <v>Internación</v>
          </cell>
          <cell r="F235" t="str">
            <v>salud mental</v>
          </cell>
          <cell r="G235" t="str">
            <v>x</v>
          </cell>
          <cell r="H235"/>
          <cell r="I235"/>
          <cell r="J235" t="str">
            <v>Evaluar la adherencia del equipo de salud a las normas técnicas de obligatorio cumplimiento, así como la pertinencia y oportunidad en la toma de decisiones, según registros de las historias clínicas electrónicas.</v>
          </cell>
          <cell r="K235"/>
          <cell r="L235" t="str">
            <v>Trimestral</v>
          </cell>
          <cell r="M235" t="str">
            <v>Criterios de que cumplen</v>
          </cell>
          <cell r="N235" t="str">
            <v>Total de criterios de calidad de historia clínica evaluados</v>
          </cell>
          <cell r="O235" t="str">
            <v>Consolidado Adherencia a Protocolos</v>
          </cell>
          <cell r="P235" t="str">
            <v>Consolidado Adherencia a Protocolos</v>
          </cell>
          <cell r="Q235" t="str">
            <v>%</v>
          </cell>
          <cell r="R235" t="str">
            <v>Criterios de que cumplen / Total de criterios de calidad de historia clínica evaluados *100</v>
          </cell>
          <cell r="S235"/>
          <cell r="T235" t="str">
            <v>proceso</v>
          </cell>
          <cell r="U235" t="str">
            <v>Creciente</v>
          </cell>
          <cell r="V235" t="str">
            <v>≥</v>
          </cell>
          <cell r="W235">
            <v>0.85</v>
          </cell>
          <cell r="X235" t="str">
            <v>&lt;</v>
          </cell>
          <cell r="Y235">
            <v>0.85</v>
          </cell>
        </row>
        <row r="236">
          <cell r="A236">
            <v>231</v>
          </cell>
          <cell r="B236" t="str">
            <v>Integralidad y efectividad en la prestación de servicios de salud</v>
          </cell>
          <cell r="C236" t="str">
            <v>Garantizar la accesibilidad, integralidad en los servicios, complementariedad y respaldo de las interdependencias</v>
          </cell>
          <cell r="D236" t="str">
            <v>Calidad de Registro en la Historia Clínica de Enfermería</v>
          </cell>
          <cell r="E236" t="str">
            <v>Internación</v>
          </cell>
          <cell r="F236" t="str">
            <v>salud mental</v>
          </cell>
          <cell r="G236" t="str">
            <v>x</v>
          </cell>
          <cell r="H236"/>
          <cell r="I236"/>
          <cell r="J23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36"/>
          <cell r="L236" t="str">
            <v>Trimestral</v>
          </cell>
          <cell r="M236" t="str">
            <v>Criterios de calidad de historia clínica evaluados que cumplen</v>
          </cell>
          <cell r="N236" t="str">
            <v>Total de criterios de calidad de historia clínica evaluados</v>
          </cell>
          <cell r="O236" t="str">
            <v>Aplicativo de monitorización de historias clínicas</v>
          </cell>
          <cell r="P236" t="str">
            <v>Aplicativo de monitorización de historias clínicas</v>
          </cell>
          <cell r="Q236" t="str">
            <v>%</v>
          </cell>
          <cell r="R236" t="str">
            <v>Criterios de calidad de historia clínica evaluados que cumplen / Total de criterios de calidad de historia clínica evaluados *100</v>
          </cell>
          <cell r="S236"/>
          <cell r="T236" t="str">
            <v>proceso</v>
          </cell>
          <cell r="U236" t="str">
            <v>Creciente</v>
          </cell>
          <cell r="V236" t="str">
            <v>≥</v>
          </cell>
          <cell r="W236">
            <v>0.85</v>
          </cell>
          <cell r="X236" t="str">
            <v>&lt;</v>
          </cell>
          <cell r="Y236">
            <v>0.85</v>
          </cell>
        </row>
        <row r="237">
          <cell r="A237">
            <v>232</v>
          </cell>
          <cell r="B237" t="str">
            <v>Integralidad y efectividad en la prestación de servicios de salud</v>
          </cell>
          <cell r="C237" t="str">
            <v>Garantizar la accesibilidad, integralidad en los servicios, complementariedad y respaldo de las interdependencias</v>
          </cell>
          <cell r="D237" t="str">
            <v>Tasa de reingreso de paciente hospitalizado antes de 15 días</v>
          </cell>
          <cell r="E237" t="str">
            <v>Internación</v>
          </cell>
          <cell r="F237" t="str">
            <v>salud mental</v>
          </cell>
          <cell r="G237" t="str">
            <v>x</v>
          </cell>
          <cell r="H237"/>
          <cell r="I237"/>
          <cell r="J237"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37" t="str">
            <v>Resolución 256</v>
          </cell>
          <cell r="L237" t="str">
            <v>Trimestral</v>
          </cell>
          <cell r="M237" t="str">
            <v>Número total de pacientes que reingresan al servicio de hospitalización, en la misma institución, antes de 15 días por la misma causa en el períodos</v>
          </cell>
          <cell r="N237" t="str">
            <v>Número total de egresos vivos  en el período.</v>
          </cell>
          <cell r="O237" t="str">
            <v>Informe de reingresos</v>
          </cell>
          <cell r="P237" t="str">
            <v xml:space="preserve"> Estadística</v>
          </cell>
          <cell r="Q237" t="str">
            <v>%</v>
          </cell>
          <cell r="R237" t="str">
            <v>Número total de pacientes que reingresan al servicio de hospitalización, en la misma institución, antes de 15 días por la misma causa en el períodos / Número total de egresos vivos  en el período. *100</v>
          </cell>
          <cell r="S237"/>
          <cell r="T237" t="str">
            <v>resultado</v>
          </cell>
          <cell r="U237" t="str">
            <v>Decreciente</v>
          </cell>
          <cell r="V237" t="str">
            <v>≤</v>
          </cell>
          <cell r="W237">
            <v>30</v>
          </cell>
          <cell r="X237" t="str">
            <v>&gt;</v>
          </cell>
          <cell r="Y237">
            <v>30</v>
          </cell>
        </row>
        <row r="238">
          <cell r="A238">
            <v>233</v>
          </cell>
          <cell r="B238" t="str">
            <v>Integralidad y efectividad en la prestación de servicios de salud</v>
          </cell>
          <cell r="C238" t="str">
            <v>Garantizar la accesibilidad, integralidad en los servicios, complementariedad y respaldo de las interdependencias</v>
          </cell>
          <cell r="D238" t="str">
            <v xml:space="preserve">Porcentaje de pacientes con demanda no serivida </v>
          </cell>
          <cell r="E238" t="str">
            <v>Internación</v>
          </cell>
          <cell r="F238" t="str">
            <v>salud mental</v>
          </cell>
          <cell r="G238" t="str">
            <v>x</v>
          </cell>
          <cell r="H238"/>
          <cell r="I238"/>
          <cell r="J238" t="str">
            <v>Se requiere la medicion de este indicador para evidenciar posibles causas que afecten la continuidad y oportunidad de atencion inicial en los servicios de urgencias del hospital.</v>
          </cell>
          <cell r="K238"/>
          <cell r="L238" t="str">
            <v>Trimestral</v>
          </cell>
          <cell r="M238" t="str">
            <v xml:space="preserve">Número de pacientes remitidos menores de 15 años </v>
          </cell>
          <cell r="N238" t="str">
            <v>Número total de pacientes que ingresaron en el periodo</v>
          </cell>
          <cell r="O238" t="str">
            <v>Dinamica gerencial - historia clinica - informes - reportes generados - HC base de datos matriz de remisiones</v>
          </cell>
          <cell r="P238" t="str">
            <v xml:space="preserve"> Estadística</v>
          </cell>
          <cell r="Q238" t="str">
            <v>%</v>
          </cell>
          <cell r="R238" t="str">
            <v>Número de pacientes remitidos menores de 15 años  / Número total de pacientes que ingresaron en el periodo *100</v>
          </cell>
          <cell r="S238"/>
          <cell r="T238" t="str">
            <v>proceso</v>
          </cell>
          <cell r="U238" t="str">
            <v>Decreciente</v>
          </cell>
          <cell r="V238" t="str">
            <v>≤</v>
          </cell>
          <cell r="W238">
            <v>0.1</v>
          </cell>
          <cell r="X238" t="str">
            <v>&gt;</v>
          </cell>
          <cell r="Y238">
            <v>0.1</v>
          </cell>
        </row>
        <row r="239">
          <cell r="A239">
            <v>234</v>
          </cell>
          <cell r="B239" t="str">
            <v>Calidad de los servicios es nuestro compromiso</v>
          </cell>
          <cell r="C239" t="str">
            <v>Prestar servicios de salud con altos estándares de calidad, seguridad y humanización en la atención de los pacientes</v>
          </cell>
          <cell r="D239" t="str">
            <v>Proporción de vigilancia de eventos adversos</v>
          </cell>
          <cell r="E239" t="str">
            <v>Aseguramiento de la Calidad</v>
          </cell>
          <cell r="F239" t="str">
            <v>seguridad del paciente</v>
          </cell>
          <cell r="G239" t="str">
            <v>x</v>
          </cell>
          <cell r="H239"/>
          <cell r="I239"/>
          <cell r="J239" t="str">
            <v>Los Eventos Adversos son lesiones o complicaciones involuntarias que son causadas con mayor probabilidad por la atención en salud,  que por la enfermedad subyacente del paciente, y que conducen a la muerte, la inhabilidad a la hora del alta o a la hospitalización prolongada. Muchos de estos eventos pueden ser prevenibles. Existe evidencia que demuestra la asociación entre la calidad de la atención y la ocurrencia de eventos adversos. La monitorización de este indicador debe impactar en la eficiencia y efectividad clínica.</v>
          </cell>
          <cell r="K239"/>
          <cell r="L239" t="str">
            <v>Trimestral</v>
          </cell>
          <cell r="M239" t="str">
            <v>Número total de eventos adversos detectados y gestionados</v>
          </cell>
          <cell r="N239" t="str">
            <v>Número total de eventos adversos detectados</v>
          </cell>
          <cell r="O239" t="str">
            <v>Informe de Seguridad del Paciente / Líder Seguridad del Paciente</v>
          </cell>
          <cell r="P239" t="str">
            <v>Informe de Seguridad del Paciente / Líder Seguridad del Paciente</v>
          </cell>
          <cell r="Q239" t="str">
            <v>%</v>
          </cell>
          <cell r="R239" t="str">
            <v>Número total de eventos adversos detectados y gestionados / Número total de eventos adversos detectados *100</v>
          </cell>
          <cell r="S239"/>
          <cell r="T239" t="str">
            <v>proceso</v>
          </cell>
          <cell r="U239" t="str">
            <v>Creciente</v>
          </cell>
          <cell r="V239" t="str">
            <v>≥</v>
          </cell>
          <cell r="W239">
            <v>0.9</v>
          </cell>
          <cell r="X239" t="str">
            <v>&lt;</v>
          </cell>
          <cell r="Y239">
            <v>0.9</v>
          </cell>
        </row>
        <row r="240">
          <cell r="A240">
            <v>235</v>
          </cell>
          <cell r="B240" t="str">
            <v>Calidad de los servicios es nuestro compromiso</v>
          </cell>
          <cell r="C240" t="str">
            <v>Prestar servicios de salud con altos estándares de calidad, seguridad y humanización en la atención de los pacientes</v>
          </cell>
          <cell r="D240" t="str">
            <v>Tasa de caídas de pacientes en el servicio de urgencias</v>
          </cell>
          <cell r="E240" t="str">
            <v>Aseguramiento de la Calidad</v>
          </cell>
          <cell r="F240" t="str">
            <v>seguridad del paciente</v>
          </cell>
          <cell r="G240" t="str">
            <v>x</v>
          </cell>
          <cell r="H240"/>
          <cell r="I240"/>
          <cell r="J240" t="str">
            <v xml:space="preserve">Según la OMS las caídas de los pacientes son relativamente frecuentes en la mayoría de los hospitales, de modo que su cuantificación es uno de los indicadores que se utilizan para medir la calidad de los cuidados a los pacientes en las instituciones de salud en los procesos de urgencias. </v>
          </cell>
          <cell r="K240" t="str">
            <v>Resolución 256</v>
          </cell>
          <cell r="L240" t="str">
            <v>Trimestral</v>
          </cell>
          <cell r="M240" t="str">
            <v>Número total de pacientes atendidos en urgencias que sufren caídas en el periodo</v>
          </cell>
          <cell r="N240" t="str">
            <v>Total de personas atendidas en urgencias en el periodo</v>
          </cell>
          <cell r="O240" t="str">
            <v>Aplicativo seguridad del paciente</v>
          </cell>
          <cell r="P240" t="str">
            <v>Estadística</v>
          </cell>
          <cell r="Q240" t="str">
            <v>Tasa</v>
          </cell>
          <cell r="R240" t="str">
            <v>Número total de pacientes atendidos en urgencias que sufren caídas en el periodo / Total de personas atendidas en urgencias en el periodo *1000</v>
          </cell>
          <cell r="S240"/>
          <cell r="T240" t="str">
            <v>resultado</v>
          </cell>
          <cell r="U240" t="str">
            <v>Decreciente</v>
          </cell>
          <cell r="V240" t="str">
            <v>≤</v>
          </cell>
          <cell r="W240">
            <v>3</v>
          </cell>
          <cell r="X240" t="str">
            <v>&gt;</v>
          </cell>
          <cell r="Y240">
            <v>3</v>
          </cell>
        </row>
        <row r="241">
          <cell r="A241">
            <v>236</v>
          </cell>
          <cell r="B241" t="str">
            <v>Calidad de los servicios es nuestro compromiso</v>
          </cell>
          <cell r="C241" t="str">
            <v>Prestar servicios de salud con altos estándares de calidad, seguridad y humanización en la atención de los pacientes</v>
          </cell>
          <cell r="D241" t="str">
            <v>Tasa de caídas de pacientes en el servicio de Hospitalización</v>
          </cell>
          <cell r="E241" t="str">
            <v>Aseguramiento de la Calidad</v>
          </cell>
          <cell r="F241" t="str">
            <v>seguridad del paciente</v>
          </cell>
          <cell r="G241" t="str">
            <v>x</v>
          </cell>
          <cell r="J241" t="str">
            <v xml:space="preserve">Según la OMS las caídas de los pacientes son relativamente frecuentes en la mayoría de los hospitales, de modo que su cuantificación es uno de los indicadores que se utilizan para medir la calidad de los cuidados a los pacientes en las instituciones de salud en los procesos de hospitalización. </v>
          </cell>
          <cell r="K241" t="str">
            <v>Resolución 256</v>
          </cell>
          <cell r="L241" t="str">
            <v>Trimestral</v>
          </cell>
          <cell r="M241" t="str">
            <v>Número total de pacientes atendidos en Hospitalización que sufren caídas en el periodo</v>
          </cell>
          <cell r="N241" t="str">
            <v xml:space="preserve">Sumatoria de días de estancia de los pacientes en los servicios de hospitalización en el periodo. </v>
          </cell>
          <cell r="O241" t="str">
            <v>Aplicativo seguridad del paciente</v>
          </cell>
          <cell r="P241" t="str">
            <v>Estadística</v>
          </cell>
          <cell r="Q241" t="str">
            <v>Tasa</v>
          </cell>
          <cell r="R241" t="str">
            <v>Número total de pacientes atendidos en Hospitalización que sufren caídas en el periodo / Sumatoria de días de estancia de los pacientes en los servicios de hospitalización en el periodo.  *1000</v>
          </cell>
          <cell r="T241" t="str">
            <v>resultado</v>
          </cell>
          <cell r="U241" t="str">
            <v>Decreciente</v>
          </cell>
          <cell r="V241" t="str">
            <v>≤</v>
          </cell>
          <cell r="W241">
            <v>1</v>
          </cell>
          <cell r="X241" t="str">
            <v>&gt;</v>
          </cell>
          <cell r="Y241">
            <v>1</v>
          </cell>
        </row>
        <row r="242">
          <cell r="A242">
            <v>237</v>
          </cell>
          <cell r="B242" t="str">
            <v>Calidad de los servicios es nuestro compromiso</v>
          </cell>
          <cell r="C242" t="str">
            <v>Prestar servicios de salud con altos estándares de calidad, seguridad y humanización en la atención de los pacientes</v>
          </cell>
          <cell r="D242" t="str">
            <v>Tasa de caídas de pacientes en el servicio de Consulta Externa</v>
          </cell>
          <cell r="E242" t="str">
            <v>Aseguramiento de la Calidad</v>
          </cell>
          <cell r="F242" t="str">
            <v>seguridad del paciente</v>
          </cell>
          <cell r="G242" t="str">
            <v>x</v>
          </cell>
          <cell r="H242"/>
          <cell r="I242"/>
          <cell r="J242" t="str">
            <v>Según la OMS las caídas de los pacientes son relativamente frecuentes en la mayoría de los hospitales, de modo que su cuantificación es uno de los indicadores que se utilizan para medir la calidad de los cuidados a los pacientes en las instituciones de salud en el proceso de consulta externa.</v>
          </cell>
          <cell r="K242" t="str">
            <v>Resolución 256</v>
          </cell>
          <cell r="L242" t="str">
            <v>Trimestral</v>
          </cell>
          <cell r="M242" t="str">
            <v>Número total de pacientes atendidos en Consulta Externa que sufren caídas en el periodo</v>
          </cell>
          <cell r="N242" t="str">
            <v>Total de personas atendidas en Consulta Externa en el periodo</v>
          </cell>
          <cell r="O242" t="str">
            <v>Aplicativo seguridad del paciente</v>
          </cell>
          <cell r="P242" t="str">
            <v>Estadística</v>
          </cell>
          <cell r="Q242" t="str">
            <v>Tasa</v>
          </cell>
          <cell r="R242" t="str">
            <v>Número total de pacientes atendidos en Consulta Externa que sufren caídas en el periodo / Total de personas atendidas en Consulta Externa en el periodo *1000</v>
          </cell>
          <cell r="S242"/>
          <cell r="T242" t="str">
            <v>resultado</v>
          </cell>
          <cell r="U242" t="str">
            <v>Decreciente</v>
          </cell>
          <cell r="V242" t="str">
            <v>≤</v>
          </cell>
          <cell r="W242">
            <v>1</v>
          </cell>
          <cell r="X242" t="str">
            <v>&gt;</v>
          </cell>
          <cell r="Y242">
            <v>1</v>
          </cell>
        </row>
        <row r="243">
          <cell r="A243">
            <v>238</v>
          </cell>
          <cell r="B243" t="str">
            <v>Calidad de los servicios es nuestro compromiso</v>
          </cell>
          <cell r="C243" t="str">
            <v>Prestar servicios de salud con altos estándares de calidad, seguridad y humanización en la atención de los pacientes</v>
          </cell>
          <cell r="D243" t="str">
            <v>Tasa de caídas de pacientes en el servicio de Servicios de Apoyo</v>
          </cell>
          <cell r="E243" t="str">
            <v>Aseguramiento de la Calidad</v>
          </cell>
          <cell r="F243" t="str">
            <v>seguridad del paciente</v>
          </cell>
          <cell r="G243" t="str">
            <v>x</v>
          </cell>
          <cell r="H243"/>
          <cell r="I243"/>
          <cell r="J243" t="str">
            <v xml:space="preserve">Según la OMS las caídas de los pacientes son relativamente frecuentes en la mayoría de los hospitales, de modo que su cuantificación es uno de los indicadores que se utilizan para medir la calidad de los cuidados a los pacientes en las instituciones de salud en los procesos de apoyo.  </v>
          </cell>
          <cell r="K243" t="str">
            <v>Resolución 256</v>
          </cell>
          <cell r="L243" t="str">
            <v>Trimestral</v>
          </cell>
          <cell r="M243" t="str">
            <v>Número total de pacientes atendidos en Servicios de Apoyo que sufren caídas en el periodo</v>
          </cell>
          <cell r="N243" t="str">
            <v>Total de personas atendidas en Servicios de Apoyo en el periodo</v>
          </cell>
          <cell r="O243" t="str">
            <v>Aplicativo seguridad del paciente</v>
          </cell>
          <cell r="P243" t="str">
            <v>Estadística</v>
          </cell>
          <cell r="Q243" t="str">
            <v>Tasa</v>
          </cell>
          <cell r="R243" t="str">
            <v>Número total de pacientes atendidos en Servicios de Apoyo que sufren caídas en el periodo / Total de personas atendidas en Servicios de Apoyo en el periodo *1000</v>
          </cell>
          <cell r="S243"/>
          <cell r="T243" t="str">
            <v>resultado</v>
          </cell>
          <cell r="U243" t="str">
            <v>Decreciente</v>
          </cell>
          <cell r="V243" t="str">
            <v>≤</v>
          </cell>
          <cell r="W243">
            <v>1</v>
          </cell>
          <cell r="X243" t="str">
            <v>&gt;</v>
          </cell>
          <cell r="Y243">
            <v>1</v>
          </cell>
        </row>
        <row r="244">
          <cell r="A244">
            <v>239</v>
          </cell>
          <cell r="B244" t="str">
            <v>Calidad de los servicios es nuestro compromiso</v>
          </cell>
          <cell r="C244" t="str">
            <v>Prestar servicios de salud con altos estándares de calidad, seguridad y humanización en la atención de los pacientes</v>
          </cell>
          <cell r="D244" t="str">
            <v>Proporción de Eventos Adversos relacionados con la Administración de medicamentos en Urgencias</v>
          </cell>
          <cell r="E244" t="str">
            <v>Aseguramiento de la Calidad</v>
          </cell>
          <cell r="F244" t="str">
            <v>seguridad del paciente</v>
          </cell>
          <cell r="G244" t="str">
            <v>x</v>
          </cell>
          <cell r="J244" t="str">
            <v xml:space="preserve">Los errores en la administración de medicamentos son una de las causas más frecuentes de daño a los pacientes hospitalizados. Detectar la frecuencia y características de los errores de  administración de medicamentos en las unidades de  urgencias e Identificar los posibles efectos adversos sobre el paciente, producidos como consecuencia del error. </v>
          </cell>
          <cell r="K244" t="str">
            <v>Resolución 256</v>
          </cell>
          <cell r="L244" t="str">
            <v>Trimestral</v>
          </cell>
          <cell r="M244" t="str">
            <v>Número de eventos adversos relacionados con la administración de medicamentos en Urgencias</v>
          </cell>
          <cell r="N244" t="str">
            <v xml:space="preserve">Total de personas atendidas en urgencias </v>
          </cell>
          <cell r="O244" t="str">
            <v>Informe de Seguridad del Paciente / Líder Seguridad del Paciente</v>
          </cell>
          <cell r="P244" t="str">
            <v>Estadística</v>
          </cell>
          <cell r="Q244" t="str">
            <v>Proporción</v>
          </cell>
          <cell r="R244" t="str">
            <v xml:space="preserve">Número de eventos adversos relacionados con la administración de medicamentos en Urgencias / Total de personas atendidas en urgencias </v>
          </cell>
          <cell r="T244" t="str">
            <v>resultado</v>
          </cell>
          <cell r="U244" t="str">
            <v>Decreciente</v>
          </cell>
          <cell r="V244" t="str">
            <v>≤</v>
          </cell>
          <cell r="W244">
            <v>0.03</v>
          </cell>
          <cell r="X244" t="str">
            <v>&gt;</v>
          </cell>
          <cell r="Y244">
            <v>0.03</v>
          </cell>
        </row>
        <row r="245">
          <cell r="A245">
            <v>240</v>
          </cell>
          <cell r="B245" t="str">
            <v>Calidad de los servicios es nuestro compromiso</v>
          </cell>
          <cell r="C245" t="str">
            <v>Prestar servicios de salud con altos estándares de calidad, seguridad y humanización en la atención de los pacientes</v>
          </cell>
          <cell r="D245" t="str">
            <v>Proporción de eventos adversos relacionados con la administración de medicamentos en hospitalización</v>
          </cell>
          <cell r="E245" t="str">
            <v>Aseguramiento de la Calidad</v>
          </cell>
          <cell r="F245" t="str">
            <v>seguridad del paciente</v>
          </cell>
          <cell r="G245" t="str">
            <v>x</v>
          </cell>
          <cell r="H245"/>
          <cell r="I245"/>
          <cell r="J245" t="str">
            <v xml:space="preserve">Los errores en la administración de medicamentos son una de las causas más frecuentes de daño a los pacientes hospitalizados. Detectar la frecuencia y características de los errores de  administración de medicamentos en las unidades de internación e Identificar los posibles efectos adversos sobre el paciente, producidos como consecuencia del error. </v>
          </cell>
          <cell r="K245" t="str">
            <v>Resolución 256</v>
          </cell>
          <cell r="L245" t="str">
            <v>Trimestral</v>
          </cell>
          <cell r="M245" t="str">
            <v>Número total de eventos adversos relacionados con la administración de medicamentos, detectados en el período</v>
          </cell>
          <cell r="N245" t="str">
            <v>Número total de pacientes hospitalizados en el período</v>
          </cell>
          <cell r="O245" t="str">
            <v>Informe de Seguridad del Paciente / Líder Seguridad del Paciente</v>
          </cell>
          <cell r="P245" t="str">
            <v>Estadística</v>
          </cell>
          <cell r="Q245" t="str">
            <v>Proporción</v>
          </cell>
          <cell r="R245" t="str">
            <v>Número total de eventos adversos relacionados con la administración de medicamentos, detectados en el período / Número total de pacientes hospitalizados en el período</v>
          </cell>
          <cell r="S245"/>
          <cell r="T245" t="str">
            <v>resultado</v>
          </cell>
          <cell r="U245" t="str">
            <v>Decreciente</v>
          </cell>
          <cell r="V245" t="str">
            <v>≤</v>
          </cell>
          <cell r="W245">
            <v>0.03</v>
          </cell>
          <cell r="X245" t="str">
            <v>&gt;</v>
          </cell>
          <cell r="Y245">
            <v>0.03</v>
          </cell>
        </row>
        <row r="246">
          <cell r="A246">
            <v>241</v>
          </cell>
          <cell r="B246" t="str">
            <v>Calidad de los servicios es nuestro compromiso</v>
          </cell>
          <cell r="C246" t="str">
            <v>Prestar servicios de salud con altos estándares de calidad, seguridad y humanización en la atención de los pacientes</v>
          </cell>
          <cell r="D246" t="str">
            <v>Tasa de Ulceras por presión</v>
          </cell>
          <cell r="E246" t="str">
            <v>Aseguramiento de la Calidad</v>
          </cell>
          <cell r="F246" t="str">
            <v>seguridad del paciente</v>
          </cell>
          <cell r="G246" t="str">
            <v>x</v>
          </cell>
          <cell r="H246"/>
          <cell r="I246"/>
          <cell r="J246" t="str">
            <v>Las ulceras por presión son prevenibles, el punto clave es evitar su desarrollo mediante la valoración periódica de los pacientes y el cuidado oportuno y sistemático de la integridad cutánea; la prevención requiere de estándares multidisciplinarios de asistencias que reconozcan la posibilidad de que todos los enfermos críticos puedan desarrollar este evento clínico.</v>
          </cell>
          <cell r="K246" t="str">
            <v>Resolución 256</v>
          </cell>
          <cell r="L246" t="str">
            <v>Trimestral</v>
          </cell>
          <cell r="M246" t="str">
            <v>Número de pacientes que desarrollan úlceras por presión en la institución en el periodo</v>
          </cell>
          <cell r="N246" t="str">
            <v>Sumatoria de días de estancia de los pacientes en los servicios de hospitalización</v>
          </cell>
          <cell r="O246" t="str">
            <v>Informe de Seguridad del Paciente / Líder Seguridad del Paciente</v>
          </cell>
          <cell r="P246" t="str">
            <v>Estadística</v>
          </cell>
          <cell r="Q246" t="str">
            <v>Tasa</v>
          </cell>
          <cell r="R246" t="str">
            <v>Número de pacientes que desarrollan úlceras por presión en la institución en el periodo / Sumatoria de días de estancia de los pacientes en los servicios de hospitalización *1000</v>
          </cell>
          <cell r="S246"/>
          <cell r="T246" t="str">
            <v>resultado</v>
          </cell>
          <cell r="U246" t="str">
            <v>Decreciente</v>
          </cell>
          <cell r="V246" t="str">
            <v>≤</v>
          </cell>
          <cell r="W246">
            <v>5</v>
          </cell>
          <cell r="X246" t="str">
            <v>&gt;</v>
          </cell>
          <cell r="Y246">
            <v>5</v>
          </cell>
        </row>
        <row r="247">
          <cell r="A247">
            <v>242</v>
          </cell>
          <cell r="B247" t="str">
            <v>Calidad de los servicios es nuestro compromiso</v>
          </cell>
          <cell r="C247" t="str">
            <v>Prestar servicios de salud con altos estándares de calidad, seguridad y humanización en la atención de los pacientes</v>
          </cell>
          <cell r="D247" t="str">
            <v>Número de pacientes pediátricos con neumonías bronco-aspirativas de origen hospitalario y variación interanual 15</v>
          </cell>
          <cell r="E247" t="str">
            <v>Aseguramiento de la Calidad</v>
          </cell>
          <cell r="F247" t="str">
            <v>seguridad del paciente</v>
          </cell>
          <cell r="G247" t="str">
            <v>x</v>
          </cell>
          <cell r="H247"/>
          <cell r="I247"/>
          <cell r="J247" t="str">
            <v xml:space="preserve">La calidad de la atención  de casos de mayor complejidad que requieren de la intervención de especialistas de pediatría  tiene impacto sobre la capacidad resolutiva de los casos por su detección y atención temprana disminuyendo los riesgos de incapacidad en tiempo, severidad, secuelas  en la atención prestada en los servicios pediátricos de nuestra institución. </v>
          </cell>
          <cell r="K247" t="str">
            <v>Resolución 408</v>
          </cell>
          <cell r="L247" t="str">
            <v>Anual</v>
          </cell>
          <cell r="M247" t="str">
            <v>Número de Pacientes pediátricos con neumonías bronco-aspirativas de origen intrahospitalario en la vigencia evaluada</v>
          </cell>
          <cell r="N247" t="str">
            <v>Número Pacientes pediátricos con neumonías bronco-aspirativas de origen intrahospitario en la vigencia objeto de evaluación  - Número Pacientes pediátricos con neumonías bronco-aspirativas de origen intrahospitario en la vigencia anterior</v>
          </cell>
          <cell r="O247" t="str">
            <v>Formato de Pacientes pediátricos con Neumonías Bronco-aspirativas</v>
          </cell>
          <cell r="P247" t="str">
            <v>Formato de pacientes con Neumonías Bronco-aspirativas</v>
          </cell>
          <cell r="Q247" t="str">
            <v>Cantidad</v>
          </cell>
          <cell r="R247" t="str">
            <v>Número de Pacientes pediátricos con neumonías bronco-aspirativas de origen intrahospitalario en la vigencia evaluada / Número Pacientes pediátricos con neumonías bronco-aspirativas de origen intrahospitario en la vigencia objeto de evaluación  - Número Pacientes pediátricos con neumonías bronco-aspirativas de origen intrahospitario en la vigencia anterior</v>
          </cell>
          <cell r="S247"/>
          <cell r="T247" t="str">
            <v>resultado</v>
          </cell>
          <cell r="U247" t="str">
            <v>Igual</v>
          </cell>
          <cell r="V247" t="str">
            <v>=</v>
          </cell>
          <cell r="W247">
            <v>0</v>
          </cell>
          <cell r="X247" t="str">
            <v>&gt;</v>
          </cell>
          <cell r="Y247">
            <v>0</v>
          </cell>
        </row>
        <row r="248">
          <cell r="A248">
            <v>243</v>
          </cell>
          <cell r="B248" t="str">
            <v>Calidad de los servicios es nuestro compromiso</v>
          </cell>
          <cell r="C248" t="str">
            <v>Prestar servicios de salud con altos estándares de calidad, seguridad y humanización en la atención de los pacientes</v>
          </cell>
          <cell r="D248" t="str">
            <v>Proporción  de eventos adversos presentados en la institución</v>
          </cell>
          <cell r="E248" t="str">
            <v>Aseguramiento de la Calidad</v>
          </cell>
          <cell r="F248" t="str">
            <v>seguridad del paciente</v>
          </cell>
          <cell r="G248" t="str">
            <v>x</v>
          </cell>
          <cell r="J248" t="str">
            <v>La institución requiere la medición de dicho indicador con el fin de identificar la cantidad de pacientes que sufren eventos adversos durante la atención en el Hospital Universitario San José de Popayán</v>
          </cell>
          <cell r="L248" t="str">
            <v>Trimestral</v>
          </cell>
          <cell r="M248" t="str">
            <v xml:space="preserve">Numero de pacientes que sufren eventos adversos en la institución </v>
          </cell>
          <cell r="N248" t="str">
            <v>Total de pacientes atendidos</v>
          </cell>
          <cell r="O248" t="str">
            <v>Base de Datos Seguridad del Paciente</v>
          </cell>
          <cell r="P248" t="str">
            <v>Estadística</v>
          </cell>
          <cell r="Q248" t="str">
            <v>Proporción</v>
          </cell>
          <cell r="R248" t="str">
            <v>Numero de pacientes que sufren eventos adversos en la institución  / Total de pacientes atendidos</v>
          </cell>
          <cell r="T248" t="str">
            <v>proceso</v>
          </cell>
          <cell r="U248" t="str">
            <v>Decreciente</v>
          </cell>
          <cell r="V248" t="str">
            <v>≤</v>
          </cell>
          <cell r="W248">
            <v>10</v>
          </cell>
          <cell r="X248" t="str">
            <v>&gt;</v>
          </cell>
          <cell r="Y248">
            <v>10</v>
          </cell>
        </row>
        <row r="249">
          <cell r="A249">
            <v>244</v>
          </cell>
          <cell r="B249" t="str">
            <v>Calidad de los servicios es nuestro compromiso</v>
          </cell>
          <cell r="C249" t="str">
            <v>Prestar servicios de salud con altos estándares de calidad, seguridad y humanización en la atención de los pacientes</v>
          </cell>
          <cell r="D249" t="str">
            <v>Relación de reporte de Incidentes</v>
          </cell>
          <cell r="E249" t="str">
            <v>Aseguramiento de la Calidad</v>
          </cell>
          <cell r="F249" t="str">
            <v>seguridad del paciente</v>
          </cell>
          <cell r="G249" t="str">
            <v>x</v>
          </cell>
          <cell r="H249"/>
          <cell r="I249"/>
          <cell r="J249" t="str">
            <v>La monitorización  de los incidentes en la institución , permite aprender de la detección de casos  CUASI EVENTOS,  favoreciendo el uso o generación de barreras de seguridad en los procesos de atención, evitando la  producción del  evento adverso(daño en el paciente)</v>
          </cell>
          <cell r="K249"/>
          <cell r="L249" t="str">
            <v>Trimestral</v>
          </cell>
          <cell r="M249" t="str">
            <v>Número  Total de incidentes</v>
          </cell>
          <cell r="N249" t="str">
            <v>Número total de Eventos adversos</v>
          </cell>
          <cell r="O249" t="str">
            <v>Base de Datos Seguridad del Paciente</v>
          </cell>
          <cell r="P249" t="str">
            <v>Base de Datos Seguridad del Paciente</v>
          </cell>
          <cell r="Q249" t="str">
            <v>Proporción</v>
          </cell>
          <cell r="R249" t="str">
            <v>Número  Total de incidentes / Número total de Eventos adversos</v>
          </cell>
          <cell r="S249"/>
          <cell r="T249" t="str">
            <v>proceso</v>
          </cell>
          <cell r="U249" t="str">
            <v>Decreciente</v>
          </cell>
          <cell r="V249" t="str">
            <v>≤</v>
          </cell>
          <cell r="W249">
            <v>5</v>
          </cell>
          <cell r="X249" t="str">
            <v>&gt;</v>
          </cell>
          <cell r="Y249">
            <v>5</v>
          </cell>
        </row>
        <row r="250">
          <cell r="A250">
            <v>245</v>
          </cell>
          <cell r="B250" t="str">
            <v>Calidad de los servicios es nuestro compromiso</v>
          </cell>
          <cell r="C250" t="str">
            <v>Prestar servicios de salud con altos estándares de calidad, seguridad y humanización en la atención de los pacientes</v>
          </cell>
          <cell r="D250" t="str">
            <v>Tasa de flebitis en sitio de venopunción</v>
          </cell>
          <cell r="E250" t="str">
            <v>Aseguramiento de la Calidad</v>
          </cell>
          <cell r="F250" t="str">
            <v>seguridad del paciente</v>
          </cell>
          <cell r="G250" t="str">
            <v>x</v>
          </cell>
          <cell r="H250"/>
          <cell r="I250"/>
          <cell r="J250" t="str">
            <v>Medir la proporción de flebitis por venopunciones por cada 1000 días de estancia de los pacientes en la institución</v>
          </cell>
          <cell r="K250"/>
          <cell r="L250" t="str">
            <v>Trimestral</v>
          </cell>
          <cell r="M250" t="str">
            <v>Numero de pacientes con flebitis en el periodo</v>
          </cell>
          <cell r="N250" t="str">
            <v xml:space="preserve">Sumatoria de días de estancia de los pacientes en los servicios de hospitalización en el periodo </v>
          </cell>
          <cell r="O250" t="str">
            <v>Base de datos de Seguridad del Paciente</v>
          </cell>
          <cell r="P250" t="str">
            <v>Estadistica</v>
          </cell>
          <cell r="Q250" t="str">
            <v>Tasa</v>
          </cell>
          <cell r="R250" t="str">
            <v>Numero de pacientes con flebitis en el periodo / Sumatoria de días de estancia de los pacientes en los servicios de hospitalización en el periodo  *1000</v>
          </cell>
          <cell r="S250"/>
          <cell r="T250" t="str">
            <v>resultado</v>
          </cell>
          <cell r="U250" t="str">
            <v>Decreciente</v>
          </cell>
          <cell r="V250" t="str">
            <v>≤</v>
          </cell>
          <cell r="W250">
            <v>5</v>
          </cell>
          <cell r="X250" t="str">
            <v>&gt;</v>
          </cell>
          <cell r="Y250">
            <v>5</v>
          </cell>
        </row>
        <row r="251">
          <cell r="A251">
            <v>246</v>
          </cell>
          <cell r="B251" t="str">
            <v>Integralidad y efectividad en la prestación de servicios de salud</v>
          </cell>
          <cell r="C251" t="str">
            <v>Garantizar la accesibilidad, integralidad en los servicios, complementariedad y respaldo de las interdependencias</v>
          </cell>
          <cell r="D251" t="str">
            <v xml:space="preserve">Proporción de Satisfacción Global de los usuarios en la IPS </v>
          </cell>
          <cell r="E251" t="str">
            <v>SIAU</v>
          </cell>
          <cell r="F251" t="str">
            <v>siau</v>
          </cell>
          <cell r="G251" t="str">
            <v>x</v>
          </cell>
          <cell r="H251"/>
          <cell r="I251"/>
          <cell r="J251" t="str">
            <v>La percepción de satisfacción de los usuarios es uno de los factores con mayor incidencia sobre la toma de decisiones al momento de selecciónar instituciónes prestadoras de servicios de salud.  La monitorización de este indicador permitirá  identificar el nivel de satisfacción de los usuarios con los servicios y trato recibido por parte de las Instituciónes Prestadoras de Servicios de Salud.</v>
          </cell>
          <cell r="K251" t="str">
            <v>Resolución 256</v>
          </cell>
          <cell r="L251" t="str">
            <v>Trimestral</v>
          </cell>
          <cell r="M251" t="str">
            <v>Número de usuarios que respondieron “muy buena” o “buena” a la pregunta: ¿Cómo calificaría su experiencia respecto a los servicios de salud que ha recibido en el Hospital Universitario San José de Popayán E.S.E?”</v>
          </cell>
          <cell r="N251" t="str">
            <v>Número de usuarios que respondieron la pregunta</v>
          </cell>
          <cell r="O251" t="str">
            <v>Encuestas de Satisfacción</v>
          </cell>
          <cell r="P251" t="str">
            <v>Encuestas de Satisfacción</v>
          </cell>
          <cell r="Q251" t="str">
            <v>%</v>
          </cell>
          <cell r="R251" t="str">
            <v>Número de usuarios que respondieron “muy buena” o “buena” a la pregunta: ¿Cómo calificaría su experiencia respecto a los servicios de salud que ha recibido en el Hospital Universitario San José de Popayán E.S.E?” / Número de usuarios que respondieron la pregunta *100</v>
          </cell>
          <cell r="S251"/>
          <cell r="T251" t="str">
            <v>proceso</v>
          </cell>
          <cell r="U251" t="str">
            <v>Creciente</v>
          </cell>
          <cell r="V251" t="str">
            <v>≥</v>
          </cell>
          <cell r="W251">
            <v>0.97</v>
          </cell>
          <cell r="X251" t="str">
            <v>&lt;</v>
          </cell>
          <cell r="Y251">
            <v>0.97</v>
          </cell>
        </row>
        <row r="252">
          <cell r="A252">
            <v>247</v>
          </cell>
          <cell r="B252" t="str">
            <v>Integralidad y efectividad en la prestación de servicios de salud</v>
          </cell>
          <cell r="C252" t="str">
            <v>Garantizar la accesibilidad, integralidad en los servicios, complementariedad y respaldo de las interdependencias</v>
          </cell>
          <cell r="D252" t="str">
            <v>Proporción de usuarios que recomendaría su IPS a familiares y amigos</v>
          </cell>
          <cell r="E252" t="str">
            <v>SIAU</v>
          </cell>
          <cell r="F252" t="str">
            <v>siau</v>
          </cell>
          <cell r="G252" t="str">
            <v>x</v>
          </cell>
          <cell r="H252"/>
          <cell r="I252"/>
          <cell r="J252" t="str">
            <v>Evaluar la percepción de los usuarios sobre la calidad de los servicios recibidos en la IPS, a través de su disposición a recomendar la institución a familiares y amigos, como un reflejo de la confianza, satisfacción y experiencia vivida durante la atención.</v>
          </cell>
          <cell r="K252" t="str">
            <v>Resolución 256</v>
          </cell>
          <cell r="L252" t="str">
            <v>Trimestral</v>
          </cell>
          <cell r="M252" t="str">
            <v>Número de usuarios que respondieron “definitivamente sí” o “probablemente sí” a la pregunta:” ¿Recomendaría a sus familiares y amigos el Hospital Universitario San José de Popayán E.S.E?”</v>
          </cell>
          <cell r="N252" t="str">
            <v>Número de usuarios que respondieron la pregunta</v>
          </cell>
          <cell r="O252" t="str">
            <v>Encuestas de Satisfacción</v>
          </cell>
          <cell r="P252" t="str">
            <v>Encuestas de Satisfacción</v>
          </cell>
          <cell r="Q252" t="str">
            <v>%</v>
          </cell>
          <cell r="R252" t="str">
            <v>Número de usuarios que respondieron “definitivamente sí” o “probablemente sí” a la pregunta:” ¿Recomendaría a sus familiares y amigos el Hospital Universitario San José de Popayán E.S.E?” / Número de usuarios que respondieron la pregunta *100</v>
          </cell>
          <cell r="S252"/>
          <cell r="T252" t="str">
            <v>proceso</v>
          </cell>
          <cell r="U252" t="str">
            <v>Creciente</v>
          </cell>
          <cell r="V252" t="str">
            <v>≥</v>
          </cell>
          <cell r="W252">
            <v>0.97</v>
          </cell>
          <cell r="X252" t="str">
            <v>&lt;</v>
          </cell>
          <cell r="Y252">
            <v>0.97</v>
          </cell>
        </row>
        <row r="253">
          <cell r="A253">
            <v>248</v>
          </cell>
          <cell r="B253" t="str">
            <v>Integralidad y efectividad en la prestación de servicios de salud</v>
          </cell>
          <cell r="C253" t="str">
            <v>Garantizar la accesibilidad, integralidad en los servicios, complementariedad y respaldo de las interdependencias</v>
          </cell>
          <cell r="D253" t="str">
            <v>Porcentaje de usuarios que refieren estar satisfechos con la oportunidad brindada durante su estadia en el  Hospital.</v>
          </cell>
          <cell r="E253" t="str">
            <v>SIAU</v>
          </cell>
          <cell r="F253" t="str">
            <v>siau</v>
          </cell>
          <cell r="G253" t="str">
            <v>x</v>
          </cell>
          <cell r="H253"/>
          <cell r="I253"/>
          <cell r="J253" t="str">
            <v>La oportunidad es un atributo de calidad y es un derecho del paciente, por tanto se  requiere realizar la medicion del indicador  en el  Hospital Universitario San Jose de Popayán y según resultado tomar acciones de mejoramiento continuo en los procesos.</v>
          </cell>
          <cell r="K253"/>
          <cell r="L253" t="str">
            <v>Trimestral</v>
          </cell>
          <cell r="M253" t="str">
            <v xml:space="preserve">Número de usuarios que respondieron “muy buena” o “buena” a la pregunta ¿la rapidez para resolver sus problemas ha sido ? </v>
          </cell>
          <cell r="N253" t="str">
            <v>Número sumatorio usuarios que respondieron la pregunta muy buena o buena</v>
          </cell>
          <cell r="O253" t="str">
            <v>Encuestas de Satisfacción</v>
          </cell>
          <cell r="P253"/>
          <cell r="Q253" t="str">
            <v>%</v>
          </cell>
          <cell r="R253" t="str">
            <v>Número de usuarios que respondieron “muy buena” o “buena” a la pregunta ¿la rapidez para resolver sus problemas ha sido ?  / Número sumatorio usuarios que respondieron la pregunta muy buena o buena *100</v>
          </cell>
          <cell r="S253"/>
          <cell r="T253" t="str">
            <v>proceso</v>
          </cell>
          <cell r="U253" t="str">
            <v>Creciente</v>
          </cell>
          <cell r="V253" t="str">
            <v>≥</v>
          </cell>
          <cell r="W253">
            <v>0.9</v>
          </cell>
          <cell r="X253" t="str">
            <v>&lt;</v>
          </cell>
          <cell r="Y253">
            <v>0.9</v>
          </cell>
        </row>
        <row r="254">
          <cell r="A254">
            <v>249</v>
          </cell>
          <cell r="B254" t="str">
            <v>Integralidad y efectividad en la prestación de servicios de salud</v>
          </cell>
          <cell r="C254" t="str">
            <v>Garantizar la accesibilidad, integralidad en los servicios, complementariedad y respaldo de las interdependencias</v>
          </cell>
          <cell r="D254" t="str">
            <v>Porcentaje de quejas global</v>
          </cell>
          <cell r="E254" t="str">
            <v>SIAU</v>
          </cell>
          <cell r="F254" t="str">
            <v>siau</v>
          </cell>
          <cell r="G254" t="str">
            <v>x</v>
          </cell>
          <cell r="H254"/>
          <cell r="I254"/>
          <cell r="J254" t="str">
            <v>Se requiere realizar la medicion del indicador con el fin de realizar la percepcion del paciente frente al personal que lo atendió durante la estadia en el Hospital Universitario San Jose de Popayán.</v>
          </cell>
          <cell r="K254"/>
          <cell r="L254" t="str">
            <v>Trimestral</v>
          </cell>
          <cell r="M254" t="str">
            <v>Numero de quejas  mensual</v>
          </cell>
          <cell r="N254" t="str">
            <v>Total de egresos mensual global.</v>
          </cell>
          <cell r="O254" t="str">
            <v>Formato de PQRSYF</v>
          </cell>
          <cell r="P254" t="str">
            <v>Estadistica</v>
          </cell>
          <cell r="Q254" t="str">
            <v>%</v>
          </cell>
          <cell r="R254" t="str">
            <v>Numero de quejas  mensual / Total de egresos mensual global. *100</v>
          </cell>
          <cell r="S254"/>
          <cell r="T254" t="str">
            <v>proceso</v>
          </cell>
          <cell r="U254" t="str">
            <v>Decreciente</v>
          </cell>
          <cell r="V254" t="str">
            <v>≤</v>
          </cell>
          <cell r="W254">
            <v>0.03</v>
          </cell>
          <cell r="X254" t="str">
            <v>&gt;</v>
          </cell>
          <cell r="Y254">
            <v>0.03</v>
          </cell>
        </row>
        <row r="255">
          <cell r="A255">
            <v>250</v>
          </cell>
          <cell r="B255" t="str">
            <v>Integralidad y efectividad en la prestación de servicios de salud</v>
          </cell>
          <cell r="C255" t="str">
            <v>Garantizar la accesibilidad, integralidad en los servicios, complementariedad y respaldo de las interdependencias</v>
          </cell>
          <cell r="D255" t="str">
            <v>Tasa de quejas por usuarios</v>
          </cell>
          <cell r="E255" t="str">
            <v>SIAU</v>
          </cell>
          <cell r="F255" t="str">
            <v>siau</v>
          </cell>
          <cell r="G255" t="str">
            <v>x</v>
          </cell>
          <cell r="H255"/>
          <cell r="I255"/>
          <cell r="J255" t="str">
            <v>Las quejas que presentan los usuarios permiten identificar oportunidades de mejora en los procesos, servicios o personas,  la percepcion del paciente permite plantear planes de mejora en el Hospital Universitario San Jose de Popayán.</v>
          </cell>
          <cell r="K255"/>
          <cell r="L255" t="str">
            <v>Trimestral</v>
          </cell>
          <cell r="M255" t="str">
            <v>Numero de quejas recibidas</v>
          </cell>
          <cell r="N255" t="str">
            <v>Total depaciente atendidos (egresos) mensual global.</v>
          </cell>
          <cell r="O255" t="str">
            <v xml:space="preserve"> PQR recibidas por los diferentes medios</v>
          </cell>
          <cell r="P255" t="str">
            <v>Estadistica</v>
          </cell>
          <cell r="Q255" t="str">
            <v>Tasa</v>
          </cell>
          <cell r="R255" t="str">
            <v>Numero de quejas recibidas / Total depaciente atendidos (egresos) mensual global. *1000</v>
          </cell>
          <cell r="S255"/>
          <cell r="T255" t="str">
            <v>proceso</v>
          </cell>
          <cell r="U255" t="str">
            <v>Decreciente</v>
          </cell>
          <cell r="V255" t="str">
            <v>≤</v>
          </cell>
          <cell r="W255">
            <v>10</v>
          </cell>
          <cell r="X255" t="str">
            <v>&gt;</v>
          </cell>
          <cell r="Y255">
            <v>10</v>
          </cell>
        </row>
        <row r="256">
          <cell r="A256">
            <v>251</v>
          </cell>
          <cell r="B256" t="str">
            <v>Integralidad y efectividad en la prestación de servicios de salud</v>
          </cell>
          <cell r="C256" t="str">
            <v>Garantizar la accesibilidad, integralidad en los servicios, complementariedad y respaldo de las interdependencias</v>
          </cell>
          <cell r="D256" t="str">
            <v>Porcentaje de felicitaciones global</v>
          </cell>
          <cell r="E256" t="str">
            <v>SIAU</v>
          </cell>
          <cell r="F256" t="str">
            <v>siau</v>
          </cell>
          <cell r="G256" t="str">
            <v>x</v>
          </cell>
          <cell r="H256"/>
          <cell r="I256"/>
          <cell r="J256" t="str">
            <v>Medir la proporción de felicitaciones dentro del total de PQRSF recibidas, como expresión de satisfacción del usuario.</v>
          </cell>
          <cell r="K256"/>
          <cell r="L256" t="str">
            <v>Trimestral</v>
          </cell>
          <cell r="M256" t="str">
            <v xml:space="preserve">Numero de felicitaciones mensual </v>
          </cell>
          <cell r="N256" t="str">
            <v>Total de PQRSF recibidas por los diferentes canales de comunicacion.</v>
          </cell>
          <cell r="O256" t="str">
            <v xml:space="preserve">Formato de PQRSYF de todos los canales de comunicación </v>
          </cell>
          <cell r="P256" t="str">
            <v xml:space="preserve">Formato de PQRSYF de todos los canales de comunicación </v>
          </cell>
          <cell r="Q256" t="str">
            <v>%</v>
          </cell>
          <cell r="R256" t="str">
            <v>Numero de felicitaciones mensual  / Total de PQRSF recibidas por los diferentes canales de comunicacion. *100</v>
          </cell>
          <cell r="S256"/>
          <cell r="T256" t="str">
            <v>proceso</v>
          </cell>
          <cell r="U256" t="str">
            <v>Creciente</v>
          </cell>
          <cell r="V256" t="str">
            <v>≥</v>
          </cell>
          <cell r="W256">
            <v>0.75</v>
          </cell>
          <cell r="X256" t="str">
            <v>&lt;</v>
          </cell>
          <cell r="Y256">
            <v>0.75</v>
          </cell>
        </row>
        <row r="257">
          <cell r="A257">
            <v>252</v>
          </cell>
          <cell r="B257" t="str">
            <v>Integralidad y efectividad en la prestación de servicios de salud</v>
          </cell>
          <cell r="C257" t="str">
            <v>Garantizar la accesibilidad, integralidad en los servicios, complementariedad y respaldo de las interdependencias</v>
          </cell>
          <cell r="D257" t="str">
            <v>Porcentaje de quejas no tramitadas</v>
          </cell>
          <cell r="E257" t="str">
            <v>SIAU</v>
          </cell>
          <cell r="F257" t="str">
            <v>siau</v>
          </cell>
          <cell r="G257" t="str">
            <v>x</v>
          </cell>
          <cell r="H257"/>
          <cell r="I257"/>
          <cell r="J257" t="str">
            <v>Monitorear el cumplimiento en la gestión de quejas recibidas, identificando oportunidades de mejora en el proceso de atención y respuesta al usuario.</v>
          </cell>
          <cell r="K257"/>
          <cell r="L257" t="str">
            <v>Trimestral</v>
          </cell>
          <cell r="M257" t="str">
            <v>Numero de quejas no pertinentes y/o que no se puedan gestionar</v>
          </cell>
          <cell r="N257" t="str">
            <v>Número de total de quejas recibidas</v>
          </cell>
          <cell r="O257" t="str">
            <v xml:space="preserve">Formato de PQRSYF de todos los canales de comunicación </v>
          </cell>
          <cell r="P257" t="str">
            <v xml:space="preserve">Formato de PQRSYF de todos los canales de comunicación </v>
          </cell>
          <cell r="Q257" t="str">
            <v>%</v>
          </cell>
          <cell r="R257" t="str">
            <v>Numero de quejas no pertinentes y/o que no se puedan gestionar / Número de total de quejas recibidas *100</v>
          </cell>
          <cell r="S257"/>
          <cell r="T257" t="str">
            <v>proceso</v>
          </cell>
          <cell r="U257" t="str">
            <v>Decreciente</v>
          </cell>
          <cell r="V257" t="str">
            <v>≤</v>
          </cell>
          <cell r="W257">
            <v>0.05</v>
          </cell>
          <cell r="X257" t="str">
            <v>&gt;</v>
          </cell>
          <cell r="Y257">
            <v>0.05</v>
          </cell>
        </row>
        <row r="258">
          <cell r="A258">
            <v>253</v>
          </cell>
          <cell r="B258" t="str">
            <v>Integralidad y efectividad en la prestación de servicios de salud</v>
          </cell>
          <cell r="C258" t="str">
            <v>Garantizar la accesibilidad, integralidad en los servicios, complementariedad y respaldo de las interdependencias</v>
          </cell>
          <cell r="D258" t="str">
            <v>Porcentaje de quejas con respuesta antes de 15 días</v>
          </cell>
          <cell r="E258" t="str">
            <v>SIAU</v>
          </cell>
          <cell r="F258" t="str">
            <v>siau</v>
          </cell>
          <cell r="G258" t="str">
            <v>x</v>
          </cell>
          <cell r="H258"/>
          <cell r="I258"/>
          <cell r="J258" t="str">
            <v xml:space="preserve">El  control  de  calidad  de  los  servicios  que  reciben  los Pacientes no solo  debe ser  un motivo de cumplimiento de las  normas  mínimas establecidas  por  la  Superintendencia Naciónal  de  Salud;  al  contrario,  se  debe  convertir  en  un política  de  servicio,  en  la  que  las  empresas  busquen diferenciarse de ahi la importancia de gestionar las PQRS y dar respuesta oportuna a los usuarios </v>
          </cell>
          <cell r="K258"/>
          <cell r="L258" t="str">
            <v>Trimestral</v>
          </cell>
          <cell r="M258" t="str">
            <v>Número de quejas con respuesta menor a 15 dias habiles</v>
          </cell>
          <cell r="N258" t="str">
            <v>Número de quejas Recepcionadas.</v>
          </cell>
          <cell r="O258" t="str">
            <v xml:space="preserve">Reporte aplicativo PQRS  </v>
          </cell>
          <cell r="P258" t="str">
            <v xml:space="preserve">Reporte aplicativo PQRS  </v>
          </cell>
          <cell r="Q258" t="str">
            <v>%</v>
          </cell>
          <cell r="R258" t="str">
            <v>Número de quejas con respuesta menor a 15 dias habiles / Número de quejas Recepcionadas. *100</v>
          </cell>
          <cell r="S258"/>
          <cell r="T258" t="str">
            <v>proceso</v>
          </cell>
          <cell r="U258" t="str">
            <v>Creciente</v>
          </cell>
          <cell r="V258" t="str">
            <v>≥</v>
          </cell>
          <cell r="W258">
            <v>0.85</v>
          </cell>
          <cell r="X258" t="str">
            <v>&lt;</v>
          </cell>
          <cell r="Y258">
            <v>0.85</v>
          </cell>
        </row>
        <row r="259">
          <cell r="A259">
            <v>254</v>
          </cell>
          <cell r="B259" t="str">
            <v>Integralidad y efectividad en la prestación de servicios de salud</v>
          </cell>
          <cell r="C259" t="str">
            <v>Garantizar la accesibilidad, integralidad en los servicios, complementariedad y respaldo de las interdependencias</v>
          </cell>
          <cell r="D259" t="str">
            <v>Porcentaje de sugerencias global</v>
          </cell>
          <cell r="E259" t="str">
            <v>SIAU</v>
          </cell>
          <cell r="F259" t="str">
            <v>siau</v>
          </cell>
          <cell r="G259" t="str">
            <v>X</v>
          </cell>
          <cell r="H259"/>
          <cell r="I259"/>
          <cell r="J259" t="str">
            <v>Las SUGERENCIAS  son una expresión de mejora y cambio para los servicios y colaboradores, por tanto se  requiere realizar la medicion del indicador como un factor contributivo a los planes de mejoramiento   en  los servicios del Hospital Universitario San Jose de Popayán.</v>
          </cell>
          <cell r="K259"/>
          <cell r="L259" t="str">
            <v>Trimestral</v>
          </cell>
          <cell r="M259" t="str">
            <v xml:space="preserve">Numero de sugerencias mensual </v>
          </cell>
          <cell r="N259" t="str">
            <v>Total de formatos de PQRSF.</v>
          </cell>
          <cell r="O259" t="str">
            <v xml:space="preserve">Formato de PQRSYF de todos los canales de comunicación </v>
          </cell>
          <cell r="P259" t="str">
            <v xml:space="preserve">Formato de PQRSYF de todos los canales de comunicación </v>
          </cell>
          <cell r="Q259" t="str">
            <v>%</v>
          </cell>
          <cell r="R259" t="str">
            <v>Numero de sugerencias mensual  / Total de formatos de PQRSF. *100</v>
          </cell>
          <cell r="S259"/>
          <cell r="T259" t="str">
            <v>proceso</v>
          </cell>
          <cell r="U259" t="str">
            <v>Creciente</v>
          </cell>
          <cell r="V259" t="str">
            <v>≥</v>
          </cell>
          <cell r="W259">
            <v>0.1</v>
          </cell>
          <cell r="X259" t="str">
            <v>&lt;</v>
          </cell>
          <cell r="Y259">
            <v>0.1</v>
          </cell>
        </row>
        <row r="260">
          <cell r="A260">
            <v>255</v>
          </cell>
          <cell r="B260" t="str">
            <v>Integralidad y efectividad en la prestación de servicios de salud</v>
          </cell>
          <cell r="C260" t="str">
            <v>Garantizar la accesibilidad, integralidad en los servicios, complementariedad y respaldo de las interdependencias</v>
          </cell>
          <cell r="D260" t="str">
            <v>Tiempo de respuesta de la interconsulta en hospitalización - URGENTE</v>
          </cell>
          <cell r="E260" t="str">
            <v>Apoyo psicosocial</v>
          </cell>
          <cell r="F260" t="str">
            <v>Apoyo Psicosocial</v>
          </cell>
          <cell r="G260" t="str">
            <v>x</v>
          </cell>
          <cell r="J260" t="str">
            <v>Teniendo en cuenta el nivel de complejidad de la institución se requiere garantizar oportunidad y continuidad en la atención especializada. Al no tener una respuesta oportuna se pueden generar falencias  en el diagnóstico y manejo integral del paciente.</v>
          </cell>
          <cell r="K260"/>
          <cell r="L260" t="str">
            <v>Trimestral</v>
          </cell>
          <cell r="M260" t="str">
            <v>Sumatoria del número de horas transcurridas entre la solicitud de la interconsulta y el momento en el cual es atendido por parte del médico especialista</v>
          </cell>
          <cell r="N260" t="str">
            <v>Número de pacientes interconsultados</v>
          </cell>
          <cell r="O260" t="str">
            <v>Dinamica Gerencial Hospitalaria - DGH</v>
          </cell>
          <cell r="P260" t="str">
            <v>Dinamica Gerencial Hospitalaria - DGH</v>
          </cell>
          <cell r="Q260" t="str">
            <v>Horas</v>
          </cell>
          <cell r="R260" t="str">
            <v>Sumatoria del número de horas transcurridas entre la solicitud de la interconsulta y el momento en el cual es atendido por parte del médico especialista / Número de pacientes interconsultados</v>
          </cell>
          <cell r="S260"/>
          <cell r="T260" t="str">
            <v>resultado</v>
          </cell>
          <cell r="U260" t="str">
            <v>Decreciente</v>
          </cell>
          <cell r="V260" t="str">
            <v>≤</v>
          </cell>
          <cell r="W260">
            <v>2</v>
          </cell>
          <cell r="X260" t="str">
            <v>&gt;</v>
          </cell>
          <cell r="Y260">
            <v>2</v>
          </cell>
        </row>
        <row r="261">
          <cell r="A261">
            <v>256</v>
          </cell>
          <cell r="B261" t="str">
            <v>Integralidad y efectividad en la prestación de servicios de salud</v>
          </cell>
          <cell r="C261" t="str">
            <v>Garantizar la accesibilidad, integralidad en los servicios, complementariedad y respaldo de las interdependencias</v>
          </cell>
          <cell r="D261" t="str">
            <v>Tiempo de respuesta de la interconsulta en hospitalización - REGULAR</v>
          </cell>
          <cell r="E261" t="str">
            <v>Apoyo psicosocial</v>
          </cell>
          <cell r="F261" t="str">
            <v>Apoyo Psicosocial</v>
          </cell>
          <cell r="G261" t="str">
            <v>x</v>
          </cell>
          <cell r="J261" t="str">
            <v>Teniendo en cuenta el nivel de complejidad de la institución se requiere garantizar oportunidad y continuidad en la atención especializada. Al no tener una respuesta oportuna se pueden generar falencias  en el diagnóstico y manejo integral del paciente.</v>
          </cell>
          <cell r="K261"/>
          <cell r="L261" t="str">
            <v>Trimestral</v>
          </cell>
          <cell r="M261" t="str">
            <v>Sumatoria del número de horas transcurridas entre la solicitud de la interconsulta y el momento en el cual es atendido por parte del médico especialista</v>
          </cell>
          <cell r="N261" t="str">
            <v>Número de pacientes interconsultados</v>
          </cell>
          <cell r="O261" t="str">
            <v>Dinamica Gerencial Hospitalaria - DGH</v>
          </cell>
          <cell r="P261" t="str">
            <v>Dinamica Gerencial Hospitalaria - DGH</v>
          </cell>
          <cell r="Q261" t="str">
            <v>Horas</v>
          </cell>
          <cell r="R261" t="str">
            <v>Sumatoria del número de horas transcurridas entre la solicitud de la interconsulta y el momento en el cual es atendido por parte del médico especialista / Número de pacientes interconsultados</v>
          </cell>
          <cell r="S261"/>
          <cell r="T261" t="str">
            <v>resultado</v>
          </cell>
          <cell r="U261" t="str">
            <v>Decreciente</v>
          </cell>
          <cell r="V261" t="str">
            <v>≤</v>
          </cell>
          <cell r="W261">
            <v>12</v>
          </cell>
          <cell r="X261" t="str">
            <v>&gt;</v>
          </cell>
          <cell r="Y261">
            <v>12</v>
          </cell>
        </row>
        <row r="262">
          <cell r="A262">
            <v>257</v>
          </cell>
          <cell r="B262" t="str">
            <v>Integralidad y efectividad en la prestación de servicios de salud</v>
          </cell>
          <cell r="C262" t="str">
            <v>Garantizar la accesibilidad, integralidad en los servicios, complementariedad y respaldo de las interdependencias</v>
          </cell>
          <cell r="D262" t="str">
            <v>Tiempo de respuesta de la interconsulta en hospitalización - PRIORITARIA</v>
          </cell>
          <cell r="E262" t="str">
            <v>Apoyo psicosocial</v>
          </cell>
          <cell r="F262" t="str">
            <v>Apoyo Psicosocial</v>
          </cell>
          <cell r="G262" t="str">
            <v>x</v>
          </cell>
          <cell r="J262" t="str">
            <v>Teniendo en cuenta el nivel de complejidad de la institución se requiere garantizar oportunidad y continuidad en la atención especializada. Al no tener una respuesta oportuna se pueden generar falencias  en el diagnóstico y manejo integral del paciente.</v>
          </cell>
          <cell r="K262"/>
          <cell r="L262" t="str">
            <v>Trimestral</v>
          </cell>
          <cell r="M262" t="str">
            <v>Sumatoria del número de horas transcurridas entre la solicitud de la interconsulta y el momento en el cual es atendido por parte del médico especialista</v>
          </cell>
          <cell r="N262" t="str">
            <v>Número de pacientes interconsultados</v>
          </cell>
          <cell r="O262" t="str">
            <v>Dinamica Gerencial Hospitalaria - DGH</v>
          </cell>
          <cell r="P262" t="str">
            <v>Dinamica Gerencial Hospitalaria - DGH</v>
          </cell>
          <cell r="Q262" t="str">
            <v>Horas</v>
          </cell>
          <cell r="R262" t="str">
            <v>Sumatoria del número de horas transcurridas entre la solicitud de la interconsulta y el momento en el cual es atendido por parte del médico especialista / Número de pacientes interconsultados</v>
          </cell>
          <cell r="S262"/>
          <cell r="T262" t="str">
            <v>resultado</v>
          </cell>
          <cell r="U262" t="str">
            <v>Decreciente</v>
          </cell>
          <cell r="V262" t="str">
            <v>≤</v>
          </cell>
          <cell r="W262">
            <v>6</v>
          </cell>
          <cell r="X262" t="str">
            <v>&gt;</v>
          </cell>
          <cell r="Y262">
            <v>6</v>
          </cell>
        </row>
        <row r="263">
          <cell r="A263">
            <v>258</v>
          </cell>
          <cell r="B263" t="str">
            <v>Integralidad y efectividad en la prestación de servicios de salud</v>
          </cell>
          <cell r="C263" t="str">
            <v>Garantizar la accesibilidad, integralidad en los servicios, complementariedad y respaldo de las interdependencias</v>
          </cell>
          <cell r="D263" t="str">
            <v>Porcentaje de casos de trabajo social remitidos.</v>
          </cell>
          <cell r="E263" t="str">
            <v>Apoyo psicosocial</v>
          </cell>
          <cell r="F263" t="str">
            <v>Apoyo Psicosocial</v>
          </cell>
          <cell r="G263" t="str">
            <v>x</v>
          </cell>
          <cell r="J263" t="str">
            <v>Dentro del deber ser de las acciones de trabajo social con los pacientes identiifcados en condicion de vulnerabilidad social se requiere la remision a las Enitidades Estatales a manera de articulacion y activacion de redes de apoyo estatal que garanticen la continuidad en este tipo de poblacion y la resolucion de la problematica Socio-familiar.El profesional en trabajo social realiza una atencion intramural y ademas activa redes de apoyo estatal en la poblacion infantil, adolescente y en edad adulta cuando lo ameritan.</v>
          </cell>
          <cell r="K263"/>
          <cell r="L263" t="str">
            <v>Trimestral</v>
          </cell>
          <cell r="M263" t="str">
            <v>total de casos remitidos</v>
          </cell>
          <cell r="N263" t="str">
            <v>total de interconsultas</v>
          </cell>
          <cell r="O263" t="str">
            <v>Base de datos</v>
          </cell>
          <cell r="P263" t="str">
            <v>Dinamica Gerencial Hospitalaria - DGH</v>
          </cell>
          <cell r="Q263" t="str">
            <v>%</v>
          </cell>
          <cell r="R263" t="str">
            <v>total de casos remitidos / total de interconsultas *100</v>
          </cell>
          <cell r="S263"/>
          <cell r="T263" t="str">
            <v>proceso</v>
          </cell>
          <cell r="U263" t="str">
            <v>Decreciente</v>
          </cell>
          <cell r="V263" t="str">
            <v>≤</v>
          </cell>
          <cell r="W263">
            <v>0.4</v>
          </cell>
          <cell r="X263" t="str">
            <v>&gt;</v>
          </cell>
          <cell r="Y263">
            <v>0.4</v>
          </cell>
        </row>
        <row r="264">
          <cell r="A264">
            <v>259</v>
          </cell>
          <cell r="B264" t="str">
            <v>Integralidad y efectividad en la prestación de servicios de salud</v>
          </cell>
          <cell r="C264" t="str">
            <v>Garantizar la accesibilidad, integralidad en los servicios, complementariedad y respaldo de las interdependencias</v>
          </cell>
          <cell r="D264" t="str">
            <v>Porcentaje de consultas realizadas de trabajo social</v>
          </cell>
          <cell r="E264" t="str">
            <v>Apoyo psicosocial</v>
          </cell>
          <cell r="F264" t="str">
            <v>Apoyo Psicosocial</v>
          </cell>
          <cell r="G264" t="str">
            <v>x</v>
          </cell>
          <cell r="J264" t="str">
            <v>Trabajo Social hace parte de los procesos transversales dentro del Hospital San Jose mediante la identiifcacion de factores de riesgo a nivel social que pueden incidir en el proceso salud-enfermedad siendo las interconsultas el mecanismo para proporcionar la atencion integral.</v>
          </cell>
          <cell r="K264"/>
          <cell r="L264" t="str">
            <v>Trimestral</v>
          </cell>
          <cell r="M264" t="str">
            <v>Numero de consultas realizadas en trabajo social en el periodo</v>
          </cell>
          <cell r="N264" t="str">
            <v>Total de consultas de trabajo social solicitadas</v>
          </cell>
          <cell r="O264" t="str">
            <v>Dinamica Gerencial Hospitalaria - DGH</v>
          </cell>
          <cell r="P264" t="str">
            <v>Dinamica Gerencial Hospitalaria - DGH</v>
          </cell>
          <cell r="Q264" t="str">
            <v>%</v>
          </cell>
          <cell r="R264" t="str">
            <v>Numero de consultas realizadas en trabajo social en el periodo / Total de consultas de trabajo social solicitadas *100</v>
          </cell>
          <cell r="S264"/>
          <cell r="T264" t="str">
            <v>proceso</v>
          </cell>
          <cell r="U264" t="str">
            <v>Igual</v>
          </cell>
          <cell r="V264" t="str">
            <v>=</v>
          </cell>
          <cell r="W264">
            <v>1</v>
          </cell>
          <cell r="X264" t="str">
            <v>&lt;</v>
          </cell>
          <cell r="Y264">
            <v>1</v>
          </cell>
        </row>
        <row r="265">
          <cell r="A265">
            <v>260</v>
          </cell>
          <cell r="B265" t="str">
            <v>Integralidad y efectividad en la prestación de servicios de salud</v>
          </cell>
          <cell r="C265" t="str">
            <v>Garantizar la accesibilidad, integralidad en los servicios, complementariedad y respaldo de las interdependencias</v>
          </cell>
          <cell r="D265" t="str">
            <v>Porcentaje de consultas realizadas de Psicologia</v>
          </cell>
          <cell r="E265" t="str">
            <v>Apoyo psicosocial</v>
          </cell>
          <cell r="F265" t="str">
            <v>Apoyo Psicosocial</v>
          </cell>
          <cell r="G265" t="str">
            <v>x</v>
          </cell>
          <cell r="J265" t="str">
            <v>Psicologia hace parte de los procesos transversales dentro del Hospital San Jose mediante la identificacion de factores de riesgo a nivel emocional que pueden incidir en el proceso salud-enfermedad siendo las interconsultas el mecanismo para proporcionar la atencion integral.</v>
          </cell>
          <cell r="K265"/>
          <cell r="L265" t="str">
            <v>Trimestral</v>
          </cell>
          <cell r="M265" t="str">
            <v>Numero de consultas realizadas en psicologia en el periodo</v>
          </cell>
          <cell r="N265" t="str">
            <v>Total de consultas de psicologia solicitadas</v>
          </cell>
          <cell r="O265" t="str">
            <v>Dinamica Gerencial Hospitalaria - DGH</v>
          </cell>
          <cell r="P265" t="str">
            <v>Dinamica Gerencial Hospitalaria - DGH</v>
          </cell>
          <cell r="Q265" t="str">
            <v>%</v>
          </cell>
          <cell r="R265" t="str">
            <v>Numero de consultas realizadas en psicologia en el periodo / Total de consultas de psicologia solicitadas *100</v>
          </cell>
          <cell r="S265"/>
          <cell r="T265" t="str">
            <v>proceso</v>
          </cell>
          <cell r="U265" t="str">
            <v>Igual</v>
          </cell>
          <cell r="V265" t="str">
            <v>=</v>
          </cell>
          <cell r="W265">
            <v>1</v>
          </cell>
          <cell r="X265" t="str">
            <v>&lt;</v>
          </cell>
          <cell r="Y265">
            <v>1</v>
          </cell>
        </row>
        <row r="266">
          <cell r="A266">
            <v>261</v>
          </cell>
          <cell r="B266" t="str">
            <v>Integralidad y efectividad en la prestación de servicios de salud</v>
          </cell>
          <cell r="C266" t="str">
            <v>Garantizar la accesibilidad, integralidad en los servicios, complementariedad y respaldo de las interdependencias</v>
          </cell>
          <cell r="D266" t="str">
            <v>Porcentaje de casos de abandono social egresados</v>
          </cell>
          <cell r="E266" t="str">
            <v>Apoyo psicosocial</v>
          </cell>
          <cell r="F266" t="str">
            <v>Apoyo Psicosocial</v>
          </cell>
          <cell r="G266" t="str">
            <v>x</v>
          </cell>
          <cell r="H266"/>
          <cell r="I266"/>
          <cell r="J266" t="str">
            <v>el indicador permite medir en número de casos de abandonos sociales y familiares que se logran dar saolución y el egreso seguro de la institución</v>
          </cell>
          <cell r="K266"/>
          <cell r="L266" t="str">
            <v>Trimestral</v>
          </cell>
          <cell r="M266" t="str">
            <v>Numero de casos de abandono social egresados en el periodo</v>
          </cell>
          <cell r="N266" t="str">
            <v>Total de casos de abandono social</v>
          </cell>
          <cell r="O266" t="str">
            <v>Dinamica Gerencial Hospitalaria - DGH</v>
          </cell>
          <cell r="P266" t="str">
            <v>Dinamica Gerencial Hospitalaria - DGH</v>
          </cell>
          <cell r="Q266" t="str">
            <v>%</v>
          </cell>
          <cell r="R266" t="str">
            <v>Numero de casos de abandono social egresados en el periodo / Total de casos de abandono social *100</v>
          </cell>
          <cell r="S266"/>
          <cell r="T266" t="str">
            <v>resultado</v>
          </cell>
          <cell r="U266" t="str">
            <v>Creciente</v>
          </cell>
          <cell r="V266" t="str">
            <v>≥</v>
          </cell>
          <cell r="W266">
            <v>0.9</v>
          </cell>
          <cell r="X266" t="str">
            <v>&lt;</v>
          </cell>
          <cell r="Y266">
            <v>0.9</v>
          </cell>
        </row>
        <row r="267">
          <cell r="A267">
            <v>262</v>
          </cell>
          <cell r="B267" t="str">
            <v>Integralidad y efectividad en la prestación de servicios de salud</v>
          </cell>
          <cell r="C267" t="str">
            <v>Garantizar la accesibilidad, integralidad en los servicios, complementariedad y respaldo de las interdependencias</v>
          </cell>
          <cell r="D267" t="str">
            <v>Porcentaje de pacientes NN identificados</v>
          </cell>
          <cell r="E267" t="str">
            <v>Apoyo psicosocial</v>
          </cell>
          <cell r="F267" t="str">
            <v>Apoyo Psicosocial</v>
          </cell>
          <cell r="G267" t="str">
            <v>x</v>
          </cell>
          <cell r="H267"/>
          <cell r="I267"/>
          <cell r="J267" t="str">
            <v>el indicador permite medir en número de casos de pacientes NN identificados</v>
          </cell>
          <cell r="K267"/>
          <cell r="L267" t="str">
            <v>Trimestral</v>
          </cell>
          <cell r="M267" t="str">
            <v>Numero de casos de pacientes NN que pudieron ser identificados</v>
          </cell>
          <cell r="N267" t="str">
            <v>Total de casos de pacientes NN</v>
          </cell>
          <cell r="O267" t="str">
            <v>Dinamica Gerencial Hospitalaria - DGH</v>
          </cell>
          <cell r="P267" t="str">
            <v>Dinamica Gerencial Hospitalaria - DGH</v>
          </cell>
          <cell r="Q267" t="str">
            <v>%</v>
          </cell>
          <cell r="R267" t="str">
            <v>Numero de casos de pacientes NN que pudieron ser identificados / Total de casos de pacientes NN *100</v>
          </cell>
          <cell r="S267"/>
          <cell r="T267" t="str">
            <v>resultado</v>
          </cell>
          <cell r="U267" t="str">
            <v>Creciente</v>
          </cell>
          <cell r="V267" t="str">
            <v>≥</v>
          </cell>
          <cell r="W267">
            <v>0.8</v>
          </cell>
          <cell r="X267" t="str">
            <v>&lt;</v>
          </cell>
          <cell r="Y267">
            <v>0.8</v>
          </cell>
        </row>
        <row r="268">
          <cell r="A268">
            <v>263</v>
          </cell>
          <cell r="B268" t="str">
            <v>Integralidad y efectividad en la prestación de servicios de salud</v>
          </cell>
          <cell r="C268" t="str">
            <v>Garantizar la accesibilidad, integralidad en los servicios, complementariedad y respaldo de las interdependencias</v>
          </cell>
          <cell r="D268" t="str">
            <v>Tasa de reingreso de paciente hospitalizado antes de 15 días</v>
          </cell>
          <cell r="E268" t="str">
            <v>Críticos</v>
          </cell>
          <cell r="F268" t="str">
            <v>uci</v>
          </cell>
          <cell r="G268" t="str">
            <v>x</v>
          </cell>
          <cell r="H268"/>
          <cell r="I268"/>
          <cell r="J268"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68" t="str">
            <v>Resolución 256</v>
          </cell>
          <cell r="L268" t="str">
            <v>Trimestral</v>
          </cell>
          <cell r="M268" t="str">
            <v>Número total de pacientes que reingresan al servicio antes de quince (15) días por la misma causa en el periodo.</v>
          </cell>
          <cell r="N268" t="str">
            <v>Número total de egresos vivos en el periodo.</v>
          </cell>
          <cell r="O268" t="str">
            <v>Informe de reingresos coordinadores especialistas.</v>
          </cell>
          <cell r="P268" t="str">
            <v xml:space="preserve">Estadística. </v>
          </cell>
          <cell r="Q268" t="str">
            <v>Tasa</v>
          </cell>
          <cell r="R268" t="str">
            <v>Número total de pacientes que reingresan al servicio antes de quince (15) días por la misma causa en el periodo. / Número total de egresos vivos en el periodo. *1000</v>
          </cell>
          <cell r="S268"/>
          <cell r="T268" t="str">
            <v>resultado</v>
          </cell>
          <cell r="U268" t="str">
            <v>Decreciente</v>
          </cell>
          <cell r="V268" t="str">
            <v>≤</v>
          </cell>
          <cell r="W268">
            <v>6</v>
          </cell>
          <cell r="X268" t="str">
            <v>&gt;</v>
          </cell>
          <cell r="Y268">
            <v>6</v>
          </cell>
        </row>
        <row r="269">
          <cell r="A269">
            <v>264</v>
          </cell>
          <cell r="B269" t="str">
            <v>Integralidad y efectividad en la prestación de servicios de salud</v>
          </cell>
          <cell r="C269" t="str">
            <v>Garantizar la accesibilidad, integralidad en los servicios, complementariedad y respaldo de las interdependencias</v>
          </cell>
          <cell r="D269" t="str">
            <v>Reingreso menos de 48 horas</v>
          </cell>
          <cell r="E269" t="str">
            <v>Críticos</v>
          </cell>
          <cell r="F269" t="str">
            <v>uci</v>
          </cell>
          <cell r="G269" t="str">
            <v>x</v>
          </cell>
          <cell r="H269"/>
          <cell r="I269"/>
          <cell r="J269" t="str">
            <v>Una tasa de reingresos elevada puede reflejar altas prematuras o una incorrecta atención. El reingreso se relaciona con una estancia hospitalaria más larga, un aumento del consumo de recursos y una mayor morbimortalidad.</v>
          </cell>
          <cell r="K269"/>
          <cell r="L269" t="str">
            <v>Trimestral</v>
          </cell>
          <cell r="M269" t="str">
            <v>Número total de pacientes que reingresan al servicio antes de 48 horas de haber egresado en el período</v>
          </cell>
          <cell r="N269" t="str">
            <v>Número total de traslados a otros servicios en el período</v>
          </cell>
          <cell r="O269" t="str">
            <v>Coordinador de Servicio</v>
          </cell>
          <cell r="P269" t="str">
            <v>Coordinador de Servicio</v>
          </cell>
          <cell r="Q269" t="str">
            <v>%</v>
          </cell>
          <cell r="R269" t="str">
            <v>Número total de pacientes que reingresan al servicio antes de 48 horas de haber egresado en el período / Número total de traslados a otros servicios en el período *100</v>
          </cell>
          <cell r="S269"/>
          <cell r="T269" t="str">
            <v>resultado</v>
          </cell>
          <cell r="U269" t="str">
            <v>Decreciente</v>
          </cell>
          <cell r="V269" t="str">
            <v>≤</v>
          </cell>
          <cell r="W269">
            <v>0.01</v>
          </cell>
          <cell r="X269" t="str">
            <v>&lt;</v>
          </cell>
          <cell r="Y269">
            <v>0.01</v>
          </cell>
        </row>
        <row r="270">
          <cell r="A270">
            <v>265</v>
          </cell>
          <cell r="B270" t="str">
            <v>Integralidad y efectividad en la prestación de servicios de salud</v>
          </cell>
          <cell r="C270" t="str">
            <v>Garantizar la accesibilidad, integralidad en los servicios, complementariedad y respaldo de las interdependencias</v>
          </cell>
          <cell r="D270" t="str">
            <v xml:space="preserve">Calidad de Registro en la Historia Clínica Médica </v>
          </cell>
          <cell r="E270" t="str">
            <v>Críticos</v>
          </cell>
          <cell r="F270" t="str">
            <v>uci</v>
          </cell>
          <cell r="G270" t="str">
            <v>x</v>
          </cell>
          <cell r="J270" t="str">
            <v xml:space="preserve">Evaluar la adherencia del equipo de salud a las normas técnicas de obligatorio cumplimiento, así como la pertinencia y oportunidad en la toma de decisiones, según registros de las historias clínicas electrónicas. </v>
          </cell>
          <cell r="K270"/>
          <cell r="L270" t="str">
            <v>Trimestral</v>
          </cell>
          <cell r="M270" t="str">
            <v>Criterios de calidad de historia clínica evaluados que cumplen</v>
          </cell>
          <cell r="N270" t="str">
            <v>Total de criterios de calidad de historia clínica evaluados</v>
          </cell>
          <cell r="O270" t="str">
            <v>Aplicativo de monitorización de historias clínicas</v>
          </cell>
          <cell r="P270" t="str">
            <v>Aplicativo de monitorización de historias clínicas</v>
          </cell>
          <cell r="Q270" t="str">
            <v>%</v>
          </cell>
          <cell r="R270" t="str">
            <v>Criterios de calidad de historia clínica evaluados que cumplen / Total de criterios de calidad de historia clínica evaluados *100</v>
          </cell>
          <cell r="T270" t="str">
            <v>proceso</v>
          </cell>
          <cell r="U270" t="str">
            <v>Creciente</v>
          </cell>
          <cell r="V270" t="str">
            <v>≥</v>
          </cell>
          <cell r="W270">
            <v>0.85</v>
          </cell>
          <cell r="X270" t="str">
            <v>&gt;</v>
          </cell>
          <cell r="Y270">
            <v>0.85</v>
          </cell>
        </row>
        <row r="271">
          <cell r="A271">
            <v>266</v>
          </cell>
          <cell r="B271" t="str">
            <v>Integralidad y efectividad en la prestación de servicios de salud</v>
          </cell>
          <cell r="C271" t="str">
            <v>Garantizar la accesibilidad, integralidad en los servicios, complementariedad y respaldo de las interdependencias</v>
          </cell>
          <cell r="D271" t="str">
            <v>Calidad de Registro en la Historia Clínica de Enfermería</v>
          </cell>
          <cell r="E271" t="str">
            <v>Críticos</v>
          </cell>
          <cell r="F271" t="str">
            <v>uci</v>
          </cell>
          <cell r="G271" t="str">
            <v>x</v>
          </cell>
          <cell r="J271" t="str">
            <v xml:space="preserve">Evaluar la adherencia del equipo de salud a las normas técnicas de obligatorio cumplimiento, así como la pertinencia y oportunidad en la toma de decisiones, según registros de las historias clínicas electrónicas. </v>
          </cell>
          <cell r="K271"/>
          <cell r="L271" t="str">
            <v>Trimestral</v>
          </cell>
          <cell r="M271" t="str">
            <v>Criterios de calidad de historia clínica evaluados que cumplen</v>
          </cell>
          <cell r="N271" t="str">
            <v>Total de criterios de calidad de historia clínica evaluados</v>
          </cell>
          <cell r="O271" t="str">
            <v>Aplicativo de monitorización de historias clínicas</v>
          </cell>
          <cell r="P271" t="str">
            <v>Aplicativo de monitorización de historias clínicas</v>
          </cell>
          <cell r="Q271" t="str">
            <v>%</v>
          </cell>
          <cell r="R271" t="str">
            <v>Criterios de calidad de historia clínica evaluados que cumplen / Total de criterios de calidad de historia clínica evaluados *100</v>
          </cell>
          <cell r="T271" t="str">
            <v>proceso</v>
          </cell>
          <cell r="U271" t="str">
            <v>Creciente</v>
          </cell>
          <cell r="V271" t="str">
            <v>≥</v>
          </cell>
          <cell r="W271">
            <v>0.85</v>
          </cell>
          <cell r="X271" t="str">
            <v>&gt;</v>
          </cell>
          <cell r="Y271">
            <v>0.85</v>
          </cell>
        </row>
        <row r="272">
          <cell r="A272">
            <v>267</v>
          </cell>
          <cell r="B272" t="str">
            <v>Integralidad y efectividad en la prestación de servicios de salud</v>
          </cell>
          <cell r="C272" t="str">
            <v>Garantizar la accesibilidad, integralidad en los servicios, complementariedad y respaldo de las interdependencias</v>
          </cell>
          <cell r="D272" t="str">
            <v>Adherencia a protocolos Y procedimientos de enfermería</v>
          </cell>
          <cell r="E272" t="str">
            <v>Críticos</v>
          </cell>
          <cell r="F272" t="str">
            <v>uci</v>
          </cell>
          <cell r="G272" t="str">
            <v>x</v>
          </cell>
          <cell r="J272"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272"/>
          <cell r="L272" t="str">
            <v>Trimestral</v>
          </cell>
          <cell r="M272" t="str">
            <v>Número de protocolos con cumplimiento mayor al estándar establecido</v>
          </cell>
          <cell r="N272" t="str">
            <v>Total protocolos evaluados</v>
          </cell>
          <cell r="O272" t="str">
            <v>Consolidado Adherencia a Protocolos</v>
          </cell>
          <cell r="P272" t="str">
            <v>Consolidado Adherencia a Protocolos</v>
          </cell>
          <cell r="Q272" t="str">
            <v>%</v>
          </cell>
          <cell r="R272" t="str">
            <v>Número de protocolos con cumplimiento mayor al estándar establecido / Total protocolos evaluados *100</v>
          </cell>
          <cell r="T272" t="str">
            <v>proceso</v>
          </cell>
          <cell r="U272" t="str">
            <v>Creciente</v>
          </cell>
          <cell r="V272" t="str">
            <v>≥</v>
          </cell>
          <cell r="W272">
            <v>0.85</v>
          </cell>
          <cell r="X272" t="str">
            <v>&gt;</v>
          </cell>
          <cell r="Y272">
            <v>0.85</v>
          </cell>
        </row>
        <row r="273">
          <cell r="A273">
            <v>268</v>
          </cell>
          <cell r="B273" t="str">
            <v>Integralidad y efectividad en la prestación de servicios de salud</v>
          </cell>
          <cell r="C273" t="str">
            <v>Garantizar la accesibilidad, integralidad en los servicios, complementariedad y respaldo de las interdependencias</v>
          </cell>
          <cell r="D273" t="str">
            <v>Porcentaje de adherencia a guias de practica clinica</v>
          </cell>
          <cell r="E273" t="str">
            <v>Críticos</v>
          </cell>
          <cell r="F273" t="str">
            <v>uci</v>
          </cell>
          <cell r="G273" t="str">
            <v>x</v>
          </cell>
          <cell r="J273"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73"/>
          <cell r="L273" t="str">
            <v>Trimestral</v>
          </cell>
          <cell r="M273" t="str">
            <v>Criterios cumplidos en la adherencia a guias</v>
          </cell>
          <cell r="N273" t="str">
            <v>Total de guias cirterios evaluados en la adherencia a guia</v>
          </cell>
          <cell r="O273" t="str">
            <v>Consolidado Adherencia a Guías de Atención</v>
          </cell>
          <cell r="P273" t="str">
            <v>Consolidado Adherencia a Guías de Atención</v>
          </cell>
          <cell r="Q273" t="str">
            <v>%</v>
          </cell>
          <cell r="R273" t="str">
            <v>Criterios cumplidos en la adherencia a guias / Total de guias cirterios evaluados en la adherencia a guia *100</v>
          </cell>
          <cell r="T273" t="str">
            <v>proceso</v>
          </cell>
          <cell r="U273" t="str">
            <v>Creciente</v>
          </cell>
          <cell r="V273" t="str">
            <v>≥</v>
          </cell>
          <cell r="W273">
            <v>0.85</v>
          </cell>
          <cell r="X273" t="str">
            <v>&gt;</v>
          </cell>
          <cell r="Y273">
            <v>0.85</v>
          </cell>
        </row>
        <row r="274">
          <cell r="A274">
            <v>269</v>
          </cell>
          <cell r="B274" t="str">
            <v>Integralidad y efectividad en la prestación de servicios de salud</v>
          </cell>
          <cell r="C274" t="str">
            <v>Garantizar la accesibilidad, integralidad en los servicios, complementariedad y respaldo de las interdependencias</v>
          </cell>
          <cell r="D274" t="str">
            <v>Tasa de incidencia de infeccion del torrente sanguineo asociada a catéter venoso central (CVC)</v>
          </cell>
          <cell r="E274" t="str">
            <v>Críticos</v>
          </cell>
          <cell r="F274" t="str">
            <v>uci</v>
          </cell>
          <cell r="G274" t="str">
            <v>x</v>
          </cell>
          <cell r="J274" t="str">
            <v>Los cateteres vasculares son dispositivos que permiten un acceso al campartimento intravascular a nivel central, la infeccion es el principal evento asociado a su uso y esta relacionado con deficiencias en la adherencia al protocolo de lavado de manos, al uso de tecnica aseptica, en la implantacion y manipulacion del cateter. Su presencia prolonga la estancia y se asocia a un importante consumo de recursos.</v>
          </cell>
          <cell r="K274"/>
          <cell r="L274" t="str">
            <v>Trimestral</v>
          </cell>
          <cell r="M274" t="str">
            <v>Sumatoria de casos nuevos de infeccion del torrente sanguineo asociada a cateter en un mes de seguimiento</v>
          </cell>
          <cell r="N274" t="str">
            <v>Numero de dias cateter central en un mes de seguimiento</v>
          </cell>
          <cell r="O274" t="str">
            <v>Reporte Infecciones</v>
          </cell>
          <cell r="P274" t="str">
            <v>Control de preveción de IAAS.</v>
          </cell>
          <cell r="Q274" t="str">
            <v>Tasa</v>
          </cell>
          <cell r="R274" t="str">
            <v>Sumatoria de casos nuevos de infeccion del torrente sanguineo asociada a cateter en un mes de seguimiento / Numero de dias cateter central en un mes de seguimiento *1000</v>
          </cell>
          <cell r="T274" t="str">
            <v>resultado</v>
          </cell>
          <cell r="U274" t="str">
            <v>Decreciente</v>
          </cell>
          <cell r="V274" t="str">
            <v>≤</v>
          </cell>
          <cell r="W274">
            <v>5</v>
          </cell>
          <cell r="X274" t="str">
            <v>&gt;</v>
          </cell>
          <cell r="Y274">
            <v>5</v>
          </cell>
        </row>
        <row r="275">
          <cell r="A275">
            <v>270</v>
          </cell>
          <cell r="B275" t="str">
            <v>Integralidad y efectividad en la prestación de servicios de salud</v>
          </cell>
          <cell r="C275" t="str">
            <v>Garantizar la accesibilidad, integralidad en los servicios, complementariedad y respaldo de las interdependencias</v>
          </cell>
          <cell r="D275" t="str">
            <v>Tasa de incidencia de infección del tracto urinario asociada a catéter (IVU)</v>
          </cell>
          <cell r="E275" t="str">
            <v>Críticos</v>
          </cell>
          <cell r="F275" t="str">
            <v>uci</v>
          </cell>
          <cell r="G275" t="str">
            <v>x</v>
          </cell>
          <cell r="H275"/>
          <cell r="I275"/>
          <cell r="J275" t="str">
            <v>La infeccion de trato urinario relacionada con sondaje uretral, es una de las infecciones nosocomiales mas frecuentes. Su impacto sobre la mortalidad es menor que otras infecciones nosocomiales, pero genera un importante incremento de estancias hospitalarias y de costos.</v>
          </cell>
          <cell r="K275"/>
          <cell r="L275" t="str">
            <v>Trimestral</v>
          </cell>
          <cell r="M275" t="str">
            <v>Sumatoria de los casos nuevos de infección del tracto urinario asociada a catéter en un mes de seguimiento</v>
          </cell>
          <cell r="N275" t="str">
            <v>Numero de días catéter urinario en un mes de seguimiento</v>
          </cell>
          <cell r="O275" t="str">
            <v>Reporte Infecciones</v>
          </cell>
          <cell r="P275" t="str">
            <v>Reporte Infecciones</v>
          </cell>
          <cell r="Q275" t="str">
            <v>Tasa</v>
          </cell>
          <cell r="R275" t="str">
            <v>Sumatoria de los casos nuevos de infección del tracto urinario asociada a catéter en un mes de seguimiento / Numero de días catéter urinario en un mes de seguimiento *1000</v>
          </cell>
          <cell r="S275"/>
          <cell r="T275" t="str">
            <v>resultado</v>
          </cell>
          <cell r="U275" t="str">
            <v>Decreciente</v>
          </cell>
          <cell r="V275" t="str">
            <v>≤</v>
          </cell>
          <cell r="W275">
            <v>5</v>
          </cell>
          <cell r="X275" t="str">
            <v>&gt;</v>
          </cell>
          <cell r="Y275">
            <v>5</v>
          </cell>
        </row>
        <row r="276">
          <cell r="A276">
            <v>271</v>
          </cell>
          <cell r="B276" t="str">
            <v>Integralidad y efectividad en la prestación de servicios de salud</v>
          </cell>
          <cell r="C276" t="str">
            <v>Garantizar la accesibilidad, integralidad en los servicios, complementariedad y respaldo de las interdependencias</v>
          </cell>
          <cell r="D276" t="str">
            <v>Tasa de incidencia de neumonia asociada a ventilador mecanico (NAV)</v>
          </cell>
          <cell r="E276" t="str">
            <v>Críticos</v>
          </cell>
          <cell r="F276" t="str">
            <v>uci</v>
          </cell>
          <cell r="G276" t="str">
            <v>x</v>
          </cell>
          <cell r="H276"/>
          <cell r="I276"/>
          <cell r="J276" t="str">
            <v>Medir la incidencia de los casos reportador de infecciones asociadas al uso de ventilador por cada 1000 días de ventilación dentro de un periodo evaluado en el servicio</v>
          </cell>
          <cell r="K276"/>
          <cell r="L276" t="str">
            <v>Trimestral</v>
          </cell>
          <cell r="M276" t="str">
            <v>Numero de neumonias asociadas a ventilador nuevas en la uci</v>
          </cell>
          <cell r="N276" t="str">
            <v>Numero de dias ventilador mecanico en uci</v>
          </cell>
          <cell r="O276" t="str">
            <v>Reporte Infecciones</v>
          </cell>
          <cell r="P276" t="str">
            <v>Reporte Infecciones</v>
          </cell>
          <cell r="Q276" t="str">
            <v>Tasa</v>
          </cell>
          <cell r="R276" t="str">
            <v>Numero de neumonias asociadas a ventilador nuevas en la uci / Numero de dias ventilador mecanico en uci *1000</v>
          </cell>
          <cell r="S276"/>
          <cell r="T276" t="str">
            <v>resultado</v>
          </cell>
          <cell r="U276" t="str">
            <v>Decreciente</v>
          </cell>
          <cell r="V276" t="str">
            <v>≤</v>
          </cell>
          <cell r="W276">
            <v>10</v>
          </cell>
          <cell r="X276" t="str">
            <v>&gt;</v>
          </cell>
          <cell r="Y276">
            <v>10</v>
          </cell>
        </row>
        <row r="277">
          <cell r="A277">
            <v>272</v>
          </cell>
          <cell r="B277" t="str">
            <v>Integralidad y efectividad en la prestación de servicios de salud</v>
          </cell>
          <cell r="C277" t="str">
            <v>Garantizar la accesibilidad, integralidad en los servicios, complementariedad y respaldo de las interdependencias</v>
          </cell>
          <cell r="D277" t="str">
            <v>Análisis de mortalidad intrahospitalaria</v>
          </cell>
          <cell r="E277" t="str">
            <v>Críticos</v>
          </cell>
          <cell r="F277" t="str">
            <v>uci</v>
          </cell>
          <cell r="G277" t="str">
            <v>x</v>
          </cell>
          <cell r="H277"/>
          <cell r="I277"/>
          <cell r="J277" t="str">
            <v>Medir el número de análisis de muertes intrahospitalarias mayores a 48 horas del total de muertes presentadas en el periodo, con el fin de determinar planes de mejoramiento para contribuir a la disminución de los casos evitables</v>
          </cell>
          <cell r="K277"/>
          <cell r="L277" t="str">
            <v>Trimestral</v>
          </cell>
          <cell r="M277" t="str">
            <v>Número de casos analizados</v>
          </cell>
          <cell r="N277" t="str">
            <v>Número total de muertes en el período</v>
          </cell>
          <cell r="O277" t="str">
            <v>Coordinador de cada Servicio</v>
          </cell>
          <cell r="P277" t="str">
            <v>Coordinador de Estadística</v>
          </cell>
          <cell r="Q277" t="str">
            <v>%</v>
          </cell>
          <cell r="R277" t="str">
            <v>Número de casos analizados / Número total de muertes en el período *100</v>
          </cell>
          <cell r="S277"/>
          <cell r="T277" t="str">
            <v>proceso</v>
          </cell>
          <cell r="U277" t="str">
            <v>Igual</v>
          </cell>
          <cell r="V277" t="str">
            <v>=</v>
          </cell>
          <cell r="W277">
            <v>1</v>
          </cell>
          <cell r="X277" t="str">
            <v>&lt;</v>
          </cell>
          <cell r="Y277">
            <v>1</v>
          </cell>
        </row>
        <row r="278">
          <cell r="A278">
            <v>273</v>
          </cell>
          <cell r="B278" t="str">
            <v>Integralidad y efectividad en la prestación de servicios de salud</v>
          </cell>
          <cell r="C278" t="str">
            <v>Garantizar la accesibilidad, integralidad en los servicios, complementariedad y respaldo de las interdependencias</v>
          </cell>
          <cell r="D278" t="str">
            <v>Proporción de muertes menor a 48 horas</v>
          </cell>
          <cell r="E278" t="str">
            <v>Críticos</v>
          </cell>
          <cell r="F278" t="str">
            <v>uci</v>
          </cell>
          <cell r="G278" t="str">
            <v>x</v>
          </cell>
          <cell r="J278" t="str">
            <v>Medir la proporción de muertes intrahospitalarias menor a 48 horas, la cual refleja la gravedad del estado de salud con el que el paciente ingresa al servicio dentro del periodo evaluado</v>
          </cell>
          <cell r="K278"/>
          <cell r="L278" t="str">
            <v>Trimestral</v>
          </cell>
          <cell r="M278" t="str">
            <v>Número de muertes presentadas antes de 48 horas</v>
          </cell>
          <cell r="N278" t="str">
            <v>Total pacientes hospitalizados</v>
          </cell>
          <cell r="O278" t="str">
            <v>Estadística</v>
          </cell>
          <cell r="P278" t="str">
            <v>Estadística</v>
          </cell>
          <cell r="Q278" t="str">
            <v>%</v>
          </cell>
          <cell r="R278" t="str">
            <v>Número de muertes presentadas antes de 48 horas / Total pacientes hospitalizados *100</v>
          </cell>
          <cell r="T278" t="str">
            <v>resultado</v>
          </cell>
          <cell r="U278" t="str">
            <v>Decreciente</v>
          </cell>
          <cell r="V278" t="str">
            <v>≤</v>
          </cell>
          <cell r="W278">
            <v>0.05</v>
          </cell>
          <cell r="X278" t="str">
            <v>&lt;</v>
          </cell>
          <cell r="Y278">
            <v>0.05</v>
          </cell>
        </row>
        <row r="279">
          <cell r="A279">
            <v>274</v>
          </cell>
          <cell r="B279" t="str">
            <v>Integralidad y efectividad en la prestación de servicios de salud</v>
          </cell>
          <cell r="C279" t="str">
            <v>Garantizar la accesibilidad, integralidad en los servicios, complementariedad y respaldo de las interdependencias</v>
          </cell>
          <cell r="D279" t="str">
            <v>Tasa de mortalidad Intrahospitalaria después de 48 horas</v>
          </cell>
          <cell r="E279" t="str">
            <v>Críticos</v>
          </cell>
          <cell r="F279" t="str">
            <v>uci</v>
          </cell>
          <cell r="G279" t="str">
            <v>x</v>
          </cell>
          <cell r="H279"/>
          <cell r="I279"/>
          <cell r="J279" t="str">
            <v>Medir la tasa de mortalidad intrahospitalaria mayor a 48 horas la cual nos permite evaluar la efectividad de la intervención clínica que se le realiza a los pacientes en el servicio de urgencias pediatria dentro del periodo evaluado</v>
          </cell>
          <cell r="K279"/>
          <cell r="L279" t="str">
            <v>Trimestral</v>
          </cell>
          <cell r="M279" t="str">
            <v>Número total de pacientes hospitalizados que fallecen después de 48 horas del ingreso</v>
          </cell>
          <cell r="N279" t="str">
            <v>Número total de pacientes hospitalizados</v>
          </cell>
          <cell r="O279" t="str">
            <v>Estadística / Coordinador Servicios</v>
          </cell>
          <cell r="P279" t="str">
            <v xml:space="preserve">Estadística. </v>
          </cell>
          <cell r="Q279" t="str">
            <v>%</v>
          </cell>
          <cell r="R279" t="str">
            <v>Número total de pacientes hospitalizados que fallecen después de 48 horas del ingreso / Número total de pacientes hospitalizados *100</v>
          </cell>
          <cell r="S279"/>
          <cell r="T279" t="str">
            <v>resultado</v>
          </cell>
          <cell r="U279" t="str">
            <v>Decreciente</v>
          </cell>
          <cell r="V279" t="str">
            <v>≤</v>
          </cell>
          <cell r="W279">
            <v>0.1</v>
          </cell>
          <cell r="X279" t="str">
            <v>&lt;</v>
          </cell>
          <cell r="Y279">
            <v>0.1</v>
          </cell>
        </row>
        <row r="280">
          <cell r="A280">
            <v>275</v>
          </cell>
          <cell r="B280" t="str">
            <v>Integralidad y efectividad en la prestación de servicios de salud</v>
          </cell>
          <cell r="C280" t="str">
            <v>Garantizar la accesibilidad, integralidad en los servicios, complementariedad y respaldo de las interdependencias</v>
          </cell>
          <cell r="D280" t="str">
            <v>Razón estandarizada de mortalidad</v>
          </cell>
          <cell r="E280" t="str">
            <v>Críticos</v>
          </cell>
          <cell r="F280" t="str">
            <v>uci</v>
          </cell>
          <cell r="G280" t="str">
            <v>x</v>
          </cell>
          <cell r="H280"/>
          <cell r="I280"/>
          <cell r="J280" t="str">
            <v>En las Unidades de Cuidados Intensivos (UCI), el principal indicador de resultados de la calidad de la atención es la mortalidad. A pesar de que son unidades de atención para pacientes graves donde, inevitablemente, algunos fallecen, la atención que estos reciben está dirigida a evitar la muerte. La razon estandarizada de mortalidad mide la intervencion hecha en cuidado intensivo para evitar dichas muertes. Se ha definido internacionalmente que un valor menor de 0,9 refleja intervencion eficiente en cuidado intensivo de acuerdo a condicion de severidad del paciente medida por APACHE II</v>
          </cell>
          <cell r="K280"/>
          <cell r="L280" t="str">
            <v>Trimestral</v>
          </cell>
          <cell r="M280" t="str">
            <v>Mortalidad Observada en el periodo</v>
          </cell>
          <cell r="N280" t="str">
            <v>Mortalidad predicha ajustada por APACHE II</v>
          </cell>
          <cell r="O280" t="str">
            <v>Estadística / Coordinador Servicios</v>
          </cell>
          <cell r="P280" t="str">
            <v xml:space="preserve">Estadística. </v>
          </cell>
          <cell r="Q280" t="str">
            <v>Proporción</v>
          </cell>
          <cell r="R280" t="str">
            <v>Mortalidad Observada en el periodo / Mortalidad predicha ajustada por APACHE II</v>
          </cell>
          <cell r="S280"/>
          <cell r="T280" t="str">
            <v>resultado</v>
          </cell>
          <cell r="U280" t="str">
            <v>Decreciente</v>
          </cell>
          <cell r="V280" t="str">
            <v>≤</v>
          </cell>
          <cell r="W280">
            <v>0.9</v>
          </cell>
          <cell r="X280" t="str">
            <v>&gt;</v>
          </cell>
          <cell r="Y280">
            <v>0.9</v>
          </cell>
        </row>
        <row r="281">
          <cell r="A281">
            <v>276</v>
          </cell>
          <cell r="B281" t="str">
            <v>Integralidad y efectividad en la prestación de servicios de salud</v>
          </cell>
          <cell r="C281" t="str">
            <v>Garantizar la accesibilidad, integralidad en los servicios, complementariedad y respaldo de las interdependencias</v>
          </cell>
          <cell r="D281" t="str">
            <v>Porcentaje ocupacional</v>
          </cell>
          <cell r="E281" t="str">
            <v>Críticos</v>
          </cell>
          <cell r="F281" t="str">
            <v>uci</v>
          </cell>
          <cell r="G281" t="str">
            <v>x</v>
          </cell>
          <cell r="H281"/>
          <cell r="I281"/>
          <cell r="J281" t="str">
            <v>Medir el porcentaje de ocupación hospitalario con el fin de determinar el aprovechamiento de la cama hospitalaria y la demanda del servicio  en un periodo evaluado</v>
          </cell>
          <cell r="K281"/>
          <cell r="L281" t="str">
            <v>Trimestral</v>
          </cell>
          <cell r="M281" t="str">
            <v>Número de días cama ocupada en el período</v>
          </cell>
          <cell r="N281" t="str">
            <v>Número de días cama disponible en el período</v>
          </cell>
          <cell r="O281" t="str">
            <v>Estadística</v>
          </cell>
          <cell r="P281" t="str">
            <v xml:space="preserve"> Estadística</v>
          </cell>
          <cell r="Q281" t="str">
            <v>%</v>
          </cell>
          <cell r="R281" t="str">
            <v>Número de días cama ocupada en el período / Número de días cama disponible en el período *100</v>
          </cell>
          <cell r="S281"/>
          <cell r="T281" t="str">
            <v>proceso</v>
          </cell>
          <cell r="U281" t="str">
            <v>Creciente</v>
          </cell>
          <cell r="V281" t="str">
            <v>≥</v>
          </cell>
          <cell r="W281">
            <v>0.85</v>
          </cell>
          <cell r="X281" t="str">
            <v>&lt;</v>
          </cell>
          <cell r="Y281">
            <v>0.85</v>
          </cell>
        </row>
        <row r="282">
          <cell r="A282">
            <v>277</v>
          </cell>
          <cell r="B282" t="str">
            <v>Integralidad y efectividad en la prestación de servicios de salud</v>
          </cell>
          <cell r="C282" t="str">
            <v>Garantizar la accesibilidad, integralidad en los servicios, complementariedad y respaldo de las interdependencias</v>
          </cell>
          <cell r="D282" t="str">
            <v>Promedio de Egresos por cama - Giro Cama</v>
          </cell>
          <cell r="E282" t="str">
            <v>Críticos</v>
          </cell>
          <cell r="F282" t="str">
            <v>uci</v>
          </cell>
          <cell r="G282" t="str">
            <v>x</v>
          </cell>
          <cell r="H282"/>
          <cell r="I282"/>
          <cell r="J282" t="str">
            <v>Medir el  numero de pacientes que hicieron uso de la cama hospitalaria basados en los días cama disponible dentro del servicio dentro de un periodo evaluado</v>
          </cell>
          <cell r="K282"/>
          <cell r="L282" t="str">
            <v>Trimestral</v>
          </cell>
          <cell r="M282" t="str">
            <v>Número de egresos del período</v>
          </cell>
          <cell r="N282" t="str">
            <v>Número de camas disponible en el período</v>
          </cell>
          <cell r="O282" t="str">
            <v xml:space="preserve"> Estadística</v>
          </cell>
          <cell r="P282" t="str">
            <v xml:space="preserve"> Estadística</v>
          </cell>
          <cell r="Q282" t="str">
            <v>Egresos/Cama</v>
          </cell>
          <cell r="R282" t="str">
            <v>Número de egresos del período / Número de camas disponible en el período</v>
          </cell>
          <cell r="S282"/>
          <cell r="T282" t="str">
            <v>proceso</v>
          </cell>
          <cell r="U282" t="str">
            <v>Creciente</v>
          </cell>
          <cell r="V282" t="str">
            <v>≥</v>
          </cell>
          <cell r="W282">
            <v>4</v>
          </cell>
          <cell r="X282" t="str">
            <v>&lt;</v>
          </cell>
          <cell r="Y282">
            <v>4</v>
          </cell>
        </row>
        <row r="283">
          <cell r="A283">
            <v>278</v>
          </cell>
          <cell r="B283" t="str">
            <v>Integralidad y efectividad en la prestación de servicios de salud</v>
          </cell>
          <cell r="C283" t="str">
            <v>Garantizar la accesibilidad, integralidad en los servicios, complementariedad y respaldo de las interdependencias</v>
          </cell>
          <cell r="D283" t="str">
            <v>Promedio Días de Estancia</v>
          </cell>
          <cell r="E283" t="str">
            <v>Críticos</v>
          </cell>
          <cell r="F283" t="str">
            <v>uci</v>
          </cell>
          <cell r="G283" t="str">
            <v>x</v>
          </cell>
          <cell r="H283"/>
          <cell r="I283"/>
          <cell r="J283" t="str">
            <v>Medir el promedio de días que los pacientes permanecen hospitalizados en el servicio en un periodo evaluado</v>
          </cell>
          <cell r="K283"/>
          <cell r="L283" t="str">
            <v>Trimestral</v>
          </cell>
          <cell r="M283" t="str">
            <v>Número de días de estancia de los egresos del período</v>
          </cell>
          <cell r="N283" t="str">
            <v>Número de egresos del período</v>
          </cell>
          <cell r="O283" t="str">
            <v xml:space="preserve"> Estadística</v>
          </cell>
          <cell r="P283" t="str">
            <v xml:space="preserve"> Estadística</v>
          </cell>
          <cell r="Q283" t="str">
            <v>Días</v>
          </cell>
          <cell r="R283" t="str">
            <v>Número de días de estancia de los egresos del período / Número de egresos del período</v>
          </cell>
          <cell r="S283"/>
          <cell r="T283" t="str">
            <v>proceso</v>
          </cell>
          <cell r="U283" t="str">
            <v>Decreciente</v>
          </cell>
          <cell r="V283" t="str">
            <v>≤</v>
          </cell>
          <cell r="W283">
            <v>7</v>
          </cell>
          <cell r="X283" t="str">
            <v>&gt;</v>
          </cell>
          <cell r="Y283">
            <v>7</v>
          </cell>
        </row>
        <row r="284">
          <cell r="A284">
            <v>279</v>
          </cell>
          <cell r="B284" t="str">
            <v>Integralidad y efectividad en la prestación de servicios de salud</v>
          </cell>
          <cell r="C284" t="str">
            <v>Garantizar la accesibilidad, integralidad en los servicios, complementariedad y respaldo de las interdependencias</v>
          </cell>
          <cell r="D284" t="str">
            <v>Porcentaje de extubación fallida</v>
          </cell>
          <cell r="E284" t="str">
            <v>Críticos</v>
          </cell>
          <cell r="F284" t="str">
            <v>uci</v>
          </cell>
          <cell r="G284" t="str">
            <v>x</v>
          </cell>
          <cell r="H284"/>
          <cell r="I284"/>
          <cell r="J284"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284"/>
          <cell r="L284" t="str">
            <v>Trimestral</v>
          </cell>
          <cell r="M284" t="str">
            <v>Número de extubaciónes fallidas</v>
          </cell>
          <cell r="N284" t="str">
            <v>Número de pacientes en prueba de respiración expontanea</v>
          </cell>
          <cell r="O284" t="str">
            <v>Reporte eventos adversos</v>
          </cell>
          <cell r="P284" t="str">
            <v>Informe terapia respiratoria</v>
          </cell>
          <cell r="Q284" t="str">
            <v>%</v>
          </cell>
          <cell r="R284" t="str">
            <v>Número de extubaciónes fallidas / Número de pacientes en prueba de respiración expontanea *100</v>
          </cell>
          <cell r="S284"/>
          <cell r="T284" t="str">
            <v>resultado</v>
          </cell>
          <cell r="U284" t="str">
            <v>Creciente</v>
          </cell>
          <cell r="V284" t="str">
            <v>≤</v>
          </cell>
          <cell r="W284">
            <v>0.15</v>
          </cell>
          <cell r="X284" t="str">
            <v>&gt;</v>
          </cell>
          <cell r="Y284">
            <v>0.15</v>
          </cell>
        </row>
        <row r="285">
          <cell r="A285">
            <v>280</v>
          </cell>
          <cell r="B285" t="str">
            <v>Integralidad y efectividad en la prestación de servicios de salud</v>
          </cell>
          <cell r="C285" t="str">
            <v>Garantizar la accesibilidad, integralidad en los servicios, complementariedad y respaldo de las interdependencias</v>
          </cell>
          <cell r="D285" t="str">
            <v>Tasa de extubación no planeada</v>
          </cell>
          <cell r="E285" t="str">
            <v>Críticos</v>
          </cell>
          <cell r="F285" t="str">
            <v>uci</v>
          </cell>
          <cell r="G285" t="str">
            <v>x</v>
          </cell>
          <cell r="H285"/>
          <cell r="I285"/>
          <cell r="J285" t="str">
            <v>Medir la tasa de extubación en pacientes que aún no cumplían con el criterio para dicho proceso con el fin de disminuir el riesgo de neumonía nosocomial y de muerte en el servicio dentro de un periodo evaluado.</v>
          </cell>
          <cell r="K285"/>
          <cell r="L285" t="str">
            <v>Trimestral</v>
          </cell>
          <cell r="M285" t="str">
            <v>Número de extubaciones no planeadas</v>
          </cell>
          <cell r="N285" t="str">
            <v>Número total de días de ventilación mecánica</v>
          </cell>
          <cell r="O285" t="str">
            <v>Reporte Eventos Adversos</v>
          </cell>
          <cell r="P285" t="str">
            <v>Informe Coordinador del Servicio</v>
          </cell>
          <cell r="Q285" t="str">
            <v>Tasa</v>
          </cell>
          <cell r="R285" t="str">
            <v>Número de extubaciones no planeadas / Número total de días de ventilación mecánica *1000</v>
          </cell>
          <cell r="S285"/>
          <cell r="T285" t="str">
            <v>resultado</v>
          </cell>
          <cell r="U285" t="str">
            <v>Creciente</v>
          </cell>
          <cell r="V285" t="str">
            <v>≤</v>
          </cell>
          <cell r="W285">
            <v>10</v>
          </cell>
          <cell r="X285" t="str">
            <v>&gt;</v>
          </cell>
          <cell r="Y285">
            <v>10</v>
          </cell>
        </row>
        <row r="286">
          <cell r="A286">
            <v>281</v>
          </cell>
          <cell r="B286" t="str">
            <v>Integralidad y efectividad en la prestación de servicios de salud</v>
          </cell>
          <cell r="C286" t="str">
            <v>Garantizar la accesibilidad, integralidad en los servicios, complementariedad y respaldo de las interdependencias</v>
          </cell>
          <cell r="D286" t="str">
            <v>Adherencia a la técnica correcta de higiene de manos</v>
          </cell>
          <cell r="E286" t="str">
            <v>Críticos</v>
          </cell>
          <cell r="F286" t="str">
            <v>uci</v>
          </cell>
          <cell r="G286" t="str">
            <v>x</v>
          </cell>
          <cell r="H286"/>
          <cell r="I286"/>
          <cell r="J286" t="str">
            <v xml:space="preserve">Es la estrategia número uno recomendada por el Centro de Control de Enfermedades (CDC) de Atlanta para contribuir a la dismunición de infecciones asociadas al cuidado de la salud (IACS)  </v>
          </cell>
          <cell r="K286"/>
          <cell r="L286" t="str">
            <v>Trimestral</v>
          </cell>
          <cell r="M286" t="str">
            <v>Número de personas evaluadas que cumplen los 5 momentos de Higiene de manos y la técnica en el periodo</v>
          </cell>
          <cell r="N286" t="str">
            <v>Total de personas evaluadas por cargo y servicio en un periodo</v>
          </cell>
          <cell r="O286" t="str">
            <v>Informe de adherencia a Higiene de Manos</v>
          </cell>
          <cell r="P286" t="str">
            <v>Comité de Infecciones</v>
          </cell>
          <cell r="Q286" t="str">
            <v>%</v>
          </cell>
          <cell r="R286" t="str">
            <v>Número de personas evaluadas que cumplen los 5 momentos de Higiene de manos y la técnica en el periodo / Total de personas evaluadas por cargo y servicio en un periodo *100</v>
          </cell>
          <cell r="S286"/>
          <cell r="T286" t="str">
            <v>proceso</v>
          </cell>
          <cell r="U286" t="str">
            <v>Creciente</v>
          </cell>
          <cell r="V286" t="str">
            <v>≥</v>
          </cell>
          <cell r="W286">
            <v>0.75</v>
          </cell>
          <cell r="X286" t="str">
            <v>&lt;</v>
          </cell>
          <cell r="Y286">
            <v>0.75</v>
          </cell>
        </row>
        <row r="287">
          <cell r="A287">
            <v>282</v>
          </cell>
          <cell r="B287" t="str">
            <v>Integralidad y efectividad en la prestación de servicios de salud</v>
          </cell>
          <cell r="C287" t="str">
            <v>Garantizar la accesibilidad, integralidad en los servicios, complementariedad y respaldo de las interdependencias</v>
          </cell>
          <cell r="D287" t="str">
            <v>Adherencia al protocolo de higiene de manos</v>
          </cell>
          <cell r="E287" t="str">
            <v>Críticos</v>
          </cell>
          <cell r="F287" t="str">
            <v>uci</v>
          </cell>
          <cell r="G287" t="str">
            <v>x</v>
          </cell>
          <cell r="H287"/>
          <cell r="I287"/>
          <cell r="J287" t="str">
            <v xml:space="preserve">Es la estrategia número uno recomendada por el Centro de Control de Enfermedades (CDC) de Atlanta para contribuir a la dismunición de infecciones asociadas al cuidado de la salud (IACS)  </v>
          </cell>
          <cell r="K287"/>
          <cell r="L287" t="str">
            <v>Trimestral</v>
          </cell>
          <cell r="M287" t="str">
            <v>Número de personas evaluadas que cumplen los 5 momentos de Higiene de manos y la técnica en el periodo</v>
          </cell>
          <cell r="N287" t="str">
            <v>Total de personas evaluadas por cargo y servicio en un periodo</v>
          </cell>
          <cell r="O287" t="str">
            <v>Informe de adherencia a Higiene de Manos</v>
          </cell>
          <cell r="P287" t="str">
            <v>Comité de Infecciones</v>
          </cell>
          <cell r="Q287" t="str">
            <v>%</v>
          </cell>
          <cell r="R287" t="str">
            <v>Número de personas evaluadas que cumplen los 5 momentos de Higiene de manos y la técnica en el periodo / Total de personas evaluadas por cargo y servicio en un periodo *100</v>
          </cell>
          <cell r="S287"/>
          <cell r="T287" t="str">
            <v>proceso</v>
          </cell>
          <cell r="U287" t="str">
            <v>Creciente</v>
          </cell>
          <cell r="V287" t="str">
            <v>≥</v>
          </cell>
          <cell r="W287">
            <v>0.9</v>
          </cell>
          <cell r="X287" t="str">
            <v>&lt;</v>
          </cell>
          <cell r="Y287">
            <v>0.9</v>
          </cell>
        </row>
        <row r="288">
          <cell r="A288">
            <v>283</v>
          </cell>
          <cell r="B288" t="str">
            <v>Integralidad y efectividad en la prestación de servicios de salud</v>
          </cell>
          <cell r="C288" t="str">
            <v>Garantizar la accesibilidad, integralidad en los servicios, complementariedad y respaldo de las interdependencias</v>
          </cell>
          <cell r="D288" t="str">
            <v>Demanda no servida</v>
          </cell>
          <cell r="E288" t="str">
            <v>Críticos</v>
          </cell>
          <cell r="F288" t="str">
            <v>uci</v>
          </cell>
          <cell r="G288" t="str">
            <v>x</v>
          </cell>
          <cell r="H288"/>
          <cell r="I288"/>
          <cell r="J288" t="str">
            <v>Se necesita determinar la proporción de pacientes que no pueden ser atendidos en el servicio</v>
          </cell>
          <cell r="K288"/>
          <cell r="L288" t="str">
            <v>Trimestral</v>
          </cell>
          <cell r="M288" t="str">
            <v>Numero total de remisiones a otras instituciones</v>
          </cell>
          <cell r="N288" t="str">
            <v>Total de ingresos en el periodo</v>
          </cell>
          <cell r="O288" t="str">
            <v>Dinamica gerencial - historia clinica - informes - reportes generados - HC base de datos matriz de remisiones</v>
          </cell>
          <cell r="P288" t="str">
            <v>Estadistica</v>
          </cell>
          <cell r="Q288" t="str">
            <v>%</v>
          </cell>
          <cell r="R288" t="str">
            <v>Numero total de remisiones a otras instituciones / Total de ingresos en el periodo *100</v>
          </cell>
          <cell r="S288"/>
          <cell r="T288" t="str">
            <v>proceso</v>
          </cell>
          <cell r="U288" t="str">
            <v>Creciente</v>
          </cell>
          <cell r="V288" t="str">
            <v>≤</v>
          </cell>
          <cell r="W288">
            <v>0.05</v>
          </cell>
          <cell r="X288" t="str">
            <v>&gt;</v>
          </cell>
          <cell r="Y288">
            <v>0.05</v>
          </cell>
        </row>
        <row r="289">
          <cell r="A289">
            <v>284</v>
          </cell>
          <cell r="B289" t="str">
            <v>Integralidad y efectividad en la prestación de servicios de salud</v>
          </cell>
          <cell r="C289" t="str">
            <v>Garantizar la accesibilidad, integralidad en los servicios, complementariedad y respaldo de las interdependencias</v>
          </cell>
          <cell r="D289" t="str">
            <v>Calidad de Registro en la Historia Clínica de Enfermería</v>
          </cell>
          <cell r="E289" t="str">
            <v>Críticos</v>
          </cell>
          <cell r="F289" t="str">
            <v>uci p</v>
          </cell>
          <cell r="G289" t="str">
            <v>x</v>
          </cell>
          <cell r="H289"/>
          <cell r="I289"/>
          <cell r="J28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89"/>
          <cell r="L289" t="str">
            <v>Trimestral</v>
          </cell>
          <cell r="M289" t="str">
            <v>Criterios de calidad de historia clinica evaluados que cumplen</v>
          </cell>
          <cell r="N289" t="str">
            <v>Total de criterios de calidad de historia clinica evaluados</v>
          </cell>
          <cell r="O289" t="str">
            <v>aplicativo de monitorización de historias clínicas</v>
          </cell>
          <cell r="P289" t="str">
            <v>aplicativo de monitorización de historias clínicas</v>
          </cell>
          <cell r="Q289" t="str">
            <v>%</v>
          </cell>
          <cell r="R289" t="str">
            <v>Total de criterios de calidad de historia clinica evaluados / aplicativo de monitorización de historias clínicas *100</v>
          </cell>
          <cell r="S289"/>
          <cell r="T289" t="str">
            <v>proceso</v>
          </cell>
          <cell r="U289" t="str">
            <v>Creciente</v>
          </cell>
          <cell r="V289" t="str">
            <v>≥</v>
          </cell>
          <cell r="W289">
            <v>0.85</v>
          </cell>
          <cell r="X289" t="str">
            <v>&lt;</v>
          </cell>
          <cell r="Y289">
            <v>0.85</v>
          </cell>
        </row>
        <row r="290">
          <cell r="A290">
            <v>285</v>
          </cell>
          <cell r="B290" t="str">
            <v>Integralidad y efectividad en la prestación de servicios de salud</v>
          </cell>
          <cell r="C290" t="str">
            <v>Garantizar la accesibilidad, integralidad en los servicios, complementariedad y respaldo de las interdependencias</v>
          </cell>
          <cell r="D290" t="str">
            <v>Porcentaje de adherencia a protocolos de enfermería</v>
          </cell>
          <cell r="E290" t="str">
            <v>Críticos</v>
          </cell>
          <cell r="F290" t="str">
            <v>uci p</v>
          </cell>
          <cell r="G290" t="str">
            <v>x</v>
          </cell>
          <cell r="H290"/>
          <cell r="I290"/>
          <cell r="J290" t="str">
            <v>Medir la adherencia a los protocolos de enfermeria en la prestación de servicios de salud para apoyar las desiciones clínicas y asistir a profesionales o pacientes en lo referente a los cuidados de salud apropiados para ciertas circunstancias clínicas especiales en el servicio de la UCI pediatrica dentro del periodo evaluado</v>
          </cell>
          <cell r="K290"/>
          <cell r="L290" t="str">
            <v>Trimestral</v>
          </cell>
          <cell r="M290" t="str">
            <v>Número de criterios que cumplen con la verificación</v>
          </cell>
          <cell r="N290" t="str">
            <v>Total de criterios evaluados</v>
          </cell>
          <cell r="O290" t="str">
            <v>Consolidado Adherencia a Protocolos</v>
          </cell>
          <cell r="P290" t="str">
            <v>Consolidado Adherencia a Protocolos</v>
          </cell>
          <cell r="Q290" t="str">
            <v>%</v>
          </cell>
          <cell r="R290" t="str">
            <v>Total de criterios evaluados / Consolidado Adherencia a Protocolos *100</v>
          </cell>
          <cell r="S290"/>
          <cell r="T290" t="str">
            <v>proceso</v>
          </cell>
          <cell r="U290" t="str">
            <v>Creciente</v>
          </cell>
          <cell r="V290" t="str">
            <v>≥</v>
          </cell>
          <cell r="W290">
            <v>0.85</v>
          </cell>
          <cell r="X290" t="str">
            <v>&lt;</v>
          </cell>
          <cell r="Y290">
            <v>0.85</v>
          </cell>
        </row>
        <row r="291">
          <cell r="A291">
            <v>286</v>
          </cell>
          <cell r="B291" t="str">
            <v>Integralidad y efectividad en la prestación de servicios de salud</v>
          </cell>
          <cell r="C291" t="str">
            <v>Garantizar la accesibilidad, integralidad en los servicios, complementariedad y respaldo de las interdependencias</v>
          </cell>
          <cell r="D291" t="str">
            <v>Tasa de reingreso de paciente hospitalizado antes de 15 días</v>
          </cell>
          <cell r="E291" t="str">
            <v>Críticos</v>
          </cell>
          <cell r="F291" t="str">
            <v>uci p</v>
          </cell>
          <cell r="G291" t="str">
            <v>x</v>
          </cell>
          <cell r="H291"/>
          <cell r="I291"/>
          <cell r="J29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91" t="str">
            <v>Resolución 256</v>
          </cell>
          <cell r="L291" t="str">
            <v>Trimestral</v>
          </cell>
          <cell r="M291" t="str">
            <v>Número total de pacientes que reingresan al servicio antes de quince (15) días por la misma causa en el periodo.</v>
          </cell>
          <cell r="N291" t="str">
            <v>Número total de egresos vivos en el periodo.</v>
          </cell>
          <cell r="O291" t="str">
            <v>Informe de reingresos coordinadores especialistas.</v>
          </cell>
          <cell r="P291" t="str">
            <v xml:space="preserve">Estadística. </v>
          </cell>
          <cell r="Q291" t="str">
            <v>Tasa</v>
          </cell>
          <cell r="R291" t="str">
            <v>Número total de egresos vivos en el periodo. / Informe de reingresos coordinadores especialistas. *1000</v>
          </cell>
          <cell r="S291"/>
          <cell r="T291" t="str">
            <v>resultado</v>
          </cell>
          <cell r="U291" t="str">
            <v>Creciente</v>
          </cell>
          <cell r="V291" t="str">
            <v>≤</v>
          </cell>
          <cell r="W291">
            <v>6</v>
          </cell>
          <cell r="X291" t="str">
            <v>&gt;</v>
          </cell>
          <cell r="Y291">
            <v>6</v>
          </cell>
        </row>
        <row r="292">
          <cell r="A292">
            <v>287</v>
          </cell>
          <cell r="B292" t="str">
            <v>Integralidad y efectividad en la prestación de servicios de salud</v>
          </cell>
          <cell r="C292" t="str">
            <v>Garantizar la accesibilidad, integralidad en los servicios, complementariedad y respaldo de las interdependencias</v>
          </cell>
          <cell r="D292" t="str">
            <v>Mortalidad Intrahospitalaria después de 48 horas</v>
          </cell>
          <cell r="E292" t="str">
            <v>Críticos</v>
          </cell>
          <cell r="F292" t="str">
            <v>uci p</v>
          </cell>
          <cell r="G292" t="str">
            <v>x</v>
          </cell>
          <cell r="H292"/>
          <cell r="I292"/>
          <cell r="J292" t="str">
            <v>Medir la tasa de mortalidad intrahospitalaria mayor a 48 horas la cual nos permite evaluar la efectividad de la intervención clínica que se le realiza a los pacientes en el servicio de urgencias pediatria dentro del periodo evaluado</v>
          </cell>
          <cell r="K292"/>
          <cell r="L292" t="str">
            <v>Trimestral</v>
          </cell>
          <cell r="M292" t="str">
            <v>Número total de pacientes hospitalizados que fallecen después de 48 horas del ingreso</v>
          </cell>
          <cell r="N292" t="str">
            <v>Número total de pacientes hospitalizados</v>
          </cell>
          <cell r="O292" t="str">
            <v>Estadística / Coordinador Servicios</v>
          </cell>
          <cell r="P292" t="str">
            <v xml:space="preserve">Estadística. </v>
          </cell>
          <cell r="Q292" t="str">
            <v>Tasa</v>
          </cell>
          <cell r="R292" t="str">
            <v>Número total de pacientes hospitalizados / Estadística / Coordinador Servicios *100</v>
          </cell>
          <cell r="S292"/>
          <cell r="T292" t="str">
            <v>resultado</v>
          </cell>
          <cell r="U292" t="str">
            <v>Decreciente</v>
          </cell>
          <cell r="V292" t="str">
            <v>≤</v>
          </cell>
          <cell r="W292">
            <v>0.15</v>
          </cell>
          <cell r="X292" t="str">
            <v>&gt;</v>
          </cell>
          <cell r="Y292">
            <v>0.15</v>
          </cell>
        </row>
        <row r="293">
          <cell r="A293">
            <v>288</v>
          </cell>
          <cell r="B293" t="str">
            <v>Integralidad y efectividad en la prestación de servicios de salud</v>
          </cell>
          <cell r="C293" t="str">
            <v>Garantizar la accesibilidad, integralidad en los servicios, complementariedad y respaldo de las interdependencias</v>
          </cell>
          <cell r="D293" t="str">
            <v xml:space="preserve">Calidad de Registro en la Historia Clínica Médica </v>
          </cell>
          <cell r="E293" t="str">
            <v>Críticos</v>
          </cell>
          <cell r="F293" t="str">
            <v>uci p</v>
          </cell>
          <cell r="G293" t="str">
            <v>x</v>
          </cell>
          <cell r="H293"/>
          <cell r="I293"/>
          <cell r="J29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93"/>
          <cell r="L293" t="str">
            <v>Trimestral</v>
          </cell>
          <cell r="M293" t="str">
            <v>Criterios de calidad de historia clínica evaluados que cumplen</v>
          </cell>
          <cell r="N293" t="str">
            <v>Total de criterios de calidad de historia clínica evaluados</v>
          </cell>
          <cell r="O293" t="str">
            <v>Aplicativo de monitorización de historias clínicas</v>
          </cell>
          <cell r="P293" t="str">
            <v>Aplicativo de monitorización de historias clínicas</v>
          </cell>
          <cell r="Q293" t="str">
            <v>%</v>
          </cell>
          <cell r="R293" t="str">
            <v>Total de criterios de calidad de historia clínica evaluados / Aplicativo de monitorización de historias clínicas *100</v>
          </cell>
          <cell r="S293"/>
          <cell r="T293" t="str">
            <v>proceso</v>
          </cell>
          <cell r="U293" t="str">
            <v>Creciente</v>
          </cell>
          <cell r="V293" t="str">
            <v>≥</v>
          </cell>
          <cell r="W293">
            <v>0.85</v>
          </cell>
          <cell r="X293" t="str">
            <v>&lt;</v>
          </cell>
          <cell r="Y293">
            <v>0.85</v>
          </cell>
        </row>
        <row r="294">
          <cell r="A294">
            <v>289</v>
          </cell>
          <cell r="B294" t="str">
            <v>Integralidad y efectividad en la prestación de servicios de salud</v>
          </cell>
          <cell r="C294" t="str">
            <v>Garantizar la accesibilidad, integralidad en los servicios, complementariedad y respaldo de las interdependencias</v>
          </cell>
          <cell r="D294" t="str">
            <v>Reingreso menor de 48 horas a los servicios de cuidado crítico</v>
          </cell>
          <cell r="E294" t="str">
            <v>Críticos</v>
          </cell>
          <cell r="F294" t="str">
            <v>uci p</v>
          </cell>
          <cell r="G294" t="str">
            <v>x</v>
          </cell>
          <cell r="H294"/>
          <cell r="I294"/>
          <cell r="J294" t="str">
            <v>Medir la proporción de los pacientes que reingresan a internación en menos de 48 horas como consecuencia de un deficiente abordaje y solución del problema que generó la consulta o fallas en la calidad de la información dada al usuario sobre la evolución de la patología dentro del servicio de la UCI pediatrica en el periodo evaluado</v>
          </cell>
          <cell r="K294"/>
          <cell r="L294" t="str">
            <v>Trimestral</v>
          </cell>
          <cell r="M294" t="str">
            <v>Número total de pacientes que reingresan al servicio antes de 48 horas de haber egresado en el período</v>
          </cell>
          <cell r="N294" t="str">
            <v>Numero total Egresos vivos en el periodo</v>
          </cell>
          <cell r="O294" t="str">
            <v>Coordinador de Servicio</v>
          </cell>
          <cell r="P294" t="str">
            <v>Coordinador de Servicio</v>
          </cell>
          <cell r="Q294" t="str">
            <v>%</v>
          </cell>
          <cell r="R294" t="str">
            <v>Numero total Egresos vivos en el periodo / Coordinador de Servicio *100</v>
          </cell>
          <cell r="S294"/>
          <cell r="T294" t="str">
            <v>resultado</v>
          </cell>
          <cell r="U294" t="str">
            <v>Creciente</v>
          </cell>
          <cell r="V294" t="str">
            <v>≤</v>
          </cell>
          <cell r="W294">
            <v>0.01</v>
          </cell>
          <cell r="X294" t="str">
            <v>&gt;</v>
          </cell>
          <cell r="Y294">
            <v>0.01</v>
          </cell>
        </row>
        <row r="295">
          <cell r="A295">
            <v>290</v>
          </cell>
          <cell r="B295" t="str">
            <v>Integralidad y efectividad en la prestación de servicios de salud</v>
          </cell>
          <cell r="C295" t="str">
            <v>Garantizar la accesibilidad, integralidad en los servicios, complementariedad y respaldo de las interdependencias</v>
          </cell>
          <cell r="D295" t="str">
            <v>Extubación no planeada</v>
          </cell>
          <cell r="E295" t="str">
            <v>Críticos</v>
          </cell>
          <cell r="F295" t="str">
            <v>uci p</v>
          </cell>
          <cell r="G295" t="str">
            <v>x</v>
          </cell>
          <cell r="H295"/>
          <cell r="I295"/>
          <cell r="J295" t="str">
            <v>Medir la tasa de extubación en pacientes que aún no cumplían con el criterio para dicho proceso con el fin de disminuir el riesgo de neumonía nosocomial y de muerte en el servicio de la UCI pediatrica dentro de un periodo evaluado.</v>
          </cell>
          <cell r="K295"/>
          <cell r="L295" t="str">
            <v>Trimestral</v>
          </cell>
          <cell r="M295" t="str">
            <v>Número de extubaciones no planeadas</v>
          </cell>
          <cell r="N295" t="str">
            <v>Número total de días de ventilación mecánica</v>
          </cell>
          <cell r="O295" t="str">
            <v>Reporte Eventos Adversos</v>
          </cell>
          <cell r="P295" t="str">
            <v>Comité de Infecciones</v>
          </cell>
          <cell r="Q295" t="str">
            <v>Tasa</v>
          </cell>
          <cell r="R295" t="str">
            <v>Número total de días de ventilación mecánica / Reporte Eventos Adversos *100</v>
          </cell>
          <cell r="S295"/>
          <cell r="T295" t="str">
            <v>resultado</v>
          </cell>
          <cell r="U295" t="str">
            <v>Creciente</v>
          </cell>
          <cell r="V295" t="str">
            <v>≤</v>
          </cell>
          <cell r="W295">
            <v>10</v>
          </cell>
          <cell r="X295" t="str">
            <v>&gt;</v>
          </cell>
          <cell r="Y295">
            <v>10</v>
          </cell>
        </row>
        <row r="296">
          <cell r="A296">
            <v>291</v>
          </cell>
          <cell r="B296" t="str">
            <v>Integralidad y efectividad en la prestación de servicios de salud</v>
          </cell>
          <cell r="C296" t="str">
            <v>Garantizar la accesibilidad, integralidad en los servicios, complementariedad y respaldo de las interdependencias</v>
          </cell>
          <cell r="D296" t="str">
            <v>Tasa de incidencia de infeccion del torrente sanguineo asociada a catéter venoso central (CVC)</v>
          </cell>
          <cell r="E296" t="str">
            <v>Críticos</v>
          </cell>
          <cell r="F296" t="str">
            <v>uci p</v>
          </cell>
          <cell r="G296" t="str">
            <v>x</v>
          </cell>
          <cell r="H296"/>
          <cell r="I296"/>
          <cell r="J296" t="str">
            <v>Medir la incidencia de los casos reportador de infeccion del torrente sanguineo asociado a cateter venoso central por cada 1000 días de cateter venoso central dentro de un periodo evaluado en el servicio</v>
          </cell>
          <cell r="K296"/>
          <cell r="L296" t="str">
            <v>Trimestral</v>
          </cell>
          <cell r="M296" t="str">
            <v>Número de episodios de infección asociado a catéter venoso central en el período</v>
          </cell>
          <cell r="N296" t="str">
            <v>Número de días de catéter central de los pacientes en general durante el período</v>
          </cell>
          <cell r="O296" t="str">
            <v>Reporte Infecciones</v>
          </cell>
          <cell r="P296" t="str">
            <v>Reporte Infecciones</v>
          </cell>
          <cell r="Q296" t="str">
            <v>Tasa</v>
          </cell>
          <cell r="R296" t="str">
            <v>Número de días de catéter central de los pacientes en general durante el período / Reporte Infecciones *1000</v>
          </cell>
          <cell r="S296"/>
          <cell r="T296" t="str">
            <v>resultado</v>
          </cell>
          <cell r="U296" t="str">
            <v>Creciente</v>
          </cell>
          <cell r="V296" t="str">
            <v>≤</v>
          </cell>
          <cell r="W296">
            <v>5</v>
          </cell>
          <cell r="X296" t="str">
            <v>&gt;</v>
          </cell>
          <cell r="Y296">
            <v>5</v>
          </cell>
        </row>
        <row r="297">
          <cell r="A297">
            <v>292</v>
          </cell>
          <cell r="B297" t="str">
            <v>Integralidad y efectividad en la prestación de servicios de salud</v>
          </cell>
          <cell r="C297" t="str">
            <v>Garantizar la accesibilidad, integralidad en los servicios, complementariedad y respaldo de las interdependencias</v>
          </cell>
          <cell r="D297" t="str">
            <v>Tasa de incidencia de infección del tracto urinario asociada a catéter (IVU)</v>
          </cell>
          <cell r="E297" t="str">
            <v>Críticos</v>
          </cell>
          <cell r="F297" t="str">
            <v>uci p</v>
          </cell>
          <cell r="G297" t="str">
            <v>x</v>
          </cell>
          <cell r="H297"/>
          <cell r="I297"/>
          <cell r="J297" t="str">
            <v>Medir la incidencia de los casos reportador de infecciones asociadas a la inserción y mantenimiento de sondas vesicales por cada 1000 días de sonda  vesical dentro de un periodo evaluado en el servicio</v>
          </cell>
          <cell r="K297"/>
          <cell r="L297" t="str">
            <v>Trimestral</v>
          </cell>
          <cell r="M297" t="str">
            <v>Número de episodios de infección urinaria asociada a sonda vesical en el período</v>
          </cell>
          <cell r="N297" t="str">
            <v>Número de días de sonda vesical de los pacientes durante el período</v>
          </cell>
          <cell r="O297" t="str">
            <v>Reporte Infecciones</v>
          </cell>
          <cell r="P297" t="str">
            <v>Reporte Infecciones</v>
          </cell>
          <cell r="Q297" t="str">
            <v>Tasa</v>
          </cell>
          <cell r="R297" t="str">
            <v>Número de días de sonda vesical de los pacientes durante el período / Reporte Infecciones *1000</v>
          </cell>
          <cell r="S297"/>
          <cell r="T297" t="str">
            <v>resultado</v>
          </cell>
          <cell r="U297" t="str">
            <v>Creciente</v>
          </cell>
          <cell r="V297" t="str">
            <v>≤</v>
          </cell>
          <cell r="W297">
            <v>5</v>
          </cell>
          <cell r="X297" t="str">
            <v>&lt;</v>
          </cell>
          <cell r="Y297">
            <v>5</v>
          </cell>
        </row>
        <row r="298">
          <cell r="A298">
            <v>293</v>
          </cell>
          <cell r="B298" t="str">
            <v>Integralidad y efectividad en la prestación de servicios de salud</v>
          </cell>
          <cell r="C298" t="str">
            <v>Garantizar la accesibilidad, integralidad en los servicios, complementariedad y respaldo de las interdependencias</v>
          </cell>
          <cell r="D298" t="str">
            <v>Tasa de incidencia de neumonia asociada a ventilador mecanico (NAV)</v>
          </cell>
          <cell r="E298" t="str">
            <v>Críticos</v>
          </cell>
          <cell r="F298" t="str">
            <v>uci p</v>
          </cell>
          <cell r="G298" t="str">
            <v>x</v>
          </cell>
          <cell r="H298"/>
          <cell r="I298"/>
          <cell r="J298" t="str">
            <v>Medir la incidencia de los casos reportador de infecciones asociadas al uso de ventilador por cada 1000 días de ventilación dentro de un periodo evaluado en el servicio</v>
          </cell>
          <cell r="K298"/>
          <cell r="L298" t="str">
            <v>Trimestral</v>
          </cell>
          <cell r="M298" t="str">
            <v>Número de episodios de NAV en el período</v>
          </cell>
          <cell r="N298" t="str">
            <v>Número de días ventilación mecánica de los pacientes de UCI durante el período</v>
          </cell>
          <cell r="O298" t="str">
            <v>Reporte Infecciones</v>
          </cell>
          <cell r="P298" t="str">
            <v>Reporte Infecciones</v>
          </cell>
          <cell r="Q298" t="str">
            <v>Tasa</v>
          </cell>
          <cell r="R298" t="str">
            <v>Número de días ventilación mecánica de los pacientes de UCI durante el período / Reporte Infecciones *1000</v>
          </cell>
          <cell r="S298"/>
          <cell r="T298" t="str">
            <v>resultado</v>
          </cell>
          <cell r="U298" t="str">
            <v>Creciente</v>
          </cell>
          <cell r="V298" t="str">
            <v>≤</v>
          </cell>
          <cell r="W298">
            <v>10</v>
          </cell>
          <cell r="X298" t="str">
            <v>&gt;</v>
          </cell>
          <cell r="Y298">
            <v>10</v>
          </cell>
        </row>
        <row r="299">
          <cell r="A299">
            <v>294</v>
          </cell>
          <cell r="B299" t="str">
            <v>Integralidad y efectividad en la prestación de servicios de salud</v>
          </cell>
          <cell r="C299" t="str">
            <v>Garantizar la accesibilidad, integralidad en los servicios, complementariedad y respaldo de las interdependencias</v>
          </cell>
          <cell r="D299" t="str">
            <v>Análisis de mortalidad intrahospitalaria</v>
          </cell>
          <cell r="E299" t="str">
            <v>Críticos</v>
          </cell>
          <cell r="F299" t="str">
            <v>uci p</v>
          </cell>
          <cell r="G299" t="str">
            <v>x</v>
          </cell>
          <cell r="H299"/>
          <cell r="I299"/>
          <cell r="J299" t="str">
            <v>Medir el número de análisis de muertes intrahospitalarias mayores a 48 horas del total de muertes presentadas en el periodo, con el fin de determinar planes de mejoramiento para contribuir a la disminución de los casos evitables</v>
          </cell>
          <cell r="K299"/>
          <cell r="L299" t="str">
            <v>Trimestral</v>
          </cell>
          <cell r="M299" t="str">
            <v>Número de casos analizados</v>
          </cell>
          <cell r="N299" t="str">
            <v>Número total de muertes en el período</v>
          </cell>
          <cell r="O299" t="str">
            <v>Coordinador de cada Servicio</v>
          </cell>
          <cell r="P299" t="str">
            <v>Coordinador de Estadística</v>
          </cell>
          <cell r="Q299" t="str">
            <v>%</v>
          </cell>
          <cell r="R299" t="str">
            <v>Número total de muertes en el período / Coordinador de cada Servicio *100</v>
          </cell>
          <cell r="S299"/>
          <cell r="T299" t="str">
            <v>proceso</v>
          </cell>
          <cell r="U299" t="str">
            <v>Creciente</v>
          </cell>
          <cell r="V299" t="str">
            <v>=</v>
          </cell>
          <cell r="W299">
            <v>1</v>
          </cell>
          <cell r="X299" t="str">
            <v>&lt;</v>
          </cell>
          <cell r="Y299">
            <v>1</v>
          </cell>
        </row>
        <row r="300">
          <cell r="A300">
            <v>295</v>
          </cell>
          <cell r="B300" t="str">
            <v>Integralidad y efectividad en la prestación de servicios de salud</v>
          </cell>
          <cell r="C300" t="str">
            <v>Garantizar la accesibilidad, integralidad en los servicios, complementariedad y respaldo de las interdependencias</v>
          </cell>
          <cell r="D300" t="str">
            <v>Porcentaje Ocupacional</v>
          </cell>
          <cell r="E300" t="str">
            <v>Críticos</v>
          </cell>
          <cell r="F300" t="str">
            <v>uci p</v>
          </cell>
          <cell r="G300" t="str">
            <v>x</v>
          </cell>
          <cell r="H300"/>
          <cell r="I300"/>
          <cell r="J300" t="str">
            <v>Medir el porcentaje de ocupación hospitalario con el fin de determinar el aprovechamiento de la cama hospitalaria y la demanda del servicio  en un periodo evaluado</v>
          </cell>
          <cell r="K300"/>
          <cell r="L300" t="str">
            <v>Trimestral</v>
          </cell>
          <cell r="M300" t="str">
            <v>Número de días cama ocupada en el período</v>
          </cell>
          <cell r="N300" t="str">
            <v>Número de días cama disponible en el período</v>
          </cell>
          <cell r="O300" t="str">
            <v>Estadística</v>
          </cell>
          <cell r="P300" t="str">
            <v xml:space="preserve"> Estadística</v>
          </cell>
          <cell r="Q300" t="str">
            <v>%</v>
          </cell>
          <cell r="R300" t="str">
            <v>Número de días cama disponible en el período / Estadística *100</v>
          </cell>
          <cell r="S300"/>
          <cell r="T300" t="str">
            <v>proceso</v>
          </cell>
          <cell r="U300" t="str">
            <v>Creciente</v>
          </cell>
          <cell r="V300" t="str">
            <v>≥</v>
          </cell>
          <cell r="W300">
            <v>0.85</v>
          </cell>
          <cell r="X300" t="str">
            <v>&lt;</v>
          </cell>
          <cell r="Y300">
            <v>0.85</v>
          </cell>
        </row>
        <row r="301">
          <cell r="A301">
            <v>296</v>
          </cell>
          <cell r="B301" t="str">
            <v>Integralidad y efectividad en la prestación de servicios de salud</v>
          </cell>
          <cell r="C301" t="str">
            <v>Garantizar la accesibilidad, integralidad en los servicios, complementariedad y respaldo de las interdependencias</v>
          </cell>
          <cell r="D301" t="str">
            <v>Promedio de Egresos por cama - Giro Cama</v>
          </cell>
          <cell r="E301" t="str">
            <v>Críticos</v>
          </cell>
          <cell r="F301" t="str">
            <v>uci p</v>
          </cell>
          <cell r="G301" t="str">
            <v>x</v>
          </cell>
          <cell r="H301"/>
          <cell r="I301"/>
          <cell r="J301" t="str">
            <v>Medir el  numero de pacientes que hicieron uso de la cama hospitalaria basados en los días cama disponible dentro del servicio dentro de un periodo evaluado</v>
          </cell>
          <cell r="K301"/>
          <cell r="L301" t="str">
            <v>Trimestral</v>
          </cell>
          <cell r="M301" t="str">
            <v>Número de egresos del período</v>
          </cell>
          <cell r="N301" t="str">
            <v>Número de camas disponible en el período</v>
          </cell>
          <cell r="O301" t="str">
            <v xml:space="preserve"> Estadística</v>
          </cell>
          <cell r="P301" t="str">
            <v xml:space="preserve"> Estadística</v>
          </cell>
          <cell r="Q301" t="str">
            <v>Egresos/Cama</v>
          </cell>
          <cell r="R301" t="str">
            <v>Número de camas disponible en el período /  Estadística</v>
          </cell>
          <cell r="S301"/>
          <cell r="T301" t="str">
            <v>proceso</v>
          </cell>
          <cell r="U301" t="str">
            <v>Creciente</v>
          </cell>
          <cell r="V301" t="str">
            <v>≥</v>
          </cell>
          <cell r="W301">
            <v>4</v>
          </cell>
          <cell r="X301" t="str">
            <v>&lt;</v>
          </cell>
          <cell r="Y301">
            <v>4</v>
          </cell>
        </row>
        <row r="302">
          <cell r="A302">
            <v>297</v>
          </cell>
          <cell r="B302" t="str">
            <v>Integralidad y efectividad en la prestación de servicios de salud</v>
          </cell>
          <cell r="C302" t="str">
            <v>Garantizar la accesibilidad, integralidad en los servicios, complementariedad y respaldo de las interdependencias</v>
          </cell>
          <cell r="D302" t="str">
            <v>Promedio Días de Estancia</v>
          </cell>
          <cell r="E302" t="str">
            <v>Críticos</v>
          </cell>
          <cell r="F302" t="str">
            <v>uci p</v>
          </cell>
          <cell r="G302" t="str">
            <v>x</v>
          </cell>
          <cell r="H302"/>
          <cell r="I302"/>
          <cell r="J302" t="str">
            <v>Medir el promedio de días que los pacientes permanecen hospitalizados en el servicio en un periodo evaluado</v>
          </cell>
          <cell r="K302"/>
          <cell r="L302" t="str">
            <v>Trimestral</v>
          </cell>
          <cell r="M302" t="str">
            <v>Número de días de estancia de los egresos del período</v>
          </cell>
          <cell r="N302" t="str">
            <v>Número de egresos del período</v>
          </cell>
          <cell r="O302" t="str">
            <v xml:space="preserve"> Estadística</v>
          </cell>
          <cell r="P302" t="str">
            <v xml:space="preserve"> Estadística</v>
          </cell>
          <cell r="Q302" t="str">
            <v>Días</v>
          </cell>
          <cell r="R302" t="str">
            <v>Número de egresos del período /  Estadística</v>
          </cell>
          <cell r="S302"/>
          <cell r="T302" t="str">
            <v>proceso</v>
          </cell>
          <cell r="U302" t="str">
            <v>Decreciente</v>
          </cell>
          <cell r="V302" t="str">
            <v>≤</v>
          </cell>
          <cell r="W302">
            <v>7</v>
          </cell>
          <cell r="X302" t="str">
            <v>&gt;</v>
          </cell>
          <cell r="Y302">
            <v>7</v>
          </cell>
        </row>
        <row r="303">
          <cell r="A303">
            <v>298</v>
          </cell>
          <cell r="B303" t="str">
            <v>Integralidad y efectividad en la prestación de servicios de salud</v>
          </cell>
          <cell r="C303" t="str">
            <v>Garantizar la accesibilidad, integralidad en los servicios, complementariedad y respaldo de las interdependencias</v>
          </cell>
          <cell r="D303" t="str">
            <v>Porcentaje de adherencia a guias de practica clinica</v>
          </cell>
          <cell r="E303" t="str">
            <v>Críticos</v>
          </cell>
          <cell r="F303" t="str">
            <v>uci p</v>
          </cell>
          <cell r="G303" t="str">
            <v>x</v>
          </cell>
          <cell r="H303"/>
          <cell r="I303"/>
          <cell r="J303"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03"/>
          <cell r="L303" t="str">
            <v>Trimestral</v>
          </cell>
          <cell r="M303" t="str">
            <v>Criterios evaluados que cumplen con la adherencia a guia</v>
          </cell>
          <cell r="N303" t="str">
            <v>Total de criterios evaluados en la adherencia a guia</v>
          </cell>
          <cell r="O303" t="str">
            <v>Consolidado Adherencia a Guías de Atención</v>
          </cell>
          <cell r="P303" t="str">
            <v>Consolidado Adherencia a Guías de Atención</v>
          </cell>
          <cell r="Q303" t="str">
            <v>%</v>
          </cell>
          <cell r="R303" t="str">
            <v>Total de criterios evaluados en la adherencia a guia / Consolidado Adherencia a Guías de Atención *100</v>
          </cell>
          <cell r="S303"/>
          <cell r="T303" t="str">
            <v>proceso</v>
          </cell>
          <cell r="U303" t="str">
            <v>Creciente</v>
          </cell>
          <cell r="V303" t="str">
            <v>≥</v>
          </cell>
          <cell r="W303">
            <v>0.85</v>
          </cell>
          <cell r="X303" t="str">
            <v>&lt;</v>
          </cell>
          <cell r="Y303">
            <v>0.85</v>
          </cell>
        </row>
        <row r="304">
          <cell r="A304">
            <v>299</v>
          </cell>
          <cell r="B304" t="str">
            <v>Integralidad y efectividad en la prestación de servicios de salud</v>
          </cell>
          <cell r="C304" t="str">
            <v>Garantizar la accesibilidad, integralidad en los servicios, complementariedad y respaldo de las interdependencias</v>
          </cell>
          <cell r="D304" t="str">
            <v>Porcentaje de extubación fallida</v>
          </cell>
          <cell r="E304" t="str">
            <v>Críticos</v>
          </cell>
          <cell r="F304" t="str">
            <v>uci p</v>
          </cell>
          <cell r="G304" t="str">
            <v>x</v>
          </cell>
          <cell r="H304"/>
          <cell r="I304"/>
          <cell r="J304"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304"/>
          <cell r="L304" t="str">
            <v>Trimestral</v>
          </cell>
          <cell r="M304" t="str">
            <v>Número de extubaciónes fallidas</v>
          </cell>
          <cell r="N304" t="str">
            <v>Número de pacientes en prueba de respiración expontanea</v>
          </cell>
          <cell r="O304" t="str">
            <v>Reporte eventos adversos</v>
          </cell>
          <cell r="P304" t="str">
            <v>Informe terapia respiratoria</v>
          </cell>
          <cell r="Q304" t="str">
            <v>%</v>
          </cell>
          <cell r="R304" t="str">
            <v>Número de pacientes en prueba de respiración expontanea / Reporte eventos adversos *100</v>
          </cell>
          <cell r="S304"/>
          <cell r="T304" t="str">
            <v>proceso</v>
          </cell>
          <cell r="U304" t="str">
            <v>Creciente</v>
          </cell>
          <cell r="V304" t="str">
            <v>≤</v>
          </cell>
          <cell r="W304">
            <v>0.15</v>
          </cell>
          <cell r="X304" t="str">
            <v>&gt;</v>
          </cell>
          <cell r="Y304">
            <v>0.15</v>
          </cell>
        </row>
        <row r="305">
          <cell r="A305">
            <v>300</v>
          </cell>
          <cell r="B305" t="str">
            <v>Integralidad y efectividad en la prestación de servicios de salud</v>
          </cell>
          <cell r="C305" t="str">
            <v>Garantizar la accesibilidad, integralidad en los servicios, complementariedad y respaldo de las interdependencias</v>
          </cell>
          <cell r="D305" t="str">
            <v>Proporción de muertes menor a 48 horas</v>
          </cell>
          <cell r="E305" t="str">
            <v>Críticos</v>
          </cell>
          <cell r="F305" t="str">
            <v>uci p</v>
          </cell>
          <cell r="G305" t="str">
            <v>x</v>
          </cell>
          <cell r="H305"/>
          <cell r="I305"/>
          <cell r="J305" t="str">
            <v>Medir la proporción de muertes intrahospitalarias menor a 48 horas, la cual refleja la gravedad del estado de salud con el que el paciente ingresa al servicio dentro del periodo evaluado</v>
          </cell>
          <cell r="K305"/>
          <cell r="L305" t="str">
            <v>Trimestral</v>
          </cell>
          <cell r="M305" t="str">
            <v>Número de muertes presentadas antes de 48 horas</v>
          </cell>
          <cell r="N305" t="str">
            <v>Total pacientes hospitalizados</v>
          </cell>
          <cell r="O305" t="str">
            <v>Estadística</v>
          </cell>
          <cell r="P305" t="str">
            <v>Estadística</v>
          </cell>
          <cell r="Q305" t="str">
            <v>%</v>
          </cell>
          <cell r="R305" t="str">
            <v>Total pacientes hospitalizados / Estadística *100</v>
          </cell>
          <cell r="S305"/>
          <cell r="T305" t="str">
            <v>resultado</v>
          </cell>
          <cell r="U305" t="str">
            <v>Creciente</v>
          </cell>
          <cell r="V305" t="str">
            <v>≤</v>
          </cell>
          <cell r="W305">
            <v>0.01</v>
          </cell>
          <cell r="X305" t="str">
            <v>&gt;</v>
          </cell>
          <cell r="Y305">
            <v>0.01</v>
          </cell>
        </row>
        <row r="306">
          <cell r="A306">
            <v>301</v>
          </cell>
          <cell r="B306" t="str">
            <v>Integralidad y efectividad en la prestación de servicios de salud</v>
          </cell>
          <cell r="C306" t="str">
            <v>Garantizar la accesibilidad, integralidad en los servicios, complementariedad y respaldo de las interdependencias</v>
          </cell>
          <cell r="D306" t="str">
            <v>Demanda no servida</v>
          </cell>
          <cell r="E306" t="str">
            <v>Críticos</v>
          </cell>
          <cell r="F306" t="str">
            <v>uci p</v>
          </cell>
          <cell r="G306" t="str">
            <v>x</v>
          </cell>
          <cell r="H306"/>
          <cell r="I306"/>
          <cell r="J306" t="str">
            <v>Medir las posibles causas que afecten la continuidad y oportunidad de atención inicial de los servicios con lo que es ofertado pero no logramos cumplir en el servicio de urgencias pediatria dentro del periodo evaluado</v>
          </cell>
          <cell r="K306"/>
          <cell r="L306" t="str">
            <v>Trimestral</v>
          </cell>
          <cell r="M306" t="str">
            <v xml:space="preserve">Número de pacientes a los que no se les dio continuidad en la atención por un servico ofertado </v>
          </cell>
          <cell r="N306" t="str">
            <v xml:space="preserve">Número total de ingreos en el servico </v>
          </cell>
          <cell r="O306" t="str">
            <v>Referencia y contra referencia</v>
          </cell>
          <cell r="P306" t="str">
            <v xml:space="preserve">Dinámica Gerencial </v>
          </cell>
          <cell r="Q306" t="str">
            <v>%</v>
          </cell>
          <cell r="R306" t="str">
            <v>Número total de ingreos en el servico  / Referencia y contra referencia *100</v>
          </cell>
          <cell r="S306"/>
          <cell r="T306" t="str">
            <v>proceso</v>
          </cell>
          <cell r="U306" t="str">
            <v>Creciente</v>
          </cell>
          <cell r="V306" t="str">
            <v>≤</v>
          </cell>
          <cell r="W306">
            <v>0.05</v>
          </cell>
          <cell r="X306" t="str">
            <v>&gt;</v>
          </cell>
          <cell r="Y306">
            <v>0.05</v>
          </cell>
        </row>
        <row r="307">
          <cell r="A307">
            <v>302</v>
          </cell>
          <cell r="B307" t="str">
            <v>Integralidad y efectividad en la prestación de servicios de salud</v>
          </cell>
          <cell r="C307" t="str">
            <v>Garantizar la accesibilidad, integralidad en los servicios, complementariedad y respaldo de las interdependencias</v>
          </cell>
          <cell r="D307" t="str">
            <v>Tasa de reingreso de paciente hospitalizado antes de 48 horas</v>
          </cell>
          <cell r="E307" t="str">
            <v>Críticos</v>
          </cell>
          <cell r="F307" t="str">
            <v>ucint</v>
          </cell>
          <cell r="G307" t="str">
            <v>x</v>
          </cell>
          <cell r="H307"/>
          <cell r="I307"/>
          <cell r="J307"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307" t="str">
            <v>Resolución 256</v>
          </cell>
          <cell r="L307" t="str">
            <v>Trimestral</v>
          </cell>
          <cell r="M307" t="str">
            <v>Número total de pacientes que reingresan al servicio antes de quince (15) días por la misma causa en el periodo.</v>
          </cell>
          <cell r="N307" t="str">
            <v>Número total de egresos vivos en el periodo.</v>
          </cell>
          <cell r="O307" t="str">
            <v>Informe de reingresos coordinadores especialistas.</v>
          </cell>
          <cell r="P307" t="str">
            <v xml:space="preserve">Estadística. </v>
          </cell>
          <cell r="Q307" t="str">
            <v>Tasa</v>
          </cell>
          <cell r="R307" t="str">
            <v>Número total de egresos vivos en el periodo. / Informe de reingresos coordinadores especialistas. *1000</v>
          </cell>
          <cell r="S307"/>
          <cell r="T307" t="str">
            <v>resultado</v>
          </cell>
          <cell r="U307" t="str">
            <v>Decreciente</v>
          </cell>
          <cell r="V307" t="str">
            <v>≤</v>
          </cell>
          <cell r="W307">
            <v>2</v>
          </cell>
          <cell r="X307" t="str">
            <v>&gt;</v>
          </cell>
          <cell r="Y307">
            <v>2</v>
          </cell>
        </row>
        <row r="308">
          <cell r="A308">
            <v>303</v>
          </cell>
          <cell r="B308" t="str">
            <v>Integralidad y efectividad en la prestación de servicios de salud</v>
          </cell>
          <cell r="C308" t="str">
            <v>Garantizar la accesibilidad, integralidad en los servicios, complementariedad y respaldo de las interdependencias</v>
          </cell>
          <cell r="D308" t="str">
            <v xml:space="preserve">Calidad de Registro en la Historia Clínica Médica </v>
          </cell>
          <cell r="E308" t="str">
            <v>Críticos</v>
          </cell>
          <cell r="F308" t="str">
            <v>ucint</v>
          </cell>
          <cell r="G308" t="str">
            <v>x</v>
          </cell>
          <cell r="H308"/>
          <cell r="I308"/>
          <cell r="J308" t="str">
            <v xml:space="preserve">Evaluar la adherencia del equipo de salud a las normas técnicas de obligatorio cumplimiento, así como la pertinencia y oportunidad en la toma de decisiones, según registros de las historias clínicas electrónicas. </v>
          </cell>
          <cell r="K308"/>
          <cell r="L308" t="str">
            <v>Trimestral</v>
          </cell>
          <cell r="M308" t="str">
            <v>Criterios de calidad de historia clínica evaluados que cumplen</v>
          </cell>
          <cell r="N308" t="str">
            <v>Total de criterios de calidad de historia clínica evaluados</v>
          </cell>
          <cell r="O308" t="str">
            <v>Aplicativo de monitorización de historias clínicas</v>
          </cell>
          <cell r="P308" t="str">
            <v>Aplicativo de monitorización de historias clínicas</v>
          </cell>
          <cell r="Q308" t="str">
            <v>%</v>
          </cell>
          <cell r="R308" t="str">
            <v>Total de criterios de calidad de historia clínica evaluados / Aplicativo de monitorización de historias clínicas *100</v>
          </cell>
          <cell r="S308"/>
          <cell r="T308" t="str">
            <v>proceso</v>
          </cell>
          <cell r="U308" t="str">
            <v>Creciente</v>
          </cell>
          <cell r="V308" t="str">
            <v>≥</v>
          </cell>
          <cell r="W308">
            <v>0.85</v>
          </cell>
          <cell r="X308" t="str">
            <v>&lt;</v>
          </cell>
          <cell r="Y308">
            <v>0.85</v>
          </cell>
        </row>
        <row r="309">
          <cell r="A309">
            <v>304</v>
          </cell>
          <cell r="B309" t="str">
            <v>Integralidad y efectividad en la prestación de servicios de salud</v>
          </cell>
          <cell r="C309" t="str">
            <v>Garantizar la accesibilidad, integralidad en los servicios, complementariedad y respaldo de las interdependencias</v>
          </cell>
          <cell r="D309" t="str">
            <v>Calidad de Registro en la Historia Clínica de Enfermería</v>
          </cell>
          <cell r="E309" t="str">
            <v>Críticos</v>
          </cell>
          <cell r="F309" t="str">
            <v>ucint</v>
          </cell>
          <cell r="G309" t="str">
            <v>x</v>
          </cell>
          <cell r="H309"/>
          <cell r="I309"/>
          <cell r="J309" t="str">
            <v xml:space="preserve">Evaluar la adherencia del equipo de salud a las normas técnicas de obligatorio cumplimiento, así como la pertinencia y oportunidad en la toma de decisiones, según registros de las historias clínicas electrónicas. </v>
          </cell>
          <cell r="K309"/>
          <cell r="L309" t="str">
            <v>Trimestral</v>
          </cell>
          <cell r="M309" t="str">
            <v>Criterios de calidad de historia clínica evaluados que cumplen</v>
          </cell>
          <cell r="N309" t="str">
            <v>Total de criterios de calidad de historia clínica evaluados</v>
          </cell>
          <cell r="O309" t="str">
            <v>Aplicativo de monitorización de historias clínicas</v>
          </cell>
          <cell r="P309" t="str">
            <v>Aplicativo de monitorización de historias clínicas</v>
          </cell>
          <cell r="Q309" t="str">
            <v>%</v>
          </cell>
          <cell r="R309" t="str">
            <v>Total de criterios de calidad de historia clínica evaluados / Aplicativo de monitorización de historias clínicas *100</v>
          </cell>
          <cell r="S309"/>
          <cell r="T309" t="str">
            <v>proceso</v>
          </cell>
          <cell r="U309" t="str">
            <v>Creciente</v>
          </cell>
          <cell r="V309" t="str">
            <v>≥</v>
          </cell>
          <cell r="W309">
            <v>0.85</v>
          </cell>
          <cell r="X309" t="str">
            <v>&lt;</v>
          </cell>
          <cell r="Y309">
            <v>0.85</v>
          </cell>
        </row>
        <row r="310">
          <cell r="A310">
            <v>305</v>
          </cell>
          <cell r="B310" t="str">
            <v>Integralidad y efectividad en la prestación de servicios de salud</v>
          </cell>
          <cell r="C310" t="str">
            <v>Garantizar la accesibilidad, integralidad en los servicios, complementariedad y respaldo de las interdependencias</v>
          </cell>
          <cell r="D310" t="str">
            <v>Adherencia a protocolos de enfermería</v>
          </cell>
          <cell r="E310" t="str">
            <v>Críticos</v>
          </cell>
          <cell r="F310" t="str">
            <v>ucint</v>
          </cell>
          <cell r="G310" t="str">
            <v>x</v>
          </cell>
          <cell r="H310"/>
          <cell r="I310"/>
          <cell r="J31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310"/>
          <cell r="L310" t="str">
            <v>Trimestral</v>
          </cell>
          <cell r="M310" t="str">
            <v>Número de protocolos con cumplimiento mayor al estándar establecido</v>
          </cell>
          <cell r="N310" t="str">
            <v>Total protocolos evaluados</v>
          </cell>
          <cell r="O310" t="str">
            <v>Consolidado Adherencia a Protocolos</v>
          </cell>
          <cell r="P310" t="str">
            <v>Consolidado Adherencia a Protocolos</v>
          </cell>
          <cell r="Q310" t="str">
            <v>%</v>
          </cell>
          <cell r="R310" t="str">
            <v>Total protocolos evaluados / Consolidado Adherencia a Protocolos *100</v>
          </cell>
          <cell r="S310"/>
          <cell r="T310" t="str">
            <v>proceso</v>
          </cell>
          <cell r="U310" t="str">
            <v>Creciente</v>
          </cell>
          <cell r="V310" t="str">
            <v>≥</v>
          </cell>
          <cell r="W310">
            <v>0.85</v>
          </cell>
          <cell r="X310" t="str">
            <v>&lt;</v>
          </cell>
          <cell r="Y310">
            <v>0.85</v>
          </cell>
        </row>
        <row r="311">
          <cell r="A311">
            <v>306</v>
          </cell>
          <cell r="B311" t="str">
            <v>Integralidad y efectividad en la prestación de servicios de salud</v>
          </cell>
          <cell r="C311" t="str">
            <v>Garantizar la accesibilidad, integralidad en los servicios, complementariedad y respaldo de las interdependencias</v>
          </cell>
          <cell r="D311" t="str">
            <v>Porcentaje de adherencia a guias de practica clinica</v>
          </cell>
          <cell r="E311" t="str">
            <v>Críticos</v>
          </cell>
          <cell r="F311" t="str">
            <v>ucint</v>
          </cell>
          <cell r="G311" t="str">
            <v>x</v>
          </cell>
          <cell r="H311"/>
          <cell r="I311"/>
          <cell r="J311"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11"/>
          <cell r="L311" t="str">
            <v>Trimestral</v>
          </cell>
          <cell r="M311" t="str">
            <v>Criterios cumplidos en la adherencia a guias</v>
          </cell>
          <cell r="N311" t="str">
            <v>Total de guias cirterios evaluados en la adherencia a guia</v>
          </cell>
          <cell r="O311" t="str">
            <v>Consolidado Adherencia a Guías de Atención</v>
          </cell>
          <cell r="P311" t="str">
            <v>Consolidado Adherencia a Guías de Atención</v>
          </cell>
          <cell r="Q311" t="str">
            <v>%</v>
          </cell>
          <cell r="R311" t="str">
            <v>Total de guias cirterios evaluados en la adherencia a guia / Consolidado Adherencia a Guías de Atención *100</v>
          </cell>
          <cell r="S311"/>
          <cell r="T311" t="str">
            <v>proceso</v>
          </cell>
          <cell r="U311" t="str">
            <v>Creciente</v>
          </cell>
          <cell r="V311" t="str">
            <v>≥</v>
          </cell>
          <cell r="W311">
            <v>0.85</v>
          </cell>
          <cell r="X311" t="str">
            <v>&lt;</v>
          </cell>
          <cell r="Y311">
            <v>0.85</v>
          </cell>
        </row>
        <row r="312">
          <cell r="A312">
            <v>307</v>
          </cell>
          <cell r="B312" t="str">
            <v>Integralidad y efectividad en la prestación de servicios de salud</v>
          </cell>
          <cell r="C312" t="str">
            <v>Garantizar la accesibilidad, integralidad en los servicios, complementariedad y respaldo de las interdependencias</v>
          </cell>
          <cell r="D312" t="str">
            <v>Tasa de incidencia de infeccion del torrente sanguineo asociada a catéter venoso central (CVC)</v>
          </cell>
          <cell r="E312" t="str">
            <v>Críticos</v>
          </cell>
          <cell r="F312" t="str">
            <v>ucint</v>
          </cell>
          <cell r="G312" t="str">
            <v>x</v>
          </cell>
          <cell r="H312"/>
          <cell r="I312"/>
          <cell r="J312" t="str">
            <v>Los cateteres vasculares son dispositivos que permiten un acceso al campartimento intravascular a nivel central, la infeccion es el principal evento asociado a su uso y esta relacionado con deficiencias en la adherencia al protocolo de lavado de manos, al uso de tecnica aseptica, en la implantacion y manipulacion del cateter. Su presencia prolonga la estancia y se asocia a un importante consumo de recursos.</v>
          </cell>
          <cell r="K312"/>
          <cell r="L312" t="str">
            <v>Trimestral</v>
          </cell>
          <cell r="M312" t="str">
            <v>Sumatoria de casos nuevos de infeccion del torrente sanguineo asociada a cateter en un mes de seguimiento</v>
          </cell>
          <cell r="N312" t="str">
            <v>Numero de dias cateter central en un mes de seguimiento</v>
          </cell>
          <cell r="O312" t="str">
            <v>Reporte Infecciones</v>
          </cell>
          <cell r="P312" t="str">
            <v>Control de preveción de IAAS.</v>
          </cell>
          <cell r="Q312" t="str">
            <v>Tasa</v>
          </cell>
          <cell r="R312" t="str">
            <v>Numero de dias cateter central en un mes de seguimiento / Reporte Infecciones *1000</v>
          </cell>
          <cell r="S312"/>
          <cell r="T312" t="str">
            <v>resultado</v>
          </cell>
          <cell r="U312" t="str">
            <v>Decreciente</v>
          </cell>
          <cell r="V312" t="str">
            <v>≤</v>
          </cell>
          <cell r="W312">
            <v>5</v>
          </cell>
          <cell r="X312" t="str">
            <v>&gt;</v>
          </cell>
          <cell r="Y312">
            <v>5</v>
          </cell>
        </row>
        <row r="313">
          <cell r="A313">
            <v>308</v>
          </cell>
          <cell r="B313" t="str">
            <v>Integralidad y efectividad en la prestación de servicios de salud</v>
          </cell>
          <cell r="C313" t="str">
            <v>Garantizar la accesibilidad, integralidad en los servicios, complementariedad y respaldo de las interdependencias</v>
          </cell>
          <cell r="D313" t="str">
            <v>Tasa de incidencia de infección del tracto urinario asociada a catéter (IVU)</v>
          </cell>
          <cell r="E313" t="str">
            <v>Críticos</v>
          </cell>
          <cell r="F313" t="str">
            <v>ucint</v>
          </cell>
          <cell r="G313" t="str">
            <v>x</v>
          </cell>
          <cell r="H313"/>
          <cell r="I313"/>
          <cell r="J313" t="str">
            <v>La infeccion de trato urinario relacionada con sondaje uretral, es una de las infecciones nosocomiales mas frecuentes. Su impacto sobre la mortalidad es menor que otras infecciones nosocomiales, pero genera un importante incremento de estancias hospitalarias y de costos.</v>
          </cell>
          <cell r="K313"/>
          <cell r="L313" t="str">
            <v>Trimestral</v>
          </cell>
          <cell r="M313" t="str">
            <v>Sumatoria de los casos nuevos de infección del tracto urinario asociada a catéter en un mes de seguimiento</v>
          </cell>
          <cell r="N313" t="str">
            <v>Numero de días catéter urinario en un mes de seguimiento</v>
          </cell>
          <cell r="O313" t="str">
            <v>Reporte Infecciones</v>
          </cell>
          <cell r="P313" t="str">
            <v>Reporte Infecciones</v>
          </cell>
          <cell r="Q313" t="str">
            <v>Tasa</v>
          </cell>
          <cell r="R313" t="str">
            <v>Numero de días catéter urinario en un mes de seguimiento / Reporte Infecciones *1000</v>
          </cell>
          <cell r="S313"/>
          <cell r="T313" t="str">
            <v>resultado</v>
          </cell>
          <cell r="U313" t="str">
            <v>Decreciente</v>
          </cell>
          <cell r="V313" t="str">
            <v>≤</v>
          </cell>
          <cell r="W313">
            <v>5</v>
          </cell>
          <cell r="X313" t="str">
            <v>&gt;</v>
          </cell>
          <cell r="Y313">
            <v>5</v>
          </cell>
        </row>
        <row r="314">
          <cell r="A314">
            <v>309</v>
          </cell>
          <cell r="B314" t="str">
            <v>Integralidad y efectividad en la prestación de servicios de salud</v>
          </cell>
          <cell r="C314" t="str">
            <v>Garantizar la accesibilidad, integralidad en los servicios, complementariedad y respaldo de las interdependencias</v>
          </cell>
          <cell r="D314" t="str">
            <v>Análisis de mortalidad intrahospitalaria</v>
          </cell>
          <cell r="E314" t="str">
            <v>Críticos</v>
          </cell>
          <cell r="F314" t="str">
            <v>ucint</v>
          </cell>
          <cell r="G314" t="str">
            <v>x</v>
          </cell>
          <cell r="H314"/>
          <cell r="I314"/>
          <cell r="J314" t="str">
            <v>Medir el número de análisis de muertes intrahospitalarias mayores a 48 horas del total de muertes presentadas en el periodo, con el fin de determinar planes de mejoramiento para contribuir a la disminución de los casos evitables</v>
          </cell>
          <cell r="K314"/>
          <cell r="L314" t="str">
            <v>Trimestral</v>
          </cell>
          <cell r="M314" t="str">
            <v>Número de casos analizados</v>
          </cell>
          <cell r="N314" t="str">
            <v>Número total de muertes en el período</v>
          </cell>
          <cell r="O314" t="str">
            <v>Coordinador de cada Servicio</v>
          </cell>
          <cell r="P314" t="str">
            <v>Coordinador de Estadística</v>
          </cell>
          <cell r="Q314" t="str">
            <v>%</v>
          </cell>
          <cell r="R314" t="str">
            <v>Número total de muertes en el período / Coordinador de cada Servicio *100</v>
          </cell>
          <cell r="S314"/>
          <cell r="T314" t="str">
            <v>proceso</v>
          </cell>
          <cell r="U314" t="str">
            <v>Igual</v>
          </cell>
          <cell r="V314" t="str">
            <v>=</v>
          </cell>
          <cell r="W314">
            <v>1</v>
          </cell>
          <cell r="X314" t="str">
            <v>&lt;</v>
          </cell>
          <cell r="Y314">
            <v>1</v>
          </cell>
        </row>
        <row r="315">
          <cell r="A315">
            <v>310</v>
          </cell>
          <cell r="B315" t="str">
            <v>Integralidad y efectividad en la prestación de servicios de salud</v>
          </cell>
          <cell r="C315" t="str">
            <v>Garantizar la accesibilidad, integralidad en los servicios, complementariedad y respaldo de las interdependencias</v>
          </cell>
          <cell r="D315" t="str">
            <v>Proporción de muertes menor a 48 horas</v>
          </cell>
          <cell r="E315" t="str">
            <v>Críticos</v>
          </cell>
          <cell r="F315" t="str">
            <v>ucint</v>
          </cell>
          <cell r="G315" t="str">
            <v>x</v>
          </cell>
          <cell r="H315"/>
          <cell r="I315"/>
          <cell r="J315" t="str">
            <v>Medir la proporción de muertes intrahospitalarias menor a 48 horas, la cual refleja la gravedad del estado de salud con el que el paciente ingresa al servicio dentro del periodo evaluado</v>
          </cell>
          <cell r="K315"/>
          <cell r="L315" t="str">
            <v>Trimestral</v>
          </cell>
          <cell r="M315" t="str">
            <v>Número de muertes presentadas antes de 48 horas</v>
          </cell>
          <cell r="N315" t="str">
            <v>Total pacientes hospitalizados</v>
          </cell>
          <cell r="O315" t="str">
            <v>Estadística</v>
          </cell>
          <cell r="P315" t="str">
            <v>Estadística</v>
          </cell>
          <cell r="Q315" t="str">
            <v>%</v>
          </cell>
          <cell r="R315" t="str">
            <v>Total pacientes hospitalizados / Estadística *100</v>
          </cell>
          <cell r="S315"/>
          <cell r="T315" t="str">
            <v>resultado</v>
          </cell>
          <cell r="U315" t="str">
            <v>Decreciente</v>
          </cell>
          <cell r="V315" t="str">
            <v>≤</v>
          </cell>
          <cell r="W315">
            <v>0.04</v>
          </cell>
          <cell r="X315" t="str">
            <v>&gt;</v>
          </cell>
          <cell r="Y315">
            <v>0.04</v>
          </cell>
        </row>
        <row r="316">
          <cell r="A316">
            <v>311</v>
          </cell>
          <cell r="B316" t="str">
            <v>Integralidad y efectividad en la prestación de servicios de salud</v>
          </cell>
          <cell r="C316" t="str">
            <v>Garantizar la accesibilidad, integralidad en los servicios, complementariedad y respaldo de las interdependencias</v>
          </cell>
          <cell r="D316" t="str">
            <v>Tasa de mortalidad Intrahospitalaria después de 48 horas</v>
          </cell>
          <cell r="E316" t="str">
            <v>Críticos</v>
          </cell>
          <cell r="F316" t="str">
            <v>ucint</v>
          </cell>
          <cell r="G316" t="str">
            <v>x</v>
          </cell>
          <cell r="H316"/>
          <cell r="I316"/>
          <cell r="J316" t="str">
            <v>Medir la tasa de mortalidad intrahospitalaria mayor a 48 horas la cual nos permite evaluar la efectividad de la intervención clínica que se le realiza a los pacientes en el servicio de urgencias pediatria dentro del periodo evaluado</v>
          </cell>
          <cell r="K316"/>
          <cell r="L316" t="str">
            <v>Trimestral</v>
          </cell>
          <cell r="M316" t="str">
            <v>Número total de pacientes hospitalizados que fallecen después de 48 horas del ingreso</v>
          </cell>
          <cell r="N316" t="str">
            <v>Número total de pacientes hospitalizados</v>
          </cell>
          <cell r="O316" t="str">
            <v>Estadística / Coordinador Servicios</v>
          </cell>
          <cell r="P316" t="str">
            <v xml:space="preserve">Estadística. </v>
          </cell>
          <cell r="Q316" t="str">
            <v>%</v>
          </cell>
          <cell r="R316" t="str">
            <v>Número total de pacientes hospitalizados / Estadística / Coordinador Servicios *100</v>
          </cell>
          <cell r="S316"/>
          <cell r="T316" t="str">
            <v>resultado</v>
          </cell>
          <cell r="U316" t="str">
            <v>Decreciente</v>
          </cell>
          <cell r="V316" t="str">
            <v>≤</v>
          </cell>
          <cell r="W316">
            <v>0.15</v>
          </cell>
          <cell r="X316" t="str">
            <v>&gt;</v>
          </cell>
          <cell r="Y316">
            <v>0.15</v>
          </cell>
        </row>
        <row r="317">
          <cell r="A317">
            <v>312</v>
          </cell>
          <cell r="B317" t="str">
            <v>Integralidad y efectividad en la prestación de servicios de salud</v>
          </cell>
          <cell r="C317" t="str">
            <v>Garantizar la accesibilidad, integralidad en los servicios, complementariedad y respaldo de las interdependencias</v>
          </cell>
          <cell r="D317" t="str">
            <v>Porcentaje ocupacional</v>
          </cell>
          <cell r="E317" t="str">
            <v>Críticos</v>
          </cell>
          <cell r="F317" t="str">
            <v>ucint</v>
          </cell>
          <cell r="G317" t="str">
            <v>x</v>
          </cell>
          <cell r="H317"/>
          <cell r="I317"/>
          <cell r="J317" t="str">
            <v>Medir el porcentaje de ocupación hospitalario con el fin de determinar el aprovechamiento de la cama hospitalaria y la demanda del servicio  en un periodo evaluado</v>
          </cell>
          <cell r="K317"/>
          <cell r="L317" t="str">
            <v>Trimestral</v>
          </cell>
          <cell r="M317" t="str">
            <v>Número de días cama ocupada en el período</v>
          </cell>
          <cell r="N317" t="str">
            <v>Número de días cama disponible en el período</v>
          </cell>
          <cell r="O317" t="str">
            <v>Estadística</v>
          </cell>
          <cell r="P317" t="str">
            <v xml:space="preserve"> Estadística</v>
          </cell>
          <cell r="Q317" t="str">
            <v>%</v>
          </cell>
          <cell r="R317" t="str">
            <v>Número de días cama disponible en el período / Estadística *100</v>
          </cell>
          <cell r="S317"/>
          <cell r="T317" t="str">
            <v>proceso</v>
          </cell>
          <cell r="U317" t="str">
            <v>Creciente</v>
          </cell>
          <cell r="V317" t="str">
            <v>≥</v>
          </cell>
          <cell r="W317">
            <v>0.85</v>
          </cell>
          <cell r="X317" t="str">
            <v>&lt;</v>
          </cell>
          <cell r="Y317">
            <v>0.85</v>
          </cell>
        </row>
        <row r="318">
          <cell r="A318">
            <v>313</v>
          </cell>
          <cell r="B318" t="str">
            <v>Integralidad y efectividad en la prestación de servicios de salud</v>
          </cell>
          <cell r="C318" t="str">
            <v>Garantizar la accesibilidad, integralidad en los servicios, complementariedad y respaldo de las interdependencias</v>
          </cell>
          <cell r="D318" t="str">
            <v>Promedio de Egresos por cama - Giro Cama</v>
          </cell>
          <cell r="E318" t="str">
            <v>Críticos</v>
          </cell>
          <cell r="F318" t="str">
            <v>ucint</v>
          </cell>
          <cell r="G318" t="str">
            <v>x</v>
          </cell>
          <cell r="H318"/>
          <cell r="I318"/>
          <cell r="J318" t="str">
            <v>Medir el  numero de pacientes que hicieron uso de la cama hospitalaria basados en los días cama disponible dentro del servicio dentro de un periodo evaluado</v>
          </cell>
          <cell r="K318"/>
          <cell r="L318" t="str">
            <v>Trimestral</v>
          </cell>
          <cell r="M318" t="str">
            <v>Número de egresos del período</v>
          </cell>
          <cell r="N318" t="str">
            <v>Número de camas disponible en el período</v>
          </cell>
          <cell r="O318" t="str">
            <v xml:space="preserve"> Estadística</v>
          </cell>
          <cell r="P318" t="str">
            <v xml:space="preserve"> Estadística</v>
          </cell>
          <cell r="Q318" t="str">
            <v>Egresos/Cama</v>
          </cell>
          <cell r="R318" t="str">
            <v>Número de camas disponible en el período /  Estadística</v>
          </cell>
          <cell r="S318"/>
          <cell r="T318" t="str">
            <v>proceso</v>
          </cell>
          <cell r="U318" t="str">
            <v>Creciente</v>
          </cell>
          <cell r="V318" t="str">
            <v>≥</v>
          </cell>
          <cell r="W318">
            <v>4</v>
          </cell>
          <cell r="X318" t="str">
            <v>&lt;</v>
          </cell>
          <cell r="Y318">
            <v>4</v>
          </cell>
        </row>
        <row r="319">
          <cell r="A319">
            <v>314</v>
          </cell>
          <cell r="B319" t="str">
            <v>Integralidad y efectividad en la prestación de servicios de salud</v>
          </cell>
          <cell r="C319" t="str">
            <v>Garantizar la accesibilidad, integralidad en los servicios, complementariedad y respaldo de las interdependencias</v>
          </cell>
          <cell r="D319" t="str">
            <v>Promedio Días de Estancia</v>
          </cell>
          <cell r="E319" t="str">
            <v>Críticos</v>
          </cell>
          <cell r="F319" t="str">
            <v>ucint</v>
          </cell>
          <cell r="G319" t="str">
            <v>x</v>
          </cell>
          <cell r="H319"/>
          <cell r="I319"/>
          <cell r="J319" t="str">
            <v>Medir el promedio de días que los pacientes permanecen hospitalizados en el servicio en un periodo evaluado</v>
          </cell>
          <cell r="K319"/>
          <cell r="L319" t="str">
            <v>Trimestral</v>
          </cell>
          <cell r="M319" t="str">
            <v>Número de días de estancia de los egresos del período</v>
          </cell>
          <cell r="N319" t="str">
            <v>Número de egresos del período</v>
          </cell>
          <cell r="O319" t="str">
            <v xml:space="preserve"> Estadística</v>
          </cell>
          <cell r="P319" t="str">
            <v xml:space="preserve"> Estadística</v>
          </cell>
          <cell r="Q319" t="str">
            <v>Días</v>
          </cell>
          <cell r="R319" t="str">
            <v>Número de egresos del período /  Estadística</v>
          </cell>
          <cell r="S319"/>
          <cell r="T319" t="str">
            <v>proceso</v>
          </cell>
          <cell r="U319" t="str">
            <v>Decreciente</v>
          </cell>
          <cell r="V319" t="str">
            <v>≤</v>
          </cell>
          <cell r="W319">
            <v>7</v>
          </cell>
          <cell r="X319" t="str">
            <v>&gt;</v>
          </cell>
          <cell r="Y319">
            <v>7</v>
          </cell>
        </row>
        <row r="320">
          <cell r="A320">
            <v>315</v>
          </cell>
          <cell r="B320" t="str">
            <v>Integralidad y efectividad en la prestación de servicios de salud</v>
          </cell>
          <cell r="C320" t="str">
            <v>Garantizar la accesibilidad, integralidad en los servicios, complementariedad y respaldo de las interdependencias</v>
          </cell>
          <cell r="D320" t="str">
            <v>Adherencia al protocolo de higiene de manos</v>
          </cell>
          <cell r="E320" t="str">
            <v>Críticos</v>
          </cell>
          <cell r="F320" t="str">
            <v>ucint</v>
          </cell>
          <cell r="G320" t="str">
            <v>x</v>
          </cell>
          <cell r="H320"/>
          <cell r="I320"/>
          <cell r="J320" t="str">
            <v xml:space="preserve">Es la estrategia número uno recomendada por el Centro de Control de Enfermedades (CDC) de Atlanta para contribuir a la dismunición de infecciones asociadas al cuidado de la salud (IACS)  </v>
          </cell>
          <cell r="K320"/>
          <cell r="L320" t="str">
            <v>Trimestral</v>
          </cell>
          <cell r="M320" t="str">
            <v>Número de personas evaluadas que cumplen los 5 momentos de Higiene de manos y la técnica en el periodo</v>
          </cell>
          <cell r="N320" t="str">
            <v>Total de personas evaluadas por cargo y servicio en un periodo</v>
          </cell>
          <cell r="O320" t="str">
            <v>Informe de adherencia a Higiene de Manos</v>
          </cell>
          <cell r="P320" t="str">
            <v>Comité de Infecciones</v>
          </cell>
          <cell r="Q320" t="str">
            <v>%</v>
          </cell>
          <cell r="R320" t="str">
            <v>Total de personas evaluadas por cargo y servicio en un periodo / Informe de adherencia a Higiene de Manos *100</v>
          </cell>
          <cell r="S320"/>
          <cell r="T320" t="str">
            <v>proceso</v>
          </cell>
          <cell r="U320" t="str">
            <v>Creciente</v>
          </cell>
          <cell r="V320" t="str">
            <v>≥</v>
          </cell>
          <cell r="W320">
            <v>0.9</v>
          </cell>
          <cell r="X320" t="str">
            <v>&lt;</v>
          </cell>
          <cell r="Y320">
            <v>0.9</v>
          </cell>
        </row>
        <row r="321">
          <cell r="A321">
            <v>316</v>
          </cell>
          <cell r="B321" t="str">
            <v>Integralidad y efectividad en la prestación de servicios de salud</v>
          </cell>
          <cell r="C321" t="str">
            <v>Garantizar la accesibilidad, integralidad en los servicios, complementariedad y respaldo de las interdependencias</v>
          </cell>
          <cell r="D321" t="str">
            <v>Adherencia a la técnica correcta de higiene de manos</v>
          </cell>
          <cell r="E321" t="str">
            <v>Críticos</v>
          </cell>
          <cell r="F321" t="str">
            <v>ucint</v>
          </cell>
          <cell r="G321" t="str">
            <v>x</v>
          </cell>
          <cell r="H321"/>
          <cell r="I321"/>
          <cell r="J321" t="str">
            <v xml:space="preserve">Es la estrategia número uno recomendada por el Centro de Control de Enfermedades (CDC) de Atlanta para contribuir a la dismunición de infecciones asociadas al cuidado de la salud (IACS)  </v>
          </cell>
          <cell r="K321"/>
          <cell r="L321" t="str">
            <v>Trimestral</v>
          </cell>
          <cell r="M321" t="str">
            <v>Número de personas evaluadas que cumplen los 5 momentos de Higiene de manos y la técnica en el periodo</v>
          </cell>
          <cell r="N321" t="str">
            <v>Total de personas evaluadas por cargo y servicio en un periodo</v>
          </cell>
          <cell r="O321" t="str">
            <v>Informe de adherencia a Higiene de Manos</v>
          </cell>
          <cell r="P321" t="str">
            <v>Comité de Infecciones</v>
          </cell>
          <cell r="Q321" t="str">
            <v>%</v>
          </cell>
          <cell r="R321" t="str">
            <v>Informe de adherencia a Higiene de Manos / Comité de Infecciones *100</v>
          </cell>
          <cell r="S321"/>
          <cell r="T321" t="str">
            <v>proceso</v>
          </cell>
          <cell r="U321" t="str">
            <v>Creciente</v>
          </cell>
          <cell r="V321" t="str">
            <v>≥</v>
          </cell>
          <cell r="W321">
            <v>0.75</v>
          </cell>
          <cell r="X321" t="str">
            <v>&lt;</v>
          </cell>
          <cell r="Y321">
            <v>0.75</v>
          </cell>
        </row>
        <row r="322">
          <cell r="A322">
            <v>317</v>
          </cell>
          <cell r="B322" t="str">
            <v>Integralidad y efectividad en la prestación de servicios de salud</v>
          </cell>
          <cell r="C322" t="str">
            <v>Garantizar la accesibilidad, integralidad en los servicios, complementariedad y respaldo de las interdependencias</v>
          </cell>
          <cell r="D322" t="str">
            <v>Oportunidad atención específica pacientes diagnóstico al egreso de Infarto Agudo del Miocardio 16</v>
          </cell>
          <cell r="E322" t="str">
            <v>Urgencias</v>
          </cell>
          <cell r="F322" t="str">
            <v>urg. adultos</v>
          </cell>
          <cell r="G322" t="str">
            <v>x</v>
          </cell>
          <cell r="H322"/>
          <cell r="I322"/>
          <cell r="J322" t="str">
            <v xml:space="preserve">La calidad de la atención  de casos de mayor complejidad que requieren de la intervención de médicos especialistas,  tiene impacto sobre la capacidad resolutiva de los casos por su detección y atención temprana disminuyendo los riesgos de incapacidad en tiempo, severidad, secuelas  en la atención prestada en los servicios de urgencias del Hospital. </v>
          </cell>
          <cell r="K322" t="str">
            <v>Resolución 408</v>
          </cell>
          <cell r="L322" t="str">
            <v>Anual</v>
          </cell>
          <cell r="M322" t="str">
            <v>Número de pacientes diagnóstico egreso de Infarto Agudo del Miocardio con inicio terapia específica primera hora posterior al diagnóstico</v>
          </cell>
          <cell r="N322" t="str">
            <v>Total pacientes diagnóstico egreso Infarto Agudo del Miocardio en la vigencia</v>
          </cell>
          <cell r="O322" t="str">
            <v>Informe por servicio</v>
          </cell>
          <cell r="P322" t="str">
            <v xml:space="preserve"> Estadística</v>
          </cell>
          <cell r="Q322" t="str">
            <v>%</v>
          </cell>
          <cell r="R322" t="str">
            <v>Número de pacientes diagnóstico egreso de Infarto Agudo del Miocardio con inicio terapia específica primera hora posterior al diagnóstico / Total pacientes diagnóstico egreso Infarto Agudo del Miocardio en la vigencia *100</v>
          </cell>
          <cell r="S322"/>
          <cell r="T322" t="str">
            <v>resultado</v>
          </cell>
          <cell r="U322" t="str">
            <v>Creciente</v>
          </cell>
          <cell r="V322" t="str">
            <v>≥</v>
          </cell>
          <cell r="W322">
            <v>0.9</v>
          </cell>
          <cell r="X322" t="str">
            <v>&lt;</v>
          </cell>
          <cell r="Y322">
            <v>0.9</v>
          </cell>
        </row>
        <row r="323">
          <cell r="A323">
            <v>318</v>
          </cell>
          <cell r="B323" t="str">
            <v>Integralidad y efectividad en la prestación de servicios de salud</v>
          </cell>
          <cell r="C323" t="str">
            <v>Garantizar la accesibilidad, integralidad en los servicios, complementariedad y respaldo de las interdependencias</v>
          </cell>
          <cell r="D323" t="str">
            <v>Proporción de muertes menor a 48 horas</v>
          </cell>
          <cell r="E323" t="str">
            <v>Urgencias</v>
          </cell>
          <cell r="F323" t="str">
            <v>urg. adultos</v>
          </cell>
          <cell r="G323" t="str">
            <v>x</v>
          </cell>
          <cell r="J323" t="str">
            <v>Medir la proporción de muertes intrahospitalarias menor a 48 horas, la cual refleja la gravedad del estado de salud con el que el paciente ingresa al servicio dentro del periodo evaluado</v>
          </cell>
          <cell r="K323"/>
          <cell r="L323" t="str">
            <v>Trimestral</v>
          </cell>
          <cell r="M323" t="str">
            <v>Número total de pacientes hospitalizados que fallecen antes de 48 horas del ingreso</v>
          </cell>
          <cell r="N323" t="str">
            <v>Número total de pacientes hospitalizados</v>
          </cell>
          <cell r="O323" t="str">
            <v>Estadística / Coordinador Servicios</v>
          </cell>
          <cell r="P323" t="str">
            <v xml:space="preserve"> Estadística</v>
          </cell>
          <cell r="Q323" t="str">
            <v>Tasa</v>
          </cell>
          <cell r="R323" t="str">
            <v>Número total de pacientes hospitalizados que fallecen antes de 48 horas del ingreso / Número total de pacientes hospitalizados *1000</v>
          </cell>
          <cell r="S323"/>
          <cell r="T323" t="str">
            <v>resultado</v>
          </cell>
          <cell r="U323" t="str">
            <v>Decreciente</v>
          </cell>
          <cell r="V323" t="str">
            <v>≤</v>
          </cell>
          <cell r="W323">
            <v>13.1</v>
          </cell>
          <cell r="X323" t="str">
            <v>&gt;</v>
          </cell>
          <cell r="Y323">
            <v>13.1</v>
          </cell>
        </row>
        <row r="324">
          <cell r="A324">
            <v>319</v>
          </cell>
          <cell r="B324" t="str">
            <v>Integralidad y efectividad en la prestación de servicios de salud</v>
          </cell>
          <cell r="C324" t="str">
            <v>Garantizar la accesibilidad, integralidad en los servicios, complementariedad y respaldo de las interdependencias</v>
          </cell>
          <cell r="D324" t="str">
            <v>Tasa de mortalidad Intrahospitalaria después de 48 horas</v>
          </cell>
          <cell r="E324" t="str">
            <v>Urgencias</v>
          </cell>
          <cell r="F324" t="str">
            <v>urg. adultos</v>
          </cell>
          <cell r="G324" t="str">
            <v>x</v>
          </cell>
          <cell r="J324" t="str">
            <v>Medir la tasa de mortalidad intrahospitalaria mayor a 48 horas la cual nos permite evaluar la efectividad de la intervención clínica que se le realiza a los pacientes en el servicio de urgencias pediatria dentro del periodo evaluado</v>
          </cell>
          <cell r="K324"/>
          <cell r="L324" t="str">
            <v>Trimestral</v>
          </cell>
          <cell r="M324" t="str">
            <v>Número total de pacientes hospitalizados que fallecen después de 48 horas del ingreso</v>
          </cell>
          <cell r="N324" t="str">
            <v>Número total de pacientes hospitalizados</v>
          </cell>
          <cell r="O324" t="str">
            <v>Estadística / Coordinador Servicios</v>
          </cell>
          <cell r="P324" t="str">
            <v xml:space="preserve"> Estadística</v>
          </cell>
          <cell r="Q324" t="str">
            <v>Tasa</v>
          </cell>
          <cell r="R324" t="str">
            <v>Número total de pacientes hospitalizados que fallecen después de 48 horas del ingreso / Número total de pacientes hospitalizados *1000</v>
          </cell>
          <cell r="S324"/>
          <cell r="T324" t="str">
            <v>resultado</v>
          </cell>
          <cell r="U324" t="str">
            <v>Decreciente</v>
          </cell>
          <cell r="V324" t="str">
            <v>≤</v>
          </cell>
          <cell r="W324">
            <v>13.1</v>
          </cell>
          <cell r="X324" t="str">
            <v>&gt;</v>
          </cell>
          <cell r="Y324">
            <v>13.1</v>
          </cell>
        </row>
        <row r="325">
          <cell r="A325">
            <v>320</v>
          </cell>
          <cell r="B325" t="str">
            <v>Integralidad y efectividad en la prestación de servicios de salud</v>
          </cell>
          <cell r="C325" t="str">
            <v>Garantizar la accesibilidad, integralidad en los servicios, complementariedad y respaldo de las interdependencias</v>
          </cell>
          <cell r="D325" t="str">
            <v>Análisis de mortalidad intrahospitalaria</v>
          </cell>
          <cell r="E325" t="str">
            <v>Urgencias</v>
          </cell>
          <cell r="F325" t="str">
            <v>urg. adultos</v>
          </cell>
          <cell r="G325" t="str">
            <v>x</v>
          </cell>
          <cell r="J325" t="str">
            <v>Medir el número de análisis de muertes intrahospitalarias mayores a 48 horas del total de muertes presentadas en el periodo, con el fin de determinar planes de mejoramiento para contribuir a la disminución de los casos evitables</v>
          </cell>
          <cell r="K325"/>
          <cell r="L325" t="str">
            <v>Trimestral</v>
          </cell>
          <cell r="M325" t="str">
            <v>Número de casos analizados</v>
          </cell>
          <cell r="N325" t="str">
            <v>Número total de muertes en el período</v>
          </cell>
          <cell r="O325" t="str">
            <v xml:space="preserve">Estadística </v>
          </cell>
          <cell r="P325" t="str">
            <v xml:space="preserve"> Estadística</v>
          </cell>
          <cell r="Q325" t="str">
            <v>%</v>
          </cell>
          <cell r="R325" t="str">
            <v>Número de casos analizados / Número total de muertes en el período *100</v>
          </cell>
          <cell r="S325"/>
          <cell r="T325" t="str">
            <v>proceso</v>
          </cell>
          <cell r="U325" t="str">
            <v>Igual</v>
          </cell>
          <cell r="V325" t="str">
            <v>=</v>
          </cell>
          <cell r="W325">
            <v>1</v>
          </cell>
          <cell r="X325" t="str">
            <v>&lt;</v>
          </cell>
          <cell r="Y325">
            <v>1</v>
          </cell>
        </row>
        <row r="326">
          <cell r="A326">
            <v>321</v>
          </cell>
          <cell r="B326" t="str">
            <v>Integralidad y efectividad en la prestación de servicios de salud</v>
          </cell>
          <cell r="C326" t="str">
            <v>Garantizar la accesibilidad, integralidad en los servicios, complementariedad y respaldo de las interdependencias</v>
          </cell>
          <cell r="D326" t="str">
            <v xml:space="preserve">Calidad de Registro en la Historia Clínica Médica </v>
          </cell>
          <cell r="E326" t="str">
            <v>Urgencias</v>
          </cell>
          <cell r="F326" t="str">
            <v>urg. adultos</v>
          </cell>
          <cell r="G326" t="str">
            <v>x</v>
          </cell>
          <cell r="H326"/>
          <cell r="I326"/>
          <cell r="J32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26"/>
          <cell r="L326" t="str">
            <v>Trimestral</v>
          </cell>
          <cell r="M326" t="str">
            <v>Criterios de calidad de historia clínica evaluados que cumplen</v>
          </cell>
          <cell r="N326" t="str">
            <v>Total de criterios de calidad de historia clínica evaluados</v>
          </cell>
          <cell r="O326" t="str">
            <v>Aplicativo de monitorización de historias clínicas (auditoria)</v>
          </cell>
          <cell r="P326" t="str">
            <v>Aplicativo de monitorización de historias clínicas (auditoria)</v>
          </cell>
          <cell r="Q326" t="str">
            <v>%</v>
          </cell>
          <cell r="R326" t="str">
            <v>Criterios de calidad de historia clínica evaluados que cumplen / Total de criterios de calidad de historia clínica evaluados *100</v>
          </cell>
          <cell r="S326"/>
          <cell r="T326" t="str">
            <v>proceso</v>
          </cell>
          <cell r="U326" t="str">
            <v>Creciente</v>
          </cell>
          <cell r="V326" t="str">
            <v>≥</v>
          </cell>
          <cell r="W326">
            <v>0.85</v>
          </cell>
          <cell r="X326" t="str">
            <v>&lt;</v>
          </cell>
          <cell r="Y326">
            <v>0.85</v>
          </cell>
        </row>
        <row r="327">
          <cell r="A327">
            <v>322</v>
          </cell>
          <cell r="B327" t="str">
            <v>Integralidad y efectividad en la prestación de servicios de salud</v>
          </cell>
          <cell r="C327" t="str">
            <v>Garantizar la accesibilidad, integralidad en los servicios, complementariedad y respaldo de las interdependencias</v>
          </cell>
          <cell r="D327" t="str">
            <v>Porcentaje de pacientes que  reingresan al servicio de urgencias por la misma causa antes de 72 Horas</v>
          </cell>
          <cell r="E327" t="str">
            <v>Urgencias</v>
          </cell>
          <cell r="F327" t="str">
            <v>urg. adultos</v>
          </cell>
          <cell r="G327" t="str">
            <v>x</v>
          </cell>
          <cell r="H327"/>
          <cell r="I327"/>
          <cell r="J327" t="str">
            <v>Este indicador permite identificar los motivos por los cuales los pacientes pueden solicitar nuevamente asistencia al servico de urgencias en un período breve, posterior a la primera atención, incluye aquellos en los que no se ha instaurado un tratamiento efectivo o han presentado complicaciones.</v>
          </cell>
          <cell r="K327" t="str">
            <v>Resolución 256</v>
          </cell>
          <cell r="L327" t="str">
            <v>Trimestral</v>
          </cell>
          <cell r="M327" t="str">
            <v>Número de pacientes que reingresan al servicio de urgencias por la misma causa antes de 72 horas</v>
          </cell>
          <cell r="N327" t="str">
            <v>Número de pacientes que egresan vivos</v>
          </cell>
          <cell r="O327" t="str">
            <v>Dinamica gerencial (Reporte Reingresos)</v>
          </cell>
          <cell r="P327" t="str">
            <v xml:space="preserve"> Estadística</v>
          </cell>
          <cell r="Q327" t="str">
            <v>%</v>
          </cell>
          <cell r="R327" t="str">
            <v>Número de pacientes que reingresan al servicio de urgencias por la misma causa antes de 72 horas / Número de pacientes que egresan vivos *100</v>
          </cell>
          <cell r="S327"/>
          <cell r="T327" t="str">
            <v>resultado</v>
          </cell>
          <cell r="U327" t="str">
            <v>Decreciente</v>
          </cell>
          <cell r="V327" t="str">
            <v>≤</v>
          </cell>
          <cell r="W327">
            <v>0.01</v>
          </cell>
          <cell r="X327" t="str">
            <v>&gt;</v>
          </cell>
          <cell r="Y327">
            <v>0.01</v>
          </cell>
        </row>
        <row r="328">
          <cell r="A328">
            <v>323</v>
          </cell>
          <cell r="B328" t="str">
            <v>Integralidad y efectividad en la prestación de servicios de salud</v>
          </cell>
          <cell r="C328" t="str">
            <v>Garantizar la accesibilidad, integralidad en los servicios, complementariedad y respaldo de las interdependencias</v>
          </cell>
          <cell r="D328" t="str">
            <v>Porcentaje de paciente con demanda no servida del servicio de Urgencias Adultos</v>
          </cell>
          <cell r="E328" t="str">
            <v>Urgencias</v>
          </cell>
          <cell r="F328" t="str">
            <v>urg. adultos</v>
          </cell>
          <cell r="G328" t="str">
            <v>x</v>
          </cell>
          <cell r="H328"/>
          <cell r="I328"/>
          <cell r="J328" t="str">
            <v>Determinar el numero de casos y las causas por las que no se puede dar respuesta a los servicios ofrecidos en el portafolio de servicios de Urgencias Adultos durante el periodo evaluado</v>
          </cell>
          <cell r="K328"/>
          <cell r="L328" t="str">
            <v>Trimestral</v>
          </cell>
          <cell r="M328" t="str">
            <v xml:space="preserve">Número de pacientes remitidos por falta de la especialidad  </v>
          </cell>
          <cell r="N328" t="str">
            <v>Número total de pacientes atendidos en consultorio de urgencias</v>
          </cell>
          <cell r="O328" t="str">
            <v>Referencia y contrareferencia</v>
          </cell>
          <cell r="P328" t="str">
            <v xml:space="preserve">Dinamica Gerencial </v>
          </cell>
          <cell r="Q328" t="str">
            <v>%</v>
          </cell>
          <cell r="R328" t="str">
            <v>Número de pacientes remitidos por falta de la especialidad   / Número total de pacientes atendidos en consultorio de urgencias *100</v>
          </cell>
          <cell r="S328"/>
          <cell r="T328" t="str">
            <v>proceso</v>
          </cell>
          <cell r="U328" t="str">
            <v>Decreciente</v>
          </cell>
          <cell r="V328" t="str">
            <v>≤</v>
          </cell>
          <cell r="W328">
            <v>0.03</v>
          </cell>
          <cell r="X328" t="str">
            <v>&gt;</v>
          </cell>
          <cell r="Y328">
            <v>0.03</v>
          </cell>
        </row>
        <row r="329">
          <cell r="A329">
            <v>324</v>
          </cell>
          <cell r="B329" t="str">
            <v>Integralidad y efectividad en la prestación de servicios de salud</v>
          </cell>
          <cell r="C329" t="str">
            <v>Garantizar la accesibilidad, integralidad en los servicios, complementariedad y respaldo de las interdependencias</v>
          </cell>
          <cell r="D329" t="str">
            <v>Oportunidad en la Atencion de triage</v>
          </cell>
          <cell r="E329" t="str">
            <v>Urgencias</v>
          </cell>
          <cell r="F329" t="str">
            <v>urg. adultos</v>
          </cell>
          <cell r="G329" t="str">
            <v>x</v>
          </cell>
          <cell r="H329"/>
          <cell r="I329"/>
          <cell r="J329" t="str">
            <v>Verificar la oportunidad de la atencion por parte deL medico de triage luego del registro del ingreso para la clasificacion del paciente que solicita atencion en el proceso de Urgencias Adultos, durante el perido evaluado</v>
          </cell>
          <cell r="K329"/>
          <cell r="L329" t="str">
            <v>Trimestral</v>
          </cell>
          <cell r="M329" t="str">
            <v>Sumatoria del número de minutos transcurridos entre la el registro inicial de facturacion y el momento en el cual es atendido por el medico de triage</v>
          </cell>
          <cell r="N329" t="str">
            <v>Numero de pacientes atendidos en el triage</v>
          </cell>
          <cell r="O329" t="str">
            <v>Dinamica gerencial (Reporte Triage)</v>
          </cell>
          <cell r="P329" t="str">
            <v>Dinamica gerencial (Reporte Triage)</v>
          </cell>
          <cell r="Q329" t="str">
            <v>Minutos</v>
          </cell>
          <cell r="R329" t="str">
            <v>Sumatoria del número de minutos transcurridos entre la el registro inicial de facturacion y el momento en el cual es atendido por el medico de triage / Numero de pacientes atendidos en el triage</v>
          </cell>
          <cell r="S329"/>
          <cell r="T329"/>
          <cell r="U329" t="str">
            <v>Decreciente</v>
          </cell>
          <cell r="V329" t="str">
            <v>≤</v>
          </cell>
          <cell r="W329">
            <v>15</v>
          </cell>
          <cell r="X329" t="str">
            <v>&gt;</v>
          </cell>
          <cell r="Y329">
            <v>15</v>
          </cell>
        </row>
        <row r="330">
          <cell r="A330">
            <v>325</v>
          </cell>
          <cell r="B330" t="str">
            <v>Integralidad y efectividad en la prestación de servicios de salud</v>
          </cell>
          <cell r="C330" t="str">
            <v>Garantizar la accesibilidad, integralidad en los servicios, complementariedad y respaldo de las interdependencias</v>
          </cell>
          <cell r="D330" t="str">
            <v>Calidad de registro en la historia clinica Enfermeria</v>
          </cell>
          <cell r="E330" t="str">
            <v>Urgencias</v>
          </cell>
          <cell r="F330" t="str">
            <v>urg. adultos</v>
          </cell>
          <cell r="G330" t="str">
            <v>x</v>
          </cell>
          <cell r="H330"/>
          <cell r="I330"/>
          <cell r="J33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30"/>
          <cell r="L330" t="str">
            <v>Trimestral</v>
          </cell>
          <cell r="M330" t="str">
            <v>Criterios de calidad de historia clínica evaluados que cumplen</v>
          </cell>
          <cell r="N330" t="str">
            <v>Total de criterios de calidad de historia clínica evaluados</v>
          </cell>
          <cell r="O330" t="str">
            <v>Aplicativo de monitorización de historias clínicas</v>
          </cell>
          <cell r="P330" t="str">
            <v>Aplicativo de monitorización de historias clínicas</v>
          </cell>
          <cell r="Q330" t="str">
            <v>%</v>
          </cell>
          <cell r="R330" t="str">
            <v>Criterios de calidad de historia clínica evaluados que cumplen / Total de criterios de calidad de historia clínica evaluados *100</v>
          </cell>
          <cell r="S330"/>
          <cell r="T330" t="str">
            <v>proceso</v>
          </cell>
          <cell r="U330" t="str">
            <v>Creciente</v>
          </cell>
          <cell r="V330" t="str">
            <v>≥</v>
          </cell>
          <cell r="W330">
            <v>0.85</v>
          </cell>
          <cell r="X330" t="str">
            <v>&lt;</v>
          </cell>
          <cell r="Y330">
            <v>0.85</v>
          </cell>
        </row>
        <row r="331">
          <cell r="A331">
            <v>326</v>
          </cell>
          <cell r="B331" t="str">
            <v>Integralidad y efectividad en la prestación de servicios de salud</v>
          </cell>
          <cell r="C331" t="str">
            <v>Garantizar la accesibilidad, integralidad en los servicios, complementariedad y respaldo de las interdependencias</v>
          </cell>
          <cell r="D331" t="str">
            <v>Tiempo promedio de espera para la atención del paciente clasificado como Triage II en el servicio de urgencias</v>
          </cell>
          <cell r="E331" t="str">
            <v>Urgencias</v>
          </cell>
          <cell r="F331" t="str">
            <v>urg. adultos</v>
          </cell>
          <cell r="G331" t="str">
            <v>x</v>
          </cell>
          <cell r="H331"/>
          <cell r="I331"/>
          <cell r="J331" t="str">
            <v>Verificar la oportunidad de la atencion por parte deL medico de consultorio de Urgencias Adultos para la clasificacion de pacientes con triage II luego de la clasificacion en triage que solicita atencion en el proceso de Urgencias Adultos, durante el perido evaluado</v>
          </cell>
          <cell r="K331" t="str">
            <v>Resolución 256</v>
          </cell>
          <cell r="L331" t="str">
            <v>Trimestral</v>
          </cell>
          <cell r="M331" t="str">
            <v>Sumatoria del número de minutos transcurridos entre la clasificación del triaje  y el momento en el cual es atendido el paciente en consulta por parte del médico</v>
          </cell>
          <cell r="N331" t="str">
            <v>Numero total  de pacientes clasificados cpmo triage II</v>
          </cell>
          <cell r="O331" t="str">
            <v>Dinamica gerencial (Reporte Triage)</v>
          </cell>
          <cell r="P331" t="str">
            <v>Dinamica gerencial (Reporte Triage)</v>
          </cell>
          <cell r="Q331" t="str">
            <v>Minutos</v>
          </cell>
          <cell r="R331" t="str">
            <v>Sumatoria del número de minutos transcurridos entre la clasificación del triaje  y el momento en el cual es atendido el paciente en consulta por parte del médico / Numero total  de pacientes clasificados cpmo triage II</v>
          </cell>
          <cell r="S331"/>
          <cell r="T331" t="str">
            <v>resultado</v>
          </cell>
          <cell r="U331" t="str">
            <v>Decreciente</v>
          </cell>
          <cell r="V331" t="str">
            <v>≤</v>
          </cell>
          <cell r="W331">
            <v>30</v>
          </cell>
          <cell r="X331" t="str">
            <v>&gt;</v>
          </cell>
          <cell r="Y331">
            <v>30</v>
          </cell>
        </row>
        <row r="332">
          <cell r="A332">
            <v>327</v>
          </cell>
          <cell r="B332" t="str">
            <v>Integralidad y efectividad en la prestación de servicios de salud</v>
          </cell>
          <cell r="C332" t="str">
            <v>Garantizar la accesibilidad, integralidad en los servicios, complementariedad y respaldo de las interdependencias</v>
          </cell>
          <cell r="D332" t="str">
            <v>Demanda no servida de los servicios de urgencias pediatría</v>
          </cell>
          <cell r="E332" t="str">
            <v>Urgencias</v>
          </cell>
          <cell r="F332" t="str">
            <v>urg. pediatria</v>
          </cell>
          <cell r="G332" t="str">
            <v>x</v>
          </cell>
          <cell r="H332"/>
          <cell r="I332"/>
          <cell r="J332" t="str">
            <v>Medir las posibles causas que afecten la continuidad y oportunidad de atención inicial de los servicios con lo que es ofertado pero no logramos cumplir en el servicio de urgencias pediatria dentro del periodo evaluado</v>
          </cell>
          <cell r="K332"/>
          <cell r="L332" t="str">
            <v>Trimestral</v>
          </cell>
          <cell r="M332" t="str">
            <v xml:space="preserve">Número de pacientes a los que no se les dio continuidad en la atención por un servico ofertado </v>
          </cell>
          <cell r="N332" t="str">
            <v xml:space="preserve">Número total de ingreos en el servico </v>
          </cell>
          <cell r="O332" t="str">
            <v>Referencia y contra referencia</v>
          </cell>
          <cell r="P332" t="str">
            <v xml:space="preserve">Dinámica Gerencial </v>
          </cell>
          <cell r="Q332" t="str">
            <v>%</v>
          </cell>
          <cell r="R332" t="str">
            <v>Número de pacientes a los que no se les dio continuidad en la atención por un servico ofertado  / Número total de ingreos en el servico  *100</v>
          </cell>
          <cell r="S332"/>
          <cell r="T332" t="str">
            <v>proceso</v>
          </cell>
          <cell r="U332" t="str">
            <v>Decreciente</v>
          </cell>
          <cell r="V332" t="str">
            <v>≤</v>
          </cell>
          <cell r="W332">
            <v>0.05</v>
          </cell>
          <cell r="X332" t="str">
            <v>&gt;</v>
          </cell>
          <cell r="Y332">
            <v>0.05</v>
          </cell>
        </row>
        <row r="333">
          <cell r="A333">
            <v>328</v>
          </cell>
          <cell r="B333" t="str">
            <v>Integralidad y efectividad en la prestación de servicios de salud</v>
          </cell>
          <cell r="C333" t="str">
            <v>Garantizar la accesibilidad, integralidad en los servicios, complementariedad y respaldo de las interdependencias</v>
          </cell>
          <cell r="D333" t="str">
            <v xml:space="preserve">Calidad de Registro en la Historia Clínica Médica </v>
          </cell>
          <cell r="E333" t="str">
            <v>Urgencias</v>
          </cell>
          <cell r="F333" t="str">
            <v>urg. pediatria</v>
          </cell>
          <cell r="G333" t="str">
            <v>x</v>
          </cell>
          <cell r="H333"/>
          <cell r="I333"/>
          <cell r="J33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33"/>
          <cell r="L333" t="str">
            <v>Trimestral</v>
          </cell>
          <cell r="M333" t="str">
            <v>Criterios de calidad de historia clinica evaluados que cumplen</v>
          </cell>
          <cell r="N333" t="str">
            <v>Total de criterios de calidad de historia clinica evaluados</v>
          </cell>
          <cell r="O333" t="str">
            <v>aplicativo de monitorización de historias clínicas</v>
          </cell>
          <cell r="P333" t="str">
            <v>aplicativo de monitorización de historias clínicas</v>
          </cell>
          <cell r="Q333" t="str">
            <v>%</v>
          </cell>
          <cell r="R333" t="str">
            <v>Criterios de calidad de historia clinica evaluados que cumplen / Total de criterios de calidad de historia clinica evaluados *100</v>
          </cell>
          <cell r="S333"/>
          <cell r="T333" t="str">
            <v>proceso</v>
          </cell>
          <cell r="U333" t="str">
            <v>Creciente</v>
          </cell>
          <cell r="V333" t="str">
            <v>≥</v>
          </cell>
          <cell r="W333">
            <v>0.85</v>
          </cell>
          <cell r="X333" t="str">
            <v>&lt;</v>
          </cell>
          <cell r="Y333">
            <v>0.85</v>
          </cell>
        </row>
        <row r="334">
          <cell r="A334">
            <v>329</v>
          </cell>
          <cell r="B334" t="str">
            <v>Integralidad y efectividad en la prestación de servicios de salud</v>
          </cell>
          <cell r="C334" t="str">
            <v>Garantizar la accesibilidad, integralidad en los servicios, complementariedad y respaldo de las interdependencias</v>
          </cell>
          <cell r="D334" t="str">
            <v>Calidad de Registro en la Historia Clínica de Enfermería</v>
          </cell>
          <cell r="E334" t="str">
            <v>Urgencias</v>
          </cell>
          <cell r="F334" t="str">
            <v>urg. pediatria</v>
          </cell>
          <cell r="G334" t="str">
            <v>x</v>
          </cell>
          <cell r="H334"/>
          <cell r="I334"/>
          <cell r="J33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34"/>
          <cell r="L334" t="str">
            <v>Trimestral</v>
          </cell>
          <cell r="M334" t="str">
            <v>Criterios de calidad de historia clinica evaluados que cumplen</v>
          </cell>
          <cell r="N334" t="str">
            <v>Total de criterios de calidad de historia clinica evaluados</v>
          </cell>
          <cell r="O334" t="str">
            <v>aplicativo de monitorización de historias clínicas</v>
          </cell>
          <cell r="P334" t="str">
            <v>aplicativo de monitorización de historias clínicas</v>
          </cell>
          <cell r="Q334" t="str">
            <v>%</v>
          </cell>
          <cell r="R334" t="str">
            <v>Criterios de calidad de historia clinica evaluados que cumplen / Total de criterios de calidad de historia clinica evaluados *100</v>
          </cell>
          <cell r="S334"/>
          <cell r="T334" t="str">
            <v>proceso</v>
          </cell>
          <cell r="U334" t="str">
            <v>Creciente</v>
          </cell>
          <cell r="V334" t="str">
            <v>≥</v>
          </cell>
          <cell r="W334">
            <v>0.85</v>
          </cell>
          <cell r="X334" t="str">
            <v>&lt;</v>
          </cell>
          <cell r="Y334">
            <v>0.85</v>
          </cell>
        </row>
        <row r="335">
          <cell r="A335">
            <v>330</v>
          </cell>
          <cell r="B335" t="str">
            <v>Integralidad y efectividad en la prestación de servicios de salud</v>
          </cell>
          <cell r="C335" t="str">
            <v>Garantizar la accesibilidad, integralidad en los servicios, complementariedad y respaldo de las interdependencias</v>
          </cell>
          <cell r="D335" t="str">
            <v>Porcentaje de adherencia a guias de practica clinica</v>
          </cell>
          <cell r="E335" t="str">
            <v>Urgencias</v>
          </cell>
          <cell r="F335" t="str">
            <v>urg. pediatria</v>
          </cell>
          <cell r="G335" t="str">
            <v>x</v>
          </cell>
          <cell r="H335"/>
          <cell r="I335"/>
          <cell r="J335"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35"/>
          <cell r="L335" t="str">
            <v>Trimestral</v>
          </cell>
          <cell r="M335" t="str">
            <v>Criterios evaluados que cumplen con la adherencia a guia</v>
          </cell>
          <cell r="N335" t="str">
            <v>Total de criterios evaluados en la adherencia a guia</v>
          </cell>
          <cell r="O335" t="str">
            <v>Consolidado Adherencia a Guías de Atención</v>
          </cell>
          <cell r="P335" t="str">
            <v>Consolidado Adherencia a Guías de Atención</v>
          </cell>
          <cell r="Q335" t="str">
            <v>%</v>
          </cell>
          <cell r="R335" t="str">
            <v>Criterios evaluados que cumplen con la adherencia a guia / Total de criterios evaluados en la adherencia a guia *100</v>
          </cell>
          <cell r="S335"/>
          <cell r="T335" t="str">
            <v>proceso</v>
          </cell>
          <cell r="U335" t="str">
            <v>Creciente</v>
          </cell>
          <cell r="V335" t="str">
            <v>≥</v>
          </cell>
          <cell r="W335">
            <v>0.85</v>
          </cell>
          <cell r="X335" t="str">
            <v>&lt;</v>
          </cell>
          <cell r="Y335">
            <v>0.85</v>
          </cell>
        </row>
        <row r="336">
          <cell r="A336">
            <v>331</v>
          </cell>
          <cell r="B336" t="str">
            <v>Integralidad y efectividad en la prestación de servicios de salud</v>
          </cell>
          <cell r="C336" t="str">
            <v>Garantizar la accesibilidad, integralidad en los servicios, complementariedad y respaldo de las interdependencias</v>
          </cell>
          <cell r="D336" t="str">
            <v>Porcentaje de adherencia a protocolos de enfermería</v>
          </cell>
          <cell r="E336" t="str">
            <v>Urgencias</v>
          </cell>
          <cell r="F336" t="str">
            <v>urg. pediatria</v>
          </cell>
          <cell r="G336" t="str">
            <v>x</v>
          </cell>
          <cell r="H336"/>
          <cell r="I336"/>
          <cell r="J336" t="str">
            <v>Medir la adherencia a los protocolos de enfermeria en la prestación de servicios de salud para apoyar las desiciones clínicas y asistir a profesionales o pacientes en lo referente a los cuidados de salud apropiados para ciertas circunstancias clínicas especiales en el servicio de urgencias pediatria dentro del periodo evaluado</v>
          </cell>
          <cell r="K336"/>
          <cell r="L336" t="str">
            <v>Trimestral</v>
          </cell>
          <cell r="M336" t="str">
            <v>Número de criterios que cumplen con la verificación</v>
          </cell>
          <cell r="N336" t="str">
            <v>Total de criterios evaluados</v>
          </cell>
          <cell r="O336" t="str">
            <v>Consolidado Adherencia a Protocolos</v>
          </cell>
          <cell r="P336" t="str">
            <v>Consolidado Adherencia a Protocolos</v>
          </cell>
          <cell r="Q336" t="str">
            <v>%</v>
          </cell>
          <cell r="R336" t="str">
            <v>Número de criterios que cumplen con la verificación / Total de criterios evaluados *100</v>
          </cell>
          <cell r="S336"/>
          <cell r="T336" t="str">
            <v>proceso</v>
          </cell>
          <cell r="U336" t="str">
            <v>Creciente</v>
          </cell>
          <cell r="V336" t="str">
            <v>≥</v>
          </cell>
          <cell r="W336">
            <v>0.85</v>
          </cell>
          <cell r="X336" t="str">
            <v>&lt;</v>
          </cell>
          <cell r="Y336">
            <v>0.85</v>
          </cell>
        </row>
        <row r="337">
          <cell r="A337">
            <v>332</v>
          </cell>
          <cell r="B337" t="str">
            <v>Integralidad y efectividad en la prestación de servicios de salud</v>
          </cell>
          <cell r="C337" t="str">
            <v>Garantizar la accesibilidad, integralidad en los servicios, complementariedad y respaldo de las interdependencias</v>
          </cell>
          <cell r="D337" t="str">
            <v>Proporción de muertes menor a 48 horas</v>
          </cell>
          <cell r="E337" t="str">
            <v>Urgencias</v>
          </cell>
          <cell r="F337" t="str">
            <v>urg. pediatria</v>
          </cell>
          <cell r="G337" t="str">
            <v>x</v>
          </cell>
          <cell r="J337" t="str">
            <v>Medir la proporción de muertes intrahospitalarias menor a 48 horas, la cual refleja la gravedad del estado de salud con el que el paciente ingresa al servicio dentro del periodo evaluado</v>
          </cell>
          <cell r="K337"/>
          <cell r="L337" t="str">
            <v>Trimestral</v>
          </cell>
          <cell r="M337" t="str">
            <v>Número total de pacientes hospitalizados que fallecen después de 48 horas del ingreso</v>
          </cell>
          <cell r="N337" t="str">
            <v>Número total de pacientes hospitalizados</v>
          </cell>
          <cell r="O337" t="str">
            <v>Estadistica</v>
          </cell>
          <cell r="P337" t="str">
            <v>Estadistica</v>
          </cell>
          <cell r="Q337" t="str">
            <v>Tasa</v>
          </cell>
          <cell r="R337" t="str">
            <v>Número total de pacientes hospitalizados que fallecen después de 48 horas del ingreso / Número total de pacientes hospitalizados *1000</v>
          </cell>
          <cell r="S337"/>
          <cell r="T337" t="str">
            <v>resultado</v>
          </cell>
          <cell r="U337" t="str">
            <v>Decreciente</v>
          </cell>
          <cell r="V337" t="str">
            <v>≤</v>
          </cell>
          <cell r="W337">
            <v>13.1</v>
          </cell>
          <cell r="X337" t="str">
            <v>&gt;</v>
          </cell>
          <cell r="Y337">
            <v>13.1</v>
          </cell>
        </row>
        <row r="338">
          <cell r="A338">
            <v>333</v>
          </cell>
          <cell r="B338" t="str">
            <v>Integralidad y efectividad en la prestación de servicios de salud</v>
          </cell>
          <cell r="C338" t="str">
            <v>Garantizar la accesibilidad, integralidad en los servicios, complementariedad y respaldo de las interdependencias</v>
          </cell>
          <cell r="D338" t="str">
            <v>Mortalidad Intrahospitalaria después de 48 horas</v>
          </cell>
          <cell r="E338" t="str">
            <v>Urgencias</v>
          </cell>
          <cell r="F338" t="str">
            <v>urg. pediatria</v>
          </cell>
          <cell r="G338" t="str">
            <v>x</v>
          </cell>
          <cell r="H338"/>
          <cell r="I338"/>
          <cell r="J338" t="str">
            <v>Medir la tasa de mortalidad intrahospitalaria mayor a 48 horas la cual nos permite evaluar la efectividad de la intervención clínica que se le realiza a los pacientes en el servicio de urgencias pediatria dentro del periodo evaluado</v>
          </cell>
          <cell r="K338"/>
          <cell r="L338" t="str">
            <v>Trimestral</v>
          </cell>
          <cell r="M338" t="str">
            <v>Número total de pacientes hospitalizados que fallecen después de 48 horas del ingreso</v>
          </cell>
          <cell r="N338" t="str">
            <v>Número total de pacientes hospitalizados</v>
          </cell>
          <cell r="O338" t="str">
            <v>Estadistica</v>
          </cell>
          <cell r="P338" t="str">
            <v>Estadistica</v>
          </cell>
          <cell r="Q338" t="str">
            <v>Tasa</v>
          </cell>
          <cell r="R338" t="str">
            <v>Número total de pacientes hospitalizados que fallecen después de 48 horas del ingreso / Número total de pacientes hospitalizados *100</v>
          </cell>
          <cell r="S338"/>
          <cell r="T338" t="str">
            <v>resultado</v>
          </cell>
          <cell r="U338" t="str">
            <v>Decreciente</v>
          </cell>
          <cell r="V338" t="str">
            <v>≤</v>
          </cell>
          <cell r="W338">
            <v>2</v>
          </cell>
          <cell r="X338" t="str">
            <v>&gt;</v>
          </cell>
          <cell r="Y338">
            <v>2</v>
          </cell>
        </row>
        <row r="339">
          <cell r="A339">
            <v>334</v>
          </cell>
          <cell r="B339" t="str">
            <v>Integralidad y efectividad en la prestación de servicios de salud</v>
          </cell>
          <cell r="C339" t="str">
            <v>Garantizar la accesibilidad, integralidad en los servicios, complementariedad y respaldo de las interdependencias</v>
          </cell>
          <cell r="D339" t="str">
            <v xml:space="preserve">Proporcion de reingreso de pacientes al servicio de Urgencias menos de 72 horas </v>
          </cell>
          <cell r="E339" t="str">
            <v>Urgencias</v>
          </cell>
          <cell r="F339" t="str">
            <v>urg. pediatria</v>
          </cell>
          <cell r="G339" t="str">
            <v>x</v>
          </cell>
          <cell r="H339"/>
          <cell r="I339"/>
          <cell r="J339" t="str">
            <v>Medir la proporción de los pacientes que reingresan a urgencias como consecuencia de un deficiente abordaje y solución del problema que generó la consulta o fallas en la calidad de la información dada al usuario sobre la evolución de la patología dentro del servicio de urgencias pediatría en el periodo evaluado</v>
          </cell>
          <cell r="K339" t="str">
            <v>Resolución 256</v>
          </cell>
          <cell r="L339" t="str">
            <v>Trimestral</v>
          </cell>
          <cell r="M339" t="str">
            <v xml:space="preserve">Numero de pacientes que reingresan al servicio de Urgencias  en la misma institucion antes de 72 horas con el mismo diagnostico de egreso * 100  </v>
          </cell>
          <cell r="N339" t="str">
            <v>Numero total de egresos vivos atendidos en el servicio de urgencias durante el periodo definido.</v>
          </cell>
          <cell r="O339" t="str">
            <v>Informe de reingresos /Coordinadores Especialistas</v>
          </cell>
          <cell r="P339" t="str">
            <v xml:space="preserve"> Estadística</v>
          </cell>
          <cell r="Q339" t="str">
            <v>%</v>
          </cell>
          <cell r="R339" t="str">
            <v>Numero de pacientes que reingresan al servicio de Urgencias  en la misma institucion antes de 72 horas con el mismo diagnostico de egreso * 100   / Numero total de egresos vivos atendidos en el servicio de urgencias durante el periodo definido. *100</v>
          </cell>
          <cell r="S339"/>
          <cell r="T339" t="str">
            <v>proceso</v>
          </cell>
          <cell r="U339" t="str">
            <v>Decreciente</v>
          </cell>
          <cell r="V339" t="str">
            <v>≤</v>
          </cell>
          <cell r="W339">
            <v>0.02</v>
          </cell>
          <cell r="X339" t="str">
            <v>&gt;</v>
          </cell>
          <cell r="Y339">
            <v>0.02</v>
          </cell>
        </row>
        <row r="340">
          <cell r="A340">
            <v>335</v>
          </cell>
          <cell r="B340" t="str">
            <v>Integralidad y efectividad en la prestación de servicios de salud</v>
          </cell>
          <cell r="C340" t="str">
            <v>Garantizar la accesibilidad, integralidad en los servicios, complementariedad y respaldo de las interdependencias</v>
          </cell>
          <cell r="D340" t="str">
            <v>Porcentaje Ocupacional</v>
          </cell>
          <cell r="E340" t="str">
            <v>Urgencias</v>
          </cell>
          <cell r="F340" t="str">
            <v>urg. pediatria</v>
          </cell>
          <cell r="G340" t="str">
            <v>x</v>
          </cell>
          <cell r="H340"/>
          <cell r="I340"/>
          <cell r="J340" t="str">
            <v>Medir el porcentaje de ocupación hospitalario con el fin de determinar el aprovechamiento de la cama hospitalaria y la demanda del servicio  en un periodo evaluado</v>
          </cell>
          <cell r="K340"/>
          <cell r="L340" t="str">
            <v>Trimestral</v>
          </cell>
          <cell r="M340" t="str">
            <v>Número de días cama ocupada en el período</v>
          </cell>
          <cell r="N340" t="str">
            <v>Número de días cama disponible en el período</v>
          </cell>
          <cell r="O340" t="str">
            <v xml:space="preserve"> Estadística</v>
          </cell>
          <cell r="P340" t="str">
            <v xml:space="preserve"> Estadística</v>
          </cell>
          <cell r="Q340" t="str">
            <v>%</v>
          </cell>
          <cell r="R340" t="str">
            <v>Número de días cama ocupada en el período / Número de días cama disponible en el período *100</v>
          </cell>
          <cell r="S340"/>
          <cell r="T340" t="str">
            <v>proceso</v>
          </cell>
          <cell r="U340" t="str">
            <v>Creciente</v>
          </cell>
          <cell r="V340" t="str">
            <v>≥</v>
          </cell>
          <cell r="W340">
            <v>0.85</v>
          </cell>
          <cell r="X340" t="str">
            <v>&lt;</v>
          </cell>
          <cell r="Y340">
            <v>0.85</v>
          </cell>
        </row>
        <row r="341">
          <cell r="A341">
            <v>336</v>
          </cell>
          <cell r="B341" t="str">
            <v>Integralidad y efectividad en la prestación de servicios de salud</v>
          </cell>
          <cell r="C341" t="str">
            <v>Garantizar la accesibilidad, integralidad en los servicios, complementariedad y respaldo de las interdependencias</v>
          </cell>
          <cell r="D341" t="str">
            <v>Tiempo promedio de espera para la atención del paciente clasificado como Triage 2 en el servicio de urgencias</v>
          </cell>
          <cell r="E341" t="str">
            <v>Urgencias</v>
          </cell>
          <cell r="F341" t="str">
            <v>urg. pediatria</v>
          </cell>
          <cell r="G341" t="str">
            <v>x</v>
          </cell>
          <cell r="H341"/>
          <cell r="I341"/>
          <cell r="J341" t="str">
            <v>Medir la oportunidad de la atención del paciente clasificado con TRIAGE II para contribuir a la  disminución de la mortalidad,  la incapacidad, secuelas y riesgos inherentes al proceso patológico que origina la demanda de atención y disminuye la congestión en los servicios de urgencias</v>
          </cell>
          <cell r="K341" t="str">
            <v>Resolución 256</v>
          </cell>
          <cell r="L341" t="str">
            <v>Trimestral</v>
          </cell>
          <cell r="M341" t="str">
            <v>Sumatoria del número de minutos transcurridos entre la clasificación del triaje  y el momento en el cual es atendido el paciente en consulta por parte del médico</v>
          </cell>
          <cell r="N341" t="str">
            <v>Total de usuarios atendidos en consulta de urgencias</v>
          </cell>
          <cell r="O341" t="str">
            <v>Informe Urgencias</v>
          </cell>
          <cell r="P341" t="str">
            <v>Estadística</v>
          </cell>
          <cell r="Q341" t="str">
            <v>Minutos</v>
          </cell>
          <cell r="R341" t="str">
            <v>Sumatoria del número de minutos transcurridos entre la clasificación del triaje  y el momento en el cual es atendido el paciente en consulta por parte del médico / Total de usuarios atendidos en consulta de urgencias</v>
          </cell>
          <cell r="S341"/>
          <cell r="T341" t="str">
            <v>resultado</v>
          </cell>
          <cell r="U341" t="str">
            <v>Decreciente</v>
          </cell>
          <cell r="V341" t="str">
            <v>≤</v>
          </cell>
          <cell r="W341">
            <v>30</v>
          </cell>
          <cell r="X341" t="str">
            <v>&gt;</v>
          </cell>
          <cell r="Y341">
            <v>30</v>
          </cell>
        </row>
        <row r="342">
          <cell r="A342">
            <v>337</v>
          </cell>
          <cell r="B342" t="str">
            <v>Integralidad y efectividad en la prestación de servicios de salud</v>
          </cell>
          <cell r="C342" t="str">
            <v>Garantizar la accesibilidad, integralidad en los servicios, complementariedad y respaldo de las interdependencias</v>
          </cell>
          <cell r="D342" t="str">
            <v>Porcentaje de pacientes con demanda no servida de los servicios de urgencias</v>
          </cell>
          <cell r="E342" t="str">
            <v>Urgencias</v>
          </cell>
          <cell r="F342" t="str">
            <v>urg. ginecologia</v>
          </cell>
          <cell r="G342" t="str">
            <v>x</v>
          </cell>
          <cell r="H342"/>
          <cell r="I342"/>
          <cell r="J342" t="str">
            <v>Se requiere la medicion de este indicador para evidenciar posibles causas que afecten la continuidad y oportunidad de atencion inicial en los servicios de urgencias del hospital.</v>
          </cell>
          <cell r="K342"/>
          <cell r="L342" t="str">
            <v>Trimestral</v>
          </cell>
          <cell r="M342" t="str">
            <v>Número de pacientes remitidos por falta de capacidad</v>
          </cell>
          <cell r="N342" t="str">
            <v>Número total de ingresos de urgencias ginecologia</v>
          </cell>
          <cell r="O342" t="str">
            <v>Dinamica gerencial - historia clinica - informes - reportes generados - HC base de datos matriz de remisiones</v>
          </cell>
          <cell r="P342" t="str">
            <v xml:space="preserve">Dinamica Gerencial </v>
          </cell>
          <cell r="Q342" t="str">
            <v>%</v>
          </cell>
          <cell r="R342" t="str">
            <v>Número de pacientes remitidos por falta de capacidad / Número total de ingresos de urgencias ginecologia *100</v>
          </cell>
          <cell r="S342"/>
          <cell r="T342" t="str">
            <v>proceso</v>
          </cell>
          <cell r="U342" t="str">
            <v>Decreciente</v>
          </cell>
          <cell r="V342" t="str">
            <v>≤</v>
          </cell>
          <cell r="W342">
            <v>0.02</v>
          </cell>
          <cell r="X342" t="str">
            <v>&gt;</v>
          </cell>
          <cell r="Y342">
            <v>0.02</v>
          </cell>
        </row>
        <row r="343">
          <cell r="A343">
            <v>338</v>
          </cell>
          <cell r="B343" t="str">
            <v>Integralidad y efectividad en la prestación de servicios de salud</v>
          </cell>
          <cell r="C343" t="str">
            <v>Garantizar la accesibilidad, integralidad en los servicios, complementariedad y respaldo de las interdependencias</v>
          </cell>
          <cell r="D343" t="str">
            <v>Tiempo promedio de espera para la atención del paciente clasificado como Triage 2 en el servicio de urgencias</v>
          </cell>
          <cell r="E343" t="str">
            <v>Urgencias</v>
          </cell>
          <cell r="F343" t="str">
            <v>urg. ginecologia</v>
          </cell>
          <cell r="G343" t="str">
            <v>x</v>
          </cell>
          <cell r="H343"/>
          <cell r="I343"/>
          <cell r="J343" t="str">
            <v xml:space="preserve">La oportunidad de la atención  es directamente proporcional al acceso a los servicios ambulatorios y su resolutividad es vital para la seguridad y efectividad de la atención en salud a los usuarios. Una respuesta rápida en este nivel contribuye a la  disminución de la mortalidad,  la incapacidad, secuelas y riesgos inherentes al proceso patológico que origina la demanda de atención y disminuye la congestión en los servicios de urgencias. </v>
          </cell>
          <cell r="K343" t="str">
            <v>Resolución 256</v>
          </cell>
          <cell r="L343" t="str">
            <v>Trimestral</v>
          </cell>
          <cell r="M343" t="str">
            <v>Sumatoria del número de minutos transcurridos entre la clasificación del triage  y el momento en el cual es atendido el paciente en consulta por parte del médico</v>
          </cell>
          <cell r="N343" t="str">
            <v>Total de usuarios atendidos en consulta de urgencias</v>
          </cell>
          <cell r="O343" t="str">
            <v>Dinamica</v>
          </cell>
          <cell r="P343" t="str">
            <v>Dinamica</v>
          </cell>
          <cell r="Q343" t="str">
            <v>Minutos</v>
          </cell>
          <cell r="R343" t="str">
            <v>Sumatoria del número de minutos transcurridos entre la clasificación del triage  y el momento en el cual es atendido el paciente en consulta por parte del médico / Total de usuarios atendidos en consulta de urgencias</v>
          </cell>
          <cell r="S343"/>
          <cell r="T343" t="str">
            <v>resultado</v>
          </cell>
          <cell r="U343" t="str">
            <v>Decreciente</v>
          </cell>
          <cell r="V343" t="str">
            <v>≤</v>
          </cell>
          <cell r="W343">
            <v>30</v>
          </cell>
          <cell r="X343" t="str">
            <v>&gt;</v>
          </cell>
          <cell r="Y343">
            <v>30</v>
          </cell>
        </row>
        <row r="344">
          <cell r="A344">
            <v>339</v>
          </cell>
          <cell r="B344" t="str">
            <v>Integralidad y efectividad en la prestación de servicios de salud</v>
          </cell>
          <cell r="C344" t="str">
            <v>Garantizar la accesibilidad, integralidad en los servicios, complementariedad y respaldo de las interdependencias</v>
          </cell>
          <cell r="D344" t="str">
            <v>Porcentaje de pacientes que  reingresan al servicio de urgencias por la misma causa antes de 72 Horas</v>
          </cell>
          <cell r="E344" t="str">
            <v>Urgencias</v>
          </cell>
          <cell r="F344" t="str">
            <v>urg. ginecologia</v>
          </cell>
          <cell r="G344" t="str">
            <v>x</v>
          </cell>
          <cell r="H344"/>
          <cell r="I344"/>
          <cell r="J344" t="str">
            <v>Este indicador permite identificar los motivos por los cuales los pacientes pueden solicitar nuevamente asistencia al servico de urgencias en un período breve, posterior a la primera atención, incluye aquellos en los que no se ha instaurado un tratamiento efectivo o han presentado complicaciones.</v>
          </cell>
          <cell r="K344" t="str">
            <v>Resolución 256</v>
          </cell>
          <cell r="L344" t="str">
            <v>Trimestral</v>
          </cell>
          <cell r="M344" t="str">
            <v>Número de pacientes que reingresan al servicio de urgencias por la misma causa antes de 72 horas</v>
          </cell>
          <cell r="N344" t="str">
            <v>Número de pacientes que egresan vivos</v>
          </cell>
          <cell r="O344" t="str">
            <v>DGH/ Coordinador de Urgencias</v>
          </cell>
          <cell r="P344" t="str">
            <v xml:space="preserve"> Estadística</v>
          </cell>
          <cell r="Q344" t="str">
            <v>%</v>
          </cell>
          <cell r="R344" t="str">
            <v>Número de pacientes que reingresan al servicio de urgencias por la misma causa antes de 72 horas / Número de pacientes que egresan vivos *100</v>
          </cell>
          <cell r="S344"/>
          <cell r="T344" t="str">
            <v>resultado</v>
          </cell>
          <cell r="U344" t="str">
            <v>Decreciente</v>
          </cell>
          <cell r="V344" t="str">
            <v>≤</v>
          </cell>
          <cell r="W344">
            <v>0.01</v>
          </cell>
          <cell r="X344" t="str">
            <v>&gt;</v>
          </cell>
          <cell r="Y344">
            <v>0.01</v>
          </cell>
        </row>
        <row r="345">
          <cell r="A345">
            <v>340</v>
          </cell>
          <cell r="B345" t="str">
            <v>Integralidad y efectividad en la prestación de servicios de salud</v>
          </cell>
          <cell r="C345" t="str">
            <v>Garantizar la accesibilidad, integralidad en los servicios, complementariedad y respaldo de las interdependencias</v>
          </cell>
          <cell r="D345" t="str">
            <v>Porcentaje de desgarros vaginales   tipo III y IV</v>
          </cell>
          <cell r="E345" t="str">
            <v>Urgencias</v>
          </cell>
          <cell r="F345" t="str">
            <v>urg. ginecologia</v>
          </cell>
          <cell r="G345" t="str">
            <v>x</v>
          </cell>
          <cell r="H345"/>
          <cell r="I345"/>
          <cell r="J345" t="str">
            <v>Los desgarros vaginales grado III y IV presentan alto riesgo de incontinencia anal y pueden detectarse una lesión de la mucosa rectal con integridad del esfínter anal interno y externo, que es importante reparar correctamente, ya que puede ocasionar complicaciones tales como fístulas recto-vaginales y  secuelas a largo plazo.  Los desgarros uterinos pueden ser una causa seria que produce hemorragia interna o externa, por lo tanto es necesario medir las causas de trauma en el canal del parto.</v>
          </cell>
          <cell r="K345"/>
          <cell r="L345" t="str">
            <v>Trimestral</v>
          </cell>
          <cell r="M345" t="str">
            <v>Total de desgarros vaginales tipo III y IV</v>
          </cell>
          <cell r="N345" t="str">
            <v>Total de partos vaginales</v>
          </cell>
          <cell r="O345" t="str">
            <v>Dinamica Gerencial</v>
          </cell>
          <cell r="P345" t="str">
            <v>Rips</v>
          </cell>
          <cell r="Q345" t="str">
            <v>%</v>
          </cell>
          <cell r="R345" t="str">
            <v>Total de desgarros vaginales tipo III y IV / Total de partos vaginales *100</v>
          </cell>
          <cell r="S345"/>
          <cell r="T345" t="str">
            <v>resultado</v>
          </cell>
          <cell r="U345" t="str">
            <v>Decreciente</v>
          </cell>
          <cell r="V345" t="str">
            <v>≤</v>
          </cell>
          <cell r="W345">
            <v>0</v>
          </cell>
          <cell r="X345" t="str">
            <v>&gt;</v>
          </cell>
          <cell r="Y345">
            <v>0</v>
          </cell>
        </row>
        <row r="346">
          <cell r="A346">
            <v>341</v>
          </cell>
          <cell r="B346" t="str">
            <v>Integralidad y efectividad en la prestación de servicios de salud</v>
          </cell>
          <cell r="C346" t="str">
            <v>Garantizar la accesibilidad, integralidad en los servicios, complementariedad y respaldo de las interdependencias</v>
          </cell>
          <cell r="D346" t="str">
            <v>Porcentaje de endometritis en partos institucionales.</v>
          </cell>
          <cell r="E346" t="str">
            <v>Urgencias</v>
          </cell>
          <cell r="F346" t="str">
            <v>urg. ginecologia</v>
          </cell>
          <cell r="G346" t="str">
            <v>x</v>
          </cell>
          <cell r="H346"/>
          <cell r="I346"/>
          <cell r="J346" t="str">
            <v xml:space="preserve">La Endometritis Puerperal, es un cuadro clínico provocado por la infección del endometrio, que se desencadena como producto de la invasión de microorganismos a la cavidad endometrial, capaces de reproducirse provocando reacciones adversas en el huésped. Es de comienzo brusco, se inicia generalmente entre el 2º y 8º día post parto, es caracterizado por fiebre &gt;38ºC, útero involucionado blando y doloroso a la palpación o movilización, loquios turbios, de mal olor y puede existir de acuerdo a la gravedad del cuadro compromiso del estado general. Es un indicador de no cumplimiento de normas de asepsia y antisepsia, orden y aseo, propias de salas de parto, pabellones quirúrgicos y salas de hospitalización. El conocimiento de la tasa de endometritis permite planificar medidas de intervención a fin de disminuir dicha tasa. </v>
          </cell>
          <cell r="K346"/>
          <cell r="L346" t="str">
            <v>Trimestral</v>
          </cell>
          <cell r="M346" t="str">
            <v xml:space="preserve">Número de endometritis </v>
          </cell>
          <cell r="N346" t="str">
            <v>Total de partos vaginales</v>
          </cell>
          <cell r="O346" t="str">
            <v>Dinamica Gerencial</v>
          </cell>
          <cell r="P346" t="str">
            <v>Rips</v>
          </cell>
          <cell r="Q346" t="str">
            <v>%</v>
          </cell>
          <cell r="R346" t="str">
            <v>Número de endometritis  / Total de partos vaginales *100</v>
          </cell>
          <cell r="S346"/>
          <cell r="T346" t="str">
            <v>resultado</v>
          </cell>
          <cell r="U346" t="str">
            <v>Decreciente</v>
          </cell>
          <cell r="V346" t="str">
            <v>≤</v>
          </cell>
          <cell r="W346">
            <v>0</v>
          </cell>
          <cell r="X346" t="str">
            <v>&gt;</v>
          </cell>
          <cell r="Y346">
            <v>0</v>
          </cell>
        </row>
        <row r="347">
          <cell r="A347">
            <v>342</v>
          </cell>
          <cell r="B347" t="str">
            <v>Integralidad y efectividad en la prestación de servicios de salud</v>
          </cell>
          <cell r="C347" t="str">
            <v>Garantizar la accesibilidad, integralidad en los servicios, complementariedad y respaldo de las interdependencias</v>
          </cell>
          <cell r="D347" t="str">
            <v>Parto instrumentado (excepción: indicación única es perdida de bienestar fetal en desprendimiento</v>
          </cell>
          <cell r="E347" t="str">
            <v>Urgencias</v>
          </cell>
          <cell r="F347" t="str">
            <v>urg. ginecologia</v>
          </cell>
          <cell r="G347" t="str">
            <v>x</v>
          </cell>
          <cell r="H347"/>
          <cell r="I347"/>
          <cell r="J347" t="str">
            <v>Durante el manejo del parto deben realizarse las medidas que han demostrado útiles para reducir el número de partos instrumentados: favorecer el acompañamiento durante el parto, utilizar oxitócicos cuando la dinámica uterina no es adecuada, diligenciar el partográma y tener en cuenta las indicaciones en los casos de pérdida de bienestar fetal. Teniendo en cuenta las indicaciones de su uso, se hace necesario evitar este tipo de procedimiento para evitar su uso en los casos que no este indicado, debido a la alta incidencia de eventos adversos que se pueden provocar a la madre y su recién nacido.</v>
          </cell>
          <cell r="K347"/>
          <cell r="L347" t="str">
            <v>Trimestral</v>
          </cell>
          <cell r="M347" t="str">
            <v>Número de partos instrumentados</v>
          </cell>
          <cell r="N347" t="str">
            <v>Total de partos vaginales</v>
          </cell>
          <cell r="O347" t="str">
            <v>Dinamica Gerencial</v>
          </cell>
          <cell r="P347" t="str">
            <v>Dinamica Gerencial</v>
          </cell>
          <cell r="Q347" t="str">
            <v>%</v>
          </cell>
          <cell r="R347" t="str">
            <v>Número de partos instrumentados / Total de partos vaginales *100</v>
          </cell>
          <cell r="S347"/>
          <cell r="T347" t="str">
            <v>resultado</v>
          </cell>
          <cell r="U347" t="str">
            <v>Igual</v>
          </cell>
          <cell r="V347" t="str">
            <v>=</v>
          </cell>
          <cell r="W347">
            <v>0</v>
          </cell>
          <cell r="X347" t="str">
            <v>&gt;</v>
          </cell>
          <cell r="Y347">
            <v>0</v>
          </cell>
        </row>
        <row r="348">
          <cell r="A348">
            <v>343</v>
          </cell>
          <cell r="B348" t="str">
            <v>Integralidad y efectividad en la prestación de servicios de salud</v>
          </cell>
          <cell r="C348" t="str">
            <v>Garantizar la accesibilidad, integralidad en los servicios, complementariedad y respaldo de las interdependencias</v>
          </cell>
          <cell r="D348" t="str">
            <v>Oportunidad en la atención en servicios de Imagenología (Ecografia Obstetrica)</v>
          </cell>
          <cell r="E348" t="str">
            <v>Urgencias</v>
          </cell>
          <cell r="F348" t="str">
            <v>urg. ginecologia</v>
          </cell>
          <cell r="G348" t="str">
            <v>x</v>
          </cell>
          <cell r="J348" t="str">
            <v>La oportunidad de la atención en el servicio de imagenología  es vital para la seguridad y efectividad de la atención en salud a los usuarios.  La monitorización por parte de  las instituciones de este indicador debe incentivar las acciones de mejoramiento que incrementen la posibilidad del usuario de obtener los servicios que requiere, sin que se presenten retrasos que pongan en riesgo su vida o su salud, reducir las fallas relacionadas con la organización de la oferta de servicios en relación con la demanda, y con el nivel de coordinación institucional para gestionar el acceso a los servicios.</v>
          </cell>
          <cell r="K348"/>
          <cell r="L348" t="str">
            <v>Trimestral</v>
          </cell>
          <cell r="M348" t="str">
            <v>Sumatoria del número de horas transcurridos entre la solicitud del servicio de imagenología y el momento en el cual es prestado el servicio</v>
          </cell>
          <cell r="N348" t="str">
            <v xml:space="preserve">Total de atenciónes en servicios de imagenología </v>
          </cell>
          <cell r="O348" t="str">
            <v>Dinamica Gerencial</v>
          </cell>
          <cell r="P348" t="str">
            <v>Dinamica Gerencial</v>
          </cell>
          <cell r="Q348" t="str">
            <v>Horas</v>
          </cell>
          <cell r="R348" t="str">
            <v xml:space="preserve">Sumatoria del número de horas transcurridos entre la solicitud del servicio de imagenología y el momento en el cual es prestado el servicio / Total de atenciónes en servicios de imagenología </v>
          </cell>
          <cell r="S348"/>
          <cell r="T348" t="str">
            <v>resultado</v>
          </cell>
          <cell r="U348" t="str">
            <v>Decreciente</v>
          </cell>
          <cell r="V348" t="str">
            <v>≤</v>
          </cell>
          <cell r="W348">
            <v>5</v>
          </cell>
          <cell r="X348" t="str">
            <v>&gt;</v>
          </cell>
          <cell r="Y348">
            <v>5</v>
          </cell>
        </row>
        <row r="349">
          <cell r="A349">
            <v>344</v>
          </cell>
          <cell r="B349" t="str">
            <v>Integralidad y efectividad en la prestación de servicios de salud</v>
          </cell>
          <cell r="C349" t="str">
            <v>Garantizar la accesibilidad, integralidad en los servicios, complementariedad y respaldo de las interdependencias</v>
          </cell>
          <cell r="D349" t="str">
            <v>Calidad de registro en la historia clinica Enfermeria</v>
          </cell>
          <cell r="E349" t="str">
            <v>Urgencias</v>
          </cell>
          <cell r="F349" t="str">
            <v>urg. ginecologia</v>
          </cell>
          <cell r="G349" t="str">
            <v>x</v>
          </cell>
          <cell r="H349"/>
          <cell r="I349"/>
          <cell r="J34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49"/>
          <cell r="L349" t="str">
            <v>Trimestral</v>
          </cell>
          <cell r="M349" t="str">
            <v>Criterios de calidad de historia clinica evaluados que cumplen</v>
          </cell>
          <cell r="N349" t="str">
            <v>Total de criterios de calidad de historia clinica evaluados</v>
          </cell>
          <cell r="O349" t="str">
            <v>aplicativo de monitorización de historias clínicas</v>
          </cell>
          <cell r="P349" t="str">
            <v>aplicativo de monitorización de historias clínicas</v>
          </cell>
          <cell r="Q349" t="str">
            <v>%</v>
          </cell>
          <cell r="R349" t="str">
            <v>Criterios de calidad de historia clinica evaluados que cumplen / Total de criterios de calidad de historia clinica evaluados *100</v>
          </cell>
          <cell r="S349"/>
          <cell r="T349" t="str">
            <v>proceso</v>
          </cell>
          <cell r="U349" t="str">
            <v>Creciente</v>
          </cell>
          <cell r="V349" t="str">
            <v>≥</v>
          </cell>
          <cell r="W349">
            <v>0.9</v>
          </cell>
          <cell r="X349" t="str">
            <v>&lt;</v>
          </cell>
          <cell r="Y349">
            <v>0.9</v>
          </cell>
        </row>
        <row r="350">
          <cell r="A350">
            <v>345</v>
          </cell>
          <cell r="B350" t="str">
            <v>Integralidad y efectividad en la prestación de servicios de salud</v>
          </cell>
          <cell r="C350" t="str">
            <v>Garantizar la accesibilidad, integralidad en los servicios, complementariedad y respaldo de las interdependencias</v>
          </cell>
          <cell r="D350" t="str">
            <v>Evaluación de aplicación de guía de manejo específica: Hemorragias III trimestre 12</v>
          </cell>
          <cell r="E350" t="str">
            <v>Urgencias</v>
          </cell>
          <cell r="F350" t="str">
            <v>urg. ginecologia</v>
          </cell>
          <cell r="G350" t="str">
            <v>x</v>
          </cell>
          <cell r="H350"/>
          <cell r="I350"/>
          <cell r="J350" t="str">
            <v xml:space="preserve">La seguridad de la paciente obstétrica es fundamental para impactar la morbi mortalidad del binomio madre e hijo, dentro de la causalidad de las patologías se evidencia un gran componente prevenible que a través de diferentes estrategias  interdisciplinarias e intersectoriales pueden lograr disminuir las complicaciones y aparición de eventos adversos. Como parte de las estrategias es importante la gestión permanente del conocimiento de los equipos asistenciales  enfocado a las principales enfermedades obstétricas, especialmente a las hemorragias del tercer trimestre y los trastornos hipertensivos en la gestación. </v>
          </cell>
          <cell r="K350" t="str">
            <v>Resolución 408</v>
          </cell>
          <cell r="L350" t="str">
            <v>Anual</v>
          </cell>
          <cell r="M350" t="str">
            <v xml:space="preserve">Número de Historias Clínicas auditadas, que hacen parte de la muestra representativa con aplicación estricta de la guía de manejo hemorragias III trimestre </v>
          </cell>
          <cell r="N350" t="str">
            <v xml:space="preserve">Total Historias Clínicas auditadas de la muestra representativa de pacientes con edad gestacional &gt; 27 semanas diagnóstico hemorragia III trimestre </v>
          </cell>
          <cell r="O350" t="str">
            <v xml:space="preserve">Listas de verificación de adherencia a guías clínicas de obstetricia </v>
          </cell>
          <cell r="P350" t="str">
            <v xml:space="preserve">Listas de verificación de adherencia a guías clínicas de obstetricia </v>
          </cell>
          <cell r="Q350" t="str">
            <v>%</v>
          </cell>
          <cell r="R350" t="str">
            <v>Número de Historias Clínicas auditadas, que hacen parte de la muestra representativa con aplicación estricta de la guía de manejo hemorragias III trimestre  / Total Historias Clínicas auditadas de la muestra representativa de pacientes con edad gestacional &gt; 27 semanas diagnóstico hemorragia III trimestre  *100</v>
          </cell>
          <cell r="S350"/>
          <cell r="T350" t="str">
            <v>resultado</v>
          </cell>
          <cell r="U350" t="str">
            <v>Creciente</v>
          </cell>
          <cell r="V350" t="str">
            <v>≥</v>
          </cell>
          <cell r="W350">
            <v>0.85</v>
          </cell>
          <cell r="X350" t="str">
            <v>&lt;</v>
          </cell>
          <cell r="Y350">
            <v>0.85</v>
          </cell>
        </row>
        <row r="351">
          <cell r="A351">
            <v>346</v>
          </cell>
          <cell r="B351" t="str">
            <v>Integralidad y efectividad en la prestación de servicios de salud</v>
          </cell>
          <cell r="C351" t="str">
            <v>Garantizar la accesibilidad, integralidad en los servicios, complementariedad y respaldo de las interdependencias</v>
          </cell>
          <cell r="D351" t="str">
            <v>Evaluación de aplicación de guía de manejo específica: trastornos hipertensivos en la gestación 12</v>
          </cell>
          <cell r="E351" t="str">
            <v>Urgencias</v>
          </cell>
          <cell r="F351" t="str">
            <v>urg. ginecologia</v>
          </cell>
          <cell r="G351" t="str">
            <v>x</v>
          </cell>
          <cell r="H351"/>
          <cell r="I351"/>
          <cell r="J351" t="str">
            <v xml:space="preserve">La seguridad de la paciente obstétrica es fundamental para impactar la morbi mortalidad del binomio madre e hijo, dentro de la causalidad de las patologías se evidencia un gran componente prevenible que a través de diferentes estrategias  interdisciplinarias e intersectoriales pueden lograr disminuir las complicaciones y aparición de eventos adversos. Como parte de las estrategias es importante la gestión permanente del conocimiento de los equipos asistenciales  enfocado a las principales enfermedades obstétricas, especialmente a las hemorragias del tercer trimestre y los trastornos hipertensivos en la gestación. </v>
          </cell>
          <cell r="K351" t="str">
            <v>Resolución 408</v>
          </cell>
          <cell r="L351" t="str">
            <v>Anual</v>
          </cell>
          <cell r="M351" t="str">
            <v>Número de Historias Clínicas auditadas, que hacen parte de la muestra representativa con aplicación estricta de la guía de  trastornos hipertensivos en la gestación</v>
          </cell>
          <cell r="N351" t="str">
            <v xml:space="preserve"> Total Historias Clínicas auditadas de la muestra representativa de pacientes con  trastornos hipertensivos en la  gestación</v>
          </cell>
          <cell r="O351" t="str">
            <v xml:space="preserve">Listas de verificación de adherencia a guías clínicas de obstetricia </v>
          </cell>
          <cell r="P351" t="str">
            <v xml:space="preserve">Listas de verificación de adherencia a guías clínicas de obstetricia </v>
          </cell>
          <cell r="Q351" t="str">
            <v>%</v>
          </cell>
          <cell r="R351" t="str">
            <v>Número de Historias Clínicas auditadas, que hacen parte de la muestra representativa con aplicación estricta de la guía de  trastornos hipertensivos en la gestación /  Total Historias Clínicas auditadas de la muestra representativa de pacientes con  trastornos hipertensivos en la  gestación *100</v>
          </cell>
          <cell r="S351"/>
          <cell r="T351" t="str">
            <v>resultado</v>
          </cell>
          <cell r="U351" t="str">
            <v>Creciente</v>
          </cell>
          <cell r="V351" t="str">
            <v>≥</v>
          </cell>
          <cell r="W351">
            <v>0.85</v>
          </cell>
          <cell r="X351" t="str">
            <v>&lt;</v>
          </cell>
          <cell r="Y351">
            <v>0.85</v>
          </cell>
        </row>
        <row r="352">
          <cell r="A352">
            <v>347</v>
          </cell>
          <cell r="B352" t="str">
            <v>Integralidad y efectividad en la prestación de servicios de salud</v>
          </cell>
          <cell r="C352" t="str">
            <v>Garantizar la accesibilidad, integralidad en los servicios, complementariedad y respaldo de las interdependencias</v>
          </cell>
          <cell r="D352" t="str">
            <v xml:space="preserve">Calidad de Registro en la Historia Clínica Médica </v>
          </cell>
          <cell r="E352" t="str">
            <v>Urgencias</v>
          </cell>
          <cell r="F352" t="str">
            <v>urg. ginecologia</v>
          </cell>
          <cell r="G352" t="str">
            <v>x</v>
          </cell>
          <cell r="H352"/>
          <cell r="I352"/>
          <cell r="J352"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52"/>
          <cell r="L352" t="str">
            <v>Trimestral</v>
          </cell>
          <cell r="M352" t="str">
            <v>Criterios de calidad de historia clinica evaluados que cumplen</v>
          </cell>
          <cell r="N352" t="str">
            <v>Total de criterios de calidad de historia clinica evaluados</v>
          </cell>
          <cell r="O352" t="str">
            <v>aplicativo de monitorización de historias clínicas</v>
          </cell>
          <cell r="P352" t="str">
            <v>aplicativo de monitorización de historias clínicas</v>
          </cell>
          <cell r="Q352" t="str">
            <v>%</v>
          </cell>
          <cell r="R352" t="str">
            <v>Criterios de calidad de historia clinica evaluados que cumplen / Total de criterios de calidad de historia clinica evaluados *100</v>
          </cell>
          <cell r="S352"/>
          <cell r="T352" t="str">
            <v>proceso</v>
          </cell>
          <cell r="U352" t="str">
            <v>Creciente</v>
          </cell>
          <cell r="V352" t="str">
            <v>≥</v>
          </cell>
          <cell r="W352">
            <v>0.85</v>
          </cell>
          <cell r="X352" t="str">
            <v>&lt;</v>
          </cell>
          <cell r="Y352">
            <v>0.85</v>
          </cell>
        </row>
        <row r="353">
          <cell r="A353">
            <v>348</v>
          </cell>
          <cell r="B353" t="str">
            <v>Integralidad y efectividad en la prestación de servicios de salud</v>
          </cell>
          <cell r="C353" t="str">
            <v>Garantizar la accesibilidad, integralidad en los servicios, complementariedad y respaldo de las interdependencias</v>
          </cell>
          <cell r="D353" t="str">
            <v>Promedio  horas de estancia en Urgencias Ginecologicas</v>
          </cell>
          <cell r="E353" t="str">
            <v>Urgencias</v>
          </cell>
          <cell r="F353" t="str">
            <v>urg. ginecologia</v>
          </cell>
          <cell r="G353" t="str">
            <v>x</v>
          </cell>
          <cell r="H353"/>
          <cell r="I353"/>
          <cell r="J353"/>
          <cell r="K353"/>
          <cell r="L353" t="str">
            <v>Trimestral</v>
          </cell>
          <cell r="M353" t="str">
            <v>Sumatoria del numero de horas transcurridos desde el ingreso del paciente a urgencias y el momento en el cual el paciente es egresado o trasladado a otro servicio</v>
          </cell>
          <cell r="N353" t="str">
            <v xml:space="preserve"> Numero total de egresos y traslados a otros servicios</v>
          </cell>
          <cell r="O353" t="str">
            <v>Dinamica</v>
          </cell>
          <cell r="P353" t="str">
            <v>Dinamica</v>
          </cell>
          <cell r="Q353" t="str">
            <v>Minutos</v>
          </cell>
          <cell r="R353" t="str">
            <v>Sumatoria del numero de horas transcurridos desde el ingreso del paciente a urgencias y el momento en el cual el paciente es egresado o trasladado a otro servicio /  Numero total de egresos y traslados a otros servicios</v>
          </cell>
          <cell r="S353"/>
          <cell r="T353" t="str">
            <v>proceso</v>
          </cell>
          <cell r="U353" t="str">
            <v>Decreciente</v>
          </cell>
          <cell r="V353" t="str">
            <v>≤</v>
          </cell>
          <cell r="W353">
            <v>12</v>
          </cell>
          <cell r="X353" t="str">
            <v>&gt;</v>
          </cell>
          <cell r="Y353">
            <v>12</v>
          </cell>
        </row>
        <row r="354">
          <cell r="A354">
            <v>349</v>
          </cell>
          <cell r="B354" t="str">
            <v>Integralidad y efectividad en la prestación de servicios de salud</v>
          </cell>
          <cell r="C354" t="str">
            <v>Garantizar la accesibilidad, integralidad en los servicios, complementariedad y respaldo de las interdependencias</v>
          </cell>
          <cell r="D354" t="str">
            <v>OPORTUNIDAD DE CESAREAS tipo 1</v>
          </cell>
          <cell r="E354" t="str">
            <v>Urgencias</v>
          </cell>
          <cell r="F354" t="str">
            <v>urg. ginecologia</v>
          </cell>
          <cell r="G354" t="str">
            <v>x</v>
          </cell>
          <cell r="J354" t="str">
            <v>Se requiere la medicion del indicador de OPORTUNIDAD DE CESAREAS tipo I teniendo en cuenta que el riesgo para el bonomio madre e hijo de presentar complicaciones es alto.</v>
          </cell>
          <cell r="K354"/>
          <cell r="L354" t="str">
            <v>Trimestral</v>
          </cell>
          <cell r="M354" t="str">
            <v xml:space="preserve">Minutos transcurridos desde el momento en el que se solicita el turno quirurgico </v>
          </cell>
          <cell r="N354" t="str">
            <v xml:space="preserve"> Total de cesareas solicitadas por urgencia</v>
          </cell>
          <cell r="O354" t="str">
            <v>aplicativo de monitorización de historias clínicas</v>
          </cell>
          <cell r="P354" t="str">
            <v>aplicativo de monitorización de historias clínicas</v>
          </cell>
          <cell r="Q354" t="str">
            <v>Minutos</v>
          </cell>
          <cell r="R354" t="str">
            <v>Minutos transcurridos desde el momento en el que se solicita el turno quirurgico  /  Total de cesareas solicitadas por urgencia</v>
          </cell>
          <cell r="S354"/>
          <cell r="T354" t="str">
            <v>resultado</v>
          </cell>
          <cell r="U354" t="str">
            <v>Decreciente</v>
          </cell>
          <cell r="V354" t="str">
            <v>≤</v>
          </cell>
          <cell r="W354">
            <v>30</v>
          </cell>
          <cell r="X354" t="str">
            <v>&gt;</v>
          </cell>
          <cell r="Y354">
            <v>30</v>
          </cell>
        </row>
        <row r="355">
          <cell r="A355">
            <v>350</v>
          </cell>
          <cell r="B355" t="str">
            <v>Integralidad y efectividad en la prestación de servicios de salud</v>
          </cell>
          <cell r="C355" t="str">
            <v>Garantizar la accesibilidad, integralidad en los servicios, complementariedad y respaldo de las interdependencias</v>
          </cell>
          <cell r="D355" t="str">
            <v>Relacion MME / MM</v>
          </cell>
          <cell r="E355" t="str">
            <v>Urgencias</v>
          </cell>
          <cell r="F355" t="str">
            <v>urg. ginecologia</v>
          </cell>
          <cell r="G355" t="str">
            <v>x</v>
          </cell>
          <cell r="H355"/>
          <cell r="I355"/>
          <cell r="J355" t="str">
            <v>Expresa la relacion de Mortalidad Materna Extrema / Mortalidad Materna  indica el numero de casos de Morbilidad Materna Extrema po cada caso de Muerte Materna Temprana</v>
          </cell>
          <cell r="K355"/>
          <cell r="L355" t="str">
            <v>Trimestral</v>
          </cell>
          <cell r="M355" t="str">
            <v>Número de casos de Morbilidad Materna Extrema (MME)</v>
          </cell>
          <cell r="N355" t="str">
            <v xml:space="preserve"> Número de casos de muerte materna (42 dias)</v>
          </cell>
          <cell r="O355" t="str">
            <v>Estadistica</v>
          </cell>
          <cell r="P355" t="str">
            <v>Estadistica</v>
          </cell>
          <cell r="Q355" t="str">
            <v>Proporción</v>
          </cell>
          <cell r="R355" t="str">
            <v>Número de casos de Morbilidad Materna Extrema (MME) /  Número de casos de muerte materna (42 dias)</v>
          </cell>
          <cell r="S355"/>
          <cell r="T355" t="str">
            <v>resultado</v>
          </cell>
          <cell r="U355" t="str">
            <v>Igual</v>
          </cell>
          <cell r="V355" t="str">
            <v>=</v>
          </cell>
          <cell r="W355">
            <v>0</v>
          </cell>
          <cell r="X355" t="str">
            <v>&gt;</v>
          </cell>
          <cell r="Y355">
            <v>0</v>
          </cell>
        </row>
        <row r="356">
          <cell r="A356">
            <v>351</v>
          </cell>
          <cell r="B356" t="str">
            <v>Integralidad y efectividad en la prestación de servicios de salud</v>
          </cell>
          <cell r="C356" t="str">
            <v>Garantizar la accesibilidad, integralidad en los servicios, complementariedad y respaldo de las interdependencias</v>
          </cell>
          <cell r="D356" t="str">
            <v xml:space="preserve">Indice de letalidad materna extrema </v>
          </cell>
          <cell r="E356" t="str">
            <v>Urgencias</v>
          </cell>
          <cell r="F356" t="str">
            <v>urg. ginecologia</v>
          </cell>
          <cell r="G356" t="str">
            <v>x</v>
          </cell>
          <cell r="H356"/>
          <cell r="I356"/>
          <cell r="J356" t="str">
            <v>La muerte materna es un evento de notificación obligatoria como parte del sistema de vigilancia epidemiológica en salud pública, pues se considera la maternidad uno de los sucesos significativos
en la vida de la mujer</v>
          </cell>
          <cell r="K356"/>
          <cell r="L356" t="str">
            <v>Trimestral</v>
          </cell>
          <cell r="M356" t="str">
            <v>Número casos de muertes maternas tempranas</v>
          </cell>
          <cell r="N356" t="str">
            <v xml:space="preserve"> Número casos de muerte
materna temprana más número de MME </v>
          </cell>
          <cell r="O356" t="str">
            <v>Estadistica</v>
          </cell>
          <cell r="P356" t="str">
            <v>Estadistica</v>
          </cell>
          <cell r="Q356" t="str">
            <v>Proporción</v>
          </cell>
          <cell r="R356" t="str">
            <v xml:space="preserve">Número casos de muertes maternas tempranas /  Número casos de muerte
materna temprana más número de MME </v>
          </cell>
          <cell r="S356"/>
          <cell r="T356" t="str">
            <v>resultado</v>
          </cell>
          <cell r="U356" t="str">
            <v>Decreciente</v>
          </cell>
          <cell r="V356" t="str">
            <v>≤</v>
          </cell>
          <cell r="W356">
            <v>3</v>
          </cell>
          <cell r="X356" t="str">
            <v>&gt;</v>
          </cell>
          <cell r="Y356">
            <v>3</v>
          </cell>
        </row>
        <row r="357">
          <cell r="A357">
            <v>352</v>
          </cell>
          <cell r="B357" t="str">
            <v>Integralidad y efectividad en la prestación de servicios de salud</v>
          </cell>
          <cell r="C357" t="str">
            <v>Garantizar la accesibilidad, integralidad en los servicios, complementariedad y respaldo de las interdependencias</v>
          </cell>
          <cell r="D357" t="str">
            <v>Calidad de registro en la historia clinica Enfermeria</v>
          </cell>
          <cell r="E357" t="str">
            <v>Apoyo diagnóstico y complementación terapeutica</v>
          </cell>
          <cell r="F357" t="str">
            <v>Quimioterapia</v>
          </cell>
          <cell r="G357" t="str">
            <v>x</v>
          </cell>
          <cell r="J357"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57"/>
          <cell r="L357" t="str">
            <v>Trimestral</v>
          </cell>
          <cell r="M357" t="str">
            <v>Criterios de calidad de historia clinica evaluados que cumplen</v>
          </cell>
          <cell r="N357" t="str">
            <v>Total de criterios de calidad de historia clinica evaluados</v>
          </cell>
          <cell r="O357" t="str">
            <v>aplicativo de monitorización de historias clínicas</v>
          </cell>
          <cell r="P357" t="str">
            <v>aplicativo de monitorización de historias clínicas</v>
          </cell>
          <cell r="Q357" t="str">
            <v>%</v>
          </cell>
          <cell r="R357" t="str">
            <v>Criterios de calidad de historia clinica evaluados que cumplen / Total de criterios de calidad de historia clinica evaluados *100</v>
          </cell>
          <cell r="S357"/>
          <cell r="T357" t="str">
            <v>proceso</v>
          </cell>
          <cell r="U357" t="str">
            <v>Creciente</v>
          </cell>
          <cell r="V357" t="str">
            <v>≥</v>
          </cell>
          <cell r="W357">
            <v>0.9</v>
          </cell>
          <cell r="X357" t="str">
            <v>&lt;</v>
          </cell>
          <cell r="Y357">
            <v>0.9</v>
          </cell>
        </row>
        <row r="358">
          <cell r="A358">
            <v>353</v>
          </cell>
          <cell r="B358" t="str">
            <v>Integralidad y efectividad en la prestación de servicios de salud</v>
          </cell>
          <cell r="C358" t="str">
            <v>Garantizar la accesibilidad, integralidad en los servicios, complementariedad y respaldo de las interdependencias</v>
          </cell>
          <cell r="D358" t="str">
            <v>Porcentaje de adherencia a protocolos de enfermeria</v>
          </cell>
          <cell r="E358" t="str">
            <v>Apoyo diagnóstico y complementación terapeutica</v>
          </cell>
          <cell r="F358" t="str">
            <v>Quimioterapia</v>
          </cell>
          <cell r="G358" t="str">
            <v>x</v>
          </cell>
          <cell r="J358"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358"/>
          <cell r="L358" t="str">
            <v>Trimestral</v>
          </cell>
          <cell r="M358" t="str">
            <v>Número de criterios que cumplen con la verificación</v>
          </cell>
          <cell r="N358" t="str">
            <v>Total de criterios evaluados</v>
          </cell>
          <cell r="O358" t="str">
            <v>Consolidado Adherencia a Protocolos</v>
          </cell>
          <cell r="P358" t="str">
            <v>Consolidado Adherencia a Protocolos</v>
          </cell>
          <cell r="Q358" t="str">
            <v>%</v>
          </cell>
          <cell r="R358" t="str">
            <v>Número de criterios que cumplen con la verificación / Total de criterios evaluados *100</v>
          </cell>
          <cell r="S358"/>
          <cell r="T358" t="str">
            <v>proceso</v>
          </cell>
          <cell r="U358" t="str">
            <v>Creciente</v>
          </cell>
          <cell r="V358" t="str">
            <v>≥</v>
          </cell>
          <cell r="W358">
            <v>0.9</v>
          </cell>
          <cell r="X358" t="str">
            <v>&lt;</v>
          </cell>
          <cell r="Y358">
            <v>0.9</v>
          </cell>
        </row>
        <row r="359">
          <cell r="A359">
            <v>354</v>
          </cell>
          <cell r="B359" t="str">
            <v>Integralidad y efectividad en la prestación de servicios de salud</v>
          </cell>
          <cell r="C359" t="str">
            <v>Garantizar la accesibilidad, integralidad en los servicios, complementariedad y respaldo de las interdependencias</v>
          </cell>
          <cell r="D359" t="str">
            <v>Cobertura de vacunación con BCG en nacidos vivos.</v>
          </cell>
          <cell r="E359" t="str">
            <v>Apoyo diagnóstico y complementación terapeutica</v>
          </cell>
          <cell r="F359" t="str">
            <v>Vacunación</v>
          </cell>
          <cell r="G359" t="str">
            <v>x</v>
          </cell>
          <cell r="J359" t="str">
            <v>Es el porcentaje de nacidos vivos que han recibido dosis única de vacuna contra tuberculosis.</v>
          </cell>
          <cell r="K359"/>
          <cell r="L359" t="str">
            <v>Trimestral</v>
          </cell>
          <cell r="M359" t="str">
            <v>Número de Recién Nacidos vacunados con BCG</v>
          </cell>
          <cell r="N359" t="str">
            <v>Total de niños Nacidos</v>
          </cell>
          <cell r="O359" t="str">
            <v>Dinamica Gerencial</v>
          </cell>
          <cell r="P359" t="str">
            <v>Dinamica Gerencial</v>
          </cell>
          <cell r="Q359" t="str">
            <v>%</v>
          </cell>
          <cell r="R359" t="str">
            <v>Número de Recién Nacidos vacunados con BCG / Total de niños Nacidos *100</v>
          </cell>
          <cell r="S359"/>
          <cell r="T359" t="str">
            <v>resultado</v>
          </cell>
          <cell r="U359" t="str">
            <v>Creciente</v>
          </cell>
          <cell r="V359" t="str">
            <v>≥</v>
          </cell>
          <cell r="W359">
            <v>0.9</v>
          </cell>
          <cell r="X359" t="str">
            <v>&lt;</v>
          </cell>
          <cell r="Y359">
            <v>0.9</v>
          </cell>
        </row>
        <row r="360">
          <cell r="A360">
            <v>355</v>
          </cell>
          <cell r="B360" t="str">
            <v>Integralidad y efectividad en la prestación de servicios de salud</v>
          </cell>
          <cell r="C360" t="str">
            <v>Garantizar la accesibilidad, integralidad en los servicios, complementariedad y respaldo de las interdependencias</v>
          </cell>
          <cell r="D360" t="str">
            <v>Cobertura de vacunación con HB en nacidos vivos</v>
          </cell>
          <cell r="E360" t="str">
            <v>Apoyo diagnóstico y complementación terapeutica</v>
          </cell>
          <cell r="F360" t="str">
            <v>Vacunación</v>
          </cell>
          <cell r="G360" t="str">
            <v>x</v>
          </cell>
          <cell r="J360" t="str">
            <v>Es el porcentaje de nacidos vivos que han recibido dosis única de vacuna contra HB.</v>
          </cell>
          <cell r="K360"/>
          <cell r="L360" t="str">
            <v>Trimestral</v>
          </cell>
          <cell r="M360" t="str">
            <v>Numero de Recién Nacidos vacunados con HB</v>
          </cell>
          <cell r="N360" t="str">
            <v>Total de Recién Nacidos</v>
          </cell>
          <cell r="O360" t="str">
            <v>Dinamica Gerencial</v>
          </cell>
          <cell r="P360" t="str">
            <v>Dinamica Gerencial</v>
          </cell>
          <cell r="Q360" t="str">
            <v>%</v>
          </cell>
          <cell r="R360" t="str">
            <v>Numero de Recién Nacidos vacunados con HB / Total de Recién Nacidos *100</v>
          </cell>
          <cell r="S360"/>
          <cell r="T360" t="str">
            <v>resultado</v>
          </cell>
          <cell r="U360" t="str">
            <v>Creciente</v>
          </cell>
          <cell r="V360" t="str">
            <v>≥</v>
          </cell>
          <cell r="W360">
            <v>0.9</v>
          </cell>
          <cell r="X360" t="str">
            <v>&lt;</v>
          </cell>
          <cell r="Y360">
            <v>0.9</v>
          </cell>
        </row>
        <row r="361">
          <cell r="A361">
            <v>356</v>
          </cell>
          <cell r="B361" t="str">
            <v>Integralidad y efectividad en la prestación de servicios de salud</v>
          </cell>
          <cell r="C361" t="str">
            <v>Garantizar la accesibilidad, integralidad en los servicios, complementariedad y respaldo de las interdependencias</v>
          </cell>
          <cell r="D361" t="str">
            <v xml:space="preserve"> Indicador de Oportunidad en la vacunación con HB en el Recién Nacido</v>
          </cell>
          <cell r="E361" t="str">
            <v>Apoyo diagnóstico y complementación terapeutica</v>
          </cell>
          <cell r="F361" t="str">
            <v>Vacunación</v>
          </cell>
          <cell r="G361" t="str">
            <v>x</v>
          </cell>
          <cell r="J361" t="str">
            <v>Es el porcentaje de Recién Nacidos que han recibido oportunamente la vacuna de HB</v>
          </cell>
          <cell r="K361"/>
          <cell r="L361" t="str">
            <v>Trimestral</v>
          </cell>
          <cell r="M361" t="str">
            <v xml:space="preserve">Número de Recién Nacidos vacunados con HB en las primeras 12 horas </v>
          </cell>
          <cell r="N361" t="str">
            <v>Total de niños Nacidos</v>
          </cell>
          <cell r="O361" t="str">
            <v>Dinamica Gerencial</v>
          </cell>
          <cell r="P361" t="str">
            <v>Dinamica Gerencial</v>
          </cell>
          <cell r="Q361" t="str">
            <v>%</v>
          </cell>
          <cell r="R361" t="str">
            <v>Número de Recién Nacidos vacunados con HB en las primeras 12 horas  / Total de niños Nacidos *100</v>
          </cell>
          <cell r="S361"/>
          <cell r="T361" t="str">
            <v>resultado</v>
          </cell>
          <cell r="U361" t="str">
            <v>Creciente</v>
          </cell>
          <cell r="V361" t="str">
            <v>≥</v>
          </cell>
          <cell r="W361">
            <v>0.9</v>
          </cell>
          <cell r="X361" t="str">
            <v>&lt;</v>
          </cell>
          <cell r="Y361">
            <v>0.9</v>
          </cell>
        </row>
        <row r="362">
          <cell r="A362">
            <v>357</v>
          </cell>
          <cell r="B362" t="str">
            <v>Integralidad y efectividad en la prestación de servicios de salud</v>
          </cell>
          <cell r="C362" t="str">
            <v>Garantizar la accesibilidad, integralidad en los servicios, complementariedad y respaldo de las interdependencias</v>
          </cell>
          <cell r="D362" t="str">
            <v>Porcentaje de  ESAVI presentados en el mes.</v>
          </cell>
          <cell r="E362" t="str">
            <v>Apoyo diagnóstico y complementación terapeutica</v>
          </cell>
          <cell r="F362" t="str">
            <v>Vacunación</v>
          </cell>
          <cell r="G362" t="str">
            <v>x</v>
          </cell>
          <cell r="J362" t="str">
            <v>Es el número de eventos adversos relacionados con la aplicación del biológico</v>
          </cell>
          <cell r="K362"/>
          <cell r="L362" t="str">
            <v>Trimestral</v>
          </cell>
          <cell r="M362" t="str">
            <v xml:space="preserve">Número de ESAVI presentados </v>
          </cell>
          <cell r="N362" t="str">
            <v xml:space="preserve"> Número de Recién Nacidos vacunados.</v>
          </cell>
          <cell r="O362" t="str">
            <v>Dinamica Gerencial</v>
          </cell>
          <cell r="P362" t="str">
            <v>Dinamica Gerencial</v>
          </cell>
          <cell r="Q362" t="str">
            <v>%</v>
          </cell>
          <cell r="R362" t="str">
            <v>Número de ESAVI presentados  /  Número de Recién Nacidos vacunados. *100</v>
          </cell>
          <cell r="S362"/>
          <cell r="T362" t="str">
            <v>resultado</v>
          </cell>
          <cell r="U362" t="str">
            <v>Creciente</v>
          </cell>
          <cell r="V362" t="str">
            <v>≥</v>
          </cell>
          <cell r="W362">
            <v>0.9</v>
          </cell>
          <cell r="X362" t="str">
            <v>&lt;</v>
          </cell>
          <cell r="Y362">
            <v>0.9</v>
          </cell>
        </row>
        <row r="363">
          <cell r="A363">
            <v>358</v>
          </cell>
          <cell r="B363" t="str">
            <v>Integralidad y efectividad en la prestación de servicios de salud</v>
          </cell>
          <cell r="C363" t="str">
            <v>Garantizar la accesibilidad, integralidad en los servicios, complementariedad y respaldo de las interdependencias</v>
          </cell>
          <cell r="D363" t="str">
            <v>Tasa de mortalidad Intrahospitalaria después de 48 horas</v>
          </cell>
          <cell r="E363" t="str">
            <v>Cirugía</v>
          </cell>
          <cell r="F363" t="str">
            <v>Hemodinamia</v>
          </cell>
          <cell r="G363" t="str">
            <v>x</v>
          </cell>
          <cell r="H363"/>
          <cell r="I363"/>
          <cell r="J363" t="str">
            <v>Medir la tasa de mortalidad intrahospitalaria mayor a 48 horas la cual nos permite evaluar la efectividad de la intervención clínica que se le realiza a los pacientes en el servicio de urgencias pediatria dentro del periodo evaluado</v>
          </cell>
          <cell r="K363"/>
          <cell r="L363" t="str">
            <v>Trimestral</v>
          </cell>
          <cell r="M363" t="str">
            <v>Número total de pacientes hospitalizados que fallecen después de 48 horas del ingreso</v>
          </cell>
          <cell r="N363" t="str">
            <v>Número total de pacientes hospitalizados</v>
          </cell>
          <cell r="O363" t="str">
            <v>Estadística / Coordinador Servicios</v>
          </cell>
          <cell r="P363" t="str">
            <v xml:space="preserve">Estadística. </v>
          </cell>
          <cell r="Q363" t="str">
            <v>Tasa</v>
          </cell>
          <cell r="R363" t="str">
            <v>Número total de pacientes hospitalizados que fallecen después de 48 horas del ingreso / Número total de pacientes hospitalizados *1000</v>
          </cell>
          <cell r="S363"/>
          <cell r="T363" t="str">
            <v>resultado</v>
          </cell>
          <cell r="U363" t="str">
            <v>Decreciente</v>
          </cell>
          <cell r="V363"/>
          <cell r="W363"/>
          <cell r="X363"/>
          <cell r="Y363"/>
        </row>
        <row r="364">
          <cell r="A364">
            <v>359</v>
          </cell>
          <cell r="B364" t="str">
            <v>Integralidad y efectividad en la prestación de servicios de salud</v>
          </cell>
          <cell r="C364" t="str">
            <v>Garantizar la accesibilidad, integralidad en los servicios, complementariedad y respaldo de las interdependencias</v>
          </cell>
          <cell r="D364" t="str">
            <v>Tasa infecciones infeccion en sitio operatorio (ISO)</v>
          </cell>
          <cell r="E364" t="str">
            <v>Cirugía</v>
          </cell>
          <cell r="F364" t="str">
            <v>Hemodinamia</v>
          </cell>
          <cell r="G364" t="str">
            <v>x</v>
          </cell>
          <cell r="H364"/>
          <cell r="I364"/>
          <cell r="J364" t="str">
            <v>Medir la incidencia de los casos reportador de infecciones en el sitio operatorio del total de procedimientos realizados dentro de un periodo evaluado en el servicio</v>
          </cell>
          <cell r="K364"/>
          <cell r="L364" t="str">
            <v>Trimestral</v>
          </cell>
          <cell r="M364" t="str">
            <v xml:space="preserve">Pacientes con infecciónes de sitio operatorio detectadas durante el seguimiento en el postquirúrgico intrahospitalario en el período   </v>
          </cell>
          <cell r="N364" t="str">
            <v>Total de procedimientos realizados</v>
          </cell>
          <cell r="O364" t="str">
            <v>Reporte Infecciones</v>
          </cell>
          <cell r="P364" t="str">
            <v>Estadistica</v>
          </cell>
          <cell r="Q364" t="str">
            <v>Tasa</v>
          </cell>
          <cell r="R364" t="str">
            <v>Pacientes con infecciónes de sitio operatorio detectadas durante el seguimiento en el postquirúrgico intrahospitalario en el período    / Total de procedimientos realizados *1000</v>
          </cell>
          <cell r="S364"/>
          <cell r="T364" t="str">
            <v>resultado</v>
          </cell>
          <cell r="U364" t="str">
            <v>Decreciente</v>
          </cell>
          <cell r="V364" t="str">
            <v>≤</v>
          </cell>
          <cell r="W364">
            <v>1</v>
          </cell>
          <cell r="X364" t="str">
            <v>&gt;</v>
          </cell>
          <cell r="Y364">
            <v>1</v>
          </cell>
        </row>
        <row r="365">
          <cell r="A365">
            <v>360</v>
          </cell>
          <cell r="B365" t="str">
            <v>Integralidad y efectividad en la prestación de servicios de salud</v>
          </cell>
          <cell r="C365" t="str">
            <v>Garantizar la accesibilidad, integralidad en los servicios, complementariedad y respaldo de las interdependencias</v>
          </cell>
          <cell r="D365" t="str">
            <v>Calidad de Registro en la Historia Clínica Especialista</v>
          </cell>
          <cell r="E365" t="str">
            <v>Cirugía</v>
          </cell>
          <cell r="F365" t="str">
            <v>Hemodinamia</v>
          </cell>
          <cell r="G365" t="str">
            <v>x</v>
          </cell>
          <cell r="H365"/>
          <cell r="I365"/>
          <cell r="J365" t="str">
            <v xml:space="preserve">Evaluar la adherencia del equipo de salud a las normas técnicas de obligatorio cumplimiento, así como la pertinencia y oportunidad en la toma de decisiones, según registros de las historias clínicas electrónicas. </v>
          </cell>
          <cell r="K365"/>
          <cell r="L365" t="str">
            <v>Trimestral</v>
          </cell>
          <cell r="M365" t="str">
            <v>Criterios de calidad de historia clínica evaluados que cumplen</v>
          </cell>
          <cell r="N365" t="str">
            <v>Total de criterios de calidad de historia clínica evaluados</v>
          </cell>
          <cell r="O365" t="str">
            <v>Aplicativo de monitorización de historias clínicas</v>
          </cell>
          <cell r="P365" t="str">
            <v>Aplicativo de monitorización de historias clínicas</v>
          </cell>
          <cell r="Q365" t="str">
            <v>%</v>
          </cell>
          <cell r="R365" t="str">
            <v>Criterios de calidad de historia clínica evaluados que cumplen / Total de criterios de calidad de historia clínica evaluados *100</v>
          </cell>
          <cell r="S365"/>
          <cell r="T365" t="str">
            <v>resultado</v>
          </cell>
          <cell r="U365" t="str">
            <v>Creciente</v>
          </cell>
          <cell r="V365" t="str">
            <v>≥</v>
          </cell>
          <cell r="W365">
            <v>0.9</v>
          </cell>
          <cell r="X365" t="str">
            <v>&lt;</v>
          </cell>
          <cell r="Y365">
            <v>0.9</v>
          </cell>
        </row>
        <row r="366">
          <cell r="A366">
            <v>361</v>
          </cell>
          <cell r="B366" t="str">
            <v>Integralidad y efectividad en la prestación de servicios de salud</v>
          </cell>
          <cell r="C366" t="str">
            <v>Garantizar la accesibilidad, integralidad en los servicios, complementariedad y respaldo de las interdependencias</v>
          </cell>
          <cell r="D366" t="str">
            <v>Calidad de Registro en la Historia Clínica de Enfermería</v>
          </cell>
          <cell r="E366" t="str">
            <v>Cirugía</v>
          </cell>
          <cell r="F366" t="str">
            <v>Hemodinamia</v>
          </cell>
          <cell r="G366" t="str">
            <v>x</v>
          </cell>
          <cell r="H366"/>
          <cell r="I366"/>
          <cell r="J36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66"/>
          <cell r="L366" t="str">
            <v>Trimestral</v>
          </cell>
          <cell r="M366" t="str">
            <v>Criterios de calidad de historia clínica evaluados que cumplen</v>
          </cell>
          <cell r="N366" t="str">
            <v>Total de criterios de calidad de historia clínica evaluados</v>
          </cell>
          <cell r="O366" t="str">
            <v>Aplicativo de monitorización de historias clínicas</v>
          </cell>
          <cell r="P366" t="str">
            <v>Aplicativo de monitorización de historias clínicas</v>
          </cell>
          <cell r="Q366" t="str">
            <v>%</v>
          </cell>
          <cell r="R366" t="str">
            <v>Criterios de calidad de historia clínica evaluados que cumplen / Total de criterios de calidad de historia clínica evaluados *100</v>
          </cell>
          <cell r="S366"/>
          <cell r="T366" t="str">
            <v>resultado</v>
          </cell>
          <cell r="U366" t="str">
            <v>Creciente</v>
          </cell>
          <cell r="V366" t="str">
            <v>≥</v>
          </cell>
          <cell r="W366">
            <v>0.85</v>
          </cell>
          <cell r="X366" t="str">
            <v>&lt;</v>
          </cell>
          <cell r="Y366">
            <v>0.85</v>
          </cell>
        </row>
        <row r="367">
          <cell r="A367">
            <v>362</v>
          </cell>
          <cell r="B367" t="str">
            <v>Integralidad y efectividad en la prestación de servicios de salud</v>
          </cell>
          <cell r="C367" t="str">
            <v>Garantizar la accesibilidad, integralidad en los servicios, complementariedad y respaldo de las interdependencias</v>
          </cell>
          <cell r="D367" t="str">
            <v xml:space="preserve"> Porcentaje de Complicaciones Quirurgicas</v>
          </cell>
          <cell r="E367" t="str">
            <v>Cirugía</v>
          </cell>
          <cell r="F367" t="str">
            <v>Hemodinamia</v>
          </cell>
          <cell r="G367" t="str">
            <v>x</v>
          </cell>
          <cell r="H367"/>
          <cell r="I367"/>
          <cell r="J367" t="str">
            <v>Las complicaciones por procedimiento quirúrgico se definen como la incidencia de afecciones o alteraciones físicas o psicológicas transitorias o permanentes no presentes al momento del ingreso y que su aparición se relaciona con el proceso quirúrgico y anestésico a los cuales fue sometido al paciente. La utilización de este indicador como medida de calidad se ha expandido con el desarrollo de los servicios de salud, pues se considera que los riesgos quirúrgicos y anestésicos pueden ser sujetos de control y prevención en una alta proporción, mediante un proceso asistencial cuidadoso.</v>
          </cell>
          <cell r="K367"/>
          <cell r="L367" t="str">
            <v>Trimestral</v>
          </cell>
          <cell r="M367" t="str">
            <v>número pacientes que presentaron complicaciónes derivadas de los procedimientos en angiografía en el período</v>
          </cell>
          <cell r="N367" t="str">
            <v xml:space="preserve">Total de pacientes sometidos a intervenciónes en Angiografía durante el período </v>
          </cell>
          <cell r="O367" t="str">
            <v>GES Asistencial</v>
          </cell>
          <cell r="P367" t="str">
            <v>GES Asistencial</v>
          </cell>
          <cell r="Q367" t="str">
            <v>%</v>
          </cell>
          <cell r="R367" t="str">
            <v>número pacientes que presentaron complicaciónes derivadas de los procedimientos en angiografía en el período / Total de pacientes sometidos a intervenciónes en Angiografía durante el período  *100</v>
          </cell>
          <cell r="S367"/>
          <cell r="T367" t="str">
            <v>resultado</v>
          </cell>
          <cell r="U367" t="str">
            <v>Decreciente</v>
          </cell>
          <cell r="V367" t="str">
            <v>≤</v>
          </cell>
          <cell r="W367">
            <v>0.03</v>
          </cell>
          <cell r="X367" t="str">
            <v>&gt;</v>
          </cell>
          <cell r="Y367">
            <v>0.03</v>
          </cell>
        </row>
        <row r="368">
          <cell r="A368">
            <v>363</v>
          </cell>
          <cell r="B368" t="str">
            <v>Integralidad y efectividad en la prestación de servicios de salud</v>
          </cell>
          <cell r="C368" t="str">
            <v>Garantizar la accesibilidad, integralidad en los servicios, complementariedad y respaldo de las interdependencias</v>
          </cell>
          <cell r="D368" t="str">
            <v>Porcentaje de Complicaciones Anestesicas</v>
          </cell>
          <cell r="E368" t="str">
            <v>Cirugía</v>
          </cell>
          <cell r="F368" t="str">
            <v>Hemodinamia</v>
          </cell>
          <cell r="G368" t="str">
            <v>x</v>
          </cell>
          <cell r="H368"/>
          <cell r="I368"/>
          <cell r="J368" t="str">
            <v>Es la ocurrencia de afecciones o alteraciones físicas o psicológicas transitorias o permanentes no presentes al momento del ingreso a cirugía y cuya aparición se relaciona con el suministro de anestésicos al paciente</v>
          </cell>
          <cell r="K368"/>
          <cell r="L368" t="str">
            <v>Trimestral</v>
          </cell>
          <cell r="M368" t="str">
            <v>número pacientes que presentaron complicaciónes derivadas de los procedimientos quirúrgicos en el período</v>
          </cell>
          <cell r="N368" t="str">
            <v xml:space="preserve">Total de pacientes sometidos a intervenciónes quirúrgicas en la institución durante el período </v>
          </cell>
          <cell r="O368" t="str">
            <v>GES Asistencial</v>
          </cell>
          <cell r="P368" t="str">
            <v>GES Asistencial</v>
          </cell>
          <cell r="Q368" t="str">
            <v>%</v>
          </cell>
          <cell r="R368" t="str">
            <v>número pacientes que presentaron complicaciónes derivadas de los procedimientos quirúrgicos en el período / Total de pacientes sometidos a intervenciónes quirúrgicas en la institución durante el período  *100</v>
          </cell>
          <cell r="S368"/>
          <cell r="T368" t="str">
            <v>resultado</v>
          </cell>
          <cell r="U368" t="str">
            <v>Decreciente</v>
          </cell>
          <cell r="V368" t="str">
            <v>≤</v>
          </cell>
          <cell r="W368">
            <v>0.03</v>
          </cell>
          <cell r="X368" t="str">
            <v>&gt;</v>
          </cell>
          <cell r="Y368">
            <v>0.03</v>
          </cell>
        </row>
        <row r="369">
          <cell r="A369">
            <v>364</v>
          </cell>
          <cell r="B369" t="str">
            <v>Integralidad y efectividad en la prestación de servicios de salud</v>
          </cell>
          <cell r="C369" t="str">
            <v>Garantizar la accesibilidad, integralidad en los servicios, complementariedad y respaldo de las interdependencias</v>
          </cell>
          <cell r="D369" t="str">
            <v>Porcentaje de adherencia a guias de practica clinica</v>
          </cell>
          <cell r="E369" t="str">
            <v>Cirugía</v>
          </cell>
          <cell r="F369" t="str">
            <v>Hemodinamia</v>
          </cell>
          <cell r="G369" t="str">
            <v>x</v>
          </cell>
          <cell r="H369"/>
          <cell r="I369"/>
          <cell r="J369"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69"/>
          <cell r="L369" t="str">
            <v>Trimestral</v>
          </cell>
          <cell r="M369" t="str">
            <v>Criterios evaluados que cumplen con la adherencia a guia</v>
          </cell>
          <cell r="N369" t="str">
            <v>Total de criterios evaluados en la adherencia a guia</v>
          </cell>
          <cell r="O369" t="str">
            <v>Consolidado Adherencia a Guías de Atención</v>
          </cell>
          <cell r="P369" t="str">
            <v>Consolidado Adherencia a Guías de Atención</v>
          </cell>
          <cell r="Q369" t="str">
            <v>%</v>
          </cell>
          <cell r="R369" t="str">
            <v>Criterios evaluados que cumplen con la adherencia a guia / Total de criterios evaluados en la adherencia a guia *100</v>
          </cell>
          <cell r="S369"/>
          <cell r="T369" t="str">
            <v>proceso</v>
          </cell>
          <cell r="U369" t="str">
            <v>Creciente</v>
          </cell>
          <cell r="V369" t="str">
            <v>≥</v>
          </cell>
          <cell r="W369">
            <v>0.85</v>
          </cell>
          <cell r="X369" t="str">
            <v>&lt;</v>
          </cell>
          <cell r="Y369">
            <v>0.85</v>
          </cell>
        </row>
        <row r="370">
          <cell r="A370">
            <v>365</v>
          </cell>
          <cell r="B370" t="str">
            <v>Integralidad y efectividad en la prestación de servicios de salud</v>
          </cell>
          <cell r="C370" t="str">
            <v>Garantizar la accesibilidad, integralidad en los servicios, complementariedad y respaldo de las interdependencias</v>
          </cell>
          <cell r="D370" t="str">
            <v>Porcentaje de adherencia a Protocolos de enfermeria</v>
          </cell>
          <cell r="E370" t="str">
            <v>Cirugía</v>
          </cell>
          <cell r="F370" t="str">
            <v>Hemodinamia</v>
          </cell>
          <cell r="G370" t="str">
            <v>x</v>
          </cell>
          <cell r="H370"/>
          <cell r="I370"/>
          <cell r="J37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370"/>
          <cell r="L370" t="str">
            <v>Trimestral</v>
          </cell>
          <cell r="M370" t="str">
            <v xml:space="preserve">Número de protocolos con cumplimiento mayor al estándar establecido X 100 </v>
          </cell>
          <cell r="N370" t="str">
            <v xml:space="preserve"> Total protocolos evaluados</v>
          </cell>
          <cell r="O370" t="str">
            <v>Consolidado Adherencia a protocolos de enfermeria</v>
          </cell>
          <cell r="P370" t="str">
            <v>Consolidado Adherencia a Protocolos de enfermeria</v>
          </cell>
          <cell r="Q370" t="str">
            <v>%</v>
          </cell>
          <cell r="R370" t="str">
            <v>Número de protocolos con cumplimiento mayor al estándar establecido X 100  /  Total protocolos evaluados *100</v>
          </cell>
          <cell r="S370"/>
          <cell r="T370" t="str">
            <v>proceso</v>
          </cell>
          <cell r="U370" t="str">
            <v>Creciente</v>
          </cell>
          <cell r="V370" t="str">
            <v>≥</v>
          </cell>
          <cell r="W370">
            <v>0.85</v>
          </cell>
          <cell r="X370" t="str">
            <v>&lt;</v>
          </cell>
          <cell r="Y370">
            <v>0.85</v>
          </cell>
        </row>
        <row r="371">
          <cell r="A371">
            <v>366</v>
          </cell>
          <cell r="B371" t="str">
            <v>Integralidad y efectividad en la prestación de servicios de salud</v>
          </cell>
          <cell r="C371" t="str">
            <v>Garantizar la accesibilidad, integralidad en los servicios, complementariedad y respaldo de las interdependencias</v>
          </cell>
          <cell r="D371" t="str">
            <v>Oportunidad procedimientos programados en hospitalizado</v>
          </cell>
          <cell r="E371" t="str">
            <v>Cirugía</v>
          </cell>
          <cell r="F371" t="str">
            <v>Hemodinamia</v>
          </cell>
          <cell r="G371" t="str">
            <v>x</v>
          </cell>
          <cell r="H371"/>
          <cell r="I371"/>
          <cell r="J371" t="str">
            <v>La oportunidad en la respuesta a la necesidad de realización de procedimientos quirúrgicos tiene impacto sobre la capacidad resolutiva de los casos por su detección y atención temprana disminuyendo los riesgos de incapacidad en tiempo y severidad.</v>
          </cell>
          <cell r="K371"/>
          <cell r="L371" t="str">
            <v>Trimestral</v>
          </cell>
          <cell r="M371" t="str">
            <v xml:space="preserve">Sumatoria de días transcurridos entre la fecha de solicitud de la Cirugía y la fecha en la cual es realizada la cirugía </v>
          </cell>
          <cell r="N371" t="str">
            <v>Total de usuarios con turno quirurgico regular hospitalizados</v>
          </cell>
          <cell r="O371" t="str">
            <v>Solicitud de turno quirúrgico, Aplicativo de programación de cirugia y Base de datos Cirugias realizadas</v>
          </cell>
          <cell r="P371" t="str">
            <v>Programación de cirugías</v>
          </cell>
          <cell r="Q371" t="str">
            <v>Días</v>
          </cell>
          <cell r="R371" t="str">
            <v>Sumatoria de días transcurridos entre la fecha de solicitud de la Cirugía y la fecha en la cual es realizada la cirugía  / Total de usuarios con turno quirurgico regular hospitalizados</v>
          </cell>
          <cell r="S371"/>
          <cell r="T371" t="str">
            <v>resultado</v>
          </cell>
          <cell r="U371" t="str">
            <v>Decreciente</v>
          </cell>
          <cell r="V371" t="str">
            <v>≤</v>
          </cell>
          <cell r="W371">
            <v>3</v>
          </cell>
          <cell r="X371" t="str">
            <v>&gt;</v>
          </cell>
          <cell r="Y371">
            <v>3</v>
          </cell>
        </row>
        <row r="372">
          <cell r="A372">
            <v>367</v>
          </cell>
          <cell r="B372" t="str">
            <v>Integralidad y efectividad en la prestación de servicios de salud</v>
          </cell>
          <cell r="C372" t="str">
            <v>Garantizar la accesibilidad, integralidad en los servicios, complementariedad y respaldo de las interdependencias</v>
          </cell>
          <cell r="D372" t="str">
            <v>Oportunidad procedimientos programada ambulatorios</v>
          </cell>
          <cell r="E372" t="str">
            <v>Cirugía</v>
          </cell>
          <cell r="F372" t="str">
            <v>Hemodinamia</v>
          </cell>
          <cell r="G372" t="str">
            <v>x</v>
          </cell>
          <cell r="H372"/>
          <cell r="I372"/>
          <cell r="J372" t="str">
            <v>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El tiempo de respuesta en los prestadores puede resultar útil para medir la suficiencia institucional para atender la demanda de servicios que genera su población, orientando decisiones de mejoramiento.  Igualmente es útil para el usuario en su decisión de elegir IPS en la cual desea ser atendido.</v>
          </cell>
          <cell r="K372"/>
          <cell r="L372" t="str">
            <v>Trimestral</v>
          </cell>
          <cell r="M372" t="str">
            <v xml:space="preserve">Sumatoria de número de días transcurridos entre la recepcion del turno quirurgico y la fuche de realizacion cirugia ambulatoria  </v>
          </cell>
          <cell r="N372" t="str">
            <v>Total de usuarios programados ambulatorios</v>
          </cell>
          <cell r="O372" t="str">
            <v>Solictud de turno quirurgico, Aplciativo de progtamación de cirugía y GES asistencial</v>
          </cell>
          <cell r="P372" t="str">
            <v>Aplicativo de programación de cirugía</v>
          </cell>
          <cell r="Q372" t="str">
            <v>Días</v>
          </cell>
          <cell r="R372" t="str">
            <v>Sumatoria de número de días transcurridos entre la recepcion del turno quirurgico y la fuche de realizacion cirugia ambulatoria   / Total de usuarios programados ambulatorios</v>
          </cell>
          <cell r="S372"/>
          <cell r="T372" t="str">
            <v>resultado</v>
          </cell>
          <cell r="U372" t="str">
            <v>Decreciente</v>
          </cell>
          <cell r="V372" t="str">
            <v>≤</v>
          </cell>
          <cell r="W372">
            <v>15</v>
          </cell>
          <cell r="X372" t="str">
            <v>&gt;</v>
          </cell>
          <cell r="Y372">
            <v>15</v>
          </cell>
        </row>
        <row r="373">
          <cell r="A373">
            <v>368</v>
          </cell>
          <cell r="B373" t="str">
            <v>Integralidad y efectividad en la prestación de servicios de salud</v>
          </cell>
          <cell r="C373" t="str">
            <v>Garantizar la accesibilidad, integralidad en los servicios, complementariedad y respaldo de las interdependencias</v>
          </cell>
          <cell r="D373" t="str">
            <v>Proporción de cancelación de procedimientos programados por causas atribuibles a la institución</v>
          </cell>
          <cell r="E373" t="str">
            <v>Cirugía</v>
          </cell>
          <cell r="F373" t="str">
            <v>Hemodinamia</v>
          </cell>
          <cell r="G373" t="str">
            <v>x</v>
          </cell>
          <cell r="H373"/>
          <cell r="I373"/>
          <cell r="J373" t="str">
            <v>La cancelación de cirugías programadas puede estar relacionada con ineficiencia en los procesos de programación o asignación de recursos, planificación de la atención al paciente, y son un fenómeno de frecuente ocurrencia en nuestras instituciones. 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v>
          </cell>
          <cell r="K373"/>
          <cell r="L373" t="str">
            <v>Trimestral</v>
          </cell>
          <cell r="M373" t="str">
            <v>Número Total de cirugías canceladas por causas atribuibles a la institucion en el período</v>
          </cell>
          <cell r="N373" t="str">
            <v xml:space="preserve">Total de cirugías programadas en el período </v>
          </cell>
          <cell r="O373" t="str">
            <v>Porgramación de cirugía y registro de cancelación</v>
          </cell>
          <cell r="P373" t="str">
            <v>Programación de cirugías</v>
          </cell>
          <cell r="Q373" t="str">
            <v>%</v>
          </cell>
          <cell r="R373" t="str">
            <v>Número Total de cirugías canceladas por causas atribuibles a la institucion en el período / Total de cirugías programadas en el período  *100</v>
          </cell>
          <cell r="S373"/>
          <cell r="T373" t="str">
            <v>proceso</v>
          </cell>
          <cell r="U373" t="str">
            <v>Decreciente</v>
          </cell>
          <cell r="V373" t="str">
            <v>≤</v>
          </cell>
          <cell r="W373">
            <v>0.04</v>
          </cell>
          <cell r="X373" t="str">
            <v>&gt;</v>
          </cell>
          <cell r="Y373">
            <v>0.04</v>
          </cell>
        </row>
        <row r="374">
          <cell r="A374">
            <v>369</v>
          </cell>
          <cell r="B374" t="str">
            <v>Integralidad y efectividad en la prestación de servicios de salud</v>
          </cell>
          <cell r="C374" t="str">
            <v>Garantizar la accesibilidad, integralidad en los servicios, complementariedad y respaldo de las interdependencias</v>
          </cell>
          <cell r="D374" t="str">
            <v>Demanda insatisfecha en hospitalización</v>
          </cell>
          <cell r="E374" t="str">
            <v>Cirugía</v>
          </cell>
          <cell r="F374" t="str">
            <v>Hemodinamia</v>
          </cell>
          <cell r="G374" t="str">
            <v>x</v>
          </cell>
          <cell r="H374"/>
          <cell r="I374"/>
          <cell r="J374" t="str">
            <v>Permite la medición de la proporción de pacientes con acceso al proceso de hospitalización. Para luego identificar las principales barreras de acceso en la proporción que no tuvo acceso a la hospitalización.</v>
          </cell>
          <cell r="K374"/>
          <cell r="L374" t="str">
            <v>Trimestral</v>
          </cell>
          <cell r="M374" t="str">
            <v>numero total de procedimientos solicitados que no se realizaron</v>
          </cell>
          <cell r="N374" t="str">
            <v>Total de procedimientos programados</v>
          </cell>
          <cell r="O374"/>
          <cell r="P374"/>
          <cell r="Q374" t="str">
            <v>%</v>
          </cell>
          <cell r="R374" t="str">
            <v>numero total de procedimientos solicitados que no se realizaron / Total de procedimientos programados *100</v>
          </cell>
          <cell r="S374"/>
          <cell r="T374" t="str">
            <v>proceso</v>
          </cell>
          <cell r="U374" t="str">
            <v>Decreciente</v>
          </cell>
          <cell r="V374" t="str">
            <v>≤</v>
          </cell>
          <cell r="W374">
            <v>0.1</v>
          </cell>
          <cell r="X374" t="str">
            <v>&gt;</v>
          </cell>
          <cell r="Y374">
            <v>0.1</v>
          </cell>
        </row>
        <row r="375">
          <cell r="A375">
            <v>370</v>
          </cell>
          <cell r="B375" t="str">
            <v>Integralidad y efectividad en la prestación de servicios de salud</v>
          </cell>
          <cell r="C375" t="str">
            <v>Garantizar la accesibilidad, integralidad en los servicios, complementariedad y respaldo de las interdependencias</v>
          </cell>
          <cell r="D375" t="str">
            <v>Porcentaje de infusiones canceladas por falta de asignación de medicamentos</v>
          </cell>
          <cell r="E375" t="str">
            <v>Apoyo diagnóstico y complementación terapeutica</v>
          </cell>
          <cell r="F375" t="str">
            <v>Centro de infusión</v>
          </cell>
          <cell r="G375" t="str">
            <v>x</v>
          </cell>
          <cell r="J375" t="str">
            <v>Nos permite conocer el porcentaje de infusiones canceladas por falta de asignación de medicamentos para los tratamientos incluyendo.</v>
          </cell>
          <cell r="K375"/>
          <cell r="L375" t="str">
            <v>Trimestral</v>
          </cell>
          <cell r="M375" t="str">
            <v>Sumatoria de infusiones cancelas por falta de medicamentos en el periodo</v>
          </cell>
          <cell r="N375" t="str">
            <v>total de infusiones realizadas en el periodo</v>
          </cell>
          <cell r="O375" t="str">
            <v>Base de Datos registrados en excel de total de infusiones del año</v>
          </cell>
          <cell r="P375" t="str">
            <v>Base de Datos registrados en Excel de total de infusiones del año</v>
          </cell>
          <cell r="Q375" t="str">
            <v>%</v>
          </cell>
          <cell r="R375" t="str">
            <v>Sumatoria de infusiones cancelas por falta de medicamentos en el periodo / total de infusiones realizadas en el periodo *100</v>
          </cell>
          <cell r="S375"/>
          <cell r="T375" t="str">
            <v>proceso</v>
          </cell>
          <cell r="U375" t="str">
            <v>Decreciente</v>
          </cell>
          <cell r="V375" t="str">
            <v>≤</v>
          </cell>
          <cell r="W375">
            <v>0.05</v>
          </cell>
          <cell r="X375" t="str">
            <v>&gt;</v>
          </cell>
          <cell r="Y375">
            <v>0.05</v>
          </cell>
        </row>
        <row r="376">
          <cell r="A376">
            <v>371</v>
          </cell>
          <cell r="B376" t="str">
            <v>Integralidad y efectividad en la prestación de servicios de salud</v>
          </cell>
          <cell r="C376" t="str">
            <v>Garantizar la accesibilidad, integralidad en los servicios, complementariedad y respaldo de las interdependencias</v>
          </cell>
          <cell r="D376" t="str">
            <v>porcentaje de infusiones canceladas por estado critico del paciente</v>
          </cell>
          <cell r="E376" t="str">
            <v>Apoyo diagnóstico y complementación terapeutica</v>
          </cell>
          <cell r="F376" t="str">
            <v>Centro de infusión</v>
          </cell>
          <cell r="G376" t="str">
            <v>x</v>
          </cell>
          <cell r="J376" t="str">
            <v>Nos permite conocer el porcentaje de infusiones canceladas por el estado de los signos vitales del paciente.</v>
          </cell>
          <cell r="K376"/>
          <cell r="L376" t="str">
            <v>Trimestral</v>
          </cell>
          <cell r="M376" t="str">
            <v>Sumatoria infusiones canceladas por estado critico del paciente</v>
          </cell>
          <cell r="N376" t="str">
            <v>total de infusiones realizadas en el periodo</v>
          </cell>
          <cell r="O376" t="str">
            <v>libro de centro de infusión pediatrica</v>
          </cell>
          <cell r="P376" t="str">
            <v>libro de centro de infusión pediatrica</v>
          </cell>
          <cell r="Q376" t="str">
            <v>%</v>
          </cell>
          <cell r="R376" t="str">
            <v>Sumatoria infusiones canceladas por estado critico del paciente / total de infusiones realizadas en el periodo *100</v>
          </cell>
          <cell r="S376"/>
          <cell r="T376" t="str">
            <v>proceso</v>
          </cell>
          <cell r="U376" t="str">
            <v>Decreciente</v>
          </cell>
          <cell r="V376" t="str">
            <v>≤</v>
          </cell>
          <cell r="W376">
            <v>0.03</v>
          </cell>
          <cell r="X376" t="str">
            <v>&gt;</v>
          </cell>
          <cell r="Y376">
            <v>0.03</v>
          </cell>
        </row>
        <row r="377">
          <cell r="A377">
            <v>372</v>
          </cell>
          <cell r="B377" t="str">
            <v>Integralidad y efectividad en la prestación de servicios de salud</v>
          </cell>
          <cell r="C377" t="str">
            <v>Garantizar la accesibilidad, integralidad en los servicios, complementariedad y respaldo de las interdependencias</v>
          </cell>
          <cell r="D377" t="str">
            <v>Porcentaje de quejas y observaciones reportadas por el cliente interno y externo</v>
          </cell>
          <cell r="E377" t="str">
            <v>Central de Esterilizacion</v>
          </cell>
          <cell r="F377" t="str">
            <v>Central de Esterilización</v>
          </cell>
          <cell r="G377" t="str">
            <v>x</v>
          </cell>
          <cell r="J377" t="str">
            <v>La queja de un cliente no tiene que ser necesariamente algo malo, cuando la recibimos nos da la oportunidad de corregir un error y de brindarle un mejor servicio en el futuro. Sin embargo, la posibilidad de convertir este evento aparentemente desafortunado en algo positivo para la imagen de nuestro servicio depende, en gran medida, de la forma en que respondemos esa queja.</v>
          </cell>
          <cell r="K377"/>
          <cell r="L377" t="str">
            <v>Trimestral</v>
          </cell>
          <cell r="M377" t="str">
            <v>Número de quejas por retraso deterioro o pérdidas reportadas a la central de esterilización</v>
          </cell>
          <cell r="N377" t="str">
            <v xml:space="preserve">Total de cargas de esterilización realizadas al mes  </v>
          </cell>
          <cell r="O377" t="str">
            <v>Reporte de inconformidades de la central de esterilización o reporte de eventos adversos</v>
          </cell>
          <cell r="P377" t="str">
            <v>Registro de cargas de esterilización</v>
          </cell>
          <cell r="Q377" t="str">
            <v>%</v>
          </cell>
          <cell r="R377" t="str">
            <v>Número de quejas por retraso deterioro o pérdidas reportadas a la central de esterilización / Total de cargas de esterilización realizadas al mes   *100</v>
          </cell>
          <cell r="S377"/>
          <cell r="T377" t="str">
            <v>proceso</v>
          </cell>
          <cell r="U377" t="str">
            <v>Decreciente</v>
          </cell>
          <cell r="V377" t="str">
            <v>≤</v>
          </cell>
          <cell r="W377">
            <v>0.01</v>
          </cell>
          <cell r="X377" t="str">
            <v>&gt;</v>
          </cell>
          <cell r="Y377">
            <v>0.01</v>
          </cell>
        </row>
        <row r="378">
          <cell r="A378">
            <v>373</v>
          </cell>
          <cell r="B378" t="str">
            <v>Integralidad y efectividad en la prestación de servicios de salud</v>
          </cell>
          <cell r="C378" t="str">
            <v>Garantizar la accesibilidad, integralidad en los servicios, complementariedad y respaldo de las interdependencias</v>
          </cell>
          <cell r="D378" t="str">
            <v>Porcentaje de Indicadores Biológicos Positivos</v>
          </cell>
          <cell r="E378" t="str">
            <v>Central de Esterilizacion</v>
          </cell>
          <cell r="F378" t="str">
            <v>Central de Esterilización</v>
          </cell>
          <cell r="G378" t="str">
            <v>x</v>
          </cell>
          <cell r="J378" t="str">
            <v xml:space="preserve">Realizar procesos de esterilización con el fin de suministrar dispositivos médicos estériles seguros  y con calidad para el proceso de atención en salud.  </v>
          </cell>
          <cell r="K378"/>
          <cell r="L378" t="str">
            <v>Trimestral</v>
          </cell>
          <cell r="M378" t="str">
            <v>Número de cargas con control Biológico Positivo</v>
          </cell>
          <cell r="N378" t="str">
            <v>Total de cargas con Control Biológico</v>
          </cell>
          <cell r="O378" t="str">
            <v>Registro de Indicadores Biológicos</v>
          </cell>
          <cell r="P378" t="str">
            <v>Registro de Cargas</v>
          </cell>
          <cell r="Q378" t="str">
            <v>%</v>
          </cell>
          <cell r="R378" t="str">
            <v>Número de cargas con control Biológico Positivo / Total de cargas con Control Biológico *100</v>
          </cell>
          <cell r="S378"/>
          <cell r="T378" t="str">
            <v>proceso</v>
          </cell>
          <cell r="U378" t="str">
            <v>Decreciente</v>
          </cell>
          <cell r="V378" t="str">
            <v>≤</v>
          </cell>
          <cell r="W378">
            <v>5.0000000000000001E-3</v>
          </cell>
          <cell r="X378" t="str">
            <v>&gt;</v>
          </cell>
          <cell r="Y378">
            <v>5.0000000000000001E-3</v>
          </cell>
        </row>
        <row r="379">
          <cell r="A379">
            <v>374</v>
          </cell>
          <cell r="B379" t="str">
            <v>Integralidad y efectividad en la prestación de servicios de salud</v>
          </cell>
          <cell r="C379" t="str">
            <v>Garantizar la accesibilidad, integralidad en los servicios, complementariedad y respaldo de las interdependencias</v>
          </cell>
          <cell r="D379" t="str">
            <v xml:space="preserve">Porcentaje de Adherencia protocolos de Central de Esterilización </v>
          </cell>
          <cell r="E379" t="str">
            <v>Central de Esterilizacion</v>
          </cell>
          <cell r="F379" t="str">
            <v>Central de Esterilización</v>
          </cell>
          <cell r="G379" t="str">
            <v>x</v>
          </cell>
          <cell r="J379" t="str">
            <v>Los protocolos de Central de Esterilización permiten minimizar las diferencias en la secuencia de actividades para desarrollar un procedimiento, en beneficio del paciente y del personal del proceso. Son útiles para evitar errores, especialmente en el marco actual de constantes avances y aparición de nuevos recursos que hacen complejo la ejecución de los procedimientos; por ello es importante evaluar el grado de cumplimiento a los protocolos y analizar las causas por las que el personal no lo adopta en sus pautas de actuación</v>
          </cell>
          <cell r="K379"/>
          <cell r="L379" t="str">
            <v>Trimestral</v>
          </cell>
          <cell r="M379" t="str">
            <v>Total criterios que cumple</v>
          </cell>
          <cell r="N379" t="str">
            <v>100%  criterios evaluados</v>
          </cell>
          <cell r="O379" t="str">
            <v>Consolidado Adherencia a Protocolos</v>
          </cell>
          <cell r="P379" t="str">
            <v>Consolidado Adherencia a Protocolos</v>
          </cell>
          <cell r="Q379" t="str">
            <v>%</v>
          </cell>
          <cell r="R379" t="str">
            <v>Total criterios que cumple / 100%  criterios evaluados *100</v>
          </cell>
          <cell r="S379"/>
          <cell r="T379" t="str">
            <v>proceso</v>
          </cell>
          <cell r="U379" t="str">
            <v>Creciente</v>
          </cell>
          <cell r="V379" t="str">
            <v>≥</v>
          </cell>
          <cell r="W379">
            <v>0.8</v>
          </cell>
          <cell r="X379" t="str">
            <v>&lt;</v>
          </cell>
          <cell r="Y379">
            <v>0.8</v>
          </cell>
        </row>
        <row r="380">
          <cell r="A380">
            <v>375</v>
          </cell>
          <cell r="B380" t="str">
            <v>Integralidad y efectividad en la prestación de servicios de salud</v>
          </cell>
          <cell r="C380" t="str">
            <v>Garantizar la accesibilidad, integralidad en los servicios, complementariedad y respaldo de las interdependencias</v>
          </cell>
          <cell r="D380" t="str">
            <v>Porcentaje de cargas canceladas de los diferentes métodos de esterilización</v>
          </cell>
          <cell r="E380" t="str">
            <v>Central de Esterilizacion</v>
          </cell>
          <cell r="F380" t="str">
            <v>Central de Esterilización</v>
          </cell>
          <cell r="G380" t="str">
            <v>x</v>
          </cell>
          <cell r="J380" t="str">
            <v>Mejorar la prestación del servicio para no generar retrasos en la oportunidad de entrega del material esteril  y optimizar recursos.</v>
          </cell>
          <cell r="K380"/>
          <cell r="L380" t="str">
            <v>Trimestral</v>
          </cell>
          <cell r="M380" t="str">
            <v>Numero de cargas canceladas de vapor, oxido de etileno y peroxido de hidrogeno</v>
          </cell>
          <cell r="N380" t="str">
            <v>Número de cargas enviadas de vapor, oxido de etileno y peroxido de hidrogeno</v>
          </cell>
          <cell r="O380" t="str">
            <v>Registros de carga de cada método de esterilización</v>
          </cell>
          <cell r="P380" t="str">
            <v>Registros de carga de cada método de esterilización</v>
          </cell>
          <cell r="Q380" t="str">
            <v>%</v>
          </cell>
          <cell r="R380" t="str">
            <v>Numero de cargas canceladas de vapor, oxido de etileno y peroxido de hidrogeno / Número de cargas enviadas de vapor, oxido de etileno y peroxido de hidrogeno *100</v>
          </cell>
          <cell r="S380"/>
          <cell r="T380" t="str">
            <v>proceso</v>
          </cell>
          <cell r="U380" t="str">
            <v>Decreciente</v>
          </cell>
          <cell r="V380" t="str">
            <v>≤</v>
          </cell>
          <cell r="W380">
            <v>0.03</v>
          </cell>
          <cell r="X380" t="str">
            <v>&gt;</v>
          </cell>
          <cell r="Y380">
            <v>0.03</v>
          </cell>
        </row>
        <row r="381">
          <cell r="A381">
            <v>376</v>
          </cell>
          <cell r="B381" t="str">
            <v>Integralidad y efectividad en la prestación de servicios de salud</v>
          </cell>
          <cell r="C381" t="str">
            <v>Garantizar la accesibilidad, integralidad en los servicios, complementariedad y respaldo de las interdependencias</v>
          </cell>
          <cell r="D381" t="str">
            <v>Porcentaje de ejecución de investigaciones programadas</v>
          </cell>
          <cell r="E381" t="str">
            <v>Ética</v>
          </cell>
          <cell r="F381" t="str">
            <v>Ética</v>
          </cell>
          <cell r="G381" t="str">
            <v>x</v>
          </cell>
          <cell r="J381" t="str">
            <v>El Hospital San José tiene carácter Universitario y dentro de los convenios docentes asistenciales tiene  establecido que sirva de escenario de práctica para investigaciones de personal de salud en formación, los cuales deben ser aprobados por el Comité de Etica e Investigaciones de la Institución. Se evidencia que no todos las investigaciones aprobadas contribuyen al mejoramiento institucional, lo que se debe verificar cuantas de todas ellas si lo hacen y fomentarlas.</v>
          </cell>
          <cell r="K381"/>
          <cell r="L381" t="str">
            <v>Trimestral</v>
          </cell>
          <cell r="M381" t="str">
            <v>Total de investigaciones que contribuyeron al mejoramiento institucional</v>
          </cell>
          <cell r="N381" t="str">
            <v>Total de investigaciones</v>
          </cell>
          <cell r="O381" t="str">
            <v>Formato de consolidado de investigaciones</v>
          </cell>
          <cell r="P381" t="str">
            <v>Total de investigaciones</v>
          </cell>
          <cell r="Q381" t="str">
            <v>%</v>
          </cell>
          <cell r="R381" t="str">
            <v>Total de investigaciones que contribuyeron al mejoramiento institucional / Total de investigaciones *100</v>
          </cell>
          <cell r="S381"/>
          <cell r="T381" t="str">
            <v>proceso</v>
          </cell>
          <cell r="U381" t="str">
            <v>Creciente</v>
          </cell>
          <cell r="V381" t="str">
            <v>≥</v>
          </cell>
          <cell r="W381">
            <v>0.2</v>
          </cell>
          <cell r="X381" t="str">
            <v>&lt;</v>
          </cell>
          <cell r="Y381">
            <v>0.2</v>
          </cell>
        </row>
        <row r="382">
          <cell r="A382">
            <v>377</v>
          </cell>
          <cell r="B382" t="str">
            <v>Integralidad y efectividad en la prestación de servicios de salud</v>
          </cell>
          <cell r="C382" t="str">
            <v>Garantizar la accesibilidad, integralidad en los servicios, complementariedad y respaldo de las interdependencias</v>
          </cell>
          <cell r="D382" t="str">
            <v>Porcentaje de asesorias eticolegales realizadas</v>
          </cell>
          <cell r="E382" t="str">
            <v>Ética</v>
          </cell>
          <cell r="F382" t="str">
            <v>Ética</v>
          </cell>
          <cell r="G382" t="str">
            <v>x</v>
          </cell>
          <cell r="J382" t="str">
            <v xml:space="preserve">Medir la proporcion de interconsultas realizadas para toma de decisiones oportunas buscando lo mejor para los pacientes. </v>
          </cell>
          <cell r="K382"/>
          <cell r="L382" t="str">
            <v>Trimestral</v>
          </cell>
          <cell r="M382" t="str">
            <v>N° de asesorias etico legal realizadas</v>
          </cell>
          <cell r="N382" t="str">
            <v xml:space="preserve">Total solicitudes etico legales </v>
          </cell>
          <cell r="O382" t="str">
            <v>Dinamica Gerencial</v>
          </cell>
          <cell r="P382" t="str">
            <v>Dinamica Gerencial</v>
          </cell>
          <cell r="Q382" t="str">
            <v>%</v>
          </cell>
          <cell r="R382" t="str">
            <v>N° de asesorias etico legal realizadas / Total solicitudes etico legales  *100</v>
          </cell>
          <cell r="S382"/>
          <cell r="T382" t="str">
            <v>proceso</v>
          </cell>
          <cell r="U382" t="str">
            <v>Creciente</v>
          </cell>
          <cell r="V382" t="str">
            <v>≥</v>
          </cell>
          <cell r="W382">
            <v>0.9</v>
          </cell>
          <cell r="X382" t="str">
            <v>&lt;</v>
          </cell>
          <cell r="Y382">
            <v>0.9</v>
          </cell>
        </row>
        <row r="383">
          <cell r="A383">
            <v>378</v>
          </cell>
          <cell r="B383" t="str">
            <v>Integralidad y efectividad en la prestación de servicios de salud</v>
          </cell>
          <cell r="C383" t="str">
            <v>Garantizar la accesibilidad, integralidad en los servicios, complementariedad y respaldo de las interdependencias</v>
          </cell>
          <cell r="D383" t="str">
            <v>Porcentaje de capacitaciones realizadas</v>
          </cell>
          <cell r="E383" t="str">
            <v>Ética</v>
          </cell>
          <cell r="F383" t="str">
            <v>Ética</v>
          </cell>
          <cell r="G383" t="str">
            <v>x</v>
          </cell>
          <cell r="J383" t="str">
            <v xml:space="preserve">
Los acuerdos, compromisos o protocolos éticos establecen las declaraciones explicitas que en
relación con las conductas de los servidores públicos del Hospital, son acordados en
forma participativa para la consecución de los propósitos de la entidad.</v>
          </cell>
          <cell r="K383"/>
          <cell r="L383" t="str">
            <v>Trimestral</v>
          </cell>
          <cell r="M383" t="str">
            <v>Total capacitaciones realiazadas</v>
          </cell>
          <cell r="N383" t="str">
            <v>Total capacitaciones solicitadas</v>
          </cell>
          <cell r="O383"/>
          <cell r="P383"/>
          <cell r="Q383" t="str">
            <v>%</v>
          </cell>
          <cell r="R383" t="str">
            <v>Total capacitaciones realiazadas / Total capacitaciones solicitadas *100</v>
          </cell>
          <cell r="S383"/>
          <cell r="T383" t="str">
            <v>proceso</v>
          </cell>
          <cell r="U383" t="str">
            <v>Creciente</v>
          </cell>
          <cell r="V383" t="str">
            <v>≥</v>
          </cell>
          <cell r="W383">
            <v>0.2</v>
          </cell>
          <cell r="X383" t="str">
            <v>&lt;</v>
          </cell>
          <cell r="Y383">
            <v>0.2</v>
          </cell>
        </row>
        <row r="384">
          <cell r="A384">
            <v>379</v>
          </cell>
          <cell r="B384" t="str">
            <v>Integralidad y efectividad en la prestación de servicios de salud</v>
          </cell>
          <cell r="C384" t="str">
            <v>Garantizar la accesibilidad, integralidad en los servicios, complementariedad y respaldo de las interdependencias</v>
          </cell>
          <cell r="D384" t="str">
            <v>Tasa de infecciones intrahospitalarias</v>
          </cell>
          <cell r="E384" t="str">
            <v>Prevención y Control de Infecciónes</v>
          </cell>
          <cell r="F384" t="str">
            <v>Comité de infecciones</v>
          </cell>
          <cell r="G384" t="str">
            <v>x</v>
          </cell>
          <cell r="H384"/>
          <cell r="I384"/>
          <cell r="J384" t="str">
            <v xml:space="preserve">Se define como la incidencia de infecciónes que aparecen dentro del ámbito hospitalario o asistencial, como complicación de un proceso de atención ambulatorio o con internación. A través de él puede monitorizarse la eficiencia de los procesos de asepsia y antisepsia utilizados para el control de microorganismos patógenos en el personal asistencial, las áreas físicas, los equipos y materiales de la institución. Su incidencia es importante en la medida en que puede indicar fallas en los procesos asistenciales y su utilización como medida de la calidad en las instituciónes prestadoras de servicios de salud es universal. </v>
          </cell>
          <cell r="K384"/>
          <cell r="L384" t="str">
            <v>Trimestral</v>
          </cell>
          <cell r="M384" t="str">
            <v>Número de pacientes con infecciónes asociada a la atención de la salud (IAAS)</v>
          </cell>
          <cell r="N384" t="str">
            <v>Número total de pacientes hospitalizados</v>
          </cell>
          <cell r="O384" t="str">
            <v>Informe comité de infecciónes/ Coordinador de comité de infecciónes.</v>
          </cell>
          <cell r="P384" t="str">
            <v>Estadistica</v>
          </cell>
          <cell r="Q384" t="str">
            <v>Tasa</v>
          </cell>
          <cell r="R384" t="str">
            <v>Número de pacientes con infecciónes asociada a la atención de la salud (IAAS) / Número total de pacientes hospitalizados *1000</v>
          </cell>
          <cell r="S384"/>
          <cell r="T384" t="str">
            <v>resultado</v>
          </cell>
          <cell r="U384" t="str">
            <v>Decreciente</v>
          </cell>
          <cell r="V384" t="str">
            <v>≤</v>
          </cell>
          <cell r="W384">
            <v>5</v>
          </cell>
          <cell r="X384" t="str">
            <v>&gt;</v>
          </cell>
          <cell r="Y384">
            <v>5</v>
          </cell>
        </row>
        <row r="385">
          <cell r="A385">
            <v>380</v>
          </cell>
          <cell r="B385" t="str">
            <v>Integralidad y efectividad en la prestación de servicios de salud</v>
          </cell>
          <cell r="C385" t="str">
            <v>Garantizar la accesibilidad, integralidad en los servicios, complementariedad y respaldo de las interdependencias</v>
          </cell>
          <cell r="D385" t="str">
            <v xml:space="preserve">Tasa de infeccion intrahospitalaria sin UCIS </v>
          </cell>
          <cell r="E385" t="str">
            <v>Prevención y Control de Infecciónes</v>
          </cell>
          <cell r="F385" t="str">
            <v>Comité de infecciones</v>
          </cell>
          <cell r="G385" t="str">
            <v>x</v>
          </cell>
          <cell r="H385"/>
          <cell r="I385"/>
          <cell r="J385" t="str">
            <v xml:space="preserve">Se define como la incidencia de infecciónes que aparecen dentro del ámbito hospitalario o asistencial, como complicación de un proceso de atención ambulatorio o con internación. A través de él puede monitorizarse la eficiencia de los procesos de asepsia y antisepsia utilizados para el control de microorganismos patógenos en el personal asistencial, las áreas físicas, los equipos y materiales de la institución. Su incidencia es importante en la medida en que puede indicar fallas en los procesos asistenciales y su utilización como medida de la calidad en las instituciónes prestadoras de servicios de salud es universal. </v>
          </cell>
          <cell r="K385"/>
          <cell r="L385" t="str">
            <v>Trimestral</v>
          </cell>
          <cell r="M385" t="str">
            <v>Número de pacientes con infecciónes asociada a la atención de la salus(IAAS)</v>
          </cell>
          <cell r="N385" t="str">
            <v>Número total de pacientes hospitalizados</v>
          </cell>
          <cell r="O385" t="str">
            <v>Informe comité de infecciónes/ Coordinador de comité de infecciónes.</v>
          </cell>
          <cell r="P385" t="str">
            <v>Estadistica</v>
          </cell>
          <cell r="Q385" t="str">
            <v>Tasa</v>
          </cell>
          <cell r="R385" t="str">
            <v>Número de pacientes con infecciónes asociada a la atención de la salus(IAAS) / Número total de pacientes hospitalizados *1000</v>
          </cell>
          <cell r="S385"/>
          <cell r="T385" t="str">
            <v>resultado</v>
          </cell>
          <cell r="U385" t="str">
            <v>Decreciente</v>
          </cell>
          <cell r="V385" t="str">
            <v>≤</v>
          </cell>
          <cell r="W385">
            <v>4</v>
          </cell>
          <cell r="X385" t="str">
            <v>&gt;</v>
          </cell>
          <cell r="Y385">
            <v>4</v>
          </cell>
        </row>
        <row r="386">
          <cell r="A386">
            <v>381</v>
          </cell>
          <cell r="B386" t="str">
            <v>Integralidad y efectividad en la prestación de servicios de salud</v>
          </cell>
          <cell r="C386" t="str">
            <v>Garantizar la accesibilidad, integralidad en los servicios, complementariedad y respaldo de las interdependencias</v>
          </cell>
          <cell r="D386" t="str">
            <v>Tasa de incidencia de infeccion del torrente sanguineo asociada a catéter venoso central (CVC)</v>
          </cell>
          <cell r="E386" t="str">
            <v>Prevención y Control de Infecciónes</v>
          </cell>
          <cell r="F386" t="str">
            <v>Comité de infecciones</v>
          </cell>
          <cell r="G386" t="str">
            <v>x</v>
          </cell>
          <cell r="H386"/>
          <cell r="I386"/>
          <cell r="J386" t="str">
            <v>Medir la incidencia de los casos reportador de infeccion del torrente sanguineo asociado a cateter venoso central por cada 1000 días de cateter venoso central dentro de un periodo evaluado en el servicio</v>
          </cell>
          <cell r="K386"/>
          <cell r="L386" t="str">
            <v>Trimestral</v>
          </cell>
          <cell r="M386" t="str">
            <v>Sumatoria de casos nuevos de infeccion del torrente sanguineo asociada a cateter en un mes de seguimiento</v>
          </cell>
          <cell r="N386" t="str">
            <v>Numero de dias cateter central en un mes de seguimiento</v>
          </cell>
          <cell r="O386" t="str">
            <v>Reporte Infecciones</v>
          </cell>
          <cell r="P386" t="str">
            <v>Control de preveción de IAAS.</v>
          </cell>
          <cell r="Q386" t="str">
            <v>Tasa</v>
          </cell>
          <cell r="R386" t="str">
            <v>Sumatoria de casos nuevos de infeccion del torrente sanguineo asociada a cateter en un mes de seguimiento / Numero de dias cateter central en un mes de seguimiento *1000</v>
          </cell>
          <cell r="S386"/>
          <cell r="T386" t="str">
            <v>resultado</v>
          </cell>
          <cell r="U386" t="str">
            <v>Decreciente</v>
          </cell>
          <cell r="V386" t="str">
            <v>≤</v>
          </cell>
          <cell r="W386">
            <v>5</v>
          </cell>
          <cell r="X386" t="str">
            <v>&gt;</v>
          </cell>
          <cell r="Y386">
            <v>5</v>
          </cell>
        </row>
        <row r="387">
          <cell r="A387">
            <v>382</v>
          </cell>
          <cell r="B387" t="str">
            <v>Integralidad y efectividad en la prestación de servicios de salud</v>
          </cell>
          <cell r="C387" t="str">
            <v>Garantizar la accesibilidad, integralidad en los servicios, complementariedad y respaldo de las interdependencias</v>
          </cell>
          <cell r="D387" t="str">
            <v>Tasa de incidencia de infección del tracto urinario asociada a catéter (IVU)</v>
          </cell>
          <cell r="E387" t="str">
            <v>Prevención y Control de Infecciónes</v>
          </cell>
          <cell r="F387" t="str">
            <v>Comité de infecciones</v>
          </cell>
          <cell r="G387" t="str">
            <v>x</v>
          </cell>
          <cell r="H387"/>
          <cell r="I387"/>
          <cell r="J387" t="str">
            <v>Medir la incidencia de los casos reportador de infecciones asociadas a la inserción y mantenimiento de sondas vesicales por cada 1000 días de sonda  vesical dentro de un periodo evaluado en el servicio</v>
          </cell>
          <cell r="K387"/>
          <cell r="L387" t="str">
            <v>Trimestral</v>
          </cell>
          <cell r="M387" t="str">
            <v>Sumatoria de los casos nuevos de infección del tracto urinario asociada a catéter en un mes de seguimiento</v>
          </cell>
          <cell r="N387" t="str">
            <v>Numero de días catéter urinario en un mes de seguimiento</v>
          </cell>
          <cell r="O387" t="str">
            <v>Reporte Infecciones</v>
          </cell>
          <cell r="P387" t="str">
            <v>Reporte Infecciones</v>
          </cell>
          <cell r="Q387" t="str">
            <v>Tasa</v>
          </cell>
          <cell r="R387" t="str">
            <v>Sumatoria de los casos nuevos de infección del tracto urinario asociada a catéter en un mes de seguimiento / Numero de días catéter urinario en un mes de seguimiento *1000</v>
          </cell>
          <cell r="S387"/>
          <cell r="T387" t="str">
            <v>resultado</v>
          </cell>
          <cell r="U387" t="str">
            <v>Decreciente</v>
          </cell>
          <cell r="V387" t="str">
            <v>≤</v>
          </cell>
          <cell r="W387">
            <v>5</v>
          </cell>
          <cell r="X387" t="str">
            <v>&gt;</v>
          </cell>
          <cell r="Y387">
            <v>5</v>
          </cell>
        </row>
        <row r="388">
          <cell r="A388">
            <v>383</v>
          </cell>
          <cell r="B388" t="str">
            <v>Integralidad y efectividad en la prestación de servicios de salud</v>
          </cell>
          <cell r="C388" t="str">
            <v>Garantizar la accesibilidad, integralidad en los servicios, complementariedad y respaldo de las interdependencias</v>
          </cell>
          <cell r="D388" t="str">
            <v>Tasa de incidencia de neumonia asociada a ventilador mecanico (NAV)</v>
          </cell>
          <cell r="E388" t="str">
            <v>Prevención y Control de Infecciónes</v>
          </cell>
          <cell r="F388" t="str">
            <v>Comité de infecciones</v>
          </cell>
          <cell r="G388" t="str">
            <v>x</v>
          </cell>
          <cell r="H388"/>
          <cell r="I388"/>
          <cell r="J388" t="str">
            <v>Medir la incidencia de los casos reportador de infecciones asociadas al uso de ventilador por cada 1000 días de ventilación dentro de un periodo evaluado en el servicio</v>
          </cell>
          <cell r="K388"/>
          <cell r="L388" t="str">
            <v>Trimestral</v>
          </cell>
          <cell r="M388" t="str">
            <v>Numero de neumonias asociadas a ventilador nuevas en la uci</v>
          </cell>
          <cell r="N388" t="str">
            <v>Numero de dias ventilador mecanico en uci</v>
          </cell>
          <cell r="O388" t="str">
            <v>Reporte Infecciones</v>
          </cell>
          <cell r="P388" t="str">
            <v>Reporte Infecciones</v>
          </cell>
          <cell r="Q388" t="str">
            <v>Tasa</v>
          </cell>
          <cell r="R388" t="str">
            <v>Numero de neumonias asociadas a ventilador nuevas en la uci / Numero de dias ventilador mecanico en uci *1000</v>
          </cell>
          <cell r="S388"/>
          <cell r="T388" t="str">
            <v>resultado</v>
          </cell>
          <cell r="U388" t="str">
            <v>Decreciente</v>
          </cell>
          <cell r="V388" t="str">
            <v>≤</v>
          </cell>
          <cell r="W388">
            <v>10</v>
          </cell>
          <cell r="X388" t="str">
            <v>&gt;</v>
          </cell>
          <cell r="Y388">
            <v>10</v>
          </cell>
        </row>
        <row r="389">
          <cell r="A389">
            <v>384</v>
          </cell>
          <cell r="B389" t="str">
            <v>Integralidad y efectividad en la prestación de servicios de salud</v>
          </cell>
          <cell r="C389" t="str">
            <v>Garantizar la accesibilidad, integralidad en los servicios, complementariedad y respaldo de las interdependencias</v>
          </cell>
          <cell r="D389" t="str">
            <v>Tasa infecciones infeccion en sitio operatorio (ISO)</v>
          </cell>
          <cell r="E389" t="str">
            <v>Prevención y Control de Infecciónes</v>
          </cell>
          <cell r="F389" t="str">
            <v>Comité de infecciones</v>
          </cell>
          <cell r="G389" t="str">
            <v>x</v>
          </cell>
          <cell r="J389" t="str">
            <v>Medir la incidencia de los casos reportador de infecciones en el sitio operatorio del total de procedimientos realizados dentro de un periodo evaluado en el servicio</v>
          </cell>
          <cell r="K389"/>
          <cell r="L389" t="str">
            <v>Trimestral</v>
          </cell>
          <cell r="M389" t="str">
            <v xml:space="preserve">Pacientes con infecciónes de sitio operatorio detectadas durante el seguimiento en el postquirúrgico intrahospitalario en el período   </v>
          </cell>
          <cell r="N389" t="str">
            <v>Total de procedimientos realizados</v>
          </cell>
          <cell r="O389" t="str">
            <v>Reporte Infecciones</v>
          </cell>
          <cell r="P389" t="str">
            <v>Estadistica</v>
          </cell>
          <cell r="Q389" t="str">
            <v>Tasa</v>
          </cell>
          <cell r="R389" t="str">
            <v>Pacientes con infecciónes de sitio operatorio detectadas durante el seguimiento en el postquirúrgico intrahospitalario en el período    / Total de procedimientos realizados *1000</v>
          </cell>
          <cell r="S389"/>
          <cell r="T389" t="str">
            <v>resultado</v>
          </cell>
          <cell r="U389" t="str">
            <v>Decreciente</v>
          </cell>
          <cell r="V389" t="str">
            <v>≤</v>
          </cell>
          <cell r="W389">
            <v>1</v>
          </cell>
          <cell r="X389" t="str">
            <v>&gt;</v>
          </cell>
          <cell r="Y389">
            <v>1</v>
          </cell>
        </row>
        <row r="390">
          <cell r="A390">
            <v>385</v>
          </cell>
          <cell r="B390" t="str">
            <v>Integralidad y efectividad en la prestación de servicios de salud</v>
          </cell>
          <cell r="C390" t="str">
            <v>Garantizar la accesibilidad, integralidad en los servicios, complementariedad y respaldo de las interdependencias</v>
          </cell>
          <cell r="D390" t="str">
            <v>Adherencia al protocolo de higiene de manos</v>
          </cell>
          <cell r="E390" t="str">
            <v>Prevención y Control de Infecciónes</v>
          </cell>
          <cell r="F390" t="str">
            <v>Comité de infecciones</v>
          </cell>
          <cell r="G390" t="str">
            <v>x</v>
          </cell>
          <cell r="H390"/>
          <cell r="I390"/>
          <cell r="J390" t="str">
            <v xml:space="preserve">Es la estrategia número uno recomendada por el Centro de Control de Enfermedades (CDC) de Atlanta para contribuir a la dismunición de infecciones asociadas al cuidado de la salud (IACS)  </v>
          </cell>
          <cell r="K390"/>
          <cell r="L390" t="str">
            <v>Trimestral</v>
          </cell>
          <cell r="M390" t="str">
            <v>Número de personas evaluadas que cumplen los 5 momentos de Higiene de manos y la técnica en el periodo</v>
          </cell>
          <cell r="N390" t="str">
            <v>Total de personas evaluadas por cargo y servicio en un periodo</v>
          </cell>
          <cell r="O390" t="str">
            <v>Informe de adherencia a Higiene de Manos</v>
          </cell>
          <cell r="P390" t="str">
            <v>Comité de Infecciones</v>
          </cell>
          <cell r="Q390" t="str">
            <v>%</v>
          </cell>
          <cell r="R390" t="str">
            <v>Número de personas evaluadas que cumplen los 5 momentos de Higiene de manos y la técnica en el periodo / Total de personas evaluadas por cargo y servicio en un periodo *100</v>
          </cell>
          <cell r="S390"/>
          <cell r="T390" t="str">
            <v>proceso</v>
          </cell>
          <cell r="U390" t="str">
            <v>Creciente</v>
          </cell>
          <cell r="V390" t="str">
            <v>≥</v>
          </cell>
          <cell r="W390">
            <v>0.8</v>
          </cell>
          <cell r="X390" t="str">
            <v>&lt;</v>
          </cell>
          <cell r="Y390">
            <v>0.8</v>
          </cell>
        </row>
        <row r="391">
          <cell r="A391">
            <v>386</v>
          </cell>
          <cell r="B391" t="str">
            <v>Integralidad y efectividad en la prestación de servicios de salud</v>
          </cell>
          <cell r="C391" t="str">
            <v>Garantizar la accesibilidad, integralidad en los servicios, complementariedad y respaldo de las interdependencias</v>
          </cell>
          <cell r="D391" t="str">
            <v>Adherencia a la técnica correcta de higiene de manos</v>
          </cell>
          <cell r="E391" t="str">
            <v>Prevención y Control de Infecciónes</v>
          </cell>
          <cell r="F391" t="str">
            <v>Comité de infecciones</v>
          </cell>
          <cell r="G391" t="str">
            <v>x</v>
          </cell>
          <cell r="H391"/>
          <cell r="I391"/>
          <cell r="J391" t="str">
            <v xml:space="preserve">Es la estrategia número uno recomendada por el Centro de Control de Enfermedades (CDC) de Atlanta para contribuir a la dismunición de infecciones asociadas al cuidado de la salud (IACS)  </v>
          </cell>
          <cell r="K391"/>
          <cell r="L391" t="str">
            <v>Trimestral</v>
          </cell>
          <cell r="M391" t="str">
            <v>Número de personas evaluadas que cumplen los 5 momentos de Higiene de manos y la técnica en el periodo</v>
          </cell>
          <cell r="N391" t="str">
            <v>Total de personas evaluadas por cargo y servicio en un periodo</v>
          </cell>
          <cell r="O391" t="str">
            <v>Informe de adherencia a Higiene de Manos</v>
          </cell>
          <cell r="P391" t="str">
            <v>Comité de Infecciones</v>
          </cell>
          <cell r="Q391" t="str">
            <v>%</v>
          </cell>
          <cell r="R391" t="str">
            <v>Número de personas evaluadas que cumplen los 5 momentos de Higiene de manos y la técnica en el periodo / Total de personas evaluadas por cargo y servicio en un periodo *100</v>
          </cell>
          <cell r="S391"/>
          <cell r="T391" t="str">
            <v>proceso</v>
          </cell>
          <cell r="U391" t="str">
            <v>Creciente</v>
          </cell>
          <cell r="V391" t="str">
            <v>≥</v>
          </cell>
          <cell r="W391">
            <v>0.75</v>
          </cell>
          <cell r="X391" t="str">
            <v>&lt;</v>
          </cell>
          <cell r="Y391">
            <v>0.75</v>
          </cell>
        </row>
        <row r="392">
          <cell r="A392">
            <v>387</v>
          </cell>
          <cell r="B392" t="str">
            <v>Integralidad y efectividad en la prestación de servicios de salud</v>
          </cell>
          <cell r="C392" t="str">
            <v>Garantizar la accesibilidad, integralidad en los servicios, complementariedad y respaldo de las interdependencias</v>
          </cell>
          <cell r="D392" t="str">
            <v>Lactancia materna exclusiva a las 40 semamas</v>
          </cell>
          <cell r="E392" t="str">
            <v>Apoyo diagnóstico y complementación terapeutica</v>
          </cell>
          <cell r="F392" t="str">
            <v>Madre canguro</v>
          </cell>
          <cell r="G392" t="str">
            <v>x</v>
          </cell>
          <cell r="J392" t="str">
            <v>La leche materna es el mejor alimento para los niños menores de dos años.</v>
          </cell>
          <cell r="K392"/>
          <cell r="L392" t="str">
            <v>Trimestral</v>
          </cell>
          <cell r="M392" t="str">
            <v xml:space="preserve">Numero de niños alimentados con lactancia materna exclusiva a las 40 semanas </v>
          </cell>
          <cell r="N392" t="str">
            <v xml:space="preserve"> Numero de niños que culminaron la fase I del programa madre canguro</v>
          </cell>
          <cell r="O392" t="str">
            <v>Historia clínica programa madre canguro</v>
          </cell>
          <cell r="P392" t="str">
            <v>Estadísticas mensuales del programa madre canguro</v>
          </cell>
          <cell r="Q392" t="str">
            <v>%</v>
          </cell>
          <cell r="R392" t="str">
            <v>Numero de niños alimentados con lactancia materna exclusiva a las 40 semanas  /  Numero de niños que culminaron la fase I del programa madre canguro *100</v>
          </cell>
          <cell r="S392"/>
          <cell r="T392" t="str">
            <v>proceso</v>
          </cell>
          <cell r="U392" t="str">
            <v>Creciente</v>
          </cell>
          <cell r="V392" t="str">
            <v>≥</v>
          </cell>
          <cell r="W392">
            <v>0.7</v>
          </cell>
          <cell r="X392" t="str">
            <v>&lt;</v>
          </cell>
          <cell r="Y392">
            <v>0.7</v>
          </cell>
        </row>
        <row r="393">
          <cell r="A393">
            <v>388</v>
          </cell>
          <cell r="B393" t="str">
            <v>Integralidad y efectividad en la prestación de servicios de salud</v>
          </cell>
          <cell r="C393" t="str">
            <v>Garantizar la accesibilidad, integralidad en los servicios, complementariedad y respaldo de las interdependencias</v>
          </cell>
          <cell r="D393" t="str">
            <v>Rehospitalizacion a las 40 semamas</v>
          </cell>
          <cell r="E393" t="str">
            <v>Apoyo diagnóstico y complementación terapeutica</v>
          </cell>
          <cell r="F393" t="str">
            <v>Madre canguro</v>
          </cell>
          <cell r="G393" t="str">
            <v>x</v>
          </cell>
          <cell r="J393" t="str">
            <v>Es importante conocer cuantas hospitalizaciones en menos de 40 semanas ocurren y cuantas de esas son debias a hipoglicemia, broncoaspiraciones, falla en el crecimiento, apneas, anemia e infecciones, reflejando la fragilidad de estos menores, el respecto de los criterios de salida y la practica correcta de la consulta canguro</v>
          </cell>
          <cell r="K393"/>
          <cell r="L393" t="str">
            <v>Trimestral</v>
          </cell>
          <cell r="M393" t="str">
            <v xml:space="preserve">Numero de niños que requirieron rehospitalización por alguna causa antes de cumplir las 40 semanas </v>
          </cell>
          <cell r="N393" t="str">
            <v xml:space="preserve"> Numero de niños que culminaron la fase I del programa madre canguro</v>
          </cell>
          <cell r="O393" t="str">
            <v>Historia clínica canguro Estadística de ingreso programa madre canguro</v>
          </cell>
          <cell r="P393" t="str">
            <v>Estadística ingresos mensuales del programa madre canguro</v>
          </cell>
          <cell r="Q393" t="str">
            <v>%</v>
          </cell>
          <cell r="R393" t="str">
            <v>Numero de niños que requirieron rehospitalización por alguna causa antes de cumplir las 40 semanas  /  Numero de niños que culminaron la fase I del programa madre canguro *100</v>
          </cell>
          <cell r="S393"/>
          <cell r="T393" t="str">
            <v>proceso</v>
          </cell>
          <cell r="U393" t="str">
            <v>Decreciente</v>
          </cell>
          <cell r="V393" t="str">
            <v>≤</v>
          </cell>
          <cell r="W393">
            <v>0.08</v>
          </cell>
          <cell r="X393" t="str">
            <v>&gt;</v>
          </cell>
          <cell r="Y393">
            <v>0.08</v>
          </cell>
        </row>
        <row r="394">
          <cell r="A394">
            <v>389</v>
          </cell>
          <cell r="B394" t="str">
            <v>Integralidad y efectividad en la prestación de servicios de salud</v>
          </cell>
          <cell r="C394" t="str">
            <v>Garantizar la accesibilidad, integralidad en los servicios, complementariedad y respaldo de las interdependencias</v>
          </cell>
          <cell r="D394" t="str">
            <v>Mortalidad a las 40 semamas</v>
          </cell>
          <cell r="E394" t="str">
            <v>Apoyo diagnóstico y complementación terapeutica</v>
          </cell>
          <cell r="F394" t="str">
            <v>Madre canguro</v>
          </cell>
          <cell r="G394" t="str">
            <v>x</v>
          </cell>
          <cell r="J394" t="str">
            <v>El metodo madre canguro pretende mejorar la calidad de vida de los bebes prematuros y por tanto es necesario saber las causas del fallecimiento de dichos niños y si esta causa era prevenible.</v>
          </cell>
          <cell r="K394"/>
          <cell r="L394" t="str">
            <v>Trimestral</v>
          </cell>
          <cell r="M394" t="str">
            <v>Numero de niños que fallecen por alguna causa antes de cumplir las 40 semanas de edad corregida</v>
          </cell>
          <cell r="N394" t="str">
            <v xml:space="preserve"> Numero de niños que iniciaron la fase I del programa madre canguro</v>
          </cell>
          <cell r="O394" t="str">
            <v>Historias clínicas de los pacientes del programa canguro</v>
          </cell>
          <cell r="P394" t="str">
            <v>Estadísticas mensuales del programa madre canguro</v>
          </cell>
          <cell r="Q394" t="str">
            <v>%</v>
          </cell>
          <cell r="R394" t="str">
            <v>Numero de niños que fallecen por alguna causa antes de cumplir las 40 semanas de edad corregida /  Numero de niños que iniciaron la fase I del programa madre canguro *100</v>
          </cell>
          <cell r="S394"/>
          <cell r="T394" t="str">
            <v>proceso</v>
          </cell>
          <cell r="U394" t="str">
            <v>Decreciente</v>
          </cell>
          <cell r="V394" t="str">
            <v>≤</v>
          </cell>
          <cell r="W394">
            <v>0.01</v>
          </cell>
          <cell r="X394" t="str">
            <v>&gt;</v>
          </cell>
          <cell r="Y394">
            <v>0.01</v>
          </cell>
        </row>
        <row r="395">
          <cell r="A395">
            <v>390</v>
          </cell>
          <cell r="B395" t="str">
            <v>Integralidad y efectividad en la prestación de servicios de salud</v>
          </cell>
          <cell r="C395" t="str">
            <v>Garantizar la accesibilidad, integralidad en los servicios, complementariedad y respaldo de las interdependencias</v>
          </cell>
          <cell r="D395" t="str">
            <v>Deserción a las 40 semamas</v>
          </cell>
          <cell r="E395" t="str">
            <v>Apoyo diagnóstico y complementación terapeutica</v>
          </cell>
          <cell r="F395" t="str">
            <v>Madre canguro</v>
          </cell>
          <cell r="G395" t="str">
            <v>x</v>
          </cell>
          <cell r="J395" t="str">
            <v>Conocer los motivos por los cuales los pacientes no continúen el programa canguro, dada la fragilidad de estos menores</v>
          </cell>
          <cell r="K395"/>
          <cell r="L395" t="str">
            <v>Trimestral</v>
          </cell>
          <cell r="M395" t="str">
            <v xml:space="preserve">Numero de niños alimentados que desertaron antes de cumplir las 40 semanas </v>
          </cell>
          <cell r="N395" t="str">
            <v xml:space="preserve"> Numero de niños que ingresaron a  la fase I del programa madre canguro</v>
          </cell>
          <cell r="O395" t="str">
            <v>historia clínica, estadistica mensual del programa</v>
          </cell>
          <cell r="P395" t="str">
            <v>estadisticas mensuales del programa madre canguro</v>
          </cell>
          <cell r="Q395" t="str">
            <v>%</v>
          </cell>
          <cell r="R395" t="str">
            <v>Numero de niños alimentados que desertaron antes de cumplir las 40 semanas  /  Numero de niños que ingresaron a  la fase I del programa madre canguro *100</v>
          </cell>
          <cell r="S395"/>
          <cell r="T395" t="str">
            <v>proceso</v>
          </cell>
          <cell r="U395" t="str">
            <v>Decreciente</v>
          </cell>
          <cell r="V395" t="str">
            <v>≤</v>
          </cell>
          <cell r="W395">
            <v>0.1</v>
          </cell>
          <cell r="X395" t="str">
            <v>&gt;</v>
          </cell>
          <cell r="Y395">
            <v>0.1</v>
          </cell>
        </row>
        <row r="396">
          <cell r="A396">
            <v>391</v>
          </cell>
          <cell r="B396" t="str">
            <v>Integralidad y efectividad en la prestación de servicios de salud</v>
          </cell>
          <cell r="C396" t="str">
            <v>Garantizar la accesibilidad, integralidad en los servicios, complementariedad y respaldo de las interdependencias</v>
          </cell>
          <cell r="D396" t="str">
            <v>Deserción 1 año</v>
          </cell>
          <cell r="E396" t="str">
            <v>Apoyo diagnóstico y complementación terapeutica</v>
          </cell>
          <cell r="F396" t="str">
            <v>Madre canguro</v>
          </cell>
          <cell r="G396" t="str">
            <v>x</v>
          </cell>
          <cell r="J396" t="str">
            <v xml:space="preserve">Indicador de adherencia al programa, no se incluyen los pacientes que se pierden por problemas de autorizacion de las aseguradoras (si se están incluyendo) </v>
          </cell>
          <cell r="K396"/>
          <cell r="L396" t="str">
            <v>Trimestral</v>
          </cell>
          <cell r="M396" t="str">
            <v xml:space="preserve">Número de pacientes que desertaron del programa madre canguro en fase II </v>
          </cell>
          <cell r="N396" t="str">
            <v>Número de pacientes que ingresaron al programa madre canguro fase II</v>
          </cell>
          <cell r="O396" t="str">
            <v>Historia clínica de los pacientes del programa</v>
          </cell>
          <cell r="P396" t="str">
            <v>Estadistica mensual del programa madre canguro</v>
          </cell>
          <cell r="Q396" t="str">
            <v>%</v>
          </cell>
          <cell r="R396" t="str">
            <v>Número de pacientes que desertaron del programa madre canguro en fase II  / Número de pacientes que ingresaron al programa madre canguro fase II *100</v>
          </cell>
          <cell r="S396"/>
          <cell r="T396" t="str">
            <v>proceso</v>
          </cell>
          <cell r="U396" t="str">
            <v>Decreciente</v>
          </cell>
          <cell r="V396" t="str">
            <v>≤</v>
          </cell>
          <cell r="W396">
            <v>0.01</v>
          </cell>
          <cell r="X396" t="str">
            <v>&gt;</v>
          </cell>
          <cell r="Y396">
            <v>0.01</v>
          </cell>
        </row>
        <row r="397">
          <cell r="A397">
            <v>392</v>
          </cell>
          <cell r="B397" t="str">
            <v>Integralidad y efectividad en la prestación de servicios de salud</v>
          </cell>
          <cell r="C397" t="str">
            <v>Garantizar la accesibilidad, integralidad en los servicios, complementariedad y respaldo de las interdependencias</v>
          </cell>
          <cell r="D397" t="str">
            <v>Rehospitalizacion 1 año</v>
          </cell>
          <cell r="E397" t="str">
            <v>Apoyo diagnóstico y complementación terapeutica</v>
          </cell>
          <cell r="F397" t="str">
            <v>Madre canguro</v>
          </cell>
          <cell r="G397" t="str">
            <v>x</v>
          </cell>
          <cell r="J397" t="str">
            <v>Es necesario conocer las causas que llevaron a rehospitalizacion a la poblacion canguro de alto riesgo</v>
          </cell>
          <cell r="K397"/>
          <cell r="L397" t="str">
            <v>Trimestral</v>
          </cell>
          <cell r="M397" t="str">
            <v>Numero de niños rehospitalizados durante la segunda etapa del programa canguro</v>
          </cell>
          <cell r="N397" t="str">
            <v xml:space="preserve"> Numero de niños que culminaron la fase II del programa madre canguro</v>
          </cell>
          <cell r="O397" t="str">
            <v>Historias clínicas de los pacientes programa canguro</v>
          </cell>
          <cell r="P397" t="str">
            <v>Estadistica mensual programa canguro</v>
          </cell>
          <cell r="Q397" t="str">
            <v>%</v>
          </cell>
          <cell r="R397" t="str">
            <v>Numero de niños rehospitalizados durante la segunda etapa del programa canguro /  Numero de niños que culminaron la fase II del programa madre canguro *100</v>
          </cell>
          <cell r="S397"/>
          <cell r="T397" t="str">
            <v>proceso</v>
          </cell>
          <cell r="U397" t="str">
            <v>Decreciente</v>
          </cell>
          <cell r="V397" t="str">
            <v>≤</v>
          </cell>
          <cell r="W397">
            <v>0.2</v>
          </cell>
          <cell r="X397" t="str">
            <v>&gt;</v>
          </cell>
          <cell r="Y397">
            <v>0.2</v>
          </cell>
        </row>
        <row r="398">
          <cell r="A398">
            <v>393</v>
          </cell>
          <cell r="B398" t="str">
            <v>Integralidad y efectividad en la prestación de servicios de salud</v>
          </cell>
          <cell r="C398" t="str">
            <v>Garantizar la accesibilidad, integralidad en los servicios, complementariedad y respaldo de las interdependencias</v>
          </cell>
          <cell r="D398" t="str">
            <v>Mortalidad 1 año</v>
          </cell>
          <cell r="E398" t="str">
            <v>Apoyo diagnóstico y complementación terapeutica</v>
          </cell>
          <cell r="F398" t="str">
            <v>Madre canguro</v>
          </cell>
          <cell r="G398" t="str">
            <v>x</v>
          </cell>
          <cell r="J398" t="str">
            <v>Conocer las causas de mortalidad para realizar intervenciones necesarias</v>
          </cell>
          <cell r="K398"/>
          <cell r="L398" t="str">
            <v>Trimestral</v>
          </cell>
          <cell r="M398" t="str">
            <v xml:space="preserve">Número de niños que asisten al programa de madre canguro fase II que fallecen </v>
          </cell>
          <cell r="N398" t="str">
            <v>Numero total de niños que ingresan al programa madre canguro fase II</v>
          </cell>
          <cell r="O398" t="str">
            <v>Historia clínica de los pacientes que asisten al programa canguro</v>
          </cell>
          <cell r="P398" t="str">
            <v>estadística mensual del programa canguro</v>
          </cell>
          <cell r="Q398" t="str">
            <v>%</v>
          </cell>
          <cell r="R398" t="str">
            <v>Número de niños que asisten al programa de madre canguro fase II que fallecen  / Numero total de niños que ingresan al programa madre canguro fase II *100</v>
          </cell>
          <cell r="S398"/>
          <cell r="T398" t="str">
            <v>proceso</v>
          </cell>
          <cell r="U398" t="str">
            <v>Decreciente</v>
          </cell>
          <cell r="V398" t="str">
            <v>≤</v>
          </cell>
          <cell r="W398">
            <v>0.02</v>
          </cell>
          <cell r="X398" t="str">
            <v>&gt;</v>
          </cell>
          <cell r="Y398">
            <v>0.02</v>
          </cell>
        </row>
        <row r="399">
          <cell r="A399">
            <v>394</v>
          </cell>
          <cell r="B399" t="str">
            <v>Integralidad y efectividad en la prestación de servicios de salud</v>
          </cell>
          <cell r="C399" t="str">
            <v>Garantizar la accesibilidad, integralidad en los servicios, complementariedad y respaldo de las interdependencias</v>
          </cell>
          <cell r="D399" t="str">
            <v xml:space="preserve">Continuidad de terapia nutricional en casa </v>
          </cell>
          <cell r="E399" t="str">
            <v>Apoyo diagnóstico y complementación terapeutica</v>
          </cell>
          <cell r="F399" t="str">
            <v>Nutrición y dietética</v>
          </cell>
          <cell r="G399" t="str">
            <v>x</v>
          </cell>
          <cell r="J399" t="str">
            <v>La continuidad del soporte nutricional en casa tiene como objetivo remplazar al hospital en enfermedades prolongadas, acortar la estancia hospitalaria, disminuir costos y prevenir complicaciones.   Los pacientes , familiares ó cuidadores deben recibir las indicaciones nutricionales para el manejo en casa (tipo de nutricion, cantidad, via, equipos) por 8 dias post-egreso,  despues el  profesional en nutrición del cuidado en casa debe evaluar y realizar un nuevo plan de manejo.</v>
          </cell>
          <cell r="K399"/>
          <cell r="L399" t="str">
            <v>Trimestral</v>
          </cell>
          <cell r="M399" t="str">
            <v xml:space="preserve">Numero de pacientes egresados con soporte nutricional por sonda y plan nutricional </v>
          </cell>
          <cell r="N399" t="str">
            <v>Total de pacientes con soporte nutricional enteral por sonda.</v>
          </cell>
          <cell r="O399" t="str">
            <v xml:space="preserve">Dinámica Gerencial </v>
          </cell>
          <cell r="P399" t="str">
            <v xml:space="preserve">Dinámica Gerencial </v>
          </cell>
          <cell r="Q399" t="str">
            <v>%</v>
          </cell>
          <cell r="R399" t="str">
            <v>Numero de pacientes egresados con soporte nutricional por sonda y plan nutricional  / Total de pacientes con soporte nutricional enteral por sonda. *100</v>
          </cell>
          <cell r="S399"/>
          <cell r="T399" t="str">
            <v>proceso</v>
          </cell>
          <cell r="U399" t="str">
            <v>Creciente</v>
          </cell>
          <cell r="V399" t="str">
            <v>≥</v>
          </cell>
          <cell r="W399">
            <v>0.9</v>
          </cell>
          <cell r="X399" t="str">
            <v>&lt;</v>
          </cell>
          <cell r="Y399">
            <v>0.9</v>
          </cell>
        </row>
        <row r="400">
          <cell r="A400">
            <v>395</v>
          </cell>
          <cell r="B400" t="str">
            <v>Integralidad y efectividad en la prestación de servicios de salud</v>
          </cell>
          <cell r="C400" t="str">
            <v>Garantizar la accesibilidad, integralidad en los servicios, complementariedad y respaldo de las interdependencias</v>
          </cell>
          <cell r="D400" t="str">
            <v>Posición semiincorporada en pacientes con nutrición enteral (NE) por sonda gástrica</v>
          </cell>
          <cell r="E400" t="str">
            <v>Apoyo diagnóstico y complementación terapeutica</v>
          </cell>
          <cell r="F400" t="str">
            <v>Nutrición y dietética</v>
          </cell>
          <cell r="G400" t="str">
            <v>x</v>
          </cell>
          <cell r="J400" t="str">
            <v>La posición de semiincorporación disminuye la incidencia de regurgitación, vómitos, aspiración y neumonía aspirativa en los pacientes con alimentación enteral por sonda</v>
          </cell>
          <cell r="K400"/>
          <cell r="L400" t="str">
            <v>Trimestral</v>
          </cell>
          <cell r="M400" t="str">
            <v>Numero de pacientes con nutricion enteral por sonda naso enteral en pisicion semiincorporada</v>
          </cell>
          <cell r="N400" t="str">
            <v xml:space="preserve">Numero total de pacientes con nutricion nasoenteral. </v>
          </cell>
          <cell r="O400" t="str">
            <v xml:space="preserve">Dinámica Gerencial </v>
          </cell>
          <cell r="P400" t="str">
            <v xml:space="preserve">Dinámica Gerencial </v>
          </cell>
          <cell r="Q400" t="str">
            <v>%</v>
          </cell>
          <cell r="R400" t="str">
            <v>Numero de pacientes con nutricion enteral por sonda naso enteral en pisicion semiincorporada / Numero total de pacientes con nutricion nasoenteral.  *100</v>
          </cell>
          <cell r="S400"/>
          <cell r="T400" t="str">
            <v>proceso</v>
          </cell>
          <cell r="U400" t="str">
            <v>Creciente</v>
          </cell>
          <cell r="V400" t="str">
            <v>≥</v>
          </cell>
          <cell r="W400">
            <v>0.9</v>
          </cell>
          <cell r="X400" t="str">
            <v>&lt;</v>
          </cell>
          <cell r="Y400">
            <v>0.9</v>
          </cell>
        </row>
        <row r="401">
          <cell r="A401">
            <v>396</v>
          </cell>
          <cell r="B401" t="str">
            <v>Integralidad y efectividad en la prestación de servicios de salud</v>
          </cell>
          <cell r="C401" t="str">
            <v>Garantizar la accesibilidad, integralidad en los servicios, complementariedad y respaldo de las interdependencias</v>
          </cell>
          <cell r="D401" t="str">
            <v>Monitorización de la nutrición enteral (NE)</v>
          </cell>
          <cell r="E401" t="str">
            <v>Apoyo diagnóstico y complementación terapeutica</v>
          </cell>
          <cell r="F401" t="str">
            <v>Nutrición y dietética</v>
          </cell>
          <cell r="G401" t="str">
            <v>x</v>
          </cell>
          <cell r="J401" t="str">
            <v>El seguimiento de los pacientes que reciben Nutrición Enteral es imprescindibles para detectar si el aporte de los requerimientos calóricos es el adecuado y si se presentan complicaciones que puedan incidir sobre la eficacia en el aporte nutricional o sobre la evolución de los pacientes.</v>
          </cell>
          <cell r="K401"/>
          <cell r="L401" t="str">
            <v>Trimestral</v>
          </cell>
          <cell r="M401" t="str">
            <v xml:space="preserve">Numero de incidentes relacionados con la administracion de nutricion enteral </v>
          </cell>
          <cell r="N401" t="str">
            <v>Número total de pacientes que reciben nutricion Enteral por sonda</v>
          </cell>
          <cell r="O401" t="str">
            <v xml:space="preserve">Dinámica Gerencial </v>
          </cell>
          <cell r="P401" t="str">
            <v xml:space="preserve">Dinámica Gerencial </v>
          </cell>
          <cell r="Q401" t="str">
            <v>%</v>
          </cell>
          <cell r="R401" t="str">
            <v>Numero de incidentes relacionados con la administracion de nutricion enteral  / Número total de pacientes que reciben nutricion Enteral por sonda *100</v>
          </cell>
          <cell r="S401"/>
          <cell r="T401" t="str">
            <v>proceso</v>
          </cell>
          <cell r="U401" t="str">
            <v>Decreciente</v>
          </cell>
          <cell r="V401" t="str">
            <v>≤</v>
          </cell>
          <cell r="W401">
            <v>0.05</v>
          </cell>
          <cell r="X401" t="str">
            <v>&gt;</v>
          </cell>
          <cell r="Y401">
            <v>0.05</v>
          </cell>
        </row>
        <row r="402">
          <cell r="A402">
            <v>397</v>
          </cell>
          <cell r="B402" t="str">
            <v>Integralidad y efectividad en la prestación de servicios de salud</v>
          </cell>
          <cell r="C402" t="str">
            <v>Garantizar la accesibilidad, integralidad en los servicios, complementariedad y respaldo de las interdependencias</v>
          </cell>
          <cell r="D402" t="str">
            <v>Monitorización de la nutrición parenteral (NP)</v>
          </cell>
          <cell r="E402" t="str">
            <v>Apoyo diagnóstico y complementación terapeutica</v>
          </cell>
          <cell r="F402" t="str">
            <v>Nutrición y dietética</v>
          </cell>
          <cell r="G402" t="str">
            <v>x</v>
          </cell>
          <cell r="J402" t="str">
            <v>El seguimiento de los pacientes que reciben Nutrición parenteral es imprescindible para detectar si el aporte de los requerimientos calóricos es el adecuado y si se presentan complicaciones (colocación y mantenimiento del catéter, a infección asociada a catéter,  metabólicas) que puedan incidir sobre la eficacia en el aporte de la formula de NP  o sobre la evolución de los pacientes.</v>
          </cell>
          <cell r="K402"/>
          <cell r="L402" t="str">
            <v>Trimestral</v>
          </cell>
          <cell r="M402" t="str">
            <v>Numero de incidentes relacionados con la administracion de nutricion parenteral</v>
          </cell>
          <cell r="N402" t="str">
            <v xml:space="preserve"> Número total de pacientes que reciben nutricion parenteral</v>
          </cell>
          <cell r="O402" t="str">
            <v xml:space="preserve">Dinámica Gerencial </v>
          </cell>
          <cell r="P402" t="str">
            <v xml:space="preserve">Dinámica Gerencial </v>
          </cell>
          <cell r="Q402" t="str">
            <v>%</v>
          </cell>
          <cell r="R402" t="str">
            <v>Numero de incidentes relacionados con la administracion de nutricion parenteral /  Número total de pacientes que reciben nutricion parenteral *100</v>
          </cell>
          <cell r="S402"/>
          <cell r="T402" t="str">
            <v>proceso</v>
          </cell>
          <cell r="U402" t="str">
            <v>Decreciente</v>
          </cell>
          <cell r="V402" t="str">
            <v>≤</v>
          </cell>
          <cell r="W402">
            <v>0.25</v>
          </cell>
          <cell r="X402" t="str">
            <v>&gt;</v>
          </cell>
          <cell r="Y402">
            <v>0.25</v>
          </cell>
        </row>
        <row r="403">
          <cell r="A403">
            <v>398</v>
          </cell>
          <cell r="B403" t="str">
            <v>Integralidad y efectividad en la prestación de servicios de salud</v>
          </cell>
          <cell r="C403" t="str">
            <v>Garantizar la accesibilidad, integralidad en los servicios, complementariedad y respaldo de las interdependencias</v>
          </cell>
          <cell r="D403" t="str">
            <v>Pacientes con tamizaje nutricional</v>
          </cell>
          <cell r="E403" t="str">
            <v>Apoyo diagnóstico y complementación terapeutica</v>
          </cell>
          <cell r="F403" t="str">
            <v>Nutrición y dietética</v>
          </cell>
          <cell r="G403" t="str">
            <v>x</v>
          </cell>
          <cell r="J403" t="str">
            <v>Permite identificar y categorizar los pacientes malnutridos o en riesgo de desnutrición, con el fin de planificar una asistencia nutricional precoz y eficiente, de acuerdo a las necesidades de la población asistida</v>
          </cell>
          <cell r="K403"/>
          <cell r="L403" t="str">
            <v>Trimestral</v>
          </cell>
          <cell r="M403" t="str">
            <v xml:space="preserve">Numero de pacientes con tamizaje nutricional </v>
          </cell>
          <cell r="N403" t="str">
            <v>Número total de pacientes adultos egresados de la institución</v>
          </cell>
          <cell r="O403" t="str">
            <v xml:space="preserve">Dinámica Gerencial </v>
          </cell>
          <cell r="P403" t="str">
            <v xml:space="preserve">Dinámica Gerencial </v>
          </cell>
          <cell r="Q403" t="str">
            <v>%</v>
          </cell>
          <cell r="R403" t="str">
            <v>Numero de pacientes con tamizaje nutricional  / Número total de pacientes adultos egresados de la institución *100</v>
          </cell>
          <cell r="S403"/>
          <cell r="T403" t="str">
            <v>proceso</v>
          </cell>
          <cell r="U403" t="str">
            <v>Creciente</v>
          </cell>
          <cell r="V403" t="str">
            <v>=</v>
          </cell>
          <cell r="W403">
            <v>1</v>
          </cell>
          <cell r="X403" t="str">
            <v>&lt;</v>
          </cell>
          <cell r="Y403">
            <v>1</v>
          </cell>
        </row>
        <row r="404">
          <cell r="A404">
            <v>399</v>
          </cell>
          <cell r="B404" t="str">
            <v>Integralidad y efectividad en la prestación de servicios de salud</v>
          </cell>
          <cell r="C404" t="str">
            <v>Garantizar la accesibilidad, integralidad en los servicios, complementariedad y respaldo de las interdependencias</v>
          </cell>
          <cell r="D404" t="str">
            <v>Pacientes que reciben terapia nutricional</v>
          </cell>
          <cell r="E404" t="str">
            <v>Apoyo diagnóstico y complementación terapeutica</v>
          </cell>
          <cell r="F404" t="str">
            <v>Nutrición y dietética</v>
          </cell>
          <cell r="G404" t="str">
            <v>x</v>
          </cell>
          <cell r="H404"/>
          <cell r="I404"/>
          <cell r="J404"/>
          <cell r="K404"/>
          <cell r="L404" t="str">
            <v>Trimestral</v>
          </cell>
          <cell r="M404" t="str">
            <v xml:space="preserve">Numero de pacientes con tamizaje nutricional </v>
          </cell>
          <cell r="N404" t="str">
            <v xml:space="preserve"> Numero total de pacientes ingresados a la institucion</v>
          </cell>
          <cell r="O404" t="str">
            <v xml:space="preserve">Dinámica Gerencial </v>
          </cell>
          <cell r="P404" t="str">
            <v xml:space="preserve">Dinámica Gerencial </v>
          </cell>
          <cell r="Q404" t="str">
            <v>%</v>
          </cell>
          <cell r="R404" t="str">
            <v>Numero de pacientes con tamizaje nutricional  /  Numero total de pacientes ingresados a la institucion *100</v>
          </cell>
          <cell r="S404"/>
          <cell r="T404" t="str">
            <v>proceso</v>
          </cell>
          <cell r="U404" t="str">
            <v>Creciente</v>
          </cell>
          <cell r="V404"/>
          <cell r="W404"/>
          <cell r="X404"/>
          <cell r="Y404"/>
        </row>
        <row r="405">
          <cell r="A405">
            <v>400</v>
          </cell>
          <cell r="B405" t="str">
            <v>Integralidad y efectividad en la prestación de servicios de salud</v>
          </cell>
          <cell r="C405" t="str">
            <v>Garantizar la accesibilidad, integralidad en los servicios, complementariedad y respaldo de las interdependencias</v>
          </cell>
          <cell r="D405" t="str">
            <v>Errores en la formulacion en pacientes con soporte nutricional especializado</v>
          </cell>
          <cell r="E405" t="str">
            <v>Apoyo diagnóstico y complementación terapeutica</v>
          </cell>
          <cell r="F405" t="str">
            <v>Nutrición y dietética</v>
          </cell>
          <cell r="G405" t="str">
            <v>x</v>
          </cell>
          <cell r="H405"/>
          <cell r="I405"/>
          <cell r="J405"/>
          <cell r="K405"/>
          <cell r="L405" t="str">
            <v>Trimestral</v>
          </cell>
          <cell r="M405" t="str">
            <v xml:space="preserve">Numero de errores en la formulacion de pacientes con soporte nutricional especializado </v>
          </cell>
          <cell r="N405" t="str">
            <v>Total de pacientes formulados con soporte nutricional especializado * 100</v>
          </cell>
          <cell r="O405" t="str">
            <v xml:space="preserve">Dinámica Gerencial </v>
          </cell>
          <cell r="P405" t="str">
            <v xml:space="preserve">Dinámica Gerencial </v>
          </cell>
          <cell r="Q405" t="str">
            <v>Horas</v>
          </cell>
          <cell r="R405" t="str">
            <v>Numero de errores en la formulacion de pacientes con soporte nutricional especializado  / Total de pacientes formulados con soporte nutricional especializado * 100</v>
          </cell>
          <cell r="S405"/>
          <cell r="T405" t="str">
            <v>proceso</v>
          </cell>
          <cell r="U405" t="str">
            <v>Decreciente</v>
          </cell>
          <cell r="V405" t="str">
            <v>≤</v>
          </cell>
          <cell r="W405">
            <v>0.05</v>
          </cell>
          <cell r="X405" t="str">
            <v>&gt;</v>
          </cell>
          <cell r="Y405">
            <v>0.05</v>
          </cell>
        </row>
        <row r="406">
          <cell r="A406">
            <v>401</v>
          </cell>
          <cell r="B406" t="str">
            <v>Integralidad y efectividad en la prestación de servicios de salud</v>
          </cell>
          <cell r="C406" t="str">
            <v>Garantizar la accesibilidad, integralidad en los servicios, complementariedad y respaldo de las interdependencias</v>
          </cell>
          <cell r="D406" t="str">
            <v>Oportunidad de respuesta a interconsultas Regular/Prioritaria
 - Nutrición</v>
          </cell>
          <cell r="E406" t="str">
            <v>Apoyo diagnóstico y complementación terapeutica</v>
          </cell>
          <cell r="F406" t="str">
            <v>Nutrición y dietética</v>
          </cell>
          <cell r="G406" t="str">
            <v>x</v>
          </cell>
          <cell r="J406" t="str">
            <v>El Hospital requiere definir los indicadores y estándares de oportunidad para los servicios ambulatorios
y de respuesta hospitalaria con los que cuenta y se encuentran dentro de o supera los umbrales
definidos en el Sistema de Información para la Calidad.</v>
          </cell>
          <cell r="K406"/>
          <cell r="L406" t="str">
            <v>Trimestral</v>
          </cell>
          <cell r="M406" t="str">
            <v>Sumatoria de las horas transcurridas desde que se solicita la interconsulta hasta el momento en se responde</v>
          </cell>
          <cell r="N406" t="str">
            <v>Número de interconsultas solicitadas</v>
          </cell>
          <cell r="O406" t="str">
            <v>Dinamica Gerencial</v>
          </cell>
          <cell r="P406" t="str">
            <v>Dinamica Gerencial</v>
          </cell>
          <cell r="Q406" t="str">
            <v>Horas</v>
          </cell>
          <cell r="R406" t="str">
            <v>Sumatoria de las horas transcurridas desde que se solicita la interconsulta hasta el momento en se responde / Número de interconsultas solicitadas</v>
          </cell>
          <cell r="S406"/>
          <cell r="T406" t="str">
            <v>proceso</v>
          </cell>
          <cell r="U406" t="str">
            <v>Decreciente</v>
          </cell>
          <cell r="V406" t="str">
            <v>≤</v>
          </cell>
          <cell r="W406">
            <v>24</v>
          </cell>
          <cell r="X406" t="str">
            <v>&gt;</v>
          </cell>
          <cell r="Y406">
            <v>24</v>
          </cell>
        </row>
        <row r="407">
          <cell r="A407">
            <v>402</v>
          </cell>
          <cell r="B407" t="str">
            <v>Integralidad y efectividad en la prestación de servicios de salud</v>
          </cell>
          <cell r="C407" t="str">
            <v>Garantizar la accesibilidad, integralidad en los servicios, complementariedad y respaldo de las interdependencias</v>
          </cell>
          <cell r="D407" t="str">
            <v>Oportunidad de respuesta a interconsultas Urgente - Nutrición</v>
          </cell>
          <cell r="E407" t="str">
            <v>Apoyo diagnóstico y complementación terapeutica</v>
          </cell>
          <cell r="F407" t="str">
            <v>Nutrición y dietética</v>
          </cell>
          <cell r="G407" t="str">
            <v>x</v>
          </cell>
          <cell r="H407"/>
          <cell r="I407"/>
          <cell r="J407" t="str">
            <v>El Hospital requiere definir los indicadores y estándares de oportunidad para los servicios ambulatorios
y de respuesta hospitalaria con los que cuenta y se encuentran dentro de o supera los umbrales
definidos en el Sistema de Información para la Calidad.</v>
          </cell>
          <cell r="K407"/>
          <cell r="L407" t="str">
            <v>Trimestral</v>
          </cell>
          <cell r="M407" t="str">
            <v>Sumatoria de las horas transcurridas desde que se solicita la interconsulta hasta el momento en se responde</v>
          </cell>
          <cell r="N407" t="str">
            <v>Número de interconsultas solicitadas</v>
          </cell>
          <cell r="O407" t="str">
            <v>Dinamica Gerencial</v>
          </cell>
          <cell r="P407" t="str">
            <v>Dinamica Gerencial</v>
          </cell>
          <cell r="Q407" t="str">
            <v>Horas</v>
          </cell>
          <cell r="R407" t="str">
            <v>Sumatoria de las horas transcurridas desde que se solicita la interconsulta hasta el momento en se responde / Número de interconsultas solicitadas</v>
          </cell>
          <cell r="S407"/>
          <cell r="T407" t="str">
            <v>proceso</v>
          </cell>
          <cell r="U407" t="str">
            <v>Decreciente</v>
          </cell>
          <cell r="V407" t="str">
            <v>≤</v>
          </cell>
          <cell r="W407">
            <v>2</v>
          </cell>
          <cell r="X407" t="str">
            <v>&gt;</v>
          </cell>
          <cell r="Y407">
            <v>2</v>
          </cell>
        </row>
        <row r="408">
          <cell r="A408">
            <v>403</v>
          </cell>
          <cell r="B408" t="str">
            <v>Calidad de los servicios es nuestro compromiso</v>
          </cell>
          <cell r="C408" t="str">
            <v>Prestar servicios de salud con altos estándares de calidad, seguridad y humanización en la atención de los pacientes</v>
          </cell>
          <cell r="D408" t="str">
            <v>Planes de mejora</v>
          </cell>
          <cell r="E408" t="str">
            <v>Aseguramiento de la Calidad</v>
          </cell>
          <cell r="F408" t="str">
            <v>Aseguramiento de la calidad</v>
          </cell>
          <cell r="H408" t="str">
            <v>x</v>
          </cell>
          <cell r="J408" t="str">
            <v>Se necesita priorizar los hallazgos administrados por planes de mejora</v>
          </cell>
          <cell r="K408"/>
          <cell r="L408" t="str">
            <v>Trimestral</v>
          </cell>
          <cell r="M408" t="str">
            <v>Total de hallazgos cerrados</v>
          </cell>
          <cell r="N408" t="str">
            <v>Total de hallazgos administrados por plan de mejora</v>
          </cell>
          <cell r="O408" t="str">
            <v>Matriz de plan de mejora</v>
          </cell>
          <cell r="P408" t="str">
            <v>Matriz de plan de mejora</v>
          </cell>
          <cell r="Q408" t="str">
            <v>%</v>
          </cell>
          <cell r="R408" t="str">
            <v>Total de hallazgos cerrados / Total de hallazgos administrados por plan de mejora *100</v>
          </cell>
          <cell r="S408"/>
          <cell r="T408" t="str">
            <v>proceso</v>
          </cell>
          <cell r="U408" t="str">
            <v>Creciente</v>
          </cell>
          <cell r="V408" t="str">
            <v>≥</v>
          </cell>
          <cell r="W408">
            <v>0.7</v>
          </cell>
          <cell r="X408" t="str">
            <v>&lt;</v>
          </cell>
          <cell r="Y408">
            <v>0.7</v>
          </cell>
        </row>
        <row r="409">
          <cell r="A409">
            <v>404</v>
          </cell>
          <cell r="B409" t="str">
            <v>Calidad de los servicios es nuestro compromiso</v>
          </cell>
          <cell r="C409" t="str">
            <v>Prestar servicios de salud con altos estándares de calidad, seguridad y humanización en la atención de los pacientes</v>
          </cell>
          <cell r="D409" t="str">
            <v>Resultado de paciente trazador</v>
          </cell>
          <cell r="E409" t="str">
            <v>Aseguramiento de la Calidad</v>
          </cell>
          <cell r="F409" t="str">
            <v>Aseguramiento de la calidad</v>
          </cell>
          <cell r="H409" t="str">
            <v>x</v>
          </cell>
          <cell r="J409" t="str">
            <v>identificar los logros del mejoramiento de la calidad mediante la metodologia de paciente trazador, que evalua, la seguridad, humanizacion, y el ciclo AREPEES-R, los grupos de estandares de acreditación y los lineamientos instruccionales de seguridad del paciente</v>
          </cell>
          <cell r="K409"/>
          <cell r="L409" t="str">
            <v>Trimestral</v>
          </cell>
          <cell r="M409" t="str">
            <v>Ponderado de paciente trazador</v>
          </cell>
          <cell r="N409" t="str">
            <v>Puntuación mas alta posible de paciente trazador</v>
          </cell>
          <cell r="O409" t="str">
            <v>Seguridad del Paciente</v>
          </cell>
          <cell r="P409" t="str">
            <v>Seguridad del Paciente</v>
          </cell>
          <cell r="Q409" t="str">
            <v>%</v>
          </cell>
          <cell r="R409" t="str">
            <v>Ponderado de paciente trazador / Puntuación mas alta posible de paciente trazador *100</v>
          </cell>
          <cell r="S409"/>
          <cell r="T409" t="str">
            <v>proceso</v>
          </cell>
          <cell r="U409" t="str">
            <v>Creciente</v>
          </cell>
          <cell r="V409" t="str">
            <v>≥</v>
          </cell>
          <cell r="W409">
            <v>0.64</v>
          </cell>
          <cell r="X409" t="str">
            <v>&lt;</v>
          </cell>
          <cell r="Y409">
            <v>0.64</v>
          </cell>
        </row>
        <row r="410">
          <cell r="A410">
            <v>405</v>
          </cell>
          <cell r="B410" t="str">
            <v>Calidad de los servicios es nuestro compromiso</v>
          </cell>
          <cell r="C410" t="str">
            <v>Prestar servicios de salud con altos estándares de calidad, seguridad y humanización en la atención de los pacientes</v>
          </cell>
          <cell r="D410" t="str">
            <v>Porcentaje de adherencia a protocolos de enfermeria</v>
          </cell>
          <cell r="E410" t="str">
            <v>Aseguramiento de la Calidad</v>
          </cell>
          <cell r="F410" t="str">
            <v>Aseguramiento de la calidad</v>
          </cell>
          <cell r="H410" t="str">
            <v>x</v>
          </cell>
          <cell r="J41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410"/>
          <cell r="L410" t="str">
            <v>Trimestral</v>
          </cell>
          <cell r="M410" t="str">
            <v>Número de protocolos con cumplimiento mayor al estándar establecido</v>
          </cell>
          <cell r="N410" t="str">
            <v>Total protocolos evaluados</v>
          </cell>
          <cell r="O410" t="str">
            <v>Consolidado Adherencia a Protocolos</v>
          </cell>
          <cell r="P410" t="str">
            <v>Consolidado Adherencia a Protocolos</v>
          </cell>
          <cell r="Q410" t="str">
            <v>%</v>
          </cell>
          <cell r="R410" t="str">
            <v>Número de protocolos con cumplimiento mayor al estándar establecido / Total protocolos evaluados *100</v>
          </cell>
          <cell r="S410"/>
          <cell r="T410" t="str">
            <v>proceso</v>
          </cell>
          <cell r="U410" t="str">
            <v>Creciente</v>
          </cell>
          <cell r="V410" t="str">
            <v>≥</v>
          </cell>
          <cell r="W410">
            <v>0.9</v>
          </cell>
          <cell r="X410" t="str">
            <v>&lt;</v>
          </cell>
          <cell r="Y410">
            <v>0.9</v>
          </cell>
        </row>
        <row r="411">
          <cell r="A411">
            <v>406</v>
          </cell>
          <cell r="B411" t="str">
            <v>Calidad de los servicios es nuestro compromiso</v>
          </cell>
          <cell r="C411" t="str">
            <v>Prestar servicios de salud con altos estándares de calidad, seguridad y humanización en la atención de los pacientes</v>
          </cell>
          <cell r="D411" t="str">
            <v>Proporción de vigilancia de eventos adversos</v>
          </cell>
          <cell r="E411" t="str">
            <v>Aseguramiento de la Calidad</v>
          </cell>
          <cell r="F411" t="str">
            <v>Aseguramiento de la calidad</v>
          </cell>
          <cell r="H411" t="str">
            <v>x</v>
          </cell>
          <cell r="J411" t="str">
            <v>Los Eventos Adversos son lesiones o complicaciones involuntarias que son causadas con mayor probabilidad por la atención en salud,  que por la enfermedad subyacente del paciente, y que conducen a la muerte, la inhabilidad a la hora del alta o a la hospitalización prolongada. Muchos de estos eventos pueden ser prevenibles. Existe evidencia que demuestra la asociación entre la calidad de la atención y la ocurrencia de eventos adversos. La monitorización de este indicador debe impactar en la eficiencia y efectividad clínica.</v>
          </cell>
          <cell r="K411"/>
          <cell r="L411" t="str">
            <v>Trimestral</v>
          </cell>
          <cell r="M411" t="str">
            <v>Número total de eventos adversos detectados y gestionados</v>
          </cell>
          <cell r="N411" t="str">
            <v>Número total de eventos adversos detectados</v>
          </cell>
          <cell r="O411" t="str">
            <v>Informe de Seguridad del Paciente / Líder Seguridad del Paciente</v>
          </cell>
          <cell r="P411" t="str">
            <v>Informe de Seguridad del Paciente / Líder Seguridad del Paciente</v>
          </cell>
          <cell r="Q411" t="str">
            <v>%</v>
          </cell>
          <cell r="R411" t="str">
            <v>Número total de eventos adversos detectados y gestionados / Número total de eventos adversos detectados *100</v>
          </cell>
          <cell r="S411"/>
          <cell r="T411" t="str">
            <v>proceso</v>
          </cell>
          <cell r="U411" t="str">
            <v>Creciente</v>
          </cell>
          <cell r="V411" t="str">
            <v>≥</v>
          </cell>
          <cell r="W411">
            <v>0.9</v>
          </cell>
          <cell r="X411" t="str">
            <v>&lt;</v>
          </cell>
          <cell r="Y411">
            <v>0.9</v>
          </cell>
        </row>
        <row r="412">
          <cell r="A412">
            <v>407</v>
          </cell>
          <cell r="B412" t="str">
            <v>Calidad de los servicios es nuestro compromiso</v>
          </cell>
          <cell r="C412" t="str">
            <v>Prestar servicios de salud con altos estándares de calidad, seguridad y humanización en la atención de los pacientes</v>
          </cell>
          <cell r="D412" t="str">
            <v>Porcentaje de servicios certificados</v>
          </cell>
          <cell r="E412" t="str">
            <v>Aseguramiento de la Calidad</v>
          </cell>
          <cell r="F412" t="str">
            <v>Aseguramiento de la calidad</v>
          </cell>
          <cell r="H412" t="str">
            <v>x</v>
          </cell>
          <cell r="J412" t="str">
            <v>Cumplir con los estándares mínimos de habilitación con el fin de prestar un servicio seguro a la comunidad</v>
          </cell>
          <cell r="K412"/>
          <cell r="L412" t="str">
            <v>Trimestral</v>
          </cell>
          <cell r="M412" t="str">
            <v>Servicios certificados en habilitación</v>
          </cell>
          <cell r="N412" t="str">
            <v>Servicios Inscritos en REPS</v>
          </cell>
          <cell r="O412" t="str">
            <v>Certificación de habiitación por parte de la Secretaría Departamental de Salud del Cauca</v>
          </cell>
          <cell r="P412" t="str">
            <v>Registro Especial de Prestadores de Servicios de Salud</v>
          </cell>
          <cell r="Q412" t="str">
            <v>%</v>
          </cell>
          <cell r="R412" t="str">
            <v>Servicios certificados en habilitación / Servicios Inscritos en REPS *100</v>
          </cell>
          <cell r="S412"/>
          <cell r="T412" t="str">
            <v>proceso</v>
          </cell>
          <cell r="U412" t="str">
            <v>Creciente</v>
          </cell>
          <cell r="V412" t="str">
            <v>≥</v>
          </cell>
          <cell r="W412">
            <v>0.9</v>
          </cell>
          <cell r="X412" t="str">
            <v>&lt;</v>
          </cell>
          <cell r="Y412">
            <v>0.9</v>
          </cell>
        </row>
        <row r="413">
          <cell r="A413">
            <v>408</v>
          </cell>
          <cell r="B413" t="str">
            <v>Calidad de los servicios es nuestro compromiso</v>
          </cell>
          <cell r="C413" t="str">
            <v>Prestar servicios de salud con altos estándares de calidad, seguridad y humanización en la atención de los pacientes</v>
          </cell>
          <cell r="D413" t="str">
            <v>Porcentaje de Auditorias para el Mejoramiento de la Calidad</v>
          </cell>
          <cell r="E413" t="str">
            <v>Aseguramiento de la Calidad</v>
          </cell>
          <cell r="F413" t="str">
            <v>Aseguramiento de la calidad</v>
          </cell>
          <cell r="H413" t="str">
            <v>x</v>
          </cell>
          <cell r="J413" t="str">
            <v>identificar los logros del mejoramiento de la calidad</v>
          </cell>
          <cell r="K413"/>
          <cell r="L413" t="str">
            <v>Trimestral</v>
          </cell>
          <cell r="M413" t="str">
            <v>Total de servicios Auditados</v>
          </cell>
          <cell r="N413" t="str">
            <v>Total de Servicios</v>
          </cell>
          <cell r="O413" t="str">
            <v>Aseguramiento de la Calidad</v>
          </cell>
          <cell r="P413" t="str">
            <v>Aseguramiento de la Calidad</v>
          </cell>
          <cell r="Q413" t="str">
            <v>%</v>
          </cell>
          <cell r="R413" t="str">
            <v>Total de servicios Auditados / Total de Servicios *100</v>
          </cell>
          <cell r="S413"/>
          <cell r="T413" t="str">
            <v>proceso</v>
          </cell>
          <cell r="U413" t="str">
            <v>Creciente</v>
          </cell>
          <cell r="V413" t="str">
            <v>≥</v>
          </cell>
          <cell r="W413">
            <v>0.9</v>
          </cell>
          <cell r="X413" t="str">
            <v>&lt;</v>
          </cell>
          <cell r="Y413">
            <v>0.9</v>
          </cell>
        </row>
        <row r="414">
          <cell r="A414">
            <v>409</v>
          </cell>
          <cell r="B414" t="str">
            <v>Calidad de los servicios es nuestro compromiso</v>
          </cell>
          <cell r="C414" t="str">
            <v>Prestar servicios de salud con altos estándares de calidad, seguridad y humanización en la atención de los pacientes</v>
          </cell>
          <cell r="D414" t="str">
            <v>cumplimiento de las actividades programadas en el PAMEC</v>
          </cell>
          <cell r="E414" t="str">
            <v>Aseguramiento de la Calidad</v>
          </cell>
          <cell r="F414" t="str">
            <v>Aseguramiento de la calidad</v>
          </cell>
          <cell r="H414" t="str">
            <v>x</v>
          </cell>
          <cell r="J414" t="str">
            <v>Evaluar el avance en la implementación de las oportunidades de mejora detectadas y tomar acciones frente a las desviaciones.</v>
          </cell>
          <cell r="K414"/>
          <cell r="L414" t="str">
            <v>Semestral</v>
          </cell>
          <cell r="M414" t="str">
            <v>total de actividades cumplidas</v>
          </cell>
          <cell r="N414" t="str">
            <v>total de actividades programadas</v>
          </cell>
          <cell r="O414" t="str">
            <v>Certificación de la oficina de aseguramiento de la calidad</v>
          </cell>
          <cell r="P414" t="str">
            <v>Programa de auditoría para el mejoramiento de la calidad</v>
          </cell>
          <cell r="Q414" t="str">
            <v>%</v>
          </cell>
          <cell r="R414" t="str">
            <v>total de actividades cumplidas / total de actividades programadas *100</v>
          </cell>
          <cell r="S414"/>
          <cell r="T414" t="str">
            <v>proceso</v>
          </cell>
          <cell r="U414" t="str">
            <v>Creciente</v>
          </cell>
          <cell r="V414" t="str">
            <v>≥</v>
          </cell>
          <cell r="W414">
            <v>0.9</v>
          </cell>
          <cell r="X414" t="str">
            <v>&lt;</v>
          </cell>
          <cell r="Y414">
            <v>0.9</v>
          </cell>
        </row>
        <row r="415">
          <cell r="A415">
            <v>410</v>
          </cell>
          <cell r="B415" t="str">
            <v>Calidad de los servicios es nuestro compromiso</v>
          </cell>
          <cell r="C415" t="str">
            <v>Prestar servicios de salud con altos estándares de calidad, seguridad y humanización en la atención de los pacientes</v>
          </cell>
          <cell r="D415" t="str">
            <v>porcentaje de satisfacción en la politica de humanización</v>
          </cell>
          <cell r="E415" t="str">
            <v>Aseguramiento de la Calidad</v>
          </cell>
          <cell r="F415" t="str">
            <v>Aseguramiento de la calidad</v>
          </cell>
          <cell r="H415" t="str">
            <v>x</v>
          </cell>
          <cell r="J415" t="str">
            <v>identificar la satisfacción de los usuarios en cuanto a la implementación de la politica institucional de humanización que acceden al servicio de salud en la institución</v>
          </cell>
          <cell r="K415"/>
          <cell r="L415" t="str">
            <v>Trimestral</v>
          </cell>
          <cell r="M415" t="str">
            <v>sumatoria de los usuarios que respondieron “muy buena” o “buena” a los items de trato digno, información y hoteleria y confort</v>
          </cell>
          <cell r="N415" t="str">
            <v>Número de usuarios que respondieron la pregunta</v>
          </cell>
          <cell r="O415" t="str">
            <v>Encuestas de Satisfacción</v>
          </cell>
          <cell r="P415" t="str">
            <v>Encuestas de Satisfacción</v>
          </cell>
          <cell r="Q415" t="str">
            <v>%</v>
          </cell>
          <cell r="R415" t="str">
            <v>sumatoria de los usuarios que respondieron “muy buena” o “buena” a los items de trato digno, información y hoteleria y confort / Número de usuarios que respondieron la pregunta *100</v>
          </cell>
          <cell r="S415"/>
          <cell r="T415" t="str">
            <v>proceso</v>
          </cell>
          <cell r="U415" t="str">
            <v>Creciente</v>
          </cell>
          <cell r="V415" t="str">
            <v>≥</v>
          </cell>
          <cell r="W415">
            <v>0.9</v>
          </cell>
          <cell r="X415" t="str">
            <v>&lt;</v>
          </cell>
          <cell r="Y415">
            <v>0.9</v>
          </cell>
        </row>
        <row r="416">
          <cell r="A416">
            <v>411</v>
          </cell>
          <cell r="B416" t="str">
            <v>Calidad de los servicios es nuestro compromiso</v>
          </cell>
          <cell r="C416" t="str">
            <v>Prestar servicios de salud con altos estándares de calidad, seguridad y humanización en la atención de los pacientes</v>
          </cell>
          <cell r="D416" t="str">
            <v>porcentaje de necesidades identificadas del paciente y su familia</v>
          </cell>
          <cell r="E416" t="str">
            <v>Aseguramiento de la Calidad</v>
          </cell>
          <cell r="F416" t="str">
            <v>Aseguramiento de la calidad</v>
          </cell>
          <cell r="H416" t="str">
            <v>x</v>
          </cell>
          <cell r="J416" t="str">
            <v xml:space="preserve">Dado que se realiza actividades para identificacion de necesidades del paciente y su familia , es importante tener informacion sobre las necesidades que se les puede dar respuesta y  las que no  para realizar planes de mejora que contribuyan al mejoramiento de la atencion y a la satisfaccion del usuario </v>
          </cell>
          <cell r="K416"/>
          <cell r="L416" t="str">
            <v>Trimestral</v>
          </cell>
          <cell r="M416" t="str">
            <v xml:space="preserve">Numero de necesidades resueltas </v>
          </cell>
          <cell r="N416" t="str">
            <v>Numero de necesidades identificadas</v>
          </cell>
          <cell r="O416" t="str">
            <v xml:space="preserve">rondas de identificacion de necesidades </v>
          </cell>
          <cell r="P416" t="str">
            <v xml:space="preserve">Rondas de identificacion de necesidades </v>
          </cell>
          <cell r="Q416" t="str">
            <v>%</v>
          </cell>
          <cell r="R416" t="str">
            <v>Numero de necesidades resueltas  / Numero de necesidades identificadas *100</v>
          </cell>
          <cell r="S416"/>
          <cell r="T416" t="str">
            <v>proceso</v>
          </cell>
          <cell r="U416" t="str">
            <v>Creciente</v>
          </cell>
          <cell r="V416" t="str">
            <v>≥</v>
          </cell>
          <cell r="W416">
            <v>0.8</v>
          </cell>
          <cell r="X416" t="str">
            <v>&lt;</v>
          </cell>
          <cell r="Y416">
            <v>0.8</v>
          </cell>
        </row>
        <row r="417">
          <cell r="A417">
            <v>412</v>
          </cell>
          <cell r="B417" t="str">
            <v>Calidad de los servicios es nuestro compromiso</v>
          </cell>
          <cell r="C417" t="str">
            <v>Prestar servicios de salud con altos estándares de calidad, seguridad y humanización en la atención de los pacientes</v>
          </cell>
          <cell r="D417" t="str">
            <v>Porcentaje de consultadores crónicos</v>
          </cell>
          <cell r="E417" t="str">
            <v>Aseguramiento de la Calidad</v>
          </cell>
          <cell r="F417" t="str">
            <v>Aseguramiento de la calidad</v>
          </cell>
          <cell r="H417" t="str">
            <v>x</v>
          </cell>
          <cell r="J417" t="str">
            <v>Este indicador permite medir la proporción de pacientes clasificados como consultadores crónicos que saturan el servicio y aumentan la oportunidad en la atención, comparados con una población atendida en el servicio de urgencias dentro del mismo grupo etario y dentro de un periodo establecido, con el fin de generar acciones encaminadas a evaluar y controlar tal situación.</v>
          </cell>
          <cell r="K417"/>
          <cell r="L417" t="str">
            <v>Anual</v>
          </cell>
          <cell r="M417" t="str">
            <v xml:space="preserve">Numero de necesidades resueltas </v>
          </cell>
          <cell r="N417" t="str">
            <v>Numero de necesidades identificadas</v>
          </cell>
          <cell r="O417" t="str">
            <v>Consulta en Dinamica gerencial</v>
          </cell>
          <cell r="P417" t="str">
            <v>Estadistica</v>
          </cell>
          <cell r="Q417" t="str">
            <v>%</v>
          </cell>
          <cell r="R417" t="str">
            <v>Numero de necesidades resueltas  / Numero de necesidades identificadas *100</v>
          </cell>
          <cell r="S417"/>
          <cell r="T417" t="str">
            <v>proceso</v>
          </cell>
          <cell r="U417" t="str">
            <v>Decreciente</v>
          </cell>
          <cell r="V417" t="str">
            <v>≤</v>
          </cell>
          <cell r="W417">
            <v>0.2</v>
          </cell>
          <cell r="X417" t="str">
            <v>&gt;</v>
          </cell>
          <cell r="Y417">
            <v>0.2</v>
          </cell>
        </row>
        <row r="418">
          <cell r="A418">
            <v>413</v>
          </cell>
          <cell r="B418" t="str">
            <v>Calidad de los servicios es nuestro compromiso</v>
          </cell>
          <cell r="C418" t="str">
            <v>Prestar servicios de salud con altos estándares de calidad, seguridad y humanización en la atención de los pacientes</v>
          </cell>
          <cell r="D418" t="str">
            <v>Porcentaje de implementación de ruta promocion y mantenimiento de la salud  y materno perinatal</v>
          </cell>
          <cell r="E418" t="str">
            <v>Aseguramiento de la Calidad</v>
          </cell>
          <cell r="F418" t="str">
            <v>Aseguramiento de la calidad</v>
          </cell>
          <cell r="H418" t="str">
            <v>x</v>
          </cell>
          <cell r="J418" t="str">
            <v>Medir el avance en la implementación de las rutas integrales de atención en salud</v>
          </cell>
          <cell r="K418"/>
          <cell r="L418" t="str">
            <v>Cuatrimestral</v>
          </cell>
          <cell r="M418" t="str">
            <v>total de acciones realizadas en las rutas</v>
          </cell>
          <cell r="N418" t="str">
            <v>Acciones propuestas</v>
          </cell>
          <cell r="O418" t="str">
            <v>Grupos de trabajo de la RIAMP - Referente de RIAS</v>
          </cell>
          <cell r="P418" t="str">
            <v>Referente de RIAS</v>
          </cell>
          <cell r="Q418" t="str">
            <v>%</v>
          </cell>
          <cell r="R418" t="str">
            <v>total de acciones realizadas en las rutas / Acciones propuestas *100</v>
          </cell>
          <cell r="S418"/>
          <cell r="T418" t="str">
            <v>proceso</v>
          </cell>
          <cell r="U418" t="str">
            <v>Creciente</v>
          </cell>
          <cell r="V418" t="str">
            <v>≥</v>
          </cell>
          <cell r="W418">
            <v>0.3</v>
          </cell>
          <cell r="X418" t="str">
            <v>&lt;</v>
          </cell>
          <cell r="Y418">
            <v>0.3</v>
          </cell>
        </row>
        <row r="419">
          <cell r="A419">
            <v>414</v>
          </cell>
          <cell r="B419" t="str">
            <v>Calidad de los servicios es nuestro compromiso</v>
          </cell>
          <cell r="C419" t="str">
            <v>Prestar servicios de salud con altos estándares de calidad, seguridad y humanización en la atención de los pacientes</v>
          </cell>
          <cell r="D419" t="str">
            <v>Porcentaje de implementación de ruta de Cáncer, cerebro-cardio-pulmonar, enfermedades huerfanas y salud mental</v>
          </cell>
          <cell r="E419" t="str">
            <v>Aseguramiento de la Calidad</v>
          </cell>
          <cell r="F419" t="str">
            <v>Aseguramiento de la calidad</v>
          </cell>
          <cell r="H419" t="str">
            <v>x</v>
          </cell>
          <cell r="J419" t="str">
            <v>Medir el avance en la implementación de las rutas integrales de atención en salud</v>
          </cell>
          <cell r="K419"/>
          <cell r="L419" t="str">
            <v>Cuatrimestral</v>
          </cell>
          <cell r="M419" t="str">
            <v>total de acciones realizadas en las rutas</v>
          </cell>
          <cell r="N419" t="str">
            <v>Acciones propuestas</v>
          </cell>
          <cell r="O419" t="str">
            <v>Grupos de trabajo de la RIAMP - Referente de RIAS</v>
          </cell>
          <cell r="P419" t="str">
            <v>Referente de RIAS</v>
          </cell>
          <cell r="Q419" t="str">
            <v>%</v>
          </cell>
          <cell r="R419" t="str">
            <v>total de acciones realizadas en las rutas / Acciones propuestas *100</v>
          </cell>
          <cell r="S419"/>
          <cell r="T419" t="str">
            <v>proceso</v>
          </cell>
          <cell r="U419" t="str">
            <v>Creciente</v>
          </cell>
          <cell r="V419" t="str">
            <v>≥</v>
          </cell>
          <cell r="W419">
            <v>0.2</v>
          </cell>
          <cell r="X419" t="str">
            <v>&lt;</v>
          </cell>
          <cell r="Y419">
            <v>0.2</v>
          </cell>
        </row>
        <row r="420">
          <cell r="A420">
            <v>415</v>
          </cell>
          <cell r="B420" t="str">
            <v>Investigación, conocimiento e innovación, la mejor inversión</v>
          </cell>
          <cell r="C420" t="str">
            <v>Incrementar la generación de conocimiento y la innovación aplicadas al proceso de atención en salud</v>
          </cell>
          <cell r="D420" t="str">
            <v>Porcentaje de convenios con Instituciones  Educativas  Acreditadas.</v>
          </cell>
          <cell r="E420" t="str">
            <v>Gestión de Innovación e investigación</v>
          </cell>
          <cell r="F420" t="str">
            <v>Docencia Servicio</v>
          </cell>
          <cell r="H420" t="str">
            <v>x</v>
          </cell>
          <cell r="J420" t="str">
            <v>Para lograr la acreditación como Hospital Universitario, las Instituciones Educativas, deben estar acreditados en los cinco años anteriores a la evaluacion de la relación.</v>
          </cell>
          <cell r="K420"/>
          <cell r="L420" t="str">
            <v>Trimestral</v>
          </cell>
          <cell r="M420" t="str">
            <v>Número de instituciones Educativas Acreditadas</v>
          </cell>
          <cell r="N420" t="str">
            <v>Total de instituciones</v>
          </cell>
          <cell r="O420" t="str">
            <v>Certificación  de Calidad</v>
          </cell>
          <cell r="P420" t="str">
            <v>Número de convenios activos.</v>
          </cell>
          <cell r="Q420" t="str">
            <v>%</v>
          </cell>
          <cell r="R420" t="str">
            <v>Número de instituciones Educativas Acreditadas / Total de instituciones *100</v>
          </cell>
          <cell r="S420"/>
          <cell r="T420" t="str">
            <v>proceso</v>
          </cell>
          <cell r="U420" t="str">
            <v>Creciente</v>
          </cell>
          <cell r="V420" t="str">
            <v>=</v>
          </cell>
          <cell r="W420">
            <v>1</v>
          </cell>
          <cell r="X420" t="str">
            <v>&lt;</v>
          </cell>
          <cell r="Y420">
            <v>1</v>
          </cell>
        </row>
        <row r="421">
          <cell r="A421">
            <v>416</v>
          </cell>
          <cell r="B421" t="str">
            <v>Investigación, conocimiento e innovación, la mejor inversión</v>
          </cell>
          <cell r="C421" t="str">
            <v>Incrementar la generación de conocimiento y la innovación aplicadas al proceso de atención en salud</v>
          </cell>
          <cell r="D421" t="str">
            <v>Porcentaje de eventos Adversos relacionados con estudiantes</v>
          </cell>
          <cell r="E421" t="str">
            <v>Gestión de Innovación e investigación</v>
          </cell>
          <cell r="F421" t="str">
            <v>Docencia Servicio</v>
          </cell>
          <cell r="H421" t="str">
            <v>x</v>
          </cell>
          <cell r="J421" t="str">
            <v>La ocurrencia trazadora de eventos adversos, es un indicador de la ejecución y supervision de la práctica formativa.</v>
          </cell>
          <cell r="K421"/>
          <cell r="L421" t="str">
            <v>Trimestral</v>
          </cell>
          <cell r="M421" t="str">
            <v>Número de Eventos Adversos relacionados con estudiantes de convenio</v>
          </cell>
          <cell r="N421" t="str">
            <v>N/A</v>
          </cell>
          <cell r="O421" t="str">
            <v>Seguridad del Paciente</v>
          </cell>
          <cell r="P421" t="str">
            <v>N/A</v>
          </cell>
          <cell r="Q421" t="str">
            <v>%</v>
          </cell>
          <cell r="R421" t="str">
            <v>Número de Eventos Adversos relacionados con estudiantes de convenio / N/A *100</v>
          </cell>
          <cell r="S421"/>
          <cell r="T421" t="str">
            <v>proceso</v>
          </cell>
          <cell r="U421" t="str">
            <v>Decreciente</v>
          </cell>
          <cell r="V421" t="str">
            <v>=</v>
          </cell>
          <cell r="W421">
            <v>0</v>
          </cell>
          <cell r="X421" t="str">
            <v>&gt;</v>
          </cell>
          <cell r="Y421">
            <v>0</v>
          </cell>
        </row>
        <row r="422">
          <cell r="A422">
            <v>417</v>
          </cell>
          <cell r="B422" t="str">
            <v>Investigación, conocimiento e innovación, la mejor inversión</v>
          </cell>
          <cell r="C422" t="str">
            <v>Incrementar la generación de conocimiento y la innovación aplicadas al proceso de atención en salud</v>
          </cell>
          <cell r="D422" t="str">
            <v>Satisfacción de los estudiantes y  docentes, con el escenario de práctica.</v>
          </cell>
          <cell r="E422" t="str">
            <v>Gestión de Innovación e investigación</v>
          </cell>
          <cell r="F422" t="str">
            <v>Docencia Servicio</v>
          </cell>
          <cell r="H422" t="str">
            <v>x</v>
          </cell>
          <cell r="J422" t="str">
            <v xml:space="preserve"> Referente del grado de satisfaccion de estudiantes y docentes, con el escenario de practica, para elaborar planes de mejora.</v>
          </cell>
          <cell r="K422"/>
          <cell r="L422" t="str">
            <v>Trimestral</v>
          </cell>
          <cell r="M422" t="str">
            <v>Número de estudiantes y docentes  que se consideran satisfechos con el escenario de  práctica</v>
          </cell>
          <cell r="N422" t="str">
            <v>Total de estudiantes encuestados.</v>
          </cell>
          <cell r="O422" t="str">
            <v>Resultados de encuesta</v>
          </cell>
          <cell r="P422" t="str">
            <v>Resultados de encuesta</v>
          </cell>
          <cell r="Q422" t="str">
            <v>%</v>
          </cell>
          <cell r="R422" t="str">
            <v>Número de estudiantes y docentes  que se consideran satisfechos con el escenario de  práctica / Total de estudiantes encuestados. *100</v>
          </cell>
          <cell r="S422"/>
          <cell r="T422" t="str">
            <v>proceso</v>
          </cell>
          <cell r="U422" t="str">
            <v>Creciente</v>
          </cell>
          <cell r="V422" t="str">
            <v>≥</v>
          </cell>
          <cell r="W422">
            <v>0.95</v>
          </cell>
          <cell r="X422" t="str">
            <v>&lt;</v>
          </cell>
          <cell r="Y422">
            <v>0.95</v>
          </cell>
        </row>
        <row r="423">
          <cell r="A423">
            <v>418</v>
          </cell>
          <cell r="B423" t="str">
            <v>Investigación, conocimiento e innovación, la mejor inversión</v>
          </cell>
          <cell r="C423" t="str">
            <v>Incrementar la generación de conocimiento y la innovación aplicadas al proceso de atención en salud</v>
          </cell>
          <cell r="D423" t="str">
            <v>Porcentaje de cumplimiento del plan de costo y beneficios docencia servicio</v>
          </cell>
          <cell r="E423" t="str">
            <v>Gestión de Innovación e investigación</v>
          </cell>
          <cell r="F423" t="str">
            <v>Docencia Servicio</v>
          </cell>
          <cell r="H423" t="str">
            <v>x</v>
          </cell>
          <cell r="J423" t="str">
            <v>Hacer seguimiento de los compromisos adquiridos entre el Hospital y las instituciones edcucativas que generen beneficios retributivos a las partes.</v>
          </cell>
          <cell r="K423"/>
          <cell r="L423" t="str">
            <v>Trimestral</v>
          </cell>
          <cell r="M423" t="str">
            <v>Número de beneficios alcanzados</v>
          </cell>
          <cell r="N423" t="str">
            <v>Total de compromisos definidos en el convenio</v>
          </cell>
          <cell r="O423" t="str">
            <v>Convenio de cada institución educativa-contraprestación</v>
          </cell>
          <cell r="P423" t="str">
            <v>Convenio de cada institución educativa-contraprestación</v>
          </cell>
          <cell r="Q423" t="str">
            <v>%</v>
          </cell>
          <cell r="R423" t="str">
            <v>Número de beneficios alcanzados / Total de compromisos definidos en el convenio *100</v>
          </cell>
          <cell r="S423"/>
          <cell r="T423" t="str">
            <v>proceso</v>
          </cell>
          <cell r="U423" t="str">
            <v>Creciente</v>
          </cell>
          <cell r="V423" t="str">
            <v>=</v>
          </cell>
          <cell r="W423">
            <v>1</v>
          </cell>
          <cell r="X423" t="str">
            <v>&lt;</v>
          </cell>
          <cell r="Y423">
            <v>1</v>
          </cell>
        </row>
        <row r="424">
          <cell r="A424">
            <v>419</v>
          </cell>
          <cell r="B424" t="str">
            <v>Investigación, conocimiento e innovación, la mejor inversión</v>
          </cell>
          <cell r="C424" t="str">
            <v>Incrementar la generación de conocimiento y la innovación aplicadas al proceso de atención en salud</v>
          </cell>
          <cell r="D424" t="str">
            <v>Porcentaje de programas con registro calificado</v>
          </cell>
          <cell r="E424" t="str">
            <v>Gestión de Innovación e investigación</v>
          </cell>
          <cell r="F424" t="str">
            <v>Docencia Servicio</v>
          </cell>
          <cell r="H424" t="str">
            <v>x</v>
          </cell>
          <cell r="J424" t="str">
            <v>Para lograr la acreditación como Hospital Universitario, las Instituciones Educativas, deben tener registro calificado ante el Ministerio de Educacion Nacional</v>
          </cell>
          <cell r="K424"/>
          <cell r="L424" t="str">
            <v>Trimestral</v>
          </cell>
          <cell r="M424" t="str">
            <v>Número de Programas con registro calificado</v>
          </cell>
          <cell r="N424" t="str">
            <v>Total de Programas</v>
          </cell>
          <cell r="O424" t="str">
            <v>Certificación  de Calidad</v>
          </cell>
          <cell r="P424" t="str">
            <v>Número de convenios activos.</v>
          </cell>
          <cell r="Q424" t="str">
            <v>%</v>
          </cell>
          <cell r="R424" t="str">
            <v>Número de Programas con registro calificado / Total de Programas *100</v>
          </cell>
          <cell r="S424"/>
          <cell r="T424" t="str">
            <v>proceso</v>
          </cell>
          <cell r="U424" t="str">
            <v>Creciente</v>
          </cell>
          <cell r="V424" t="str">
            <v>=</v>
          </cell>
          <cell r="W424">
            <v>1</v>
          </cell>
          <cell r="X424" t="str">
            <v>&lt;</v>
          </cell>
          <cell r="Y424">
            <v>1</v>
          </cell>
        </row>
        <row r="425">
          <cell r="A425">
            <v>420</v>
          </cell>
          <cell r="B425" t="str">
            <v>Investigación, conocimiento e innovación, la mejor inversión</v>
          </cell>
          <cell r="C425" t="str">
            <v>Incrementar la generación de conocimiento y la innovación aplicadas al proceso de atención en salud</v>
          </cell>
          <cell r="D425" t="str">
            <v>Porcentaje de cumplimiento requisitos de practica</v>
          </cell>
          <cell r="E425" t="str">
            <v>Gestión de Innovación e investigación</v>
          </cell>
          <cell r="F425" t="str">
            <v>Docencia Servicio</v>
          </cell>
          <cell r="H425" t="str">
            <v>x</v>
          </cell>
          <cell r="J425" t="str">
            <v>Para lograr la acreditación como Hospital Universitario, las Instituciones Educativas, deben cumplir con requisitos de practica y prerrogativas necesarias para ingreso a  practicas formativas</v>
          </cell>
          <cell r="K425"/>
          <cell r="L425" t="str">
            <v>Trimestral</v>
          </cell>
          <cell r="M425" t="str">
            <v>Número de programas activos, que cumplen con los requisitos de practica</v>
          </cell>
          <cell r="N425" t="str">
            <v>Total de programas activos</v>
          </cell>
          <cell r="O425" t="str">
            <v>Certificación  de Calidad</v>
          </cell>
          <cell r="P425" t="str">
            <v>Número de convenios activos.</v>
          </cell>
          <cell r="Q425" t="str">
            <v>%</v>
          </cell>
          <cell r="R425" t="str">
            <v>Número de programas activos, que cumplen con los requisitos de practica / Total de programas activos *100</v>
          </cell>
          <cell r="S425"/>
          <cell r="T425" t="str">
            <v>proceso</v>
          </cell>
          <cell r="U425" t="str">
            <v>Creciente</v>
          </cell>
          <cell r="V425" t="str">
            <v>=</v>
          </cell>
          <cell r="W425">
            <v>1</v>
          </cell>
          <cell r="X425" t="str">
            <v>&lt;</v>
          </cell>
          <cell r="Y425">
            <v>1</v>
          </cell>
        </row>
        <row r="426">
          <cell r="A426">
            <v>421</v>
          </cell>
          <cell r="B426" t="str">
            <v>Investigación, conocimiento e innovación, la mejor inversión</v>
          </cell>
          <cell r="C426" t="str">
            <v>Incrementar la generación de conocimiento y la innovación aplicadas al proceso de atención en salud</v>
          </cell>
          <cell r="D426" t="str">
            <v>Porcentaje de accidentes de laborales de estudiantes</v>
          </cell>
          <cell r="E426" t="str">
            <v>Gestión de Innovación e investigación</v>
          </cell>
          <cell r="F426" t="str">
            <v>Docencia Servicio</v>
          </cell>
          <cell r="H426" t="str">
            <v>x</v>
          </cell>
          <cell r="J426" t="str">
            <v xml:space="preserve">El seguimiento a los accidentes laborales de estudiantes y docentes, nos permiten conocer los riesgos de exposicion y la manera de prevenirlos </v>
          </cell>
          <cell r="K426"/>
          <cell r="L426" t="str">
            <v>Trimestral</v>
          </cell>
          <cell r="M426" t="str">
            <v>Número de accidentes laborales  reportados por mes</v>
          </cell>
          <cell r="N426" t="str">
            <v>Total  de estudiantes en el periodo academico</v>
          </cell>
          <cell r="O426" t="str">
            <v>Certificación  de Calidad</v>
          </cell>
          <cell r="P426" t="str">
            <v>Número de convenios activos.</v>
          </cell>
          <cell r="Q426" t="str">
            <v>Cantidad</v>
          </cell>
          <cell r="R426" t="str">
            <v>Número de accidentes laborales  reportados por mes / Total  de estudiantes en el periodo academico</v>
          </cell>
          <cell r="S426"/>
          <cell r="T426" t="str">
            <v>proceso</v>
          </cell>
          <cell r="U426" t="str">
            <v>Decreciente</v>
          </cell>
          <cell r="V426" t="str">
            <v>=</v>
          </cell>
          <cell r="W426">
            <v>0</v>
          </cell>
          <cell r="X426" t="str">
            <v>&gt;</v>
          </cell>
          <cell r="Y426">
            <v>0</v>
          </cell>
        </row>
        <row r="427">
          <cell r="A427">
            <v>422</v>
          </cell>
          <cell r="B427" t="str">
            <v>Integralidad y efectividad en la prestación de servicios de salud</v>
          </cell>
          <cell r="C427" t="str">
            <v>Garantizar la accesibilidad, integralidad en los servicios, complementariedad y respaldo de las interdependencias</v>
          </cell>
          <cell r="D427" t="str">
            <v>Gestión para la ejecución de proyectos</v>
          </cell>
          <cell r="E427" t="str">
            <v>Oficina asesora de planeación</v>
          </cell>
          <cell r="F427" t="str">
            <v>Planeación</v>
          </cell>
          <cell r="H427" t="str">
            <v>x</v>
          </cell>
          <cell r="J427" t="str">
            <v>Hacer seguimientoo a la gestión realizada para acceder a recursos del sistema general de regalías u otros para la financiación  de proyectos en pro del desarrollo institucional.</v>
          </cell>
          <cell r="K427"/>
          <cell r="L427" t="str">
            <v>Trimestral</v>
          </cell>
          <cell r="M427" t="str">
            <v>Número de actividades de gestión ejecutadas</v>
          </cell>
          <cell r="N427" t="str">
            <v>Número de actividades de gestión programadas</v>
          </cell>
          <cell r="O427" t="str">
            <v>Oficina Asesora de Planeación</v>
          </cell>
          <cell r="P427" t="str">
            <v>Oficina Asesora de Planeación</v>
          </cell>
          <cell r="Q427" t="str">
            <v>%</v>
          </cell>
          <cell r="R427" t="str">
            <v>Número de actividades de gestión ejecutadas / Número de actividades de gestión programadas *100</v>
          </cell>
          <cell r="S427"/>
          <cell r="T427" t="str">
            <v>proceso</v>
          </cell>
          <cell r="U427" t="str">
            <v>Creciente</v>
          </cell>
          <cell r="V427" t="str">
            <v>=</v>
          </cell>
          <cell r="W427">
            <v>1</v>
          </cell>
          <cell r="X427" t="str">
            <v>&lt;</v>
          </cell>
          <cell r="Y427">
            <v>1</v>
          </cell>
        </row>
        <row r="428">
          <cell r="A428">
            <v>423</v>
          </cell>
          <cell r="B428" t="str">
            <v>Integralidad y efectividad en la prestación de servicios de salud</v>
          </cell>
          <cell r="C428" t="str">
            <v>Garantizar la accesibilidad, integralidad en los servicios, complementariedad y respaldo de las interdependencias</v>
          </cell>
          <cell r="D428" t="str">
            <v>Utilización de información de Registro individual de prestaciones - RIPS</v>
          </cell>
          <cell r="E428" t="str">
            <v>Oficina asesora de planeación</v>
          </cell>
          <cell r="F428" t="str">
            <v>Planeación</v>
          </cell>
          <cell r="H428" t="str">
            <v>x</v>
          </cell>
          <cell r="J428" t="str">
            <v>La resolucion 743 de 2013 estableció la metodología para la evaluación del plan de gestión de los Gerentes de las ESE. La Junta Directiva de la ESE debe conocer y analizar periodicamente la producción realizada por la empresa, para definir lineamientos estratégicos como ente directivo de la institución.</v>
          </cell>
          <cell r="K428"/>
          <cell r="L428" t="str">
            <v>Trimestral</v>
          </cell>
          <cell r="M428" t="str">
            <v>Número de informes del análisis de la prestación de servicios de la ESE a la Junta Directiva con base en RIPS en la vigencia</v>
          </cell>
          <cell r="N428" t="str">
            <v>Número de informes programados a realizar en el año</v>
          </cell>
          <cell r="O428" t="str">
            <v>Oficina Asesora de Planeación</v>
          </cell>
          <cell r="P428" t="str">
            <v>Oficina Asesora de Planeación</v>
          </cell>
          <cell r="Q428" t="str">
            <v>Cantidad</v>
          </cell>
          <cell r="R428" t="str">
            <v>Número de informes del análisis de la prestación de servicios de la ESE a la Junta Directiva con base en RIPS en la vigencia / Número de informes programados a realizar en el año</v>
          </cell>
          <cell r="S428"/>
          <cell r="T428" t="str">
            <v>proceso</v>
          </cell>
          <cell r="U428" t="str">
            <v>Creciente</v>
          </cell>
          <cell r="V428" t="str">
            <v>=</v>
          </cell>
          <cell r="W428">
            <v>4</v>
          </cell>
          <cell r="X428" t="str">
            <v>&lt;</v>
          </cell>
          <cell r="Y428">
            <v>4</v>
          </cell>
        </row>
        <row r="429">
          <cell r="A429">
            <v>424</v>
          </cell>
          <cell r="B429" t="str">
            <v>Integralidad y efectividad en la prestación de servicios de salud</v>
          </cell>
          <cell r="C429" t="str">
            <v>Garantizar la accesibilidad, integralidad en los servicios, complementariedad y respaldo de las interdependencias</v>
          </cell>
          <cell r="D429" t="str">
            <v>Porcentaje de notificaciones de mala calidad en el producto entregado</v>
          </cell>
          <cell r="E429" t="str">
            <v>Oficina asesora de planeación</v>
          </cell>
          <cell r="F429" t="str">
            <v>Planeación</v>
          </cell>
          <cell r="H429" t="str">
            <v>x</v>
          </cell>
          <cell r="J429" t="str">
            <v>Busca determinar que porcentaje de los procesos (clientes) de la institución muestran inconformidad frente a los productos recibidos.El seguimiento al indicador permitirá adoptar medidas para que cada proveedor cumpla con los requerimientos del producto a entregar y facilite el flujo en la operación de la Institución</v>
          </cell>
          <cell r="K429"/>
          <cell r="L429" t="str">
            <v>Trimestral</v>
          </cell>
          <cell r="M429" t="str">
            <v>Numero de procesos que reportan mala calidad en el producto entregado en el periodo</v>
          </cell>
          <cell r="N429" t="str">
            <v>Numero de procesos de la institución</v>
          </cell>
          <cell r="O429" t="str">
            <v>Procesos que reportan mala calidad en los productos(insumos) recibidos para el desarrollo de su actividad</v>
          </cell>
          <cell r="P429" t="str">
            <v>Oficina de planecaion</v>
          </cell>
          <cell r="Q429" t="str">
            <v>%</v>
          </cell>
          <cell r="R429" t="str">
            <v>Numero de procesos que reportan mala calidad en el producto entregado en el periodo / Numero de procesos de la institución *100</v>
          </cell>
          <cell r="S429"/>
          <cell r="T429" t="str">
            <v>resultado</v>
          </cell>
          <cell r="U429" t="str">
            <v>Decreciente</v>
          </cell>
          <cell r="V429" t="str">
            <v>≤</v>
          </cell>
          <cell r="W429">
            <v>0.1</v>
          </cell>
          <cell r="X429" t="str">
            <v>&gt;</v>
          </cell>
          <cell r="Y429">
            <v>0.1</v>
          </cell>
        </row>
        <row r="430">
          <cell r="A430">
            <v>425</v>
          </cell>
          <cell r="B430" t="str">
            <v>Integralidad y efectividad en la prestación de servicios de salud</v>
          </cell>
          <cell r="C430" t="str">
            <v>Garantizar la accesibilidad, integralidad en los servicios, complementariedad y respaldo de las interdependencias</v>
          </cell>
          <cell r="D430" t="str">
            <v>Adopción de buenas prácticas de referenciación (I)</v>
          </cell>
          <cell r="E430" t="str">
            <v>Oficina asesora de planeación</v>
          </cell>
          <cell r="F430" t="str">
            <v>Planeación</v>
          </cell>
          <cell r="H430" t="str">
            <v>x</v>
          </cell>
          <cell r="J430" t="str">
            <v>Hacer seguimiento a la gestión realizada por el procesos que solicitó la referenciación, para adoptar las buenas prácticas adelantadas en otro proceso al interior de la organización</v>
          </cell>
          <cell r="K430"/>
          <cell r="L430" t="str">
            <v>Trimestral</v>
          </cell>
          <cell r="M430" t="str">
            <v>No. Buenas prácticas de referenciación intrahospitalaria adoptadas</v>
          </cell>
          <cell r="N430" t="str">
            <v>No. Buenas prácticas de referenciación intrahospitalaria por adoptar</v>
          </cell>
          <cell r="O430" t="str">
            <v>Proceso que solicitó referenciación interna</v>
          </cell>
          <cell r="P430" t="str">
            <v>Proceso interno que recibió la referenciación</v>
          </cell>
          <cell r="Q430" t="str">
            <v>Cantidad</v>
          </cell>
          <cell r="R430" t="str">
            <v>No. Buenas prácticas de referenciación intrahospitalaria adoptadas / No. Buenas prácticas de referenciación intrahospitalaria por adoptar</v>
          </cell>
          <cell r="S430"/>
          <cell r="T430" t="str">
            <v>proceso</v>
          </cell>
          <cell r="U430" t="str">
            <v>Creciente</v>
          </cell>
          <cell r="V430" t="str">
            <v>≥</v>
          </cell>
          <cell r="W430">
            <v>1</v>
          </cell>
          <cell r="X430" t="str">
            <v>&lt;</v>
          </cell>
          <cell r="Y430">
            <v>1</v>
          </cell>
        </row>
        <row r="431">
          <cell r="A431">
            <v>426</v>
          </cell>
          <cell r="B431" t="str">
            <v>Integralidad y efectividad en la prestación de servicios de salud</v>
          </cell>
          <cell r="C431" t="str">
            <v>Garantizar la accesibilidad, integralidad en los servicios, complementariedad y respaldo de las interdependencias</v>
          </cell>
          <cell r="D431" t="str">
            <v>Adopción de buenas prácticas de referenciación (E)</v>
          </cell>
          <cell r="E431" t="str">
            <v>Oficina asesora de planeación</v>
          </cell>
          <cell r="F431" t="str">
            <v>Planeación</v>
          </cell>
          <cell r="H431" t="str">
            <v>x</v>
          </cell>
          <cell r="J431" t="str">
            <v>Hacer seguimiento a la gestión realizada por el procesos que solicitó la referenciación, para adoptar las buenas prácticas adelantadas en instituciones externas</v>
          </cell>
          <cell r="K431"/>
          <cell r="L431" t="str">
            <v>Trimestral</v>
          </cell>
          <cell r="M431" t="str">
            <v>No. Buenas prácticas de referenciación comparativa y/o competitiva externa adoptadas</v>
          </cell>
          <cell r="N431" t="str">
            <v xml:space="preserve">No. Buenas prácticas de referenciación externas por adoptar </v>
          </cell>
          <cell r="O431" t="str">
            <v>Proceso que solicitó referenciación interna</v>
          </cell>
          <cell r="P431" t="str">
            <v>Proceso interno que recibió la referenciación</v>
          </cell>
          <cell r="Q431" t="str">
            <v>Cantidad</v>
          </cell>
          <cell r="R431" t="str">
            <v xml:space="preserve">No. Buenas prácticas de referenciación comparativa y/o competitiva externa adoptadas / No. Buenas prácticas de referenciación externas por adoptar </v>
          </cell>
          <cell r="S431"/>
          <cell r="T431" t="str">
            <v>proceso</v>
          </cell>
          <cell r="U431" t="str">
            <v>Creciente</v>
          </cell>
          <cell r="V431" t="str">
            <v>≥</v>
          </cell>
          <cell r="W431">
            <v>1</v>
          </cell>
          <cell r="X431" t="str">
            <v>&lt;</v>
          </cell>
          <cell r="Y431">
            <v>1</v>
          </cell>
        </row>
        <row r="432">
          <cell r="A432">
            <v>427</v>
          </cell>
          <cell r="B432" t="str">
            <v>Integralidad y efectividad en la prestación de servicios de salud</v>
          </cell>
          <cell r="C432" t="str">
            <v>Garantizar la accesibilidad, integralidad en los servicios, complementariedad y respaldo de las interdependencias</v>
          </cell>
          <cell r="D432" t="str">
            <v>Hospital Universitario San José, partner de la referenciación</v>
          </cell>
          <cell r="E432" t="str">
            <v>Oficina asesora de planeación</v>
          </cell>
          <cell r="F432" t="str">
            <v>Planeación</v>
          </cell>
          <cell r="H432" t="str">
            <v>x</v>
          </cell>
          <cell r="J432" t="str">
            <v>Hacer seguimiento a la respuesta que da el Hospital Universitario San José ante las solicitudes de referenciación comparativa y/o competitiva por parte de instituciones y/o entidades externas</v>
          </cell>
          <cell r="K432"/>
          <cell r="L432" t="str">
            <v>Trimestral</v>
          </cell>
          <cell r="M432" t="str">
            <v>No. visitas de referenciación atendidas</v>
          </cell>
          <cell r="N432" t="str">
            <v>No. visitas de referenciación solicitadas al Hospital Universitario San José</v>
          </cell>
          <cell r="O432" t="str">
            <v xml:space="preserve">Informe consolidado de las visitas realizadas de referenciación </v>
          </cell>
          <cell r="P432" t="str">
            <v xml:space="preserve">Informe consolidado de las visitas realizadas de referenciación </v>
          </cell>
          <cell r="Q432" t="str">
            <v>Cantidad</v>
          </cell>
          <cell r="R432" t="str">
            <v>No. visitas de referenciación atendidas / No. visitas de referenciación solicitadas al Hospital Universitario San José</v>
          </cell>
          <cell r="S432"/>
          <cell r="T432" t="str">
            <v>proceso</v>
          </cell>
          <cell r="U432" t="str">
            <v>Creciente</v>
          </cell>
          <cell r="V432" t="str">
            <v>≥</v>
          </cell>
          <cell r="W432">
            <v>1</v>
          </cell>
          <cell r="X432" t="str">
            <v>&lt;</v>
          </cell>
          <cell r="Y432">
            <v>1</v>
          </cell>
        </row>
        <row r="433">
          <cell r="A433">
            <v>428</v>
          </cell>
          <cell r="B433" t="str">
            <v>Integralidad y efectividad en la prestación de servicios de salud</v>
          </cell>
          <cell r="C433" t="str">
            <v>Garantizar la accesibilidad, integralidad en los servicios, complementariedad y respaldo de las interdependencias</v>
          </cell>
          <cell r="D433" t="str">
            <v>Indice de Transparencia y Acceso  a la información Pública</v>
          </cell>
          <cell r="E433" t="str">
            <v>Oficina asesora de planeación</v>
          </cell>
          <cell r="F433" t="str">
            <v>Planeación</v>
          </cell>
          <cell r="H433" t="str">
            <v>x</v>
          </cell>
          <cell r="J433" t="str">
            <v xml:space="preserve">Es un indicador sintético de pesos preestablecidos que se alimenta de un formulario de autodiligenciamiento, compuesto de una serie de preguntas agrupadas por Niveles, Secciones y Anexos, que a su vez se discriminan por las temáticas descritas en la Resolución 1519 de 2020 y los anexos 1, 2, 3 y 4 emitidas por MINTIC,  las cuales describen el cumplimiento del sujeto frente a las obligaciones de Ley; por lo tanto, estas opciones establecen el nivel de observancia de cada pregunta agregada y que constituyen la Matriz de Cumplimiento de la Ley 1712 de 2014, diseñada por la Procuraduría General de la Nación. Según lo anterior, el cálculo del indicador se genera a partir del porcentaje de cumplimiento que resulta del autodiligenciamiento del formulario por parte de los sujetos obligados. Este indicador sintético se establece en una escala ordinal de 0 a 100 puntos, donde a mayor valor se obtenga, mayor será el nivel de cumplimiento de la Ley.  </v>
          </cell>
          <cell r="K433"/>
          <cell r="L433" t="str">
            <v>Trimestral</v>
          </cell>
          <cell r="M433" t="str">
            <v>Puntos aprobados en la encuesta</v>
          </cell>
          <cell r="N433" t="str">
            <v>total de puntos en la encuesta</v>
          </cell>
          <cell r="O433" t="str">
            <v>Informe de ITA</v>
          </cell>
          <cell r="P433" t="str">
            <v>Informe de ITA</v>
          </cell>
          <cell r="Q433" t="str">
            <v>%</v>
          </cell>
          <cell r="R433" t="str">
            <v>Puntos aprobados en la encuesta / total de puntos en la encuesta *100</v>
          </cell>
          <cell r="S433"/>
          <cell r="T433" t="str">
            <v>proceso</v>
          </cell>
          <cell r="U433" t="str">
            <v>Creciente</v>
          </cell>
          <cell r="V433" t="str">
            <v>≥</v>
          </cell>
          <cell r="W433">
            <v>0.9</v>
          </cell>
          <cell r="X433" t="str">
            <v>&lt;</v>
          </cell>
          <cell r="Y433">
            <v>0.9</v>
          </cell>
        </row>
        <row r="434">
          <cell r="A434">
            <v>429</v>
          </cell>
          <cell r="B434" t="str">
            <v>Hospital líder en buenas prácticas de gobierno corporativo y de gestión pública</v>
          </cell>
          <cell r="C434" t="str">
            <v>Garantizar rentabilidad, competitividad y sostenibilidad financiera</v>
          </cell>
          <cell r="D434" t="str">
            <v>Porcentaje de control de vencimiento en elementos de consumo</v>
          </cell>
          <cell r="E434" t="str">
            <v>Gestión del recursos físico</v>
          </cell>
          <cell r="F434" t="str">
            <v>Almacén</v>
          </cell>
          <cell r="H434" t="str">
            <v>x</v>
          </cell>
          <cell r="J434" t="str">
            <v>Es necesario para el Hospital el monitoreo y la intervención oportuna en los casos de existencia de insumos en stock y su rotación, que evite la disponibilidad de los recursos financieros por deficiencias en los mecanismos de control y redistribución de los stock.</v>
          </cell>
          <cell r="K434"/>
          <cell r="L434" t="str">
            <v>Trimestral</v>
          </cell>
          <cell r="M434" t="str">
            <v>Número de productos vencidos en el mes</v>
          </cell>
          <cell r="N434" t="str">
            <v>Total de productos en inventario</v>
          </cell>
          <cell r="O434" t="str">
            <v>DGH</v>
          </cell>
          <cell r="P434" t="str">
            <v>DGH</v>
          </cell>
          <cell r="Q434" t="str">
            <v>%</v>
          </cell>
          <cell r="R434" t="str">
            <v>Número de productos vencidos en el mes / Total de productos en inventario *100</v>
          </cell>
          <cell r="S434"/>
          <cell r="T434" t="str">
            <v>resultado</v>
          </cell>
          <cell r="U434" t="str">
            <v>Decreciente</v>
          </cell>
          <cell r="V434" t="str">
            <v>≤</v>
          </cell>
          <cell r="W434">
            <v>1</v>
          </cell>
          <cell r="X434" t="str">
            <v>&gt;</v>
          </cell>
          <cell r="Y434">
            <v>1</v>
          </cell>
        </row>
        <row r="435">
          <cell r="A435">
            <v>430</v>
          </cell>
          <cell r="B435" t="str">
            <v>Hospital líder en buenas prácticas de gobierno corporativo y de gestión pública</v>
          </cell>
          <cell r="C435" t="str">
            <v>Garantizar rentabilidad, competitividad y sostenibilidad financiera</v>
          </cell>
          <cell r="D435" t="str">
            <v>Tiempo promedio de inventario en existencia</v>
          </cell>
          <cell r="E435" t="str">
            <v>Gestión del recursos físico</v>
          </cell>
          <cell r="F435" t="str">
            <v>Almacén</v>
          </cell>
          <cell r="H435" t="str">
            <v>x</v>
          </cell>
          <cell r="J435" t="str">
            <v>El Hospital debe determinar que se esta garantizando que el suministro oportuno de los bienes y servicios que requieren las distintas dependencias  para que el desarrollo de sus operaciones se realice bajo parámetros de eficacia, eficiencia, calidad, oportunidad y transparencia con el fin de corregir desviaciones y garantizar el aprovechamiento de los recursos.</v>
          </cell>
          <cell r="K435"/>
          <cell r="L435" t="str">
            <v>Trimestral</v>
          </cell>
          <cell r="M435" t="str">
            <v>Costo Inventario Hospitalario promedio
Sugerencia: Costo inventario Hospitalario TOTAL</v>
          </cell>
          <cell r="N435" t="str">
            <v>Costo Total Ordenes de Despacho por MES</v>
          </cell>
          <cell r="O435" t="str">
            <v>Dinamica Gerencial</v>
          </cell>
          <cell r="P435" t="str">
            <v>Dinamica Gerencial</v>
          </cell>
          <cell r="Q435" t="str">
            <v>Cantidad</v>
          </cell>
          <cell r="R435" t="str">
            <v>Costo Inventario Hospitalario promedio
Sugerencia: Costo inventario Hospitalario TOTAL / Costo Total Ordenes de Despacho por MES</v>
          </cell>
          <cell r="S435"/>
          <cell r="T435" t="str">
            <v>resultado</v>
          </cell>
          <cell r="U435" t="str">
            <v>Decreciente</v>
          </cell>
          <cell r="V435" t="str">
            <v>≤</v>
          </cell>
          <cell r="W435">
            <v>2</v>
          </cell>
          <cell r="X435" t="str">
            <v>&gt;</v>
          </cell>
          <cell r="Y435">
            <v>1</v>
          </cell>
        </row>
        <row r="436">
          <cell r="A436">
            <v>431</v>
          </cell>
          <cell r="B436" t="str">
            <v>Hospital líder en buenas prácticas de gobierno corporativo y de gestión pública</v>
          </cell>
          <cell r="C436" t="str">
            <v>Garantizar rentabilidad, competitividad y sostenibilidad financiera</v>
          </cell>
          <cell r="D436" t="str">
            <v>Porcentaje de cumplimiento al plan anual de adquisiciones</v>
          </cell>
          <cell r="E436" t="str">
            <v>Gestión del recursos físico</v>
          </cell>
          <cell r="F436" t="str">
            <v>Almacén</v>
          </cell>
          <cell r="H436" t="str">
            <v>x</v>
          </cell>
          <cell r="J436" t="str">
            <v>El Hospital debe determinar que se esta garantizando que el suministro oportuno de los bienes y servicios que requieren las distintas dependencias  para que el desarrollo de sus operaciones se realice bajo parámetros de eficacia, eficiencia, calidad, oportunidad y transparencia con el fin de corregir desviaciones y garantizar el aprovechamiento de los recursos.</v>
          </cell>
          <cell r="K436"/>
          <cell r="L436" t="str">
            <v>Trimestral</v>
          </cell>
          <cell r="M436" t="str">
            <v xml:space="preserve">compras realizadas del plan anual de adquisiciones </v>
          </cell>
          <cell r="N436" t="str">
            <v>TOTAL DE PAA APROBADO</v>
          </cell>
          <cell r="O436" t="str">
            <v>Documento Plan Anual de Adquisiciones</v>
          </cell>
          <cell r="P436" t="str">
            <v>Documento Plan Anual de Adquisiciones</v>
          </cell>
          <cell r="Q436" t="str">
            <v>%</v>
          </cell>
          <cell r="R436" t="str">
            <v>compras realizadas del plan anual de adquisiciones  / TOTAL DE PAA APROBADO *100</v>
          </cell>
          <cell r="S436"/>
          <cell r="T436" t="str">
            <v>proceso</v>
          </cell>
          <cell r="U436" t="str">
            <v>Creciente</v>
          </cell>
          <cell r="V436" t="str">
            <v>=</v>
          </cell>
          <cell r="W436">
            <v>1</v>
          </cell>
          <cell r="X436" t="str">
            <v>&lt;</v>
          </cell>
          <cell r="Y436">
            <v>1</v>
          </cell>
        </row>
        <row r="437">
          <cell r="A437">
            <v>432</v>
          </cell>
          <cell r="B437" t="str">
            <v>Hospital líder en buenas prácticas de gobierno corporativo y de gestión pública</v>
          </cell>
          <cell r="C437" t="str">
            <v>Garantizar rentabilidad, competitividad y sostenibilidad financiera</v>
          </cell>
          <cell r="D437" t="str">
            <v xml:space="preserve">Estudios previos realizados por fuera del plan anual de adquisiciones </v>
          </cell>
          <cell r="E437" t="str">
            <v>Gestión del recursos físico</v>
          </cell>
          <cell r="F437" t="str">
            <v>Almacén</v>
          </cell>
          <cell r="H437" t="str">
            <v>x</v>
          </cell>
          <cell r="J437" t="str">
            <v>Este indicador presenta los estuduios previos realizados por fuera del plan de adquisicion garantizando que el suministro oportuno de los bienes y servicios que requieren las distintas dependencias  para que el desarrollo de sus operaciones.</v>
          </cell>
          <cell r="K437"/>
          <cell r="L437" t="str">
            <v>Trimestral</v>
          </cell>
          <cell r="M437" t="str">
            <v>Compras realizadas por fuera del PAA</v>
          </cell>
          <cell r="N437" t="str">
            <v>Total del PAA aprobado</v>
          </cell>
          <cell r="O437" t="str">
            <v>Documento Plan Anual de Adquisiciones</v>
          </cell>
          <cell r="P437" t="str">
            <v>Documento Plan Anual de Adquisiciones</v>
          </cell>
          <cell r="Q437" t="str">
            <v>%</v>
          </cell>
          <cell r="R437" t="str">
            <v>Compras realizadas por fuera del PAA / Total del PAA aprobado *100</v>
          </cell>
          <cell r="S437"/>
          <cell r="T437" t="str">
            <v>resultado</v>
          </cell>
          <cell r="U437" t="str">
            <v>Creciente</v>
          </cell>
          <cell r="V437" t="str">
            <v>=</v>
          </cell>
          <cell r="W437">
            <v>100</v>
          </cell>
          <cell r="X437" t="str">
            <v>&lt;</v>
          </cell>
          <cell r="Y437">
            <v>1</v>
          </cell>
        </row>
        <row r="438">
          <cell r="A438">
            <v>433</v>
          </cell>
          <cell r="B438" t="str">
            <v>Hospital líder en buenas prácticas de gobierno corporativo y de gestión pública</v>
          </cell>
          <cell r="C438" t="str">
            <v>Garantizar rentabilidad, competitividad y sostenibilidad financiera</v>
          </cell>
          <cell r="D438" t="str">
            <v>Cumplimiento  a la revison de inventario fisico por centro de costo</v>
          </cell>
          <cell r="E438" t="str">
            <v>Gestión del recursos físico</v>
          </cell>
          <cell r="F438" t="str">
            <v>Almacén</v>
          </cell>
          <cell r="H438" t="str">
            <v>x</v>
          </cell>
          <cell r="J438" t="str">
            <v>Este indicador permite mostrar el avance de los inventarios realizados por el area del almacen a todos los servicios asistenciales y administrativos de la institucion</v>
          </cell>
          <cell r="K438"/>
          <cell r="L438" t="str">
            <v>Trimestral</v>
          </cell>
          <cell r="M438" t="str">
            <v>N° de inventarios fisicos realizados</v>
          </cell>
          <cell r="N438" t="str">
            <v>N° de inventarios fisicos programados por centro de costo</v>
          </cell>
          <cell r="O438" t="str">
            <v>Dinamica Gerencial</v>
          </cell>
          <cell r="P438" t="str">
            <v>Dinamica Gerencial</v>
          </cell>
          <cell r="Q438" t="str">
            <v>%</v>
          </cell>
          <cell r="R438" t="str">
            <v>N° de inventarios fisicos realizados / N° de inventarios fisicos programados por centro de costo *100</v>
          </cell>
          <cell r="S438"/>
          <cell r="T438" t="str">
            <v>resultado</v>
          </cell>
          <cell r="U438" t="str">
            <v>Creciente</v>
          </cell>
          <cell r="V438" t="str">
            <v>=</v>
          </cell>
          <cell r="W438">
            <v>100</v>
          </cell>
          <cell r="X438" t="str">
            <v>&lt;</v>
          </cell>
          <cell r="Y438">
            <v>1</v>
          </cell>
        </row>
        <row r="439">
          <cell r="A439">
            <v>434</v>
          </cell>
          <cell r="B439" t="str">
            <v>Hospital líder en buenas prácticas de gobierno corporativo y de gestión pública</v>
          </cell>
          <cell r="C439" t="str">
            <v>Garantizar rentabilidad, competitividad y sostenibilidad financiera</v>
          </cell>
          <cell r="D439" t="str">
            <v>Inventario de bienes obsoletos de propiedad planta y equipo</v>
          </cell>
          <cell r="E439" t="str">
            <v>Gestión del recursos físico</v>
          </cell>
          <cell r="F439" t="str">
            <v>Almacén</v>
          </cell>
          <cell r="H439" t="str">
            <v>x</v>
          </cell>
          <cell r="J439" t="str">
            <v xml:space="preserve">este indicador permite dar cumplimiento a lo establecido al manual de bienes de almacen general teniendo encuenta que se debe establecer el valor de los inventarios de bienes obsoletos dañados y/o dados de baja </v>
          </cell>
          <cell r="K439"/>
          <cell r="L439" t="str">
            <v>Trimestral</v>
          </cell>
          <cell r="M439" t="str">
            <v>valor inventarios de bienes obsoletos, dañados, irreparables, inservibles e innecesarios</v>
          </cell>
          <cell r="N439" t="str">
            <v>valor de inventario propiedad planta y equipo total</v>
          </cell>
          <cell r="O439" t="str">
            <v>DGH</v>
          </cell>
          <cell r="P439" t="str">
            <v>DGH</v>
          </cell>
          <cell r="Q439" t="str">
            <v>%</v>
          </cell>
          <cell r="R439" t="str">
            <v>valor inventarios de bienes obsoletos, dañados, irreparables, inservibles e innecesarios / valor de inventario propiedad planta y equipo total *100</v>
          </cell>
          <cell r="S439"/>
          <cell r="T439" t="str">
            <v>proceso</v>
          </cell>
          <cell r="U439" t="str">
            <v>Decreciente</v>
          </cell>
          <cell r="V439" t="str">
            <v>≤</v>
          </cell>
          <cell r="W439">
            <v>1.4999999999999999E-2</v>
          </cell>
          <cell r="X439" t="str">
            <v>&gt;</v>
          </cell>
          <cell r="Y439">
            <v>1.4999999999999999E-2</v>
          </cell>
        </row>
        <row r="440">
          <cell r="A440">
            <v>435</v>
          </cell>
          <cell r="B440" t="str">
            <v>Hospital líder en buenas prácticas de gobierno corporativo y de gestión pública</v>
          </cell>
          <cell r="C440" t="str">
            <v>Garantizar rentabilidad, competitividad y sostenibilidad financiera</v>
          </cell>
          <cell r="D440" t="str">
            <v>porcentaje de facturas radicadas</v>
          </cell>
          <cell r="E440" t="str">
            <v>Gestión del recursos físico</v>
          </cell>
          <cell r="F440" t="str">
            <v>Almacén</v>
          </cell>
          <cell r="H440" t="str">
            <v>x</v>
          </cell>
          <cell r="J440" t="str">
            <v>Este indicador permite establecer el numero de cuentas por pagar  que esten pendientes de radicar al area de vigilacia y control de contratos</v>
          </cell>
          <cell r="K440"/>
          <cell r="L440" t="str">
            <v>Trimestral</v>
          </cell>
          <cell r="M440" t="str">
            <v>Numero de facturas radicadas en supervision de contratos</v>
          </cell>
          <cell r="N440" t="str">
            <v xml:space="preserve">Total de facturas radicas en el area de almacen </v>
          </cell>
          <cell r="O440" t="str">
            <v>Dinamica Gerencial</v>
          </cell>
          <cell r="P440" t="str">
            <v>Dinamica Gerencial</v>
          </cell>
          <cell r="Q440" t="str">
            <v>%</v>
          </cell>
          <cell r="R440" t="str">
            <v>Numero de facturas radicadas en supervision de contratos / Total de facturas radicas en el area de almacen  *100</v>
          </cell>
          <cell r="S440"/>
          <cell r="T440" t="str">
            <v>proceso</v>
          </cell>
          <cell r="U440" t="str">
            <v>Creciente</v>
          </cell>
          <cell r="V440" t="str">
            <v>=</v>
          </cell>
          <cell r="W440">
            <v>1</v>
          </cell>
          <cell r="X440" t="str">
            <v>&lt;</v>
          </cell>
          <cell r="Y440">
            <v>1</v>
          </cell>
        </row>
        <row r="441">
          <cell r="A441">
            <v>436</v>
          </cell>
          <cell r="B441" t="str">
            <v>Hospital líder en buenas prácticas de gobierno corporativo y de gestión pública</v>
          </cell>
          <cell r="C441" t="str">
            <v>Garantizar rentabilidad, competitividad y sostenibilidad financiera</v>
          </cell>
          <cell r="D441" t="str">
            <v>Oportunidad para presentar la Cuenta contable de almacen general</v>
          </cell>
          <cell r="E441" t="str">
            <v>Gestión del recursos físico</v>
          </cell>
          <cell r="F441" t="str">
            <v>Almacén</v>
          </cell>
          <cell r="H441" t="str">
            <v>x</v>
          </cell>
          <cell r="J441" t="str">
            <v xml:space="preserve">Este indicador permite dar cumplimiento a lo establecido en las politicas contables de la insititucion  </v>
          </cell>
          <cell r="K441"/>
          <cell r="L441" t="str">
            <v>Trimestral</v>
          </cell>
          <cell r="M441" t="str">
            <v xml:space="preserve">Sumatoria de los dias transcurridos entre el momento del cierre de mes y el dia en que se presenta la cuenta contable </v>
          </cell>
          <cell r="N441" t="str">
            <v>Numero de dias establecidos para la presentacion de la cuenta contable</v>
          </cell>
          <cell r="O441" t="str">
            <v xml:space="preserve">Libro Radicador u oficio remisorio </v>
          </cell>
          <cell r="P441" t="str">
            <v xml:space="preserve">Comité financiero </v>
          </cell>
          <cell r="Q441" t="str">
            <v>Días</v>
          </cell>
          <cell r="R441" t="str">
            <v>Sumatoria de los dias transcurridos entre el momento del cierre de mes y el dia en que se presenta la cuenta contable  / Numero de dias establecidos para la presentacion de la cuenta contable</v>
          </cell>
          <cell r="S441"/>
          <cell r="T441" t="str">
            <v>resultado</v>
          </cell>
          <cell r="U441" t="str">
            <v>Decreciente</v>
          </cell>
          <cell r="V441" t="str">
            <v>≤</v>
          </cell>
          <cell r="W441">
            <v>1</v>
          </cell>
          <cell r="X441" t="str">
            <v>&gt;</v>
          </cell>
          <cell r="Y441">
            <v>1</v>
          </cell>
        </row>
        <row r="442">
          <cell r="A442">
            <v>437</v>
          </cell>
          <cell r="B442" t="str">
            <v>Hospital líder en buenas prácticas de gobierno corporativo y de gestión pública</v>
          </cell>
          <cell r="C442" t="str">
            <v>Garantizar rentabilidad, competitividad y sostenibilidad financiera</v>
          </cell>
          <cell r="D442" t="str">
            <v xml:space="preserve">Porcentaje de cumpliento de la ordenes de compra </v>
          </cell>
          <cell r="E442" t="str">
            <v>Gestión del recursos físico</v>
          </cell>
          <cell r="F442" t="str">
            <v>Almacén</v>
          </cell>
          <cell r="H442" t="str">
            <v>x</v>
          </cell>
          <cell r="J442" t="str">
            <v xml:space="preserve">este indicador permite hacer seguimiento a las ordenes de compra que se realizan mensualmente </v>
          </cell>
          <cell r="K442"/>
          <cell r="L442" t="str">
            <v>Trimestral</v>
          </cell>
          <cell r="M442" t="str">
            <v>Numero de ordenes de compra que cumplen con los requisitos</v>
          </cell>
          <cell r="N442" t="str">
            <v xml:space="preserve">Total de solicitudes de compra </v>
          </cell>
          <cell r="O442" t="str">
            <v>Dinamica Gerencial</v>
          </cell>
          <cell r="P442" t="str">
            <v>Dinamica Gerencial</v>
          </cell>
          <cell r="Q442" t="str">
            <v>%</v>
          </cell>
          <cell r="R442" t="str">
            <v>Numero de ordenes de compra que cumplen con los requisitos / Total de solicitudes de compra  *100</v>
          </cell>
          <cell r="S442"/>
          <cell r="T442" t="str">
            <v>proceso</v>
          </cell>
          <cell r="U442" t="str">
            <v>Creciente</v>
          </cell>
          <cell r="V442" t="str">
            <v>=</v>
          </cell>
          <cell r="W442">
            <v>1</v>
          </cell>
          <cell r="X442" t="str">
            <v>&lt;</v>
          </cell>
          <cell r="Y442">
            <v>1</v>
          </cell>
        </row>
        <row r="443">
          <cell r="A443">
            <v>438</v>
          </cell>
          <cell r="B443" t="str">
            <v>Hospital líder en buenas prácticas de gobierno corporativo y de gestión pública</v>
          </cell>
          <cell r="C443" t="str">
            <v>Garantizar rentabilidad, competitividad y sostenibilidad financiera</v>
          </cell>
          <cell r="D443" t="str">
            <v>Porcentaje del presupuesto asignado para las necesidades no priorizadas</v>
          </cell>
          <cell r="E443" t="str">
            <v>Gestión del recursos físico</v>
          </cell>
          <cell r="F443" t="str">
            <v>Almacén</v>
          </cell>
          <cell r="H443" t="str">
            <v>x</v>
          </cell>
          <cell r="J443" t="str">
            <v xml:space="preserve">Este indicador permite medir el presupuesto asignado para la atencion de las necesidades no priorizadas de los servicios asistenciales y administrativos </v>
          </cell>
          <cell r="K443"/>
          <cell r="L443" t="str">
            <v>Trimestral</v>
          </cell>
          <cell r="M443" t="str">
            <v>total de necesidades no priorizadas (no ejecutadas)</v>
          </cell>
          <cell r="N443" t="str">
            <v>total de necesidades proyectadas en el PAA en la vigencia</v>
          </cell>
          <cell r="O443" t="str">
            <v>PAA</v>
          </cell>
          <cell r="P443" t="str">
            <v>PAA</v>
          </cell>
          <cell r="Q443" t="str">
            <v>%</v>
          </cell>
          <cell r="R443" t="str">
            <v>total de necesidades no priorizadas (no ejecutadas) / total de necesidades proyectadas en el PAA en la vigencia *100</v>
          </cell>
          <cell r="S443"/>
          <cell r="T443" t="str">
            <v>proceso</v>
          </cell>
          <cell r="U443" t="str">
            <v>Decreciente</v>
          </cell>
          <cell r="V443" t="str">
            <v>≤</v>
          </cell>
          <cell r="W443">
            <v>0.2</v>
          </cell>
          <cell r="X443" t="str">
            <v>&gt;</v>
          </cell>
          <cell r="Y443">
            <v>0.2</v>
          </cell>
        </row>
        <row r="444">
          <cell r="A444">
            <v>439</v>
          </cell>
          <cell r="B444" t="str">
            <v>Investigación, conocimiento e innovación, la mejor inversión</v>
          </cell>
          <cell r="C444" t="str">
            <v>Incrementar la generación de conocimiento y la innovación aplicadas al proceso de atención en salud</v>
          </cell>
          <cell r="D444" t="str">
            <v>Porcentaje de cumplimiento plan de acción</v>
          </cell>
          <cell r="E444" t="str">
            <v>Gestión de Innovación e investigación</v>
          </cell>
          <cell r="F444" t="str">
            <v>Innovación</v>
          </cell>
          <cell r="H444" t="str">
            <v>x</v>
          </cell>
          <cell r="J444" t="str">
            <v>La implementación del proceso de innovación e investigación requiere del cumplimiento de actividades misionales y normativas, definidas como política institucional en la caracterización del proceso y las demás que se definan para el cumplimiento de la visión de la ESE, por lo cual se considera necesario el seguimiento del cumplimiento periódico.</v>
          </cell>
          <cell r="K444"/>
          <cell r="L444" t="str">
            <v>Trimestral</v>
          </cell>
          <cell r="M444" t="str">
            <v>Número de actividades del PAI ejecutadas</v>
          </cell>
          <cell r="N444" t="str">
            <v>Número de actividades del PAI programadas</v>
          </cell>
          <cell r="O444" t="str">
            <v>Oficina de Innovación e Investigación</v>
          </cell>
          <cell r="P444" t="str">
            <v>Oficina de Innovación e Investigación</v>
          </cell>
          <cell r="Q444" t="str">
            <v>%</v>
          </cell>
          <cell r="R444" t="str">
            <v>Número de actividades del PAI ejecutadas / Número de actividades del PAI programadas *100</v>
          </cell>
          <cell r="S444"/>
          <cell r="T444" t="str">
            <v>resultado</v>
          </cell>
          <cell r="U444" t="str">
            <v>Creciente</v>
          </cell>
          <cell r="V444" t="str">
            <v>≥</v>
          </cell>
          <cell r="W444">
            <v>0.6</v>
          </cell>
          <cell r="X444" t="str">
            <v>&lt;</v>
          </cell>
          <cell r="Y444">
            <v>0.6</v>
          </cell>
        </row>
        <row r="445">
          <cell r="A445">
            <v>440</v>
          </cell>
          <cell r="B445" t="str">
            <v>Investigación, conocimiento e innovación, la mejor inversión</v>
          </cell>
          <cell r="C445" t="str">
            <v>Incrementar la generación de conocimiento y la innovación aplicadas al proceso de atención en salud</v>
          </cell>
          <cell r="D445" t="str">
            <v>Número de publicaciones realizadas en revistas cientificas</v>
          </cell>
          <cell r="E445" t="str">
            <v>Gestión de Innovación e investigación</v>
          </cell>
          <cell r="F445" t="str">
            <v>Innovación</v>
          </cell>
          <cell r="H445" t="str">
            <v>x</v>
          </cell>
          <cell r="J445" t="str">
            <v>En las actividades de gestión del conocimiento y las exigidas para la certificación de la institución como hospital universitario se incluye la de gestionar, apropiar y difundir el conocimiento mediante la publicación de documentos científicos de alto nivel, de manera que las actividades de investigación que se desarrollen en el Hospital cumplan con la rigurosidad científica y se proyecten con un alto impacto a la sociedad.</v>
          </cell>
          <cell r="K445"/>
          <cell r="L445" t="str">
            <v>Trimestral</v>
          </cell>
          <cell r="M445" t="str">
            <v>Número de publicaciones realizadas en revistas cientificas</v>
          </cell>
          <cell r="N445" t="str">
            <v>N/A</v>
          </cell>
          <cell r="O445" t="str">
            <v>Oficina de Innovación e Investigación</v>
          </cell>
          <cell r="P445" t="str">
            <v>N/A</v>
          </cell>
          <cell r="Q445" t="str">
            <v>Cantidad</v>
          </cell>
          <cell r="R445" t="str">
            <v>Número de publicaciones realizadas en revistas cientificas / N/A</v>
          </cell>
          <cell r="S445"/>
          <cell r="T445" t="str">
            <v>resultado</v>
          </cell>
          <cell r="U445" t="str">
            <v>Creciente</v>
          </cell>
          <cell r="V445" t="str">
            <v>≥</v>
          </cell>
          <cell r="W445">
            <v>2</v>
          </cell>
          <cell r="X445" t="str">
            <v>&lt;</v>
          </cell>
          <cell r="Y445">
            <v>2</v>
          </cell>
        </row>
        <row r="446">
          <cell r="A446">
            <v>441</v>
          </cell>
          <cell r="B446" t="str">
            <v>Investigación, conocimiento e innovación, la mejor inversión</v>
          </cell>
          <cell r="C446" t="str">
            <v>Incrementar la generación de conocimiento y la innovación aplicadas al proceso de atención en salud</v>
          </cell>
          <cell r="D446" t="str">
            <v xml:space="preserve">Porcentaje de cumplimiento de las condiciones de calidad para proyección como hospital universitario </v>
          </cell>
          <cell r="E446" t="str">
            <v>Gestión de Innovación e investigación</v>
          </cell>
          <cell r="F446" t="str">
            <v>Innovación</v>
          </cell>
          <cell r="H446" t="str">
            <v>x</v>
          </cell>
          <cell r="J446" t="str">
            <v>En Colombia se expidió la Resolución 3409 de 2012, por la cual se definen las condiciones necesarias para la certificación de las instituciones de salud como Hospitales Universitarios, razón por la cual en cumplimiento del plan de desarrollo, misión y visión definidas por la actual Gerencia, se considera pertinente el desarrollo y cumplimiento de los 7 requisitos que permitan la certificación en el mediano plazo.</v>
          </cell>
          <cell r="K446"/>
          <cell r="L446" t="str">
            <v>Trimestral</v>
          </cell>
          <cell r="M446" t="str">
            <v>Número de condiciones ejecutadas</v>
          </cell>
          <cell r="N446" t="str">
            <v>Número de condiciones exigidas</v>
          </cell>
          <cell r="O446" t="str">
            <v>Oficina de Innovación e Investigación</v>
          </cell>
          <cell r="P446" t="str">
            <v>Oficina de Innovación e Investigación</v>
          </cell>
          <cell r="Q446" t="str">
            <v>%</v>
          </cell>
          <cell r="R446" t="str">
            <v>Número de condiciones ejecutadas / Número de condiciones exigidas *100</v>
          </cell>
          <cell r="S446"/>
          <cell r="T446" t="str">
            <v>resultado</v>
          </cell>
          <cell r="U446" t="str">
            <v>Creciente</v>
          </cell>
          <cell r="V446" t="str">
            <v>≥</v>
          </cell>
          <cell r="W446">
            <v>0.5</v>
          </cell>
          <cell r="X446" t="str">
            <v>&lt;</v>
          </cell>
          <cell r="Y446">
            <v>0.5</v>
          </cell>
        </row>
        <row r="447">
          <cell r="A447">
            <v>442</v>
          </cell>
          <cell r="B447" t="str">
            <v>Investigación, conocimiento e innovación, la mejor inversión</v>
          </cell>
          <cell r="C447" t="str">
            <v>Incrementar la generación de conocimiento y la innovación aplicadas al proceso de atención en salud</v>
          </cell>
          <cell r="D447" t="str">
            <v>Número de redes de investigación a las que se vincula el HUSJ</v>
          </cell>
          <cell r="E447" t="str">
            <v>Gestión de Innovación e investigación</v>
          </cell>
          <cell r="F447" t="str">
            <v>Innovación</v>
          </cell>
          <cell r="H447" t="str">
            <v>x</v>
          </cell>
          <cell r="J447" t="str">
            <v>La participación en espacios de conocimiento y participación local, regional, nacional e internacional permitirá al Hospital garantizar un posicionamiento en el desarrollo de la gestión del conocimiento y el aporte al desarrollo de políticas públicas, procedimientos o referenciación de expertos para la búsqueda de las soluciones a las oportunidades de mejora identificadas institucionalmente y su proyección a la red de servicios de salud.</v>
          </cell>
          <cell r="K447"/>
          <cell r="L447" t="str">
            <v>Trimestral</v>
          </cell>
          <cell r="M447" t="str">
            <v>Número de redes a las que se encuentra vinculado el HUSJ</v>
          </cell>
          <cell r="N447" t="str">
            <v>N/A</v>
          </cell>
          <cell r="O447" t="str">
            <v>Oficina de Innovación e Investigación</v>
          </cell>
          <cell r="P447" t="str">
            <v>N/A</v>
          </cell>
          <cell r="Q447" t="str">
            <v>Cantidad</v>
          </cell>
          <cell r="R447" t="str">
            <v>Número de redes a las que se encuentra vinculado el HUSJ / N/A</v>
          </cell>
          <cell r="S447"/>
          <cell r="T447" t="str">
            <v>proceso</v>
          </cell>
          <cell r="U447" t="str">
            <v>Creciente</v>
          </cell>
          <cell r="V447" t="str">
            <v>≥</v>
          </cell>
          <cell r="W447">
            <v>1</v>
          </cell>
          <cell r="X447" t="str">
            <v>&lt;</v>
          </cell>
          <cell r="Y447">
            <v>1</v>
          </cell>
        </row>
        <row r="448">
          <cell r="A448">
            <v>443</v>
          </cell>
          <cell r="B448" t="str">
            <v>Investigación, conocimiento e innovación, la mejor inversión</v>
          </cell>
          <cell r="C448" t="str">
            <v>Incrementar la generación de conocimiento y la innovación aplicadas al proceso de atención en salud</v>
          </cell>
          <cell r="D448" t="str">
            <v xml:space="preserve">Número de asesorias de innovación e investigación </v>
          </cell>
          <cell r="E448" t="str">
            <v>Gestión de Innovación e investigación</v>
          </cell>
          <cell r="F448" t="str">
            <v>Innovación</v>
          </cell>
          <cell r="H448" t="str">
            <v>x</v>
          </cell>
          <cell r="J448" t="str">
            <v>La gestión del conocimiento y la innovación surge a partir del interés y la disposición de los equipos de trabajo en las  áreas misionales y de apoyo del Hospital, de manera que en el marco de las actividades proyectadas por el proceso de Innovación e Investigación se considera pertinente mantener un diálogo con el recurso humano dispuesto a presentar su inquietudes y proyección de servicios desde la innovación para mejorar la atención o la inclusión de nuevas maneras o rutas de atención del paciente, asi como la motivación en la ideación de propuestas para el desarrollo de los procesos de investigación que permitan alcanzar la meta de innovar para aplicar el conocimiento de manera local y su proyección global hasta la posibilidad del generar patentes de alto impacto social y economico.</v>
          </cell>
          <cell r="K448"/>
          <cell r="L448" t="str">
            <v>Trimestral</v>
          </cell>
          <cell r="M448" t="str">
            <v>Número de asesorias registradas en el proceso de innovación e investigación</v>
          </cell>
          <cell r="N448" t="str">
            <v>N/A</v>
          </cell>
          <cell r="O448" t="str">
            <v>Oficina de Innovación e Investigación</v>
          </cell>
          <cell r="P448" t="str">
            <v>N/A</v>
          </cell>
          <cell r="Q448" t="str">
            <v>Cantidad</v>
          </cell>
          <cell r="R448" t="str">
            <v>Número de asesorias registradas en el proceso de innovación e investigación / N/A</v>
          </cell>
          <cell r="S448"/>
          <cell r="T448" t="str">
            <v>proceso</v>
          </cell>
          <cell r="U448" t="str">
            <v>Creciente</v>
          </cell>
          <cell r="V448" t="str">
            <v>≥</v>
          </cell>
          <cell r="W448">
            <v>2</v>
          </cell>
          <cell r="X448" t="str">
            <v>&lt;</v>
          </cell>
          <cell r="Y448">
            <v>2</v>
          </cell>
        </row>
        <row r="449">
          <cell r="A449">
            <v>444</v>
          </cell>
          <cell r="B449" t="str">
            <v>Hospital líder en buenas prácticas de gobierno corporativo y de gestión pública</v>
          </cell>
          <cell r="C449" t="str">
            <v>Ser social y ambientalmente responsables</v>
          </cell>
          <cell r="D449" t="str">
            <v>Consumo de agua por persona</v>
          </cell>
          <cell r="E449" t="str">
            <v>Gestión del recursos físico</v>
          </cell>
          <cell r="F449" t="str">
            <v>Gestión Ambiental</v>
          </cell>
          <cell r="H449" t="str">
            <v>x</v>
          </cell>
          <cell r="J449" t="str">
            <v>Optimizar el consumo de agua</v>
          </cell>
          <cell r="K449"/>
          <cell r="L449" t="str">
            <v>Trimestral</v>
          </cell>
          <cell r="M449" t="str">
            <v>Total de m3 de agua mensual</v>
          </cell>
          <cell r="N449" t="str">
            <v xml:space="preserve">Número de personas que permanecen en la institución. </v>
          </cell>
          <cell r="O449" t="str">
            <v xml:space="preserve">Factura de servicio de agua </v>
          </cell>
          <cell r="P449" t="str">
            <v>Departamento de estadística- indicador mensual de pacientes ingresados</v>
          </cell>
          <cell r="Q449" t="str">
            <v>m3</v>
          </cell>
          <cell r="R449" t="str">
            <v xml:space="preserve">Total de m3 de agua mensual / Número de personas que permanecen en la institución. </v>
          </cell>
          <cell r="S449"/>
          <cell r="T449" t="str">
            <v>resultado</v>
          </cell>
          <cell r="U449" t="str">
            <v>Decreciente</v>
          </cell>
          <cell r="V449" t="str">
            <v>≤</v>
          </cell>
          <cell r="W449">
            <v>0.34</v>
          </cell>
          <cell r="X449" t="str">
            <v>&gt;</v>
          </cell>
          <cell r="Y449">
            <v>0.34</v>
          </cell>
        </row>
        <row r="450">
          <cell r="A450">
            <v>445</v>
          </cell>
          <cell r="B450" t="str">
            <v>Hospital líder en buenas prácticas de gobierno corporativo y de gestión pública</v>
          </cell>
          <cell r="C450" t="str">
            <v>Ser social y ambientalmente responsables</v>
          </cell>
          <cell r="D450" t="str">
            <v>Consumo de energía por persona</v>
          </cell>
          <cell r="E450" t="str">
            <v>Gestión del recursos físico</v>
          </cell>
          <cell r="F450" t="str">
            <v>Gestión Ambiental</v>
          </cell>
          <cell r="H450" t="str">
            <v>x</v>
          </cell>
          <cell r="J450" t="str">
            <v>Optimizar el consumo de energía</v>
          </cell>
          <cell r="K450"/>
          <cell r="L450" t="str">
            <v>Trimestral</v>
          </cell>
          <cell r="M450" t="str">
            <v>Total de KW de energía mensual</v>
          </cell>
          <cell r="N450" t="str">
            <v xml:space="preserve">Número de personas que permanecen en la institución. </v>
          </cell>
          <cell r="O450" t="str">
            <v xml:space="preserve">Factura de servicio de energía </v>
          </cell>
          <cell r="P450" t="str">
            <v>Departamento de estadística- indicador mensual de pacientes ingresados</v>
          </cell>
          <cell r="Q450" t="str">
            <v>KW</v>
          </cell>
          <cell r="R450" t="str">
            <v xml:space="preserve">Total de KW de energía mensual / Número de personas que permanecen en la institución. </v>
          </cell>
          <cell r="S450"/>
          <cell r="T450" t="str">
            <v>resultado</v>
          </cell>
          <cell r="U450" t="str">
            <v>Decreciente</v>
          </cell>
          <cell r="V450" t="str">
            <v>≤</v>
          </cell>
          <cell r="W450">
            <v>16</v>
          </cell>
          <cell r="X450" t="str">
            <v>&gt;</v>
          </cell>
          <cell r="Y450">
            <v>16</v>
          </cell>
        </row>
        <row r="451">
          <cell r="A451">
            <v>446</v>
          </cell>
          <cell r="B451" t="str">
            <v>Hospital líder en buenas prácticas de gobierno corporativo y de gestión pública</v>
          </cell>
          <cell r="C451" t="str">
            <v>Ser social y ambientalmente responsables</v>
          </cell>
          <cell r="D451" t="str">
            <v>Destinación de residuos para incineración</v>
          </cell>
          <cell r="E451" t="str">
            <v>Gestión del recursos físico</v>
          </cell>
          <cell r="F451" t="str">
            <v>Gestión Ambiental</v>
          </cell>
          <cell r="H451" t="str">
            <v>x</v>
          </cell>
          <cell r="J451" t="str">
            <v>Llevar un control adecuado de la generación de residuos peligrosos en la institución, para mitigar impactos ambientales y disminuir su generación.</v>
          </cell>
          <cell r="K451"/>
          <cell r="L451" t="str">
            <v>Trimestral</v>
          </cell>
          <cell r="M451" t="str">
            <v xml:space="preserve">Kg residuos peligrosos generados </v>
          </cell>
          <cell r="N451" t="str">
            <v>Cantidad total de residuos producidos por el hospital en Kg/mes</v>
          </cell>
          <cell r="O451" t="str">
            <v>Formato mensual de pesaje consolidado de los residuos peligrosos por servicios o áreas.</v>
          </cell>
          <cell r="P451" t="str">
            <v>Formato RH1 - Gestión Ambiental</v>
          </cell>
          <cell r="Q451" t="str">
            <v>%</v>
          </cell>
          <cell r="R451" t="str">
            <v>Kg residuos peligrosos generados  / Cantidad total de residuos producidos por el hospital en Kg/mes *100</v>
          </cell>
          <cell r="S451"/>
          <cell r="T451" t="str">
            <v>resultado</v>
          </cell>
          <cell r="U451" t="str">
            <v>Decreciente</v>
          </cell>
          <cell r="V451" t="str">
            <v>≤</v>
          </cell>
          <cell r="W451">
            <v>0.5</v>
          </cell>
          <cell r="X451" t="str">
            <v>&gt;</v>
          </cell>
          <cell r="Y451">
            <v>0.5</v>
          </cell>
        </row>
        <row r="452">
          <cell r="A452">
            <v>447</v>
          </cell>
          <cell r="B452" t="str">
            <v>Hospital líder en buenas prácticas de gobierno corporativo y de gestión pública</v>
          </cell>
          <cell r="C452" t="str">
            <v>Ser social y ambientalmente responsables</v>
          </cell>
          <cell r="D452" t="str">
            <v>Destinación de residuos para relleno sanitario</v>
          </cell>
          <cell r="E452" t="str">
            <v>Gestión del recursos físico</v>
          </cell>
          <cell r="F452" t="str">
            <v>Gestión Ambiental</v>
          </cell>
          <cell r="H452" t="str">
            <v>x</v>
          </cell>
          <cell r="J452" t="str">
            <v>Llevar un control adecuado de la generación de residuos ordinarios  en la institución, para mitigar impactos ambientales y disminuir su generación.</v>
          </cell>
          <cell r="K452"/>
          <cell r="L452" t="str">
            <v>Trimestral</v>
          </cell>
          <cell r="M452" t="str">
            <v xml:space="preserve">Kg residuos ordinarios generados </v>
          </cell>
          <cell r="N452" t="str">
            <v>Cantidad total de residuos producidos por el hospital en Kg/mes</v>
          </cell>
          <cell r="O452" t="str">
            <v>Formato mensual de pesaje consolidado de los residuos no peligrosos por servicios o áreas.</v>
          </cell>
          <cell r="P452" t="str">
            <v>Formato RH1 - Gestión Ambiental</v>
          </cell>
          <cell r="Q452" t="str">
            <v>%</v>
          </cell>
          <cell r="R452" t="str">
            <v>Kg residuos ordinarios generados  / Cantidad total de residuos producidos por el hospital en Kg/mes *100</v>
          </cell>
          <cell r="S452"/>
          <cell r="T452" t="str">
            <v>resultado</v>
          </cell>
          <cell r="U452" t="str">
            <v>Creciente</v>
          </cell>
          <cell r="V452" t="str">
            <v>≥</v>
          </cell>
          <cell r="W452">
            <v>0.45</v>
          </cell>
          <cell r="X452" t="str">
            <v>&gt;</v>
          </cell>
          <cell r="Y452">
            <v>0.45</v>
          </cell>
        </row>
        <row r="453">
          <cell r="A453">
            <v>448</v>
          </cell>
          <cell r="B453" t="str">
            <v>Hospital líder en buenas prácticas de gobierno corporativo y de gestión pública</v>
          </cell>
          <cell r="C453" t="str">
            <v>Ser social y ambientalmente responsables</v>
          </cell>
          <cell r="D453" t="str">
            <v>Destinación de residuos para reciclaje</v>
          </cell>
          <cell r="E453" t="str">
            <v>Gestión del recursos físico</v>
          </cell>
          <cell r="F453" t="str">
            <v>Gestión Ambiental</v>
          </cell>
          <cell r="H453" t="str">
            <v>x</v>
          </cell>
          <cell r="J453" t="str">
            <v>Llevar un control adecuado de la generación de residuos reciclables  en la institución, para mitigar impactos ambientales y garantizar su aprovechamiento.</v>
          </cell>
          <cell r="K453"/>
          <cell r="L453" t="str">
            <v>Trimestral</v>
          </cell>
          <cell r="M453" t="str">
            <v>Kg residuos aprovechables generados</v>
          </cell>
          <cell r="N453" t="str">
            <v>Cantidad total de residuos producidos por el hospital en Kg/mes</v>
          </cell>
          <cell r="O453" t="str">
            <v>Formato mensual de pesaje consolidado de los residuos no peligrosos por servicios o áreas.</v>
          </cell>
          <cell r="P453" t="str">
            <v>Formato RH1 - Gestión Ambiental</v>
          </cell>
          <cell r="Q453" t="str">
            <v>%</v>
          </cell>
          <cell r="R453" t="str">
            <v>Kg residuos aprovechables generados / Cantidad total de residuos producidos por el hospital en Kg/mes *100</v>
          </cell>
          <cell r="S453"/>
          <cell r="T453" t="str">
            <v>resultado</v>
          </cell>
          <cell r="U453" t="str">
            <v>Creciente</v>
          </cell>
          <cell r="V453" t="str">
            <v>≥</v>
          </cell>
          <cell r="W453">
            <v>0.05</v>
          </cell>
          <cell r="X453" t="str">
            <v>&lt;</v>
          </cell>
          <cell r="Y453">
            <v>0.05</v>
          </cell>
        </row>
        <row r="454">
          <cell r="A454">
            <v>449</v>
          </cell>
          <cell r="B454" t="str">
            <v>Hospital líder en buenas prácticas de gobierno corporativo y de gestión pública</v>
          </cell>
          <cell r="C454" t="str">
            <v>Ser social y ambientalmente responsables</v>
          </cell>
          <cell r="D454" t="str">
            <v>Consumo de gas en Economato</v>
          </cell>
          <cell r="E454" t="str">
            <v>Gestión del recursos físico</v>
          </cell>
          <cell r="F454" t="str">
            <v>Gestión Ambiental</v>
          </cell>
          <cell r="H454" t="str">
            <v>x</v>
          </cell>
          <cell r="J454" t="str">
            <v>Llevar un control adecuado del consumo de gas en el servicio</v>
          </cell>
          <cell r="K454"/>
          <cell r="L454" t="str">
            <v>Trimestral</v>
          </cell>
          <cell r="M454" t="str">
            <v xml:space="preserve">M3 consumidos </v>
          </cell>
          <cell r="N454" t="str">
            <v>N/A</v>
          </cell>
          <cell r="O454" t="str">
            <v>Certificación del gasto discriminado por servicio</v>
          </cell>
          <cell r="P454" t="str">
            <v>N/A</v>
          </cell>
          <cell r="Q454" t="str">
            <v>m3</v>
          </cell>
          <cell r="R454" t="str">
            <v>M3 consumidos  / N/A</v>
          </cell>
          <cell r="S454"/>
          <cell r="T454" t="str">
            <v>resultado</v>
          </cell>
          <cell r="U454" t="str">
            <v>Decreciente</v>
          </cell>
          <cell r="V454" t="str">
            <v>≤</v>
          </cell>
          <cell r="W454">
            <v>500</v>
          </cell>
          <cell r="X454" t="str">
            <v>&gt;</v>
          </cell>
          <cell r="Y454">
            <v>500</v>
          </cell>
        </row>
        <row r="455">
          <cell r="A455">
            <v>450</v>
          </cell>
          <cell r="B455" t="str">
            <v>Hospital líder en buenas prácticas de gobierno corporativo y de gestión pública</v>
          </cell>
          <cell r="C455" t="str">
            <v>Ser social y ambientalmente responsables</v>
          </cell>
          <cell r="D455" t="str">
            <v>Consumo de gas en Lavandería</v>
          </cell>
          <cell r="E455" t="str">
            <v>Gestión del recursos físico</v>
          </cell>
          <cell r="F455" t="str">
            <v>Gestión Ambiental</v>
          </cell>
          <cell r="H455" t="str">
            <v>x</v>
          </cell>
          <cell r="J455" t="str">
            <v>Llevar un control adecuado del consumo de gas en el servicio</v>
          </cell>
          <cell r="K455"/>
          <cell r="L455" t="str">
            <v>Trimestral</v>
          </cell>
          <cell r="M455" t="str">
            <v xml:space="preserve">M3 consumidos </v>
          </cell>
          <cell r="N455" t="str">
            <v>N/A</v>
          </cell>
          <cell r="O455" t="str">
            <v>Certificación del gasto discriminado por servicio</v>
          </cell>
          <cell r="P455" t="str">
            <v>N/A</v>
          </cell>
          <cell r="Q455" t="str">
            <v>m3</v>
          </cell>
          <cell r="R455" t="str">
            <v>M3 consumidos  / N/A</v>
          </cell>
          <cell r="S455"/>
          <cell r="T455" t="str">
            <v>resultado</v>
          </cell>
          <cell r="U455" t="str">
            <v>Decreciente</v>
          </cell>
          <cell r="V455" t="str">
            <v>≤</v>
          </cell>
          <cell r="W455">
            <v>15500</v>
          </cell>
          <cell r="X455" t="str">
            <v>&gt;</v>
          </cell>
          <cell r="Y455">
            <v>15500</v>
          </cell>
        </row>
        <row r="456">
          <cell r="A456">
            <v>451</v>
          </cell>
          <cell r="B456" t="str">
            <v>Hospital líder en buenas prácticas de gobierno corporativo y de gestión pública</v>
          </cell>
          <cell r="C456" t="str">
            <v>Garantizar rentabilidad, competitividad y sostenibilidad financiera</v>
          </cell>
          <cell r="D456" t="str">
            <v>Porcentaje de seguimiento a los mapas de riesgo administrativos (31 procesos administrativos con seguimiento semestral)</v>
          </cell>
          <cell r="E456" t="str">
            <v>Control interno</v>
          </cell>
          <cell r="F456" t="str">
            <v>Control interno</v>
          </cell>
          <cell r="H456" t="str">
            <v>x</v>
          </cell>
          <cell r="J456" t="str">
            <v xml:space="preserve">Para el Hospital Universitario San José de Popayán E.S.E. es necesario conocer los Riesgos en el desarrollo de la prestación del servicio como  herramienta que permite organizar la información  sobre los riesgos de las empresas y visualizar su magnitud, con el fin de establecer las estrategias adecuadas para su manejo. </v>
          </cell>
          <cell r="K456"/>
          <cell r="L456" t="str">
            <v>Trimestral</v>
          </cell>
          <cell r="M456" t="str">
            <v>Número de evaluaciones realizadas a los mapas de riesgo</v>
          </cell>
          <cell r="N456" t="str">
            <v xml:space="preserve">Número de evaluaciones a realizar  </v>
          </cell>
          <cell r="O456" t="str">
            <v>Actas</v>
          </cell>
          <cell r="P456" t="str">
            <v>Mapas de Riesgos Elaborados.</v>
          </cell>
          <cell r="Q456" t="str">
            <v>%</v>
          </cell>
          <cell r="R456" t="str">
            <v>Número de evaluaciones realizadas a los mapas de riesgo / Número de evaluaciones a realizar   *100</v>
          </cell>
          <cell r="S456"/>
          <cell r="T456" t="str">
            <v>resultado</v>
          </cell>
          <cell r="U456" t="str">
            <v>Creciente</v>
          </cell>
          <cell r="V456" t="str">
            <v>=</v>
          </cell>
          <cell r="W456">
            <v>1</v>
          </cell>
          <cell r="X456" t="str">
            <v>&lt;</v>
          </cell>
          <cell r="Y456">
            <v>1</v>
          </cell>
        </row>
        <row r="457">
          <cell r="A457">
            <v>452</v>
          </cell>
          <cell r="B457" t="str">
            <v>Hospital líder en buenas prácticas de gobierno corporativo y de gestión pública</v>
          </cell>
          <cell r="C457" t="str">
            <v>Garantizar rentabilidad, competitividad y sostenibilidad financiera</v>
          </cell>
          <cell r="D457" t="str">
            <v>Porcentaje de auditorias realizadas (para la vigencia 2022 dentro del PGA quedaron seleccionados los procesos de Urgencias, Facturacion, Consulta extena y Sistemas de informacion)</v>
          </cell>
          <cell r="E457" t="str">
            <v>Control interno</v>
          </cell>
          <cell r="F457" t="str">
            <v>Control interno</v>
          </cell>
          <cell r="H457" t="str">
            <v>x</v>
          </cell>
          <cell r="J457" t="str">
            <v>Se requiere verificar que el plan general de auditorias sea conocido por todos los responsables de los diferentes procesos para que cumplan con las evaluaciones periódicas y seguimientos a la gestión de los procesos del Hospital y así generar recomendaciones para orientar las acciones de mejoramiento de la entidad, en las fechas definidas.</v>
          </cell>
          <cell r="K457"/>
          <cell r="L457" t="str">
            <v>Trimestral</v>
          </cell>
          <cell r="M457" t="str">
            <v>Número de auditoria realizadas</v>
          </cell>
          <cell r="N457" t="str">
            <v xml:space="preserve"> Número de auditorias a realizar  </v>
          </cell>
          <cell r="O457" t="str">
            <v>Actas</v>
          </cell>
          <cell r="P457" t="str">
            <v>Cronograma Plan General de Auditorias.</v>
          </cell>
          <cell r="Q457" t="str">
            <v>%</v>
          </cell>
          <cell r="R457" t="str">
            <v>Número de auditoria realizadas /  Número de auditorias a realizar   *100</v>
          </cell>
          <cell r="S457"/>
          <cell r="T457" t="str">
            <v>resultado</v>
          </cell>
          <cell r="U457" t="str">
            <v>Creciente</v>
          </cell>
          <cell r="V457" t="str">
            <v>=</v>
          </cell>
          <cell r="W457">
            <v>1</v>
          </cell>
          <cell r="X457" t="str">
            <v>&lt;</v>
          </cell>
          <cell r="Y457">
            <v>1</v>
          </cell>
        </row>
        <row r="458">
          <cell r="A458">
            <v>453</v>
          </cell>
          <cell r="B458" t="str">
            <v>Hospital líder en buenas prácticas de gobierno corporativo y de gestión pública</v>
          </cell>
          <cell r="C458" t="str">
            <v>Garantizar rentabilidad, competitividad y sostenibilidad financiera</v>
          </cell>
          <cell r="D458" t="str">
            <v>Seguimiento y evaluacion a los planes de mejoramiento suscritos (En el marco del PGA 2022 se programo y aprobo el seguimiento dentro de toda la vigencia a 5 planes de mejora suscritos)</v>
          </cell>
          <cell r="E458" t="str">
            <v>Control interno</v>
          </cell>
          <cell r="F458" t="str">
            <v>Control interno</v>
          </cell>
          <cell r="H458" t="str">
            <v>x</v>
          </cell>
          <cell r="J458" t="str">
            <v xml:space="preserve">La Oficina  Asesora de Control Interno  tiene a su cargo la  Ejecución del procedimiento de Seguimiento a los  Planes  Institucionales, en cumplimiento a lo establecido en el Decreto No  989 de julio 2020, se ajustan lo relacionado con las competencias y requisito especificos para el empleo de Jefe de la oficina de control interno  El Plan de Mejoramiento, es un elemento de control que permite subsanar  las observaciones o hallazgos presentados ya sea por la oficina de control interno, o los entes de control como la Contraloría Municipal de Popayán , en cumplimiento de las auditorias practicadas.  </v>
          </cell>
          <cell r="K458"/>
          <cell r="L458" t="str">
            <v>Trimestral</v>
          </cell>
          <cell r="M458" t="str">
            <v>Número de planes de mejoramiento ejecutados</v>
          </cell>
          <cell r="N458" t="str">
            <v>Número de Planes de Mejoramiento suscritos.</v>
          </cell>
          <cell r="O458" t="str">
            <v>Actas</v>
          </cell>
          <cell r="P458" t="str">
            <v>Cronograma Plan General de Auditorias.</v>
          </cell>
          <cell r="Q458" t="str">
            <v>%</v>
          </cell>
          <cell r="R458" t="str">
            <v>Número de planes de mejoramiento ejecutados / Número de Planes de Mejoramiento suscritos. *100</v>
          </cell>
          <cell r="S458"/>
          <cell r="T458" t="str">
            <v>resultado</v>
          </cell>
          <cell r="U458" t="str">
            <v>Creciente</v>
          </cell>
          <cell r="V458" t="str">
            <v>=</v>
          </cell>
          <cell r="W458">
            <v>1</v>
          </cell>
          <cell r="X458" t="str">
            <v>&lt;</v>
          </cell>
          <cell r="Y458">
            <v>1</v>
          </cell>
        </row>
        <row r="459">
          <cell r="A459">
            <v>454</v>
          </cell>
          <cell r="B459" t="str">
            <v>Hospital líder en buenas prácticas de gobierno corporativo y de gestión pública</v>
          </cell>
          <cell r="C459" t="str">
            <v>Garantizar rentabilidad, competitividad y sostenibilidad financiera</v>
          </cell>
          <cell r="D459" t="str">
            <v>Porcentaje de Recaudo de cartera no corriente</v>
          </cell>
          <cell r="E459" t="str">
            <v>Gestión Financiera</v>
          </cell>
          <cell r="F459" t="str">
            <v>Cartera</v>
          </cell>
          <cell r="H459" t="str">
            <v>x</v>
          </cell>
          <cell r="J459" t="str">
            <v>El seguimiento a la  información del recaudo de cartera institucional se convierte en herramienta fundamental para definir el apalancamiento financiero de la E.S.E.</v>
          </cell>
          <cell r="K459"/>
          <cell r="L459" t="str">
            <v>Trimestral</v>
          </cell>
          <cell r="M459" t="str">
            <v xml:space="preserve">Total ingresos recaudados por ventas de servicios de salud mayor a 360 días </v>
          </cell>
          <cell r="N459" t="str">
            <v>Total  cartera mayor a 360 días</v>
          </cell>
          <cell r="O459" t="str">
            <v>Cartera</v>
          </cell>
          <cell r="P459" t="str">
            <v>SIHO 2193</v>
          </cell>
          <cell r="Q459" t="str">
            <v>%</v>
          </cell>
          <cell r="R459" t="str">
            <v>Total ingresos recaudados por ventas de servicios de salud mayor a 360 días  / Total  cartera mayor a 360 días *100</v>
          </cell>
          <cell r="S459"/>
          <cell r="T459" t="str">
            <v>resultado</v>
          </cell>
          <cell r="U459" t="str">
            <v>Creciente</v>
          </cell>
          <cell r="V459" t="str">
            <v>≥</v>
          </cell>
          <cell r="W459">
            <v>0.6</v>
          </cell>
          <cell r="X459" t="str">
            <v>&lt;</v>
          </cell>
          <cell r="Y459">
            <v>0.6</v>
          </cell>
        </row>
        <row r="460">
          <cell r="A460">
            <v>455</v>
          </cell>
          <cell r="B460" t="str">
            <v>Hospital líder en buenas prácticas de gobierno corporativo y de gestión pública</v>
          </cell>
          <cell r="C460" t="str">
            <v>Garantizar rentabilidad, competitividad y sostenibilidad financiera</v>
          </cell>
          <cell r="D460" t="str">
            <v>Dinero recaudado por giro directo</v>
          </cell>
          <cell r="E460" t="str">
            <v>Gestión Financiera</v>
          </cell>
          <cell r="F460" t="str">
            <v>Cartera</v>
          </cell>
          <cell r="H460" t="str">
            <v>x</v>
          </cell>
          <cell r="J460" t="str">
            <v>El seguimiento a la  información del recaudo de cartera institucional se convierte en herramienta fundamental para definir el apalancamiento financiero de la Institución.</v>
          </cell>
          <cell r="K460"/>
          <cell r="L460" t="str">
            <v>Trimestral</v>
          </cell>
          <cell r="M460" t="str">
            <v>Total recibido mes por giro directo</v>
          </cell>
          <cell r="N460" t="str">
            <v>Facturacion radicada mes anterior</v>
          </cell>
          <cell r="O460" t="str">
            <v>ADRES</v>
          </cell>
          <cell r="P460" t="str">
            <v>SIHO - FACTURACION</v>
          </cell>
          <cell r="Q460" t="str">
            <v>%</v>
          </cell>
          <cell r="R460" t="str">
            <v>Total recibido mes por giro directo / Facturacion radicada mes anterior *100</v>
          </cell>
          <cell r="S460"/>
          <cell r="T460" t="str">
            <v>resultado</v>
          </cell>
          <cell r="U460" t="str">
            <v>Creciente</v>
          </cell>
          <cell r="V460" t="str">
            <v>≥</v>
          </cell>
          <cell r="W460">
            <v>0.5</v>
          </cell>
          <cell r="X460" t="str">
            <v>&lt;</v>
          </cell>
          <cell r="Y460">
            <v>0.5</v>
          </cell>
        </row>
        <row r="461">
          <cell r="A461">
            <v>456</v>
          </cell>
          <cell r="B461" t="str">
            <v>Investigación, conocimiento e innovación, la mejor inversión</v>
          </cell>
          <cell r="C461" t="str">
            <v>Disponer de información confiable para la asistencia y la gestión del conocimiento</v>
          </cell>
          <cell r="D461" t="str">
            <v>Porcentaje de Reporte de registros de entrega copia de Historia Clinica a terceros.</v>
          </cell>
          <cell r="E461" t="str">
            <v>Gestión de la información y Comunicaciones</v>
          </cell>
          <cell r="F461" t="str">
            <v>Estadistica</v>
          </cell>
          <cell r="H461" t="str">
            <v>x</v>
          </cell>
          <cell r="J461" t="str">
            <v>Medir el cumplimiento en la entrega de la copia de la hisotria clínica a terceros que cumplan con los requisitos</v>
          </cell>
          <cell r="K461"/>
          <cell r="L461" t="str">
            <v>Trimestral</v>
          </cell>
          <cell r="M461" t="str">
            <v>Número de HC entregadas a terceros</v>
          </cell>
          <cell r="N461" t="str">
            <v>Número de solicitudes de HC recibidas de terceros</v>
          </cell>
          <cell r="O461" t="str">
            <v>Estadistica</v>
          </cell>
          <cell r="P461" t="str">
            <v>Estadistica</v>
          </cell>
          <cell r="Q461" t="str">
            <v>%</v>
          </cell>
          <cell r="R461" t="str">
            <v>Número de HC entregadas a terceros / Número de solicitudes de HC recibidas de terceros *100</v>
          </cell>
          <cell r="S461"/>
          <cell r="T461" t="str">
            <v>proceso</v>
          </cell>
          <cell r="U461" t="str">
            <v>Creciente</v>
          </cell>
          <cell r="V461" t="str">
            <v>≥</v>
          </cell>
          <cell r="W461">
            <v>0.9</v>
          </cell>
          <cell r="X461" t="str">
            <v>&lt;</v>
          </cell>
          <cell r="Y461">
            <v>0.9</v>
          </cell>
        </row>
        <row r="462">
          <cell r="A462">
            <v>457</v>
          </cell>
          <cell r="B462" t="str">
            <v>Investigación, conocimiento e innovación, la mejor inversión</v>
          </cell>
          <cell r="C462" t="str">
            <v>Disponer de información confiable para la asistencia y la gestión del conocimiento</v>
          </cell>
          <cell r="D462" t="str">
            <v>Porcentaje de Reporte de registros de entrega copia de Historia Clinica a  ente Judicial.</v>
          </cell>
          <cell r="E462" t="str">
            <v>Gestión de la información y Comunicaciones</v>
          </cell>
          <cell r="F462" t="str">
            <v>Estadistica</v>
          </cell>
          <cell r="H462" t="str">
            <v>x</v>
          </cell>
          <cell r="J462" t="str">
            <v>Medir el cumplimiento en la entrega de la copia de la hisotria clínica a entes judiciales que cumplan con los requisitos</v>
          </cell>
          <cell r="K462"/>
          <cell r="L462" t="str">
            <v>Trimestral</v>
          </cell>
          <cell r="M462" t="str">
            <v>Número de HC entregadas a ente judicial</v>
          </cell>
          <cell r="N462" t="str">
            <v>Número de solicitudes de HC recibidas del ente judicial</v>
          </cell>
          <cell r="O462" t="str">
            <v>Estadistica</v>
          </cell>
          <cell r="P462" t="str">
            <v>Estadistica</v>
          </cell>
          <cell r="Q462" t="str">
            <v>%</v>
          </cell>
          <cell r="R462" t="str">
            <v>Número de HC entregadas a ente judicial / Número de solicitudes de HC recibidas del ente judicial *100</v>
          </cell>
          <cell r="S462"/>
          <cell r="T462" t="str">
            <v>proceso</v>
          </cell>
          <cell r="U462" t="str">
            <v>Creciente</v>
          </cell>
          <cell r="V462" t="str">
            <v>≥</v>
          </cell>
          <cell r="W462">
            <v>0.9</v>
          </cell>
          <cell r="X462" t="str">
            <v>&lt;</v>
          </cell>
          <cell r="Y462">
            <v>0.9</v>
          </cell>
        </row>
        <row r="463">
          <cell r="A463">
            <v>458</v>
          </cell>
          <cell r="B463" t="str">
            <v>Investigación, conocimiento e innovación, la mejor inversión</v>
          </cell>
          <cell r="C463" t="str">
            <v>Disponer de información confiable para la asistencia y la gestión del conocimiento</v>
          </cell>
          <cell r="D463" t="str">
            <v>Porcentaje de Satisfacción de los Usuarios en la entrega de resgistros de Historia Clínica</v>
          </cell>
          <cell r="E463" t="str">
            <v>Gestión de la información y Comunicaciones</v>
          </cell>
          <cell r="F463" t="str">
            <v>Estadistica</v>
          </cell>
          <cell r="H463" t="str">
            <v>x</v>
          </cell>
          <cell r="J463" t="str">
            <v>Medir la proporción de usuarios satisfechos con el proceso de entrega de registros de la historia clínica</v>
          </cell>
          <cell r="K463"/>
          <cell r="L463" t="str">
            <v>Trimestral</v>
          </cell>
          <cell r="M463" t="str">
            <v>Número de encuestas diligeciadas "excelente" y "bueno" por usuarios en ventanilla</v>
          </cell>
          <cell r="N463" t="str">
            <v>Número de usuarios atendidos por ventanilla que responden la encuesta</v>
          </cell>
          <cell r="O463" t="str">
            <v>Estadistica</v>
          </cell>
          <cell r="P463" t="str">
            <v>Estadistica</v>
          </cell>
          <cell r="Q463" t="str">
            <v>%</v>
          </cell>
          <cell r="R463" t="str">
            <v>Número de encuestas diligeciadas "excelente" y "bueno" por usuarios en ventanilla / Número de usuarios atendidos por ventanilla que responden la encuesta *100</v>
          </cell>
          <cell r="S463"/>
          <cell r="T463" t="str">
            <v>resultado</v>
          </cell>
          <cell r="U463" t="str">
            <v>Creciente</v>
          </cell>
          <cell r="V463" t="str">
            <v>≥</v>
          </cell>
          <cell r="W463">
            <v>0.9</v>
          </cell>
          <cell r="X463" t="str">
            <v>&lt;</v>
          </cell>
          <cell r="Y463">
            <v>0.9</v>
          </cell>
        </row>
        <row r="464">
          <cell r="A464">
            <v>459</v>
          </cell>
          <cell r="B464" t="str">
            <v>Investigación, conocimiento e innovación, la mejor inversión</v>
          </cell>
          <cell r="C464" t="str">
            <v>Disponer de información confiable para la asistencia y la gestión del conocimiento</v>
          </cell>
          <cell r="D464" t="str">
            <v>Porcentaje  de niños y niñas con registro civil institucional</v>
          </cell>
          <cell r="E464" t="str">
            <v>Gestión de la información y Comunicaciones</v>
          </cell>
          <cell r="F464" t="str">
            <v>Estadistica</v>
          </cell>
          <cell r="H464" t="str">
            <v>x</v>
          </cell>
          <cell r="J464" t="str">
            <v>Medir la proporción de niños y niñas que nacen en la institución y egresan con registro civil de la misma</v>
          </cell>
          <cell r="K464"/>
          <cell r="L464" t="str">
            <v>Trimestral</v>
          </cell>
          <cell r="M464" t="str">
            <v>Numero de registros realizados</v>
          </cell>
          <cell r="N464" t="str">
            <v>Número de nacidos vivos</v>
          </cell>
          <cell r="O464" t="str">
            <v>Estadistica</v>
          </cell>
          <cell r="P464" t="str">
            <v>Estadistica</v>
          </cell>
          <cell r="Q464" t="str">
            <v>%</v>
          </cell>
          <cell r="R464" t="str">
            <v>Numero de registros realizados / Número de nacidos vivos *100</v>
          </cell>
          <cell r="S464"/>
          <cell r="T464" t="str">
            <v>proceso</v>
          </cell>
          <cell r="U464" t="str">
            <v>Creciente</v>
          </cell>
          <cell r="V464" t="str">
            <v>≥</v>
          </cell>
          <cell r="W464">
            <v>0.3</v>
          </cell>
          <cell r="X464" t="str">
            <v>&lt;</v>
          </cell>
          <cell r="Y464">
            <v>0.3</v>
          </cell>
        </row>
        <row r="465">
          <cell r="A465">
            <v>460</v>
          </cell>
          <cell r="B465" t="str">
            <v>Investigación, conocimiento e innovación, la mejor inversión</v>
          </cell>
          <cell r="C465" t="str">
            <v>Disponer de información confiable para la asistencia y la gestión del conocimiento</v>
          </cell>
          <cell r="D465" t="str">
            <v>Oportunidad de la respuesta en la solicitud de soporte del sistema de información</v>
          </cell>
          <cell r="E465" t="str">
            <v>Gestión de la información y Comunicaciones</v>
          </cell>
          <cell r="F465" t="str">
            <v>Sistemas</v>
          </cell>
          <cell r="H465" t="str">
            <v>x</v>
          </cell>
          <cell r="J465" t="str">
            <v>Permite evidenciar el tiempo de respuesta de soporte al sistema de información</v>
          </cell>
          <cell r="K465"/>
          <cell r="L465" t="str">
            <v>Trimestral</v>
          </cell>
          <cell r="M465" t="str">
            <v>Sumatoria total de horas transcurridos entre la solicitud y la atención del soporte (período)</v>
          </cell>
          <cell r="N465" t="str">
            <v>Total de soportes solicitados al área (período)</v>
          </cell>
          <cell r="O465" t="str">
            <v xml:space="preserve">Aplicativo Registro de Soporte (mesa de ayuda) </v>
          </cell>
          <cell r="P465" t="str">
            <v xml:space="preserve">Aplicativo Registro de Soporte (mesa de ayuda) </v>
          </cell>
          <cell r="Q465" t="str">
            <v>Horas</v>
          </cell>
          <cell r="R465" t="str">
            <v>Sumatoria total de horas transcurridos entre la solicitud y la atención del soporte (período) / Total de soportes solicitados al área (período)</v>
          </cell>
          <cell r="S465"/>
          <cell r="T465" t="str">
            <v>resultado</v>
          </cell>
          <cell r="U465" t="str">
            <v>Decreciente</v>
          </cell>
          <cell r="V465" t="str">
            <v>≤</v>
          </cell>
          <cell r="W465">
            <v>2</v>
          </cell>
          <cell r="X465" t="str">
            <v>&gt;</v>
          </cell>
          <cell r="Y465">
            <v>2</v>
          </cell>
        </row>
        <row r="466">
          <cell r="A466">
            <v>461</v>
          </cell>
          <cell r="B466" t="str">
            <v>Investigación, conocimiento e innovación, la mejor inversión</v>
          </cell>
          <cell r="C466" t="str">
            <v>Disponer de información confiable para la asistencia y la gestión del conocimiento</v>
          </cell>
          <cell r="D466" t="str">
            <v>Porcentaje de casos reportados y confirmados de perdida de la información en Dinamica Gerencial DGH</v>
          </cell>
          <cell r="E466" t="str">
            <v>Gestión de la información y Comunicaciones</v>
          </cell>
          <cell r="F466" t="str">
            <v>Sistemas</v>
          </cell>
          <cell r="H466" t="str">
            <v>x</v>
          </cell>
          <cell r="J466" t="str">
            <v xml:space="preserve">Permite determinar el número de casos de pérdida de información en Dinamica Gerencial reportados en el período medido, de tal forma que permita  identificar los factores que están generando la perdida de información </v>
          </cell>
          <cell r="K466"/>
          <cell r="L466" t="str">
            <v>Trimestral</v>
          </cell>
          <cell r="M466" t="str">
            <v xml:space="preserve">Numero de casos confirmados de perdida de informacion  </v>
          </cell>
          <cell r="N466" t="str">
            <v xml:space="preserve">
Número de casos de pérdida de información reportados </v>
          </cell>
          <cell r="O466" t="str">
            <v xml:space="preserve">Mesa de ayuda, Docunet, Correo Electronico y Comunicaciones. </v>
          </cell>
          <cell r="P466" t="str">
            <v>Analisis realizado por ingenieros de soporte tecnico</v>
          </cell>
          <cell r="Q466" t="str">
            <v>%</v>
          </cell>
          <cell r="R466" t="str">
            <v>Numero de casos confirmados de perdida de informacion   / 
Número de casos de pérdida de información reportados  *100</v>
          </cell>
          <cell r="S466"/>
          <cell r="T466" t="str">
            <v>resultado</v>
          </cell>
          <cell r="U466" t="str">
            <v>Decreciente</v>
          </cell>
          <cell r="V466" t="str">
            <v>=</v>
          </cell>
          <cell r="W466">
            <v>0</v>
          </cell>
          <cell r="X466" t="str">
            <v>&gt;</v>
          </cell>
          <cell r="Y466">
            <v>0</v>
          </cell>
        </row>
        <row r="467">
          <cell r="A467">
            <v>462</v>
          </cell>
          <cell r="B467" t="str">
            <v>Investigación, conocimiento e innovación, la mejor inversión</v>
          </cell>
          <cell r="C467" t="str">
            <v>Disponer de información confiable para la asistencia y la gestión del conocimiento</v>
          </cell>
          <cell r="D467" t="str">
            <v>Numero de casos de caida de la Red</v>
          </cell>
          <cell r="E467" t="str">
            <v>Gestión de la información y Comunicaciones</v>
          </cell>
          <cell r="F467" t="str">
            <v>Sistemas</v>
          </cell>
          <cell r="H467" t="str">
            <v>x</v>
          </cell>
          <cell r="J467" t="str">
            <v xml:space="preserve">Permite determinar el número de caídas de la red de datos reportadas en el período medido, de tal forma que se pueda realizar un análisis de los casos reportados e identificar los factores que están generando la caída de la red de datos. </v>
          </cell>
          <cell r="K467"/>
          <cell r="L467" t="str">
            <v>Trimestral</v>
          </cell>
          <cell r="M467" t="str">
            <v>Numero de casos confirmados de caida de la red de datos</v>
          </cell>
          <cell r="N467" t="str">
            <v>N/A</v>
          </cell>
          <cell r="O467" t="str">
            <v xml:space="preserve">Mesa de ayuda, Docunet, Correo Electronico y Comunicaciones. </v>
          </cell>
          <cell r="P467" t="str">
            <v>N/A</v>
          </cell>
          <cell r="Q467" t="str">
            <v>Cantidad</v>
          </cell>
          <cell r="R467" t="str">
            <v>Numero de casos confirmados de caida de la red de datos / N/A</v>
          </cell>
          <cell r="S467"/>
          <cell r="T467" t="str">
            <v>resultado</v>
          </cell>
          <cell r="U467" t="str">
            <v>Decreciente</v>
          </cell>
          <cell r="V467" t="str">
            <v>≤</v>
          </cell>
          <cell r="W467">
            <v>1</v>
          </cell>
          <cell r="X467" t="str">
            <v>&gt;</v>
          </cell>
          <cell r="Y467">
            <v>1</v>
          </cell>
        </row>
        <row r="468">
          <cell r="A468">
            <v>463</v>
          </cell>
          <cell r="B468" t="str">
            <v>Investigación, conocimiento e innovación, la mejor inversión</v>
          </cell>
          <cell r="C468" t="str">
            <v>Disponer de información confiable para la asistencia y la gestión del conocimiento</v>
          </cell>
          <cell r="D468" t="str">
            <v>Nùmero de Caidas del aplicativo LABCORE</v>
          </cell>
          <cell r="E468" t="str">
            <v>Gestión de la información y Comunicaciones</v>
          </cell>
          <cell r="F468" t="str">
            <v>Sistemas</v>
          </cell>
          <cell r="G468"/>
          <cell r="H468" t="str">
            <v>x</v>
          </cell>
          <cell r="I468"/>
          <cell r="J468" t="str">
            <v>Establecer el número de caidas durante el mes que se presente en el aplicativo LABCORE</v>
          </cell>
          <cell r="K468"/>
          <cell r="L468" t="str">
            <v>Trimestral</v>
          </cell>
          <cell r="M468" t="str">
            <v xml:space="preserve">Numero de caidas del aplicativo LABCORE registradas durante el mes  </v>
          </cell>
          <cell r="N468" t="str">
            <v>N/A</v>
          </cell>
          <cell r="O468"/>
          <cell r="P468" t="str">
            <v>N/A</v>
          </cell>
          <cell r="Q468" t="str">
            <v>Cantidad</v>
          </cell>
          <cell r="R468" t="str">
            <v xml:space="preserve">Numero de caidas del aplicativo LABCORE registradas durante el mes  </v>
          </cell>
          <cell r="S468"/>
          <cell r="T468" t="str">
            <v>proceso</v>
          </cell>
          <cell r="U468" t="str">
            <v>Decreciente</v>
          </cell>
          <cell r="V468" t="str">
            <v>≤</v>
          </cell>
          <cell r="W468">
            <v>1</v>
          </cell>
          <cell r="X468" t="str">
            <v>&gt;</v>
          </cell>
          <cell r="Y468">
            <v>1</v>
          </cell>
        </row>
        <row r="469">
          <cell r="A469">
            <v>464</v>
          </cell>
          <cell r="B469" t="str">
            <v>Investigación, conocimiento e innovación, la mejor inversión</v>
          </cell>
          <cell r="C469" t="str">
            <v>Disponer de información confiable para la asistencia y la gestión del conocimiento</v>
          </cell>
          <cell r="D469" t="str">
            <v>Porcentaje de personal capacitado en tecnologias de informacion y comunicaciones adoptadas</v>
          </cell>
          <cell r="E469" t="str">
            <v>Gestión de la información y Comunicaciones</v>
          </cell>
          <cell r="F469" t="str">
            <v>Sistemas</v>
          </cell>
          <cell r="H469" t="str">
            <v>x</v>
          </cell>
          <cell r="J469" t="str">
            <v xml:space="preserve">Establecer el número de personas capacitadas por el proceso </v>
          </cell>
          <cell r="K469"/>
          <cell r="L469" t="str">
            <v>Trimestral</v>
          </cell>
          <cell r="M469" t="str">
            <v>Numero de capacitaciones realizadas</v>
          </cell>
          <cell r="N469" t="str">
            <v>total colaboradores</v>
          </cell>
          <cell r="O469" t="str">
            <v>E-learning y planillas de firmas</v>
          </cell>
          <cell r="P469" t="str">
            <v>Talento Humano</v>
          </cell>
          <cell r="Q469" t="str">
            <v>%</v>
          </cell>
          <cell r="R469" t="str">
            <v>Numero de capacitaciones realizadas / total colaboradores *100</v>
          </cell>
          <cell r="S469"/>
          <cell r="T469" t="str">
            <v>proceso</v>
          </cell>
          <cell r="U469" t="str">
            <v>Creciente</v>
          </cell>
          <cell r="V469" t="str">
            <v>≥</v>
          </cell>
          <cell r="W469">
            <v>0.9</v>
          </cell>
          <cell r="X469" t="str">
            <v>&lt;</v>
          </cell>
          <cell r="Y469">
            <v>0.9</v>
          </cell>
        </row>
        <row r="470">
          <cell r="A470">
            <v>465</v>
          </cell>
          <cell r="B470" t="str">
            <v>Investigación, conocimiento e innovación, la mejor inversión</v>
          </cell>
          <cell r="C470" t="str">
            <v>Disponer de información confiable para la asistencia y la gestión del conocimiento</v>
          </cell>
          <cell r="D470" t="str">
            <v>Porcentaje de Equipos con Antivirus</v>
          </cell>
          <cell r="E470" t="str">
            <v>Gestión de la información y Comunicaciones</v>
          </cell>
          <cell r="F470" t="str">
            <v>Sistemas</v>
          </cell>
          <cell r="H470" t="str">
            <v>x</v>
          </cell>
          <cell r="J470" t="str">
            <v>En todos y cada uno de los equipos de computo disponibles en la institución se debe tener Instalado el Antivirus debidamente licenciado al Hospital, para asi  proteger el sistema contra programas maliciosos</v>
          </cell>
          <cell r="K470"/>
          <cell r="L470" t="str">
            <v>Trimestral</v>
          </cell>
          <cell r="M470" t="str">
            <v>Nùmero de equipos con antivirus</v>
          </cell>
          <cell r="N470" t="str">
            <v>Nùmero Total de Equipos en la Entidad</v>
          </cell>
          <cell r="O470" t="str">
            <v>SOPHOS</v>
          </cell>
          <cell r="P470" t="str">
            <v>Inventario de Equipos</v>
          </cell>
          <cell r="Q470" t="str">
            <v>%</v>
          </cell>
          <cell r="R470" t="str">
            <v>Nùmero de equipos con antivirus / Nùmero Total de Equipos en la Entidad *100</v>
          </cell>
          <cell r="S470"/>
          <cell r="T470" t="str">
            <v>resultado</v>
          </cell>
          <cell r="U470" t="str">
            <v>Creciente</v>
          </cell>
          <cell r="V470" t="str">
            <v>=</v>
          </cell>
          <cell r="W470">
            <v>1</v>
          </cell>
          <cell r="X470" t="str">
            <v>&lt;</v>
          </cell>
          <cell r="Y470">
            <v>1</v>
          </cell>
        </row>
        <row r="471">
          <cell r="A471">
            <v>466</v>
          </cell>
          <cell r="B471" t="str">
            <v>Investigación, conocimiento e innovación, la mejor inversión</v>
          </cell>
          <cell r="C471" t="str">
            <v>Disponer de información confiable para la asistencia y la gestión del conocimiento</v>
          </cell>
          <cell r="D471" t="str">
            <v>Nùmero de Backup diarios realizados</v>
          </cell>
          <cell r="E471" t="str">
            <v>Gestión de la información y Comunicaciones</v>
          </cell>
          <cell r="F471" t="str">
            <v>Sistemas</v>
          </cell>
          <cell r="G471"/>
          <cell r="H471" t="str">
            <v>x</v>
          </cell>
          <cell r="I471"/>
          <cell r="J471" t="str">
            <v xml:space="preserve">Medir la cantidad de backups de la base de datos de Dinamica Gerencial que son realizados </v>
          </cell>
          <cell r="K471"/>
          <cell r="L471" t="str">
            <v>Trimestral</v>
          </cell>
          <cell r="M471" t="str">
            <v>Nùmero de backups diarios realizados</v>
          </cell>
          <cell r="N471" t="str">
            <v>nùmero de dias</v>
          </cell>
          <cell r="O471" t="str">
            <v>Sophos</v>
          </cell>
          <cell r="P471"/>
          <cell r="Q471" t="str">
            <v>Cantidad</v>
          </cell>
          <cell r="R471" t="str">
            <v>Nùmero de backups diarios realizados / nùmero de dias</v>
          </cell>
          <cell r="S471"/>
          <cell r="T471" t="str">
            <v>resultado</v>
          </cell>
          <cell r="U471" t="str">
            <v>Creciente</v>
          </cell>
          <cell r="V471" t="str">
            <v>≥</v>
          </cell>
          <cell r="W471">
            <v>2</v>
          </cell>
          <cell r="X471" t="str">
            <v>&lt;</v>
          </cell>
          <cell r="Y471">
            <v>2</v>
          </cell>
        </row>
        <row r="472">
          <cell r="A472">
            <v>467</v>
          </cell>
          <cell r="B472" t="str">
            <v>Investigación, conocimiento e innovación, la mejor inversión</v>
          </cell>
          <cell r="C472" t="str">
            <v>Disponer de información confiable para la asistencia y la gestión del conocimiento</v>
          </cell>
          <cell r="D472" t="str">
            <v>Porcentaje de cumplimiento actividades Plan de Gerencia de la Información</v>
          </cell>
          <cell r="E472"/>
          <cell r="F472" t="str">
            <v>Sistemas</v>
          </cell>
          <cell r="G472"/>
          <cell r="H472" t="str">
            <v>x</v>
          </cell>
          <cell r="I472"/>
          <cell r="J472" t="str">
            <v xml:space="preserve"> Establecer el cumplimiento de las actividades planteadas en el plan de Gerencia de la Información</v>
          </cell>
          <cell r="K472"/>
          <cell r="L472" t="str">
            <v>Trimestral</v>
          </cell>
          <cell r="M472" t="str">
            <v>Numero de actividades cumplidas</v>
          </cell>
          <cell r="N472" t="str">
            <v xml:space="preserve"> Número total de actividades programadas</v>
          </cell>
          <cell r="O472" t="str">
            <v>Informes de cumplimiento de los diferentes planes institucionales</v>
          </cell>
          <cell r="P472" t="str">
            <v>plan de gerencia de la información</v>
          </cell>
          <cell r="Q472" t="str">
            <v>%</v>
          </cell>
          <cell r="R472" t="str">
            <v>Numero de actividades cumplidas /  Número total de actividades programadas *100</v>
          </cell>
          <cell r="S472"/>
          <cell r="T472" t="str">
            <v>proceso</v>
          </cell>
          <cell r="U472" t="str">
            <v>Creciente</v>
          </cell>
          <cell r="V472" t="str">
            <v>≥</v>
          </cell>
          <cell r="W472">
            <v>0.9</v>
          </cell>
          <cell r="X472" t="str">
            <v>&lt;</v>
          </cell>
          <cell r="Y472">
            <v>0.9</v>
          </cell>
        </row>
        <row r="473">
          <cell r="A473">
            <v>468</v>
          </cell>
          <cell r="B473" t="str">
            <v>Investigación, conocimiento e innovación, la mejor inversión</v>
          </cell>
          <cell r="C473" t="str">
            <v>Disponer de información confiable para la asistencia y la gestión del conocimiento</v>
          </cell>
          <cell r="D473" t="str">
            <v>Porcentaje de necesidad de adquisicion de equipos Hardware</v>
          </cell>
          <cell r="E473"/>
          <cell r="F473" t="str">
            <v>Sistemas</v>
          </cell>
          <cell r="G473"/>
          <cell r="H473" t="str">
            <v>x</v>
          </cell>
          <cell r="I473"/>
          <cell r="J473" t="str">
            <v>Determinar la suficiencia de equipos computacionales requeridos por el personal que trabaja en la institucion para el desarrollo de sus actividades.</v>
          </cell>
          <cell r="K473"/>
          <cell r="L473" t="str">
            <v>Trimestral</v>
          </cell>
          <cell r="M473" t="str">
            <v xml:space="preserve">Numero de equipos tecnológicos entregados a los servicios y/o procesos  </v>
          </cell>
          <cell r="N473" t="str">
            <v xml:space="preserve"> Número de equipos tecnológicos solicitados por las dependencias y/o procesos</v>
          </cell>
          <cell r="O473" t="str">
            <v xml:space="preserve">Número de equipos compututacionales entregados a los servicios y/o procesos  </v>
          </cell>
          <cell r="P473" t="str">
            <v xml:space="preserve">Encuesta de Necesidades de Sistemas de Información </v>
          </cell>
          <cell r="Q473" t="str">
            <v>%</v>
          </cell>
          <cell r="R473" t="str">
            <v>Numero de equipos tecnológicos entregados a los servicios y/o procesos   /  Número de equipos tecnológicos solicitados por las dependencias y/o procesos *100</v>
          </cell>
          <cell r="S473"/>
          <cell r="T473" t="str">
            <v>proceso</v>
          </cell>
          <cell r="U473" t="str">
            <v>Decreciente</v>
          </cell>
          <cell r="V473" t="str">
            <v>≤</v>
          </cell>
          <cell r="W473">
            <v>0.5</v>
          </cell>
          <cell r="X473" t="str">
            <v>&gt;</v>
          </cell>
          <cell r="Y473">
            <v>0.5</v>
          </cell>
        </row>
        <row r="474">
          <cell r="A474">
            <v>469</v>
          </cell>
          <cell r="B474" t="str">
            <v>Hospital líder en buenas prácticas de gobierno corporativo y de gestión pública</v>
          </cell>
          <cell r="C474" t="str">
            <v>Garantizar rentabilidad, competitividad y sostenibilidad financiera</v>
          </cell>
          <cell r="D474" t="str">
            <v>Valores Contratados por periodo</v>
          </cell>
          <cell r="E474" t="str">
            <v>Gestión de venta de servicios</v>
          </cell>
          <cell r="F474" t="str">
            <v>Venta de servicios</v>
          </cell>
          <cell r="H474" t="str">
            <v>x</v>
          </cell>
          <cell r="J474" t="str">
            <v>El ejercicio de venta de servicios hace necesario el crecimiento constante de la misma, durante toda la vigencia, para contribuir en el apalancamiento económico de la institución</v>
          </cell>
          <cell r="K474"/>
          <cell r="L474" t="str">
            <v>Trimestral</v>
          </cell>
          <cell r="M474" t="str">
            <v>Valor en pesos  de los contratos legalizados por prestación de servicios de salud durante un periodo</v>
          </cell>
          <cell r="N474" t="str">
            <v>Valor en pesos (en millones)de los contratos legalizados por prestación de servicios de salud durante el mismo periodo en la vigencia inmediatamente anterior</v>
          </cell>
          <cell r="O474" t="str">
            <v>INFORME DE SIHO DE LA VIGENCIA</v>
          </cell>
          <cell r="P474" t="str">
            <v>INDICADORES VIGENCIA ANTERIOR</v>
          </cell>
          <cell r="Q474" t="str">
            <v>%</v>
          </cell>
          <cell r="R474" t="str">
            <v>Valor en pesos  de los contratos legalizados por prestación de servicios de salud durante un periodo / Valor en pesos (en millones)de los contratos legalizados por prestación de servicios de salud durante el mismo periodo en la vigencia inmediatamente anterior</v>
          </cell>
          <cell r="S474"/>
          <cell r="T474" t="str">
            <v>resultado</v>
          </cell>
          <cell r="U474" t="str">
            <v>Creciente</v>
          </cell>
          <cell r="V474" t="str">
            <v>=</v>
          </cell>
          <cell r="W474">
            <v>1</v>
          </cell>
          <cell r="X474" t="str">
            <v>&lt;</v>
          </cell>
          <cell r="Y474">
            <v>1</v>
          </cell>
        </row>
        <row r="475">
          <cell r="A475">
            <v>470</v>
          </cell>
          <cell r="B475" t="str">
            <v>Hospital líder en buenas prácticas de gobierno corporativo y de gestión pública</v>
          </cell>
          <cell r="C475" t="str">
            <v>Garantizar rentabilidad, competitividad y sostenibilidad financiera</v>
          </cell>
          <cell r="D475" t="str">
            <v>Porcentaje de clientes con contrato</v>
          </cell>
          <cell r="E475" t="str">
            <v>Gestión de venta de servicios</v>
          </cell>
          <cell r="F475" t="str">
            <v>Venta de servicios</v>
          </cell>
          <cell r="H475" t="str">
            <v>x</v>
          </cell>
          <cell r="J475" t="str">
            <v>Ante una atención en salud, el contar con un respaldo contractual, hace más fácil el proceso de cobro y recuado de los servicios prestados, disminuyendo el riesgo de pérdida de recursos por no pago</v>
          </cell>
          <cell r="K475"/>
          <cell r="L475" t="str">
            <v>Trimestral</v>
          </cell>
          <cell r="M475" t="str">
            <v>Total Clientes con contrato nuevo en el mes</v>
          </cell>
          <cell r="N475" t="str">
            <v>Total de gestiones realizadas en el mes</v>
          </cell>
          <cell r="O475" t="str">
            <v>Archivo documental de Venta de Servicios</v>
          </cell>
          <cell r="P475" t="str">
            <v xml:space="preserve">Carpetas contractuales </v>
          </cell>
          <cell r="Q475" t="str">
            <v>%</v>
          </cell>
          <cell r="R475" t="str">
            <v>Total Clientes con contrato nuevo en el mes / Total de gestiones realizadas en el mes *100</v>
          </cell>
          <cell r="S475"/>
          <cell r="T475" t="str">
            <v>proceso</v>
          </cell>
          <cell r="U475" t="str">
            <v>Creciente</v>
          </cell>
          <cell r="V475" t="str">
            <v>≥</v>
          </cell>
          <cell r="W475">
            <v>0.5</v>
          </cell>
          <cell r="X475" t="str">
            <v>&lt;</v>
          </cell>
          <cell r="Y475">
            <v>0.5</v>
          </cell>
        </row>
        <row r="476">
          <cell r="A476">
            <v>471</v>
          </cell>
          <cell r="B476" t="str">
            <v>Calidad de los servicios es nuestro compromiso</v>
          </cell>
          <cell r="C476" t="str">
            <v xml:space="preserve">Prestar servicios de salud con altos estándares de calidad, seguridad y humanización en la atención de los pacientes </v>
          </cell>
          <cell r="D476" t="str">
            <v xml:space="preserve">Porcentaje de cumplimiento en pruebas de luminometría </v>
          </cell>
          <cell r="E476" t="str">
            <v>Gestión del recursos físico</v>
          </cell>
          <cell r="F476" t="str">
            <v>Servicios Generales</v>
          </cell>
          <cell r="H476" t="str">
            <v>x</v>
          </cell>
          <cell r="J476" t="str">
            <v xml:space="preserve">Mejorar los procesos de limpieza y desinfección </v>
          </cell>
          <cell r="K476"/>
          <cell r="L476" t="str">
            <v>Trimestral</v>
          </cell>
          <cell r="M476" t="str">
            <v>Número de pruebas  que resultan ≤ A 250 unidades de ATP</v>
          </cell>
          <cell r="N476" t="str">
            <v xml:space="preserve">Número total de pruebas realizadas </v>
          </cell>
          <cell r="O476" t="str">
            <v>Consolidado de resultados de  pruebas de luminometría</v>
          </cell>
          <cell r="P476" t="str">
            <v>Consolidado de resultados de pruebas de luminometría</v>
          </cell>
          <cell r="Q476" t="str">
            <v>%</v>
          </cell>
          <cell r="R476" t="str">
            <v>Número de pruebas  que resultan ≤ A 250 unidades de ATP / Número total de pruebas realizadas  *100</v>
          </cell>
          <cell r="S476"/>
          <cell r="T476" t="str">
            <v>proceso</v>
          </cell>
          <cell r="U476" t="str">
            <v>Creciente</v>
          </cell>
          <cell r="V476" t="str">
            <v xml:space="preserve">≥ </v>
          </cell>
          <cell r="W476">
            <v>0.8</v>
          </cell>
          <cell r="X476" t="str">
            <v>&lt;</v>
          </cell>
          <cell r="Y476">
            <v>0.8</v>
          </cell>
        </row>
        <row r="477">
          <cell r="A477">
            <v>472</v>
          </cell>
          <cell r="B477" t="str">
            <v>Calidad de los servicios es nuestro compromiso</v>
          </cell>
          <cell r="C477" t="str">
            <v xml:space="preserve">Prestar servicios de salud con altos estándares de calidad, seguridad y humanización en la atención de los pacientes </v>
          </cell>
          <cell r="D477" t="str">
            <v xml:space="preserve">Satisfacción de los usuarios respecto a los procesos de limpieza y desinfección </v>
          </cell>
          <cell r="E477" t="str">
            <v>Gestión del recursos físico</v>
          </cell>
          <cell r="F477" t="str">
            <v>Servicios Generales</v>
          </cell>
          <cell r="H477" t="str">
            <v>x</v>
          </cell>
          <cell r="J477" t="str">
            <v xml:space="preserve">Mejorar el nivel de satisfacción de los usuarios respecto a los procesos de limpieza y desinfección </v>
          </cell>
          <cell r="K477"/>
          <cell r="L477" t="str">
            <v>Trimestral</v>
          </cell>
          <cell r="M477" t="str">
            <v xml:space="preserve">Número de usuarios que perciben optimas condiciones de limpieza y desinfección </v>
          </cell>
          <cell r="N477" t="str">
            <v xml:space="preserve">Número total usuarios encuestados </v>
          </cell>
          <cell r="O477" t="str">
            <v xml:space="preserve">Servicios Generales </v>
          </cell>
          <cell r="P477" t="str">
            <v xml:space="preserve">Servicios Generales </v>
          </cell>
          <cell r="Q477" t="str">
            <v>%</v>
          </cell>
          <cell r="R477" t="str">
            <v>Número de usuarios que perciben optimas condiciones de limpieza y desinfección  / Número total usuarios encuestados  *100</v>
          </cell>
          <cell r="S477"/>
          <cell r="T477" t="str">
            <v>proceso</v>
          </cell>
          <cell r="U477" t="str">
            <v>Creciente</v>
          </cell>
          <cell r="V477" t="str">
            <v xml:space="preserve">≥ </v>
          </cell>
          <cell r="W477">
            <v>0.8</v>
          </cell>
          <cell r="X477" t="str">
            <v>&lt;</v>
          </cell>
          <cell r="Y477">
            <v>0.8</v>
          </cell>
        </row>
        <row r="478">
          <cell r="A478">
            <v>473</v>
          </cell>
          <cell r="B478" t="str">
            <v>Calidad de los servicios es nuestro compromiso</v>
          </cell>
          <cell r="C478" t="str">
            <v xml:space="preserve">Prestar servicios de salud con altos estándares de calidad, seguridad y humanización en la atención de los pacientes </v>
          </cell>
          <cell r="D478" t="str">
            <v>Porcentaje de cumplimiento en pruebas de luz ultravioleta</v>
          </cell>
          <cell r="E478" t="str">
            <v>Gestión del recursos físico</v>
          </cell>
          <cell r="F478" t="str">
            <v>Servicios Generales</v>
          </cell>
          <cell r="H478" t="str">
            <v>x</v>
          </cell>
          <cell r="J478" t="str">
            <v>Minimizar los riesgos de infecciones</v>
          </cell>
          <cell r="K478"/>
          <cell r="L478" t="str">
            <v>Trimestral</v>
          </cell>
          <cell r="M478" t="str">
            <v xml:space="preserve">Número de pruebas de luz ultravioleta  (ubicadas en superficies de alto toque)  que resultan satisfactorias </v>
          </cell>
          <cell r="N478" t="str">
            <v>Número total pruebas de luz ultravioleta realizadas  (en superficies de alto toque)</v>
          </cell>
          <cell r="O478" t="str">
            <v xml:space="preserve">Consolidado de pruebas de luz ultravioleta </v>
          </cell>
          <cell r="P478" t="str">
            <v xml:space="preserve">Consolidado de pruebas de luz ultravioleta </v>
          </cell>
          <cell r="Q478" t="str">
            <v>%</v>
          </cell>
          <cell r="R478" t="str">
            <v>Número de pruebas de luz ultravioleta  (ubicadas en superficies de alto toque)  que resultan satisfactorias  / Número total pruebas de luz ultravioleta realizadas  (en superficies de alto toque) *100</v>
          </cell>
          <cell r="S478"/>
          <cell r="T478" t="str">
            <v>proceso</v>
          </cell>
          <cell r="U478" t="str">
            <v>Creciente</v>
          </cell>
          <cell r="V478" t="str">
            <v xml:space="preserve">≥ </v>
          </cell>
          <cell r="W478">
            <v>0.8</v>
          </cell>
          <cell r="X478" t="str">
            <v>&lt;</v>
          </cell>
          <cell r="Y478">
            <v>0.8</v>
          </cell>
        </row>
        <row r="479">
          <cell r="A479">
            <v>474</v>
          </cell>
          <cell r="B479" t="str">
            <v>Hospital líder en buenas prácticas de gobierno corporativo y de gestión pública</v>
          </cell>
          <cell r="C479" t="str">
            <v>Garantizar rentabilidad, competitividad y sostenibilidad financiera</v>
          </cell>
          <cell r="D479" t="str">
            <v>Cumplimiento al plan de acción</v>
          </cell>
          <cell r="E479" t="str">
            <v>Gestión de venta de servicios</v>
          </cell>
          <cell r="F479" t="str">
            <v>Marketing</v>
          </cell>
          <cell r="H479" t="str">
            <v>x</v>
          </cell>
          <cell r="J479" t="str">
            <v>Medir el porcentaje de cumplimiento al plan de acción del proceso en el periodo de evaluación</v>
          </cell>
          <cell r="K479"/>
          <cell r="L479" t="str">
            <v>Trimestral</v>
          </cell>
          <cell r="M479" t="str">
            <v>Acitivdades realizadas en el periodo</v>
          </cell>
          <cell r="N479" t="str">
            <v>Total de actividades planeadas</v>
          </cell>
          <cell r="O479" t="str">
            <v>Plan de acción</v>
          </cell>
          <cell r="P479" t="str">
            <v>Plan de acción</v>
          </cell>
          <cell r="Q479" t="str">
            <v>%</v>
          </cell>
          <cell r="R479" t="str">
            <v>Acitivdades realizadas en el periodo / Total de actividades planeadas *100</v>
          </cell>
          <cell r="S479"/>
          <cell r="T479" t="str">
            <v>proceso</v>
          </cell>
          <cell r="U479" t="str">
            <v>Creciente</v>
          </cell>
          <cell r="V479" t="str">
            <v>≥</v>
          </cell>
          <cell r="W479">
            <v>0.9</v>
          </cell>
          <cell r="X479" t="str">
            <v>&lt;</v>
          </cell>
          <cell r="Y479">
            <v>0.9</v>
          </cell>
        </row>
        <row r="480">
          <cell r="A480">
            <v>475</v>
          </cell>
          <cell r="B480" t="str">
            <v>Hospital líder en buenas prácticas de gobierno corporativo y de gestión pública</v>
          </cell>
          <cell r="C480" t="str">
            <v>Garantizar rentabilidad, competitividad y sostenibilidad financiera</v>
          </cell>
          <cell r="D480" t="str">
            <v>Cumplimiento en las estrategias de mercadeo</v>
          </cell>
          <cell r="E480" t="str">
            <v>Gestión de venta de servicios</v>
          </cell>
          <cell r="F480" t="str">
            <v>Marketing</v>
          </cell>
          <cell r="H480" t="str">
            <v>x</v>
          </cell>
          <cell r="J480" t="str">
            <v>Registrar la cantidad de estrategias de mercadeo en cumplimiento durante toda la vigencia en curso</v>
          </cell>
          <cell r="K480"/>
          <cell r="L480" t="str">
            <v>Trimestral</v>
          </cell>
          <cell r="M480" t="str">
            <v>Número de estrategias en cumplimiento</v>
          </cell>
          <cell r="N480" t="str">
            <v>N/A</v>
          </cell>
          <cell r="O480" t="str">
            <v>Plan de Acción</v>
          </cell>
          <cell r="P480" t="str">
            <v>N/A</v>
          </cell>
          <cell r="Q480" t="str">
            <v>Cantidad</v>
          </cell>
          <cell r="R480" t="str">
            <v>Número de estrategias en cumplimiento / N/A</v>
          </cell>
          <cell r="S480"/>
          <cell r="T480" t="str">
            <v>resultado</v>
          </cell>
          <cell r="U480" t="str">
            <v>Creciente</v>
          </cell>
          <cell r="V480" t="str">
            <v>≥</v>
          </cell>
          <cell r="W480">
            <v>0.9</v>
          </cell>
          <cell r="X480" t="str">
            <v>&lt;</v>
          </cell>
          <cell r="Y480">
            <v>0.9</v>
          </cell>
        </row>
        <row r="481">
          <cell r="A481">
            <v>476</v>
          </cell>
          <cell r="B481" t="str">
            <v>Hospital líder en buenas prácticas de gobierno corporativo y de gestión pública</v>
          </cell>
          <cell r="C481" t="str">
            <v>Garantizar rentabilidad, competitividad y sostenibilidad financiera</v>
          </cell>
          <cell r="D481" t="str">
            <v>Comparativa de ventas con vigencia anterior</v>
          </cell>
          <cell r="E481" t="str">
            <v>Gestión de venta de servicios</v>
          </cell>
          <cell r="F481" t="str">
            <v>Marketing</v>
          </cell>
          <cell r="H481" t="str">
            <v>x</v>
          </cell>
          <cell r="J481" t="str">
            <v>Realizar una comparativa de las ventas con la vigencia directamente anterior teniendo en cuenta el indice del precio del consumidor (IPC)</v>
          </cell>
          <cell r="K481"/>
          <cell r="L481" t="str">
            <v>Trimestral</v>
          </cell>
          <cell r="M481" t="str">
            <v>Total de ventas en la vigencia</v>
          </cell>
          <cell r="N481" t="str">
            <v>Total de ventas en la vigencia pasada</v>
          </cell>
          <cell r="O481" t="str">
            <v>Plan de Marketing</v>
          </cell>
          <cell r="P481" t="str">
            <v>Plan de Marketing</v>
          </cell>
          <cell r="Q481" t="str">
            <v>Razón</v>
          </cell>
          <cell r="R481" t="str">
            <v>Total de ventas en la vigencia / Total de ventas en la vigencia pasada</v>
          </cell>
          <cell r="S481"/>
          <cell r="T481" t="str">
            <v>resultado</v>
          </cell>
          <cell r="U481" t="str">
            <v>Creciente</v>
          </cell>
          <cell r="V481" t="str">
            <v>≥</v>
          </cell>
          <cell r="W481">
            <v>1</v>
          </cell>
          <cell r="X481" t="str">
            <v>&lt;</v>
          </cell>
          <cell r="Y481">
            <v>1</v>
          </cell>
        </row>
        <row r="482">
          <cell r="A482">
            <v>477</v>
          </cell>
          <cell r="B482" t="str">
            <v>Hospital líder en buenas prácticas de gobierno corporativo y de gestión pública</v>
          </cell>
          <cell r="C482" t="str">
            <v>Garantizar rentabilidad, competitividad y sostenibilidad financiera</v>
          </cell>
          <cell r="D482" t="str">
            <v>Investigaciones de mercado</v>
          </cell>
          <cell r="E482" t="str">
            <v>Gestión de venta de servicios</v>
          </cell>
          <cell r="F482" t="str">
            <v>Marketing</v>
          </cell>
          <cell r="H482" t="str">
            <v>x</v>
          </cell>
          <cell r="J482" t="str">
            <v>Registrar el numero total de investigaciones de mercado realizadas durante la vigencia en curso</v>
          </cell>
          <cell r="K482"/>
          <cell r="L482" t="str">
            <v>Anual</v>
          </cell>
          <cell r="M482" t="str">
            <v>Numero de investicaciones de mercado realizadas</v>
          </cell>
          <cell r="N482" t="str">
            <v>N/A</v>
          </cell>
          <cell r="O482" t="str">
            <v>Plan de Marketing</v>
          </cell>
          <cell r="P482" t="str">
            <v>N/A</v>
          </cell>
          <cell r="Q482" t="str">
            <v>Cantidad</v>
          </cell>
          <cell r="R482" t="str">
            <v>Numero de investicaciones de mercado realizadas / N/A</v>
          </cell>
          <cell r="S482"/>
          <cell r="T482" t="str">
            <v>proceso</v>
          </cell>
          <cell r="U482" t="str">
            <v>Creciente</v>
          </cell>
          <cell r="V482" t="str">
            <v>≥</v>
          </cell>
          <cell r="W482">
            <v>1</v>
          </cell>
          <cell r="X482" t="str">
            <v>&lt;</v>
          </cell>
          <cell r="Y482">
            <v>1</v>
          </cell>
        </row>
        <row r="483">
          <cell r="A483">
            <v>478</v>
          </cell>
          <cell r="B483" t="str">
            <v>Hospital líder en buenas prácticas de gobierno corporativo y de gestión pública</v>
          </cell>
          <cell r="C483" t="str">
            <v>Implementar un modelo de gestión por competencias y de bienestar para los colaboradores del HUSJ</v>
          </cell>
          <cell r="D483" t="str">
            <v>Cobertura Capacitación (trimestral)</v>
          </cell>
          <cell r="E483" t="str">
            <v>Gestion del talento humano</v>
          </cell>
          <cell r="F483" t="str">
            <v>Talento humano</v>
          </cell>
          <cell r="H483" t="str">
            <v>x</v>
          </cell>
          <cell r="J483" t="str">
            <v>Este indicador nos permite identificar el nivel de participacion de los funcionarios y colaboradores, en los procesos de capacitación que se realizan en el hospital, con el proposito de establecer el compromiso de los mismos en el mejoramiento de sus competencias.</v>
          </cell>
          <cell r="K483"/>
          <cell r="L483" t="str">
            <v>Trimestral</v>
          </cell>
          <cell r="M483" t="str">
            <v>Número de Colaboradores participantes</v>
          </cell>
          <cell r="N483" t="str">
            <v>Número de Colaboradores Inscritos</v>
          </cell>
          <cell r="O483" t="str">
            <v>Lista de asistencia dilingenciada</v>
          </cell>
          <cell r="P483" t="str">
            <v>Listado de Colaboradores Inscritos</v>
          </cell>
          <cell r="Q483" t="str">
            <v>%</v>
          </cell>
          <cell r="R483" t="str">
            <v>Número de Colaboradores participantes / Número de Colaboradores Inscritos *100</v>
          </cell>
          <cell r="S483"/>
          <cell r="T483" t="str">
            <v>resultado</v>
          </cell>
          <cell r="U483" t="str">
            <v>Creciente</v>
          </cell>
          <cell r="V483" t="str">
            <v>≥</v>
          </cell>
          <cell r="W483">
            <v>0.8</v>
          </cell>
          <cell r="X483" t="str">
            <v>&lt;</v>
          </cell>
          <cell r="Y483">
            <v>0.8</v>
          </cell>
        </row>
        <row r="484">
          <cell r="A484">
            <v>479</v>
          </cell>
          <cell r="B484" t="str">
            <v>Hospital líder en buenas prácticas de gobierno corporativo y de gestión pública</v>
          </cell>
          <cell r="C484" t="str">
            <v>Implementar un modelo de gestión por competencias y de bienestar para los colaboradores del HUSJ</v>
          </cell>
          <cell r="D484" t="str">
            <v>Ejecución Plan de Capacitación</v>
          </cell>
          <cell r="E484" t="str">
            <v>Gestion del talento humano</v>
          </cell>
          <cell r="F484" t="str">
            <v>Talento humano</v>
          </cell>
          <cell r="H484" t="str">
            <v>x</v>
          </cell>
          <cell r="J484" t="str">
            <v>Este indicador permite verificar el nivel de ejecución y cumplimiento de las actividades de capacitación programadas en el Plan Institucional de Capacitación de la vigencia.</v>
          </cell>
          <cell r="K484"/>
          <cell r="L484" t="str">
            <v>Trimestral</v>
          </cell>
          <cell r="M484" t="str">
            <v>Número de total de capacitaciones realizadas.</v>
          </cell>
          <cell r="N484" t="str">
            <v>Número total de capacitaciones PIC.</v>
          </cell>
          <cell r="O484" t="str">
            <v>Listado de Asistencia</v>
          </cell>
          <cell r="P484" t="str">
            <v xml:space="preserve">Cronograma PIC de la vigencia </v>
          </cell>
          <cell r="Q484" t="str">
            <v>%</v>
          </cell>
          <cell r="R484" t="str">
            <v>Número de total de capacitaciones realizadas. / Número total de capacitaciones PIC. *100</v>
          </cell>
          <cell r="S484"/>
          <cell r="T484" t="str">
            <v>resultado</v>
          </cell>
          <cell r="U484" t="str">
            <v>Creciente</v>
          </cell>
          <cell r="V484" t="str">
            <v>≥</v>
          </cell>
          <cell r="W484">
            <v>0.8</v>
          </cell>
          <cell r="X484" t="str">
            <v>&lt;</v>
          </cell>
          <cell r="Y484">
            <v>0.8</v>
          </cell>
        </row>
        <row r="485">
          <cell r="A485">
            <v>480</v>
          </cell>
          <cell r="B485" t="str">
            <v>Hospital líder en buenas prácticas de gobierno corporativo y de gestión pública</v>
          </cell>
          <cell r="C485" t="str">
            <v>Implementar un modelo de gestión por competencias y de bienestar para los colaboradores del HUSJ</v>
          </cell>
          <cell r="D485" t="str">
            <v>Cumplimiento del Sistema de Evaluación del Desempeño Laboral - Empleados de Carrera Administrativa</v>
          </cell>
          <cell r="E485" t="str">
            <v>Gestion del talento humano</v>
          </cell>
          <cell r="F485" t="str">
            <v>Talento humano</v>
          </cell>
          <cell r="H485" t="str">
            <v>x</v>
          </cell>
          <cell r="J485" t="str">
            <v>La Evaluación de Desempeño Laboral es una herramienta de gestión que permite medir las competencias laborales y habilidades comportamentales de los funcionarios, con el fín de establecer planes de mejora. El estándar 111 establece que: " La organización garantiza la evaluación sistemática y periódica de la competencia y el desempeño del talento humano de la institución, profesional y no profesional, asistencial, administrativo, de
docentes e investigadores, si aplica, y de terceros subcontratados, si aplica.
aplican para los servicios contratados con terceros y es responsabilidad de la organización contratante
la verificación documentada de dichas competencias".</v>
          </cell>
          <cell r="K485"/>
          <cell r="L485" t="str">
            <v>Semestral</v>
          </cell>
          <cell r="M485" t="str">
            <v>Número de funcionarios con evaluacion de desempeño realizadas</v>
          </cell>
          <cell r="N485" t="str">
            <v>Número de funcionarios a quienes se les debe aplicar Evaluacion del desempeño *100</v>
          </cell>
          <cell r="O485" t="str">
            <v>Consolidado de Evaluaciones de desempeño realizadas</v>
          </cell>
          <cell r="P485" t="str">
            <v>Acto administrativo de asignacion de evaluadores y comisiones evaluadoras</v>
          </cell>
          <cell r="Q485" t="str">
            <v>%</v>
          </cell>
          <cell r="R485" t="str">
            <v>Número de funcionarios con evaluacion de desempeño realizadas / Número de funcionarios a quienes se les debe aplicar Evaluacion del desempeño *100 *100</v>
          </cell>
          <cell r="S485"/>
          <cell r="T485" t="str">
            <v>resultado</v>
          </cell>
          <cell r="U485" t="str">
            <v>Creciente</v>
          </cell>
          <cell r="V485" t="str">
            <v>≥</v>
          </cell>
          <cell r="W485">
            <v>0.9</v>
          </cell>
          <cell r="X485" t="str">
            <v>&lt;</v>
          </cell>
          <cell r="Y485">
            <v>0.9</v>
          </cell>
        </row>
        <row r="486">
          <cell r="A486">
            <v>481</v>
          </cell>
          <cell r="B486" t="str">
            <v>Hospital líder en buenas prácticas de gobierno corporativo y de gestión pública</v>
          </cell>
          <cell r="C486" t="str">
            <v>Implementar un modelo de gestión por competencias y de bienestar para los colaboradores del HUSJ</v>
          </cell>
          <cell r="D486" t="str">
            <v>Cumplimiento del Sistema de Medición del Desempeño Laboral - Empleados en Provisonalidad</v>
          </cell>
          <cell r="E486" t="str">
            <v>Gestion del talento humano</v>
          </cell>
          <cell r="F486" t="str">
            <v>Talento humano</v>
          </cell>
          <cell r="H486" t="str">
            <v>x</v>
          </cell>
          <cell r="J486" t="str">
            <v>La Evaluación de Desempeño Laboral es una herramienta de gestión que permite medir las competencias laborales y habilidades comportamentales de los funcionarios, con el fín de establecer planes de mejora. El estándar 111 establece que: " La organización garantiza la evaluación sistemática y periódica de la competencia y el desempeño del talento humano de la institución, profesional y no profesional, asistencial, administrativo, de
docentes e investigadores, si aplica, y de terceros subcontratados, si aplica.
aplican para los servicios contratados con terceros y es responsabilidad de la organización contratante
la verificación documentada de dichas competencias".</v>
          </cell>
          <cell r="K486"/>
          <cell r="L486" t="str">
            <v>Semestral</v>
          </cell>
          <cell r="M486" t="str">
            <v>Número de funcionarios con medición de desempeño realizada</v>
          </cell>
          <cell r="N486" t="str">
            <v xml:space="preserve">Numero de funcionarios a quienes aplica el sistema de medición. </v>
          </cell>
          <cell r="O486" t="str">
            <v>Consolidado de Evaluaciones de desempeño realizada</v>
          </cell>
          <cell r="P486" t="str">
            <v xml:space="preserve">Planta de personal de Servidores en Provisionalidad excepto quienes se encuentran en permiso sindical </v>
          </cell>
          <cell r="Q486" t="str">
            <v>%</v>
          </cell>
          <cell r="R486" t="str">
            <v>Número de funcionarios con medición de desempeño realizada / Numero de funcionarios a quienes aplica el sistema de medición.  *100</v>
          </cell>
          <cell r="S486"/>
          <cell r="T486" t="str">
            <v>resultado</v>
          </cell>
          <cell r="U486" t="str">
            <v>Creciente</v>
          </cell>
          <cell r="V486" t="str">
            <v>≥</v>
          </cell>
          <cell r="W486">
            <v>0.9</v>
          </cell>
          <cell r="X486" t="str">
            <v>&lt;</v>
          </cell>
          <cell r="Y486">
            <v>0.9</v>
          </cell>
        </row>
        <row r="487">
          <cell r="A487">
            <v>482</v>
          </cell>
          <cell r="B487" t="str">
            <v>Hospital líder en buenas prácticas de gobierno corporativo y de gestión pública</v>
          </cell>
          <cell r="C487" t="str">
            <v>Implementar un modelo de gestión por competencias y de bienestar para los colaboradores del HUSJ</v>
          </cell>
          <cell r="D487" t="str">
            <v xml:space="preserve">Cumplimiento de procesos de inducción general </v>
          </cell>
          <cell r="E487" t="str">
            <v>Gestion del talento humano</v>
          </cell>
          <cell r="F487" t="str">
            <v>Talento humano</v>
          </cell>
          <cell r="G487"/>
          <cell r="H487" t="str">
            <v>x</v>
          </cell>
          <cell r="I487"/>
          <cell r="J487" t="str">
            <v>La institución cuenta con proceso de inducción general para el personal que ingresa a la entidad permitiendo adquirir los conocimientos y habilidades necesarias para convertirse en miembro activo de la organización. Estandar 107 establece que: "La institución tiene definido el programa de Inducción de personal (nuevos colaboradores contratados, trabajadores de empresas subcontratadas, personal en formación o en entrenamiento).</v>
          </cell>
          <cell r="K487"/>
          <cell r="L487" t="str">
            <v>Trimestral</v>
          </cell>
          <cell r="M487" t="str">
            <v>Número de personas con Inducción General</v>
          </cell>
          <cell r="N487" t="str">
            <v>Numero de personas vinculadas o contratadas</v>
          </cell>
          <cell r="O487" t="str">
            <v xml:space="preserve">Listado de asistencia </v>
          </cell>
          <cell r="P487" t="str">
            <v>Ruta de Ingreso Seguro</v>
          </cell>
          <cell r="Q487" t="str">
            <v>%</v>
          </cell>
          <cell r="R487" t="str">
            <v>Número de personas con Inducción General / Numero de personas vinculadas o contratadas *100</v>
          </cell>
          <cell r="S487"/>
          <cell r="T487" t="str">
            <v>resultado</v>
          </cell>
          <cell r="U487" t="str">
            <v>Creciente</v>
          </cell>
          <cell r="V487" t="str">
            <v>≥</v>
          </cell>
          <cell r="W487">
            <v>0.8</v>
          </cell>
          <cell r="X487" t="str">
            <v>&lt;</v>
          </cell>
          <cell r="Y487">
            <v>0.8</v>
          </cell>
        </row>
        <row r="488">
          <cell r="A488">
            <v>483</v>
          </cell>
          <cell r="B488" t="str">
            <v>Hospital líder en buenas prácticas de gobierno corporativo y de gestión pública</v>
          </cell>
          <cell r="C488" t="str">
            <v>Implementar un modelo de gestión por competencias y de bienestar para los colaboradores del HUSJ</v>
          </cell>
          <cell r="D488" t="str">
            <v>Cumplimiento de procesos de reinducción</v>
          </cell>
          <cell r="E488" t="str">
            <v>Gestion del talento humano</v>
          </cell>
          <cell r="F488" t="str">
            <v>Talento humano</v>
          </cell>
          <cell r="G488"/>
          <cell r="H488" t="str">
            <v>x</v>
          </cell>
          <cell r="I488"/>
          <cell r="J488" t="str">
            <v>Dar cumplimiento al estandar de acreditación de talento humano y fortalecer la Política Institucional y de Administración del Talento Humano, dentro de un marco de apoyo y seguimiento a la gestión . El estandar 110 establece que: "Existe un proceso diseñado, implementado y evaluado de educación, capacitación y entrenamiento permanente que promueve las competencias del personal de acuerdo con las necesidades identificadas en la organización."</v>
          </cell>
          <cell r="K488"/>
          <cell r="L488" t="str">
            <v>Trimestral</v>
          </cell>
          <cell r="M488" t="str">
            <v xml:space="preserve">Número de Colaboradores con Reinduccion </v>
          </cell>
          <cell r="N488" t="str">
            <v>Numero de Colaboradores vinculados ó contratados</v>
          </cell>
          <cell r="O488" t="str">
            <v>Lista de asistencia Reinducción- Evaluacion en el aplicativo</v>
          </cell>
          <cell r="P488" t="str">
            <v>Actas de posesion, contratos, hojas de ruta</v>
          </cell>
          <cell r="Q488" t="str">
            <v>%</v>
          </cell>
          <cell r="R488" t="str">
            <v>Número de Colaboradores con Reinduccion  / Numero de Colaboradores vinculados ó contratados *100</v>
          </cell>
          <cell r="S488"/>
          <cell r="T488" t="str">
            <v>proceso</v>
          </cell>
          <cell r="U488" t="str">
            <v>Creciente</v>
          </cell>
          <cell r="V488" t="str">
            <v>≥</v>
          </cell>
          <cell r="W488">
            <v>0.9</v>
          </cell>
          <cell r="X488" t="str">
            <v>&lt;</v>
          </cell>
          <cell r="Y488">
            <v>0.9</v>
          </cell>
        </row>
        <row r="489">
          <cell r="A489">
            <v>484</v>
          </cell>
          <cell r="B489" t="str">
            <v>Hospital líder en buenas prácticas de gobierno corporativo y de gestión pública</v>
          </cell>
          <cell r="C489" t="str">
            <v>Implementar un modelo de gestión por competencias y de bienestar para los colaboradores del HUSJ</v>
          </cell>
          <cell r="D489" t="str">
            <v xml:space="preserve">Verificación de resultados del  Seguimiento al Cumplimiento de objetivos y Metas Institucionales de Terceros. </v>
          </cell>
          <cell r="E489" t="str">
            <v>Gestion del talento humano</v>
          </cell>
          <cell r="F489" t="str">
            <v>Talento humano</v>
          </cell>
          <cell r="G489"/>
          <cell r="H489" t="str">
            <v>x</v>
          </cell>
          <cell r="I489"/>
          <cell r="J489" t="str">
            <v>El estándar 111 " La organización garantiza la evaluación sistemática y periódica de la competencia y el desempeño
del talento humano de la institución, profesional y no profesional, asistencial, administrativo, de
docentes e investigadores, si aplica, y de terceros subcontratados, si aplica.
aplican para los servicios contratados con terceros y es responsabilidad de la organización contratante
la verificación documentada de dichas competencias".</v>
          </cell>
          <cell r="K489"/>
          <cell r="L489" t="str">
            <v>Semestral</v>
          </cell>
          <cell r="M489" t="str">
            <v>Número de colaboradores a los cuales se les aplica el Seguimiento al Cumplimiento de Metas y Objetivos</v>
          </cell>
          <cell r="N489" t="str">
            <v>Número de Colaboradores que prestan sus servicios en el Hospital reportados a Talento Humano</v>
          </cell>
          <cell r="O489" t="str">
            <v xml:space="preserve">Informe de Evaluación </v>
          </cell>
          <cell r="P489" t="str">
            <v>Base de datos</v>
          </cell>
          <cell r="Q489" t="str">
            <v>%</v>
          </cell>
          <cell r="R489" t="str">
            <v>Número de colaboradores a los cuales se les aplica el Seguimiento al Cumplimiento de Metas y Objetivos / Número de Colaboradores que prestan sus servicios en el Hospital reportados a Talento Humano *100</v>
          </cell>
          <cell r="S489"/>
          <cell r="T489" t="str">
            <v>proceso</v>
          </cell>
          <cell r="U489" t="str">
            <v>Creciente</v>
          </cell>
          <cell r="V489" t="str">
            <v>≥</v>
          </cell>
          <cell r="W489">
            <v>0.8</v>
          </cell>
          <cell r="X489" t="str">
            <v>&lt;</v>
          </cell>
          <cell r="Y489">
            <v>0.8</v>
          </cell>
        </row>
        <row r="490">
          <cell r="A490">
            <v>485</v>
          </cell>
          <cell r="B490" t="str">
            <v>Hospital líder en buenas prácticas de gobierno corporativo y de gestión pública</v>
          </cell>
          <cell r="C490" t="str">
            <v>Implementar un modelo de gestión por competencias y de bienestar para los colaboradores del HUSJ</v>
          </cell>
          <cell r="D490" t="str">
            <v xml:space="preserve">Cobertura actividades de Bienestar Social e Incentivos. </v>
          </cell>
          <cell r="E490" t="str">
            <v>Gestion del talento humano</v>
          </cell>
          <cell r="F490" t="str">
            <v>Talento humano</v>
          </cell>
          <cell r="G490"/>
          <cell r="H490" t="str">
            <v>x</v>
          </cell>
          <cell r="I490"/>
          <cell r="J490" t="str">
            <v>Este indicador nos permite identificar el nivel de participacion de los funcionarios y colaboradores en los actividades de Bienestar Social e Incentivos que se realizan en el hospital, con el proposito de establecer el compromiso de los mismos en el mejoramiento de su entorno laboral y familiar. El Estandar 115 establece que: "La organización promueve, desarrollay evalua estrategias para mantener y mejorar la calidad de vida de los colaboradores."</v>
          </cell>
          <cell r="K490"/>
          <cell r="L490" t="str">
            <v>Trimestral</v>
          </cell>
          <cell r="M490" t="str">
            <v>Número de Colaboradores que participan de las Actividades</v>
          </cell>
          <cell r="N490" t="str">
            <v>Número de Colaboradores Inscritos</v>
          </cell>
          <cell r="O490" t="str">
            <v>Listas de asistencia de las actividades</v>
          </cell>
          <cell r="P490" t="str">
            <v>Numero total de Colaboradores Inscritos</v>
          </cell>
          <cell r="Q490" t="str">
            <v>%</v>
          </cell>
          <cell r="R490" t="str">
            <v>Número de Colaboradores que participan de las Actividades / Número de Colaboradores Inscritos *100</v>
          </cell>
          <cell r="S490"/>
          <cell r="T490" t="str">
            <v>resultado</v>
          </cell>
          <cell r="U490" t="str">
            <v>Creciente</v>
          </cell>
          <cell r="V490" t="str">
            <v>≥</v>
          </cell>
          <cell r="W490">
            <v>0.8</v>
          </cell>
          <cell r="X490" t="str">
            <v>&lt;</v>
          </cell>
          <cell r="Y490">
            <v>0.8</v>
          </cell>
        </row>
        <row r="491">
          <cell r="A491">
            <v>486</v>
          </cell>
          <cell r="B491" t="str">
            <v>Hospital líder en buenas prácticas de gobierno corporativo y de gestión pública</v>
          </cell>
          <cell r="C491" t="str">
            <v>Implementar un modelo de gestión por competencias y de bienestar para los colaboradores del HUSJ</v>
          </cell>
          <cell r="D491" t="str">
            <v>Ejecución Plan Institucional de Bienestar Social e Incentivos.</v>
          </cell>
          <cell r="E491" t="str">
            <v>Gestion del talento humano</v>
          </cell>
          <cell r="F491" t="str">
            <v>Talento humano</v>
          </cell>
          <cell r="G491"/>
          <cell r="H491" t="str">
            <v>x</v>
          </cell>
          <cell r="I491"/>
          <cell r="J491" t="str">
            <v xml:space="preserve">
Este indicador permite verificar el nivel de ejecución y cumplimiento de las actividades de Bienestar programadas en el Plan de Bienestar Social e Incentivos de la vigencia.</v>
          </cell>
          <cell r="K491"/>
          <cell r="L491" t="str">
            <v>Trimestral</v>
          </cell>
          <cell r="M491" t="str">
            <v>Número de total de actividades realizadas.</v>
          </cell>
          <cell r="N491" t="str">
            <v>Número total de actividades  programadas.</v>
          </cell>
          <cell r="O491" t="str">
            <v>Listado de Asistencia</v>
          </cell>
          <cell r="P491" t="str">
            <v xml:space="preserve">Cronograma Actividades Bienestar Social e Incentivos de la vigencia </v>
          </cell>
          <cell r="Q491" t="str">
            <v>%</v>
          </cell>
          <cell r="R491" t="str">
            <v>Número de total de actividades realizadas. / Número total de actividades  programadas. *100</v>
          </cell>
          <cell r="S491"/>
          <cell r="T491" t="str">
            <v>resultado</v>
          </cell>
          <cell r="U491" t="str">
            <v>Creciente</v>
          </cell>
          <cell r="V491" t="str">
            <v>≥</v>
          </cell>
          <cell r="W491">
            <v>0.8</v>
          </cell>
          <cell r="X491" t="str">
            <v>&lt;</v>
          </cell>
          <cell r="Y491">
            <v>0.8</v>
          </cell>
        </row>
        <row r="492">
          <cell r="A492">
            <v>487</v>
          </cell>
          <cell r="B492" t="str">
            <v>Hospital líder en buenas prácticas de gobierno corporativo y de gestión pública</v>
          </cell>
          <cell r="C492" t="str">
            <v>Implementar un modelo de gestión por competencias y de bienestar para los colaboradores del HUSJ</v>
          </cell>
          <cell r="D492" t="str">
            <v>Prevalencia de Accidentes Laborales</v>
          </cell>
          <cell r="E492" t="str">
            <v>Gestion del talento humano</v>
          </cell>
          <cell r="F492" t="str">
            <v>Seguridad y salud en el trabajo</v>
          </cell>
          <cell r="H492" t="str">
            <v>x</v>
          </cell>
          <cell r="J492" t="str">
            <v>La calificación del accidente como de origen laboral permite al trabajador acceder a las prestaciones económicas y asistenciales establecidas en el Sistema de Seguridad Social Integral. Además la institución debe velar por la prevención de ocurrencia de estas patologías de origen laboral estableciendo las acciones correctivas.</v>
          </cell>
          <cell r="K492"/>
          <cell r="L492" t="str">
            <v>Trimestral</v>
          </cell>
          <cell r="M492" t="str">
            <v>No. de accidentes laborales ocurridos en el periodo</v>
          </cell>
          <cell r="N492" t="str">
            <v>Número de Trabajadores en el periodo</v>
          </cell>
          <cell r="O492" t="str">
            <v>Higiene y seguridad industrial</v>
          </cell>
          <cell r="P492" t="str">
            <v>Higiene y seguridad industrial</v>
          </cell>
          <cell r="Q492" t="str">
            <v>%</v>
          </cell>
          <cell r="R492" t="str">
            <v>No. de accidentes laborales ocurridos en el periodo / Número de Trabajadores en el periodo *100</v>
          </cell>
          <cell r="S492"/>
          <cell r="T492" t="str">
            <v>proceso</v>
          </cell>
          <cell r="U492" t="str">
            <v>Decreciente</v>
          </cell>
          <cell r="V492" t="str">
            <v>≤</v>
          </cell>
          <cell r="W492">
            <v>0.1</v>
          </cell>
          <cell r="X492" t="str">
            <v>&gt;</v>
          </cell>
          <cell r="Y492">
            <v>0.1</v>
          </cell>
        </row>
        <row r="493">
          <cell r="A493">
            <v>488</v>
          </cell>
          <cell r="B493" t="str">
            <v>Hospital líder en buenas prácticas de gobierno corporativo y de gestión pública</v>
          </cell>
          <cell r="C493" t="str">
            <v>Implementar un modelo de gestión por competencias y de bienestar para los colaboradores del HUSJ</v>
          </cell>
          <cell r="D493" t="str">
            <v>Prevalencia de patologías calificadas de origen laboral en el periodo</v>
          </cell>
          <cell r="E493" t="str">
            <v>Gestion del talento humano</v>
          </cell>
          <cell r="F493" t="str">
            <v>Seguridad y salud en el trabajo</v>
          </cell>
          <cell r="H493" t="str">
            <v>x</v>
          </cell>
          <cell r="J493" t="str">
            <v>La calificación de origen es un derecho de todos los Colombianos, para acceder a lasprestaciones económicas y asistenciales establecidas en elSistema de Seguridad Social Integral. Además la institución debe velar por la prevención de ocurrencia de estas patologías de origen laboral estableciendo las acciones correctivas.</v>
          </cell>
          <cell r="K493"/>
          <cell r="L493" t="str">
            <v>Trimestral</v>
          </cell>
          <cell r="M493" t="str">
            <v xml:space="preserve">Número de patologías calificadas de origen laboral </v>
          </cell>
          <cell r="N493" t="str">
            <v>Número de Trabajadores de la institución en el periodo</v>
          </cell>
          <cell r="O493" t="str">
            <v>Medicina del Trabajo</v>
          </cell>
          <cell r="P493" t="str">
            <v>Medicina del Trabajo</v>
          </cell>
          <cell r="Q493" t="str">
            <v>%</v>
          </cell>
          <cell r="R493" t="str">
            <v>Número de patologías calificadas de origen laboral  / Número de Trabajadores de la institución en el periodo *100</v>
          </cell>
          <cell r="S493"/>
          <cell r="T493" t="str">
            <v>proceso</v>
          </cell>
          <cell r="U493" t="str">
            <v>Decreciente</v>
          </cell>
          <cell r="V493" t="str">
            <v>≤</v>
          </cell>
          <cell r="W493">
            <v>1E-4</v>
          </cell>
          <cell r="X493" t="str">
            <v>&gt;</v>
          </cell>
          <cell r="Y493">
            <v>1E-4</v>
          </cell>
        </row>
        <row r="494">
          <cell r="A494">
            <v>489</v>
          </cell>
          <cell r="B494" t="str">
            <v>Hospital líder en buenas prácticas de gobierno corporativo y de gestión pública</v>
          </cell>
          <cell r="C494" t="str">
            <v>Implementar un modelo de gestión por competencias y de bienestar para los colaboradores del HUSJ</v>
          </cell>
          <cell r="D494" t="str">
            <v>Promedio de resultados de variables del clima organizacional</v>
          </cell>
          <cell r="E494" t="str">
            <v>Gestion del talento humano</v>
          </cell>
          <cell r="F494" t="str">
            <v>Seguridad y salud en el trabajo</v>
          </cell>
          <cell r="H494" t="str">
            <v>x</v>
          </cell>
          <cell r="J494" t="str">
            <v>El desempeño del empleado se orienta por sus percepciones acerca de sus características individuales y las condiciones laborales en las que se desenvuelve; razón  por la cual las entidades del Estado apoyándose en los elementos del Clima Organizacional,  deben adelantar acciones que les permitan diagnosticare intervenir el clima percibido por sus servidores</v>
          </cell>
          <cell r="K494"/>
          <cell r="L494" t="str">
            <v>Trimestral</v>
          </cell>
          <cell r="M494" t="str">
            <v>Sumatoria de resultados de variables de clima organizacional</v>
          </cell>
          <cell r="N494" t="str">
            <v>Número de Variables</v>
          </cell>
          <cell r="O494" t="str">
            <v>Medicina del Trabajo</v>
          </cell>
          <cell r="P494" t="str">
            <v>Medicina del Trabajo</v>
          </cell>
          <cell r="Q494" t="str">
            <v>%</v>
          </cell>
          <cell r="R494" t="str">
            <v>Sumatoria de resultados de variables de clima organizacional / Número de Variables *100</v>
          </cell>
          <cell r="S494"/>
          <cell r="T494" t="str">
            <v>resultado</v>
          </cell>
          <cell r="U494" t="str">
            <v>Creciente</v>
          </cell>
          <cell r="V494" t="str">
            <v>≥</v>
          </cell>
          <cell r="W494">
            <v>0.8</v>
          </cell>
          <cell r="X494" t="str">
            <v>&lt;</v>
          </cell>
          <cell r="Y494">
            <v>0.8</v>
          </cell>
        </row>
        <row r="495">
          <cell r="A495">
            <v>490</v>
          </cell>
          <cell r="B495" t="str">
            <v>Hospital líder en buenas prácticas de gobierno corporativo y de gestión pública</v>
          </cell>
          <cell r="C495" t="str">
            <v>Implementar un modelo de gestión por competencias y de bienestar para los colaboradores del HUSJ</v>
          </cell>
          <cell r="D495" t="str">
            <v>Plan de trabajo anual</v>
          </cell>
          <cell r="E495" t="str">
            <v>Gestion del talento humano</v>
          </cell>
          <cell r="F495" t="str">
            <v>Seguridad y salud en el trabajo</v>
          </cell>
          <cell r="H495" t="str">
            <v>x</v>
          </cell>
          <cell r="J495" t="str">
            <v>Plan de Trabajo anual en Seguridad y Salud en el Trabajo</v>
          </cell>
          <cell r="K495"/>
          <cell r="L495" t="str">
            <v>Trimestral</v>
          </cell>
          <cell r="M495" t="str">
            <v xml:space="preserve">Número de ctividades del Plan de trabajo anual ejecutadas en SST </v>
          </cell>
          <cell r="N495" t="str">
            <v>Número total de actividades</v>
          </cell>
          <cell r="O495"/>
          <cell r="P495"/>
          <cell r="Q495" t="str">
            <v>%</v>
          </cell>
          <cell r="R495" t="str">
            <v>Número de ctividades del Plan de trabajo anual ejecutadas en SST  / Número total de actividades *100</v>
          </cell>
          <cell r="S495"/>
          <cell r="T495" t="str">
            <v>resultado</v>
          </cell>
          <cell r="U495" t="str">
            <v>Creciente</v>
          </cell>
          <cell r="V495" t="str">
            <v>≥</v>
          </cell>
          <cell r="W495">
            <v>0.9</v>
          </cell>
          <cell r="X495" t="str">
            <v>&lt;</v>
          </cell>
          <cell r="Y495">
            <v>0.9</v>
          </cell>
        </row>
        <row r="496">
          <cell r="A496">
            <v>491</v>
          </cell>
          <cell r="B496" t="str">
            <v>Hospital líder en buenas prácticas de gobierno corporativo y de gestión pública</v>
          </cell>
          <cell r="C496" t="str">
            <v>Garantizar rentabilidad, competitividad y sostenibilidad financiera</v>
          </cell>
          <cell r="D496" t="str">
            <v>Porcentaje de Facturación Radicada</v>
          </cell>
          <cell r="E496" t="str">
            <v>Gestión Financiera</v>
          </cell>
          <cell r="F496" t="str">
            <v>Facturación</v>
          </cell>
          <cell r="H496" t="str">
            <v>x</v>
          </cell>
          <cell r="J496" t="str">
            <v>Nos permite medir el porcentaje de facturación elaborada y enviada a cobro oportuno a los diferentes pagadores y asi mejorar el flujo de recursos.</v>
          </cell>
          <cell r="K496"/>
          <cell r="L496" t="str">
            <v>Trimestral</v>
          </cell>
          <cell r="M496" t="str">
            <v xml:space="preserve">Valor radicado X 100 </v>
          </cell>
          <cell r="N496" t="str">
            <v xml:space="preserve"> Valor facturado</v>
          </cell>
          <cell r="O496" t="str">
            <v>DGH</v>
          </cell>
          <cell r="P496" t="str">
            <v>Aplicativo Rep. Financiera</v>
          </cell>
          <cell r="Q496" t="str">
            <v>%</v>
          </cell>
          <cell r="R496" t="str">
            <v>Valor radicado X 100  /  Valor facturado *100</v>
          </cell>
          <cell r="S496"/>
          <cell r="T496" t="str">
            <v>resultado</v>
          </cell>
          <cell r="U496" t="str">
            <v>Creciente</v>
          </cell>
          <cell r="V496" t="str">
            <v>≥</v>
          </cell>
          <cell r="W496">
            <v>0.9</v>
          </cell>
          <cell r="X496" t="str">
            <v>&lt;</v>
          </cell>
          <cell r="Y496">
            <v>0.9</v>
          </cell>
        </row>
        <row r="497">
          <cell r="A497">
            <v>492</v>
          </cell>
          <cell r="B497" t="str">
            <v>Hospital líder en buenas prácticas de gobierno corporativo y de gestión pública</v>
          </cell>
          <cell r="C497" t="str">
            <v>Garantizar rentabilidad, competitividad y sostenibilidad financiera</v>
          </cell>
          <cell r="D497" t="str">
            <v>Porcentaje de facturación en devolución Mes</v>
          </cell>
          <cell r="E497" t="str">
            <v>Gestión Financiera</v>
          </cell>
          <cell r="F497" t="str">
            <v>Facturación</v>
          </cell>
          <cell r="H497" t="str">
            <v>x</v>
          </cell>
          <cell r="J497" t="str">
            <v>Conocer el valor de devolución de la facturación que se ha radicado a las ERP y sus motivos para poder ser subsanados</v>
          </cell>
          <cell r="K497"/>
          <cell r="L497" t="str">
            <v>Trimestral</v>
          </cell>
          <cell r="M497" t="str">
            <v>Vr. Devolución recibidas en el mes</v>
          </cell>
          <cell r="N497" t="str">
            <v>Vr. Radicación mes inmediatamente anterior</v>
          </cell>
          <cell r="O497" t="str">
            <v>Reportes ERP (correo electrónico o fisico)</v>
          </cell>
          <cell r="P497" t="str">
            <v>Dinamica gerencial</v>
          </cell>
          <cell r="Q497" t="str">
            <v>%</v>
          </cell>
          <cell r="R497" t="str">
            <v>Vr. Devolución recibidas en el mes / Vr. Radicación mes inmediatamente anterior *100</v>
          </cell>
          <cell r="S497"/>
          <cell r="T497" t="str">
            <v>resultado</v>
          </cell>
          <cell r="U497" t="str">
            <v>Creciente</v>
          </cell>
          <cell r="V497" t="str">
            <v>≤</v>
          </cell>
          <cell r="W497">
            <v>0.08</v>
          </cell>
          <cell r="X497" t="str">
            <v>&gt;</v>
          </cell>
          <cell r="Y497">
            <v>0.08</v>
          </cell>
        </row>
        <row r="498">
          <cell r="A498">
            <v>493</v>
          </cell>
          <cell r="B498" t="str">
            <v>Hospital líder en buenas prácticas de gobierno corporativo y de gestión pública</v>
          </cell>
          <cell r="C498" t="str">
            <v>Garantizar rentabilidad, competitividad y sostenibilidad financiera</v>
          </cell>
          <cell r="D498" t="str">
            <v>Valor de facturación acumulada en devolución por las diferentes ERP</v>
          </cell>
          <cell r="E498" t="str">
            <v>Gestión Financiera</v>
          </cell>
          <cell r="F498" t="str">
            <v>Facturación</v>
          </cell>
          <cell r="H498" t="str">
            <v>x</v>
          </cell>
          <cell r="J498" t="str">
            <v>Conocer el valor de devolución de la facturación acumulada que se ha radicado a las ERP y sus motivos para poder ser subsanados</v>
          </cell>
          <cell r="K498"/>
          <cell r="L498" t="str">
            <v>Trimestral</v>
          </cell>
          <cell r="M498" t="str">
            <v>Vr. Devolución acumulada Mes</v>
          </cell>
          <cell r="N498" t="str">
            <v>Vr. Cartera Mes</v>
          </cell>
          <cell r="O498" t="str">
            <v>Reporte DGH saldo devolución a mes</v>
          </cell>
          <cell r="P498" t="str">
            <v>Dinamica gerencial</v>
          </cell>
          <cell r="Q498" t="str">
            <v>%</v>
          </cell>
          <cell r="R498" t="str">
            <v>Vr. Devolución acumulada Mes / Vr. Cartera Mes *100</v>
          </cell>
          <cell r="S498"/>
          <cell r="T498" t="str">
            <v>resultado</v>
          </cell>
          <cell r="U498" t="str">
            <v>Creciente</v>
          </cell>
          <cell r="V498" t="str">
            <v>≤</v>
          </cell>
          <cell r="W498">
            <v>0.08</v>
          </cell>
          <cell r="X498" t="str">
            <v>&gt;</v>
          </cell>
          <cell r="Y498">
            <v>0.08</v>
          </cell>
        </row>
        <row r="499">
          <cell r="A499">
            <v>494</v>
          </cell>
          <cell r="B499" t="str">
            <v>Hospital líder en buenas prácticas de gobierno corporativo y de gestión pública</v>
          </cell>
          <cell r="C499" t="str">
            <v>Garantizar rentabilidad, competitividad y sostenibilidad financiera</v>
          </cell>
          <cell r="D499" t="str">
            <v>Calidad del registro de historia clínica en facturación</v>
          </cell>
          <cell r="E499" t="str">
            <v>Gestión Financiera</v>
          </cell>
          <cell r="F499" t="str">
            <v>Facturación</v>
          </cell>
          <cell r="H499" t="str">
            <v>x</v>
          </cell>
          <cell r="J499" t="str">
            <v xml:space="preserve">Evaluar la adherencia del equipo de facturacion a las normas técnicas de obligatorio cumplimiento, así como la pertinencia  según registros de las historias clínicas electrónicas. </v>
          </cell>
          <cell r="K499"/>
          <cell r="L499" t="str">
            <v>Trimestral</v>
          </cell>
          <cell r="M499" t="str">
            <v>Criterios de calidad de historia clínica evaluados que cumplen</v>
          </cell>
          <cell r="N499" t="str">
            <v>Total de criterios de calidad de historia clínica evaluados</v>
          </cell>
          <cell r="O499" t="str">
            <v>Aplicativo de monitorizacion de historias clinicas en los datos de la admisión del paciente</v>
          </cell>
          <cell r="P499" t="str">
            <v>Aplicativo de monitorizacion de historias clinicas en los datos de la admisión del paciente</v>
          </cell>
          <cell r="Q499" t="str">
            <v>%</v>
          </cell>
          <cell r="R499" t="str">
            <v>Criterios de calidad de historia clínica evaluados que cumplen / Total de criterios de calidad de historia clínica evaluados *100</v>
          </cell>
          <cell r="S499"/>
          <cell r="T499" t="str">
            <v>proceso</v>
          </cell>
          <cell r="U499" t="str">
            <v>Creciente</v>
          </cell>
          <cell r="V499" t="str">
            <v>≥</v>
          </cell>
          <cell r="W499">
            <v>0.9</v>
          </cell>
          <cell r="X499" t="str">
            <v>&lt;</v>
          </cell>
          <cell r="Y499">
            <v>0.9</v>
          </cell>
        </row>
        <row r="500">
          <cell r="A500">
            <v>495</v>
          </cell>
          <cell r="B500" t="str">
            <v>Hospital líder en buenas prácticas de gobierno corporativo y de gestión pública</v>
          </cell>
          <cell r="C500" t="str">
            <v>Garantizar rentabilidad, competitividad y sostenibilidad financiera</v>
          </cell>
          <cell r="D500" t="str">
            <v>Oportunidad del tiempo de entrega de orden de salida en Hospitalizacion</v>
          </cell>
          <cell r="E500" t="str">
            <v>Gestión Financiera</v>
          </cell>
          <cell r="F500" t="str">
            <v>Facturación</v>
          </cell>
          <cell r="H500" t="str">
            <v>x</v>
          </cell>
          <cell r="J500" t="str">
            <v>Se realiza la medicion del procedimiento de egreso, desde el punto de vista administrativo.</v>
          </cell>
          <cell r="K500"/>
          <cell r="L500" t="str">
            <v>Trimestral</v>
          </cell>
          <cell r="M500" t="str">
            <v>Sumatoria de horas trancurridos entre la epicrisis y la elaboracion de la orden de salida por facturacion</v>
          </cell>
          <cell r="N500" t="str">
            <v xml:space="preserve"> Total de egresos</v>
          </cell>
          <cell r="O500" t="str">
            <v>Dinamica gerencial</v>
          </cell>
          <cell r="P500" t="str">
            <v>Dinamica gerencial</v>
          </cell>
          <cell r="Q500" t="str">
            <v>Horas</v>
          </cell>
          <cell r="R500" t="str">
            <v>Sumatoria de horas trancurridos entre la epicrisis y la elaboracion de la orden de salida por facturacion /  Total de egresos</v>
          </cell>
          <cell r="S500"/>
          <cell r="T500" t="str">
            <v>resultado</v>
          </cell>
          <cell r="U500" t="str">
            <v>Decreciente</v>
          </cell>
          <cell r="V500" t="str">
            <v>≤</v>
          </cell>
          <cell r="W500">
            <v>3</v>
          </cell>
          <cell r="X500" t="str">
            <v>&gt;</v>
          </cell>
          <cell r="Y500">
            <v>3</v>
          </cell>
        </row>
        <row r="501">
          <cell r="A501">
            <v>496</v>
          </cell>
          <cell r="B501" t="str">
            <v>Hospital líder en buenas prácticas de gobierno corporativo y de gestión pública</v>
          </cell>
          <cell r="C501" t="str">
            <v>Garantizar rentabilidad, competitividad y sostenibilidad financiera</v>
          </cell>
          <cell r="D501" t="str">
            <v>Oportunidad del tiempo de urgencias</v>
          </cell>
          <cell r="E501" t="str">
            <v>Gestión Financiera</v>
          </cell>
          <cell r="F501" t="str">
            <v>Facturación</v>
          </cell>
          <cell r="H501" t="str">
            <v>x</v>
          </cell>
          <cell r="J501" t="str">
            <v>Se realiza la medicion del procedimiento de egreso, desde el punto de vista administrativo.</v>
          </cell>
          <cell r="K501"/>
          <cell r="L501" t="str">
            <v>Trimestral</v>
          </cell>
          <cell r="M501" t="str">
            <v>Sumatoria de horas trancurridos entre la epicrisis y la elaboracion de la orden de salida por facturacion</v>
          </cell>
          <cell r="N501" t="str">
            <v xml:space="preserve"> Total de egresos</v>
          </cell>
          <cell r="O501" t="str">
            <v>Dinamica gerencial</v>
          </cell>
          <cell r="P501" t="str">
            <v>Dinamica gerencial</v>
          </cell>
          <cell r="Q501" t="str">
            <v>Horas</v>
          </cell>
          <cell r="R501" t="str">
            <v>Sumatoria de horas trancurridos entre la epicrisis y la elaboracion de la orden de salida por facturacion /  Total de egresos</v>
          </cell>
          <cell r="S501"/>
          <cell r="T501" t="str">
            <v>resultado</v>
          </cell>
          <cell r="U501" t="str">
            <v>Decreciente</v>
          </cell>
          <cell r="V501" t="str">
            <v>≤</v>
          </cell>
          <cell r="W501">
            <v>3</v>
          </cell>
          <cell r="X501" t="str">
            <v>&gt;</v>
          </cell>
          <cell r="Y501">
            <v>3</v>
          </cell>
        </row>
        <row r="502">
          <cell r="A502">
            <v>497</v>
          </cell>
          <cell r="B502" t="str">
            <v>Hospital líder en buenas prácticas de gobierno corporativo y de gestión pública</v>
          </cell>
          <cell r="C502" t="str">
            <v>Garantizar rentabilidad, competitividad y sostenibilidad financiera</v>
          </cell>
          <cell r="D502" t="str">
            <v>Promedio de días para elaboración de la factura luego del egreso hospitalario</v>
          </cell>
          <cell r="E502" t="str">
            <v>Gestión Financiera</v>
          </cell>
          <cell r="F502" t="str">
            <v>Facturación</v>
          </cell>
          <cell r="H502" t="str">
            <v>x</v>
          </cell>
          <cell r="J502" t="str">
            <v>Se espera con este indicador revisar si la elaboración  de la factura por servicios prestados esta siendo oportuna.</v>
          </cell>
          <cell r="K502"/>
          <cell r="L502" t="str">
            <v>Trimestral</v>
          </cell>
          <cell r="M502" t="str">
            <v>Sumatoria de los días transcurridos desde el egreso del paciente hasta la emisión de la factura final</v>
          </cell>
          <cell r="N502" t="str">
            <v>Dias trasnscurridos sumatoria</v>
          </cell>
          <cell r="O502" t="str">
            <v>sumatoria de facturas en promedio mes</v>
          </cell>
          <cell r="P502" t="str">
            <v>No. De egresos generados en DGH</v>
          </cell>
          <cell r="Q502" t="str">
            <v>Días</v>
          </cell>
          <cell r="R502" t="str">
            <v>Sumatoria de los días transcurridos desde el egreso del paciente hasta la emisión de la factura final / Dias trasnscurridos sumatoria</v>
          </cell>
          <cell r="S502"/>
          <cell r="T502" t="str">
            <v>resultado</v>
          </cell>
          <cell r="U502" t="str">
            <v>Decreciente</v>
          </cell>
          <cell r="V502" t="str">
            <v>≤</v>
          </cell>
          <cell r="W502">
            <v>7</v>
          </cell>
          <cell r="X502" t="str">
            <v>&gt;</v>
          </cell>
          <cell r="Y502">
            <v>7</v>
          </cell>
        </row>
        <row r="503">
          <cell r="A503">
            <v>498</v>
          </cell>
          <cell r="B503" t="str">
            <v>Investigación, conocimiento e innovación, la mejor inversión</v>
          </cell>
          <cell r="C503" t="str">
            <v>Disponer de tecnología, equipos biomédicos, industriales, de cómputo  y mobiliario acorde e integrados a la asistencia segura y humanizada, la docencia e investigación</v>
          </cell>
          <cell r="D503" t="str">
            <v xml:space="preserve">Porcentaje de cumplimiento al plan de mantenimiento </v>
          </cell>
          <cell r="E503" t="str">
            <v>Gestión del recursos físico</v>
          </cell>
          <cell r="F503" t="str">
            <v>Biomedica</v>
          </cell>
          <cell r="H503" t="str">
            <v>x</v>
          </cell>
          <cell r="J503" t="str">
            <v>Controlar la ejecución del mantenimiento programado</v>
          </cell>
          <cell r="K503"/>
          <cell r="L503" t="str">
            <v>Trimestral</v>
          </cell>
          <cell r="M503" t="str">
            <v>Número de  rutinas de mantenimiento preventivo ejecutadas mes</v>
          </cell>
          <cell r="N503" t="str">
            <v>Número de rutinas de mantenimiento preventivo programadas mes</v>
          </cell>
          <cell r="O503" t="str">
            <v>Control de Cronograma de mantenimiento</v>
          </cell>
          <cell r="P503" t="str">
            <v>Cronograma de mantenimiento</v>
          </cell>
          <cell r="Q503" t="str">
            <v>%</v>
          </cell>
          <cell r="R503" t="str">
            <v>Número de  rutinas de mantenimiento preventivo ejecutadas mes / Número de rutinas de mantenimiento preventivo programadas mes *100</v>
          </cell>
          <cell r="S503"/>
          <cell r="T503" t="str">
            <v>resultado</v>
          </cell>
          <cell r="U503" t="str">
            <v>Creciente</v>
          </cell>
          <cell r="V503" t="str">
            <v>≥</v>
          </cell>
          <cell r="W503">
            <v>0.9</v>
          </cell>
          <cell r="X503" t="str">
            <v>&lt;</v>
          </cell>
          <cell r="Y503">
            <v>0.9</v>
          </cell>
        </row>
        <row r="504">
          <cell r="A504">
            <v>499</v>
          </cell>
          <cell r="B504" t="str">
            <v>Investigación, conocimiento e innovación, la mejor inversión</v>
          </cell>
          <cell r="C504" t="str">
            <v>Disponer de tecnología, equipos biomédicos, industriales, de cómputo  y mobiliario acorde e integrados a la asistencia segura y humanizada, la docencia e investigación</v>
          </cell>
          <cell r="D504" t="str">
            <v>Porcentaje de cumplimiento de mantenimiento correctivo</v>
          </cell>
          <cell r="E504" t="str">
            <v>Gestión del recursos físico</v>
          </cell>
          <cell r="F504" t="str">
            <v>Biomedica</v>
          </cell>
          <cell r="H504" t="str">
            <v>x</v>
          </cell>
          <cell r="J504" t="str">
            <v>Porcentaje de cumplimiento de mantenimiento correctivo</v>
          </cell>
          <cell r="K504"/>
          <cell r="L504" t="str">
            <v>Trimestral</v>
          </cell>
          <cell r="M504" t="str">
            <v>Número de solicitudes de mantenimiento ejecutadas  mes</v>
          </cell>
          <cell r="N504" t="str">
            <v>Número de  solicitudes de mantenimiento asignadas  mes</v>
          </cell>
          <cell r="O504" t="str">
            <v>Radicador, control y seguimiento de solicitud de mantenimiento</v>
          </cell>
          <cell r="P504" t="str">
            <v xml:space="preserve">Solicitudes de mantenimiento e informe de servicio </v>
          </cell>
          <cell r="Q504" t="str">
            <v>%</v>
          </cell>
          <cell r="R504" t="str">
            <v>Número de solicitudes de mantenimiento ejecutadas  mes / Número de  solicitudes de mantenimiento asignadas  mes *100</v>
          </cell>
          <cell r="S504"/>
          <cell r="T504" t="str">
            <v>resultado</v>
          </cell>
          <cell r="U504" t="str">
            <v>Creciente</v>
          </cell>
          <cell r="V504" t="str">
            <v>≥</v>
          </cell>
          <cell r="W504">
            <v>0.9</v>
          </cell>
          <cell r="X504" t="str">
            <v>&lt;</v>
          </cell>
          <cell r="Y504">
            <v>0.9</v>
          </cell>
        </row>
        <row r="505">
          <cell r="A505">
            <v>500</v>
          </cell>
          <cell r="B505" t="str">
            <v>Investigación, conocimiento e innovación, la mejor inversión</v>
          </cell>
          <cell r="C505" t="str">
            <v>Disponer de tecnología, equipos biomédicos, industriales, de cómputo  y mobiliario acorde e integrados a la asistencia segura y humanizada, la docencia e investigación</v>
          </cell>
          <cell r="D505" t="str">
            <v>Oportunidad en la respuesta a la solicitud de mantenimiento</v>
          </cell>
          <cell r="E505" t="str">
            <v>Gestión del recursos físico</v>
          </cell>
          <cell r="F505" t="str">
            <v>Biomedica</v>
          </cell>
          <cell r="H505" t="str">
            <v>x</v>
          </cell>
          <cell r="J505" t="str">
            <v>Medir la oportunidad de la ejecución del mantenimiento solicitado</v>
          </cell>
          <cell r="K505"/>
          <cell r="L505" t="str">
            <v>Trimestral</v>
          </cell>
          <cell r="M505" t="str">
            <v>Sumatoria de horas entre la solicitud de mantenimiento notas internas  y la atencion  ejecución del servicio</v>
          </cell>
          <cell r="N505" t="str">
            <v>Total de solicitudes ejecutadas</v>
          </cell>
          <cell r="O505" t="str">
            <v>Radicador, control y seguimiento de solicitud de mantenimiento</v>
          </cell>
          <cell r="P505" t="str">
            <v>Radicador, control y seguimiento de solicitud de mantenimiento</v>
          </cell>
          <cell r="Q505" t="str">
            <v>Horas</v>
          </cell>
          <cell r="R505" t="str">
            <v>Sumatoria de horas entre la solicitud de mantenimiento notas internas  y la atencion  ejecución del servicio / Total de solicitudes ejecutadas</v>
          </cell>
          <cell r="S505"/>
          <cell r="T505" t="str">
            <v>resultado</v>
          </cell>
          <cell r="U505" t="str">
            <v>Creciente</v>
          </cell>
          <cell r="V505" t="str">
            <v xml:space="preserve">≤ </v>
          </cell>
          <cell r="W505">
            <v>30</v>
          </cell>
          <cell r="X505" t="str">
            <v>&gt;</v>
          </cell>
          <cell r="Y505">
            <v>30</v>
          </cell>
        </row>
        <row r="506">
          <cell r="A506">
            <v>501</v>
          </cell>
          <cell r="B506" t="str">
            <v>Investigación, conocimiento e innovación, la mejor inversión</v>
          </cell>
          <cell r="C506" t="str">
            <v>Disponer de tecnología, equipos biomédicos, industriales, de cómputo  y mobiliario acorde e integrados a la asistencia segura y humanizada, la docencia e investigación</v>
          </cell>
          <cell r="D506" t="str">
            <v>Tiempo de parada para equipos biomédicos por mantenimiento correctivo</v>
          </cell>
          <cell r="E506" t="str">
            <v>Gestión del recursos físico</v>
          </cell>
          <cell r="F506" t="str">
            <v>Biomedica</v>
          </cell>
          <cell r="H506" t="str">
            <v>x</v>
          </cell>
          <cell r="J506" t="str">
            <v>Controlar el tiempo de parada de equipos por mantenimiento correctivo.</v>
          </cell>
          <cell r="K506"/>
          <cell r="L506" t="str">
            <v>Trimestral</v>
          </cell>
          <cell r="M506" t="str">
            <v>sumatoria de tiempo de parada (en días) de los equipos biomédicos por mantenimiento correctivo por mes</v>
          </cell>
          <cell r="N506" t="str">
            <v>número de rutinas de mantenimiento correctivo ejecutadas mes (que implique parada de equipos)</v>
          </cell>
          <cell r="O506" t="str">
            <v>Control de correctivos</v>
          </cell>
          <cell r="P506" t="str">
            <v>Control de correctivos</v>
          </cell>
          <cell r="Q506" t="str">
            <v>Días</v>
          </cell>
          <cell r="R506" t="str">
            <v>sumatoria de tiempo de parada (en días) de los equipos biomédicos por mantenimiento correctivo por mes / número de rutinas de mantenimiento correctivo ejecutadas mes (que implique parada de equipos)</v>
          </cell>
          <cell r="S506"/>
          <cell r="T506" t="str">
            <v>resultado</v>
          </cell>
          <cell r="U506" t="str">
            <v>Creciente</v>
          </cell>
          <cell r="V506" t="str">
            <v>≤</v>
          </cell>
          <cell r="W506">
            <v>2</v>
          </cell>
          <cell r="X506" t="str">
            <v>&gt;</v>
          </cell>
          <cell r="Y506">
            <v>2</v>
          </cell>
        </row>
        <row r="507">
          <cell r="A507">
            <v>502</v>
          </cell>
          <cell r="B507" t="str">
            <v>Investigación, conocimiento e innovación, la mejor inversión</v>
          </cell>
          <cell r="C507" t="str">
            <v>Disponer de tecnología, equipos biomédicos, industriales, de cómputo  y mobiliario acorde e integrados a la asistencia segura y humanizada, la docencia e investigación</v>
          </cell>
          <cell r="D507" t="str">
            <v>Porcentaje de cumplimiento de calibración</v>
          </cell>
          <cell r="E507" t="str">
            <v>Gestión del recursos físico</v>
          </cell>
          <cell r="F507" t="str">
            <v>Biomedica</v>
          </cell>
          <cell r="H507" t="str">
            <v>x</v>
          </cell>
          <cell r="J507" t="str">
            <v>Controlar la ejecución del calibración</v>
          </cell>
          <cell r="K507"/>
          <cell r="L507" t="str">
            <v>Trimestral</v>
          </cell>
          <cell r="M507" t="str">
            <v>Número de  equipos con certificados de calibración año</v>
          </cell>
          <cell r="N507" t="str">
            <v>Número de  equipos programados a calibrar año</v>
          </cell>
          <cell r="O507" t="str">
            <v>Control de Cronograma de calibración</v>
          </cell>
          <cell r="P507" t="str">
            <v>Cronograma de calibración</v>
          </cell>
          <cell r="Q507" t="str">
            <v>%</v>
          </cell>
          <cell r="R507" t="str">
            <v>Número de  equipos con certificados de calibración año / Número de  equipos programados a calibrar año *100</v>
          </cell>
          <cell r="S507"/>
          <cell r="T507" t="str">
            <v>resultado</v>
          </cell>
          <cell r="U507" t="str">
            <v>Creciente</v>
          </cell>
          <cell r="V507" t="str">
            <v>≥</v>
          </cell>
          <cell r="W507">
            <v>0.9</v>
          </cell>
          <cell r="X507" t="str">
            <v>&lt;</v>
          </cell>
          <cell r="Y507">
            <v>0.9</v>
          </cell>
        </row>
        <row r="508">
          <cell r="A508">
            <v>503</v>
          </cell>
          <cell r="B508" t="str">
            <v>Hospital líder en buenas prácticas de gobierno corporativo y de gestión pública</v>
          </cell>
          <cell r="C508" t="str">
            <v>Garantizar rentabilidad, competitividad y sostenibilidad financiera</v>
          </cell>
          <cell r="D508" t="str">
            <v>Porcentaje definitivo de Glosa de la vigencia</v>
          </cell>
          <cell r="E508" t="str">
            <v>Gestión Financiera</v>
          </cell>
          <cell r="F508" t="str">
            <v>Auditoria de cuentas medicas</v>
          </cell>
          <cell r="G508"/>
          <cell r="H508" t="str">
            <v>x</v>
          </cell>
          <cell r="I508"/>
          <cell r="J508" t="str">
            <v>La Glosa es una no conformidad que presenta la Entidad responsable ante la factura, la cual es suceptible de sustentar o de aceptar.   La entidad responsable del pago al momento de la devolución debe informar todas las diferentes causales de la misma. Nos permite evidenciar el porcentaje de objción realizado por las entidades</v>
          </cell>
          <cell r="K508"/>
          <cell r="L508" t="str">
            <v>Trimestral</v>
          </cell>
          <cell r="M508" t="str">
            <v>Glosa definitiva de la vigencia actual</v>
          </cell>
          <cell r="N508" t="str">
            <v>Total de facturacion radicada de la vigencia actual</v>
          </cell>
          <cell r="O508" t="str">
            <v>E-mail y Oficios enviados por las EPS</v>
          </cell>
          <cell r="P508" t="str">
            <v>E-mail y Oficios enviados por las EPS</v>
          </cell>
          <cell r="Q508" t="str">
            <v>%</v>
          </cell>
          <cell r="R508" t="str">
            <v>Glosa definitiva de la vigencia actual / Total de facturacion radicada de la vigencia actual *100</v>
          </cell>
          <cell r="S508"/>
          <cell r="T508" t="str">
            <v>resultado</v>
          </cell>
          <cell r="U508" t="str">
            <v>Decreciente</v>
          </cell>
          <cell r="V508" t="str">
            <v>≤</v>
          </cell>
          <cell r="W508">
            <v>0.08</v>
          </cell>
          <cell r="X508" t="str">
            <v>&gt;</v>
          </cell>
          <cell r="Y508">
            <v>0.08</v>
          </cell>
        </row>
        <row r="509">
          <cell r="A509">
            <v>504</v>
          </cell>
          <cell r="B509" t="str">
            <v>Hospital líder en buenas prácticas de gobierno corporativo y de gestión pública</v>
          </cell>
          <cell r="C509" t="str">
            <v>Garantizar rentabilidad, competitividad y sostenibilidad financiera</v>
          </cell>
          <cell r="D509" t="str">
            <v>Porcentaje de recuperacion de glosas de vigencias anteriores</v>
          </cell>
          <cell r="E509" t="str">
            <v>Gestión Financiera</v>
          </cell>
          <cell r="F509" t="str">
            <v>Auditoria de cuentas medicas</v>
          </cell>
          <cell r="G509"/>
          <cell r="H509" t="str">
            <v>x</v>
          </cell>
          <cell r="I509"/>
          <cell r="J509" t="str">
            <v>Se interpreta en todos los casos como la respuesta positiva que el prestador de servicios de salud da a la glosa  generada por la entidad responsable del pago. Se evalúa la calidad de la factura y de la Historia Clínica.</v>
          </cell>
          <cell r="K509"/>
          <cell r="L509" t="str">
            <v>Trimestral</v>
          </cell>
          <cell r="M509" t="str">
            <v>Glosa tramitada de la vigencia anterior</v>
          </cell>
          <cell r="N509" t="str">
            <v>Total de la glosa pendiente de la vigencia anterior</v>
          </cell>
          <cell r="O509" t="str">
            <v>Informe de glosa de la vigencia anterior</v>
          </cell>
          <cell r="P509" t="str">
            <v>Actas de conciliacion</v>
          </cell>
          <cell r="Q509" t="str">
            <v>%</v>
          </cell>
          <cell r="R509" t="str">
            <v>Glosa tramitada de la vigencia anterior / Total de la glosa pendiente de la vigencia anterior *100</v>
          </cell>
          <cell r="S509"/>
          <cell r="T509" t="str">
            <v>resultado</v>
          </cell>
          <cell r="U509" t="str">
            <v>Creciente</v>
          </cell>
          <cell r="V509" t="str">
            <v>≥</v>
          </cell>
          <cell r="W509">
            <v>0.8</v>
          </cell>
          <cell r="X509" t="str">
            <v>&lt;</v>
          </cell>
          <cell r="Y509">
            <v>0.8</v>
          </cell>
        </row>
        <row r="510">
          <cell r="A510">
            <v>505</v>
          </cell>
          <cell r="B510" t="str">
            <v>Hospital líder en buenas prácticas de gobierno corporativo y de gestión pública</v>
          </cell>
          <cell r="C510" t="str">
            <v>Garantizar rentabilidad, competitividad y sostenibilidad financiera</v>
          </cell>
          <cell r="D510" t="str">
            <v>Porcentaje de cumplimiento de auditaje de prefacturas</v>
          </cell>
          <cell r="E510" t="str">
            <v>Gestión Financiera</v>
          </cell>
          <cell r="F510" t="str">
            <v>Auditoria de cuentas medicas</v>
          </cell>
          <cell r="G510"/>
          <cell r="H510" t="str">
            <v>x</v>
          </cell>
          <cell r="I510"/>
          <cell r="J510" t="str">
            <v>Se interpreta en todos los casos como la respuesta positiva que el prestador de servicios de salud da a la glosa  generada por la entidad responsable del pago. Se evalúa la calidad de la factura y de la Historia Clínica.</v>
          </cell>
          <cell r="K510"/>
          <cell r="L510" t="str">
            <v>Trimestral</v>
          </cell>
          <cell r="M510" t="str">
            <v>Número de prefacturas auditadas</v>
          </cell>
          <cell r="N510" t="str">
            <v>Total de prefacturas recibidas</v>
          </cell>
          <cell r="O510" t="str">
            <v>Aplicativo Documentos web</v>
          </cell>
          <cell r="P510" t="str">
            <v>Aplicativo Documentos web</v>
          </cell>
          <cell r="Q510" t="str">
            <v>%</v>
          </cell>
          <cell r="R510" t="str">
            <v>Número de prefacturas auditadas / Total de prefacturas recibidas *100</v>
          </cell>
          <cell r="S510"/>
          <cell r="T510" t="str">
            <v>resultado</v>
          </cell>
          <cell r="U510" t="str">
            <v>Creciente</v>
          </cell>
          <cell r="V510" t="str">
            <v>≥</v>
          </cell>
          <cell r="W510">
            <v>0.95</v>
          </cell>
          <cell r="X510" t="str">
            <v>&lt;</v>
          </cell>
          <cell r="Y510">
            <v>0.95</v>
          </cell>
        </row>
        <row r="511">
          <cell r="A511">
            <v>506</v>
          </cell>
          <cell r="B511" t="str">
            <v>Hospital líder en buenas prácticas de gobierno corporativo y de gestión pública</v>
          </cell>
          <cell r="C511" t="str">
            <v>Garantizar rentabilidad, competitividad y sostenibilidad financiera</v>
          </cell>
          <cell r="D511" t="str">
            <v>Porcentaje de consignaciones pendientes de identificar del mes anterior</v>
          </cell>
          <cell r="E511" t="str">
            <v>Gestión Financiera</v>
          </cell>
          <cell r="F511" t="str">
            <v>Tesoreria</v>
          </cell>
          <cell r="H511" t="str">
            <v>x</v>
          </cell>
          <cell r="J511" t="str">
            <v>Todas cuentas que  cancelan las Entidades sean identiificadas y descargadas de la contabilidad</v>
          </cell>
          <cell r="K511"/>
          <cell r="L511" t="str">
            <v>Trimestral</v>
          </cell>
          <cell r="M511" t="str">
            <v>Número de consignaciones no identificadas</v>
          </cell>
          <cell r="N511" t="str">
            <v>Total consignaciones</v>
          </cell>
          <cell r="O511" t="str">
            <v xml:space="preserve">Movimientos bancarios </v>
          </cell>
          <cell r="P511" t="str">
            <v>Movimientos bancarios</v>
          </cell>
          <cell r="Q511" t="str">
            <v>%</v>
          </cell>
          <cell r="R511" t="str">
            <v>Número de consignaciones no identificadas / Total consignaciones *100</v>
          </cell>
          <cell r="S511"/>
          <cell r="T511" t="str">
            <v>resultado</v>
          </cell>
          <cell r="U511" t="str">
            <v>Decreciente</v>
          </cell>
          <cell r="V511" t="str">
            <v>≤</v>
          </cell>
          <cell r="W511">
            <v>0.05</v>
          </cell>
          <cell r="X511" t="str">
            <v>&gt;</v>
          </cell>
          <cell r="Y511">
            <v>0.05</v>
          </cell>
        </row>
        <row r="512">
          <cell r="A512">
            <v>507</v>
          </cell>
          <cell r="B512" t="str">
            <v>Hospital líder en buenas prácticas de gobierno corporativo y de gestión pública</v>
          </cell>
          <cell r="C512" t="str">
            <v>Garantizar rentabilidad, competitividad y sostenibilidad financiera</v>
          </cell>
          <cell r="D512" t="str">
            <v xml:space="preserve">Porcentaje de respuesta a los requerimientos oportunamente </v>
          </cell>
          <cell r="E512" t="str">
            <v>Gestión Financiera</v>
          </cell>
          <cell r="F512" t="str">
            <v>Tesoreria</v>
          </cell>
          <cell r="H512" t="str">
            <v>x</v>
          </cell>
          <cell r="J512" t="str">
            <v>Es importante porque es fuente de información interna y externa, como liquidación de contratos, juzgados, embargos, procesos laborales etc.</v>
          </cell>
          <cell r="K512"/>
          <cell r="L512" t="str">
            <v>Trimestral</v>
          </cell>
          <cell r="M512" t="str">
            <v>Número de requerimientos contestados</v>
          </cell>
          <cell r="N512" t="str">
            <v xml:space="preserve"> Total de requerimientos solicitados</v>
          </cell>
          <cell r="O512" t="str">
            <v>Archivo activo- Solicitudes de requerimientos</v>
          </cell>
          <cell r="P512" t="str">
            <v>Oficios recibidos</v>
          </cell>
          <cell r="Q512" t="str">
            <v>%</v>
          </cell>
          <cell r="R512" t="str">
            <v>Número de requerimientos contestados /  Total de requerimientos solicitados *100</v>
          </cell>
          <cell r="S512"/>
          <cell r="T512" t="str">
            <v>resultado</v>
          </cell>
          <cell r="U512" t="str">
            <v>Creciente</v>
          </cell>
          <cell r="V512" t="str">
            <v>≥</v>
          </cell>
          <cell r="W512">
            <v>0.9</v>
          </cell>
          <cell r="X512" t="str">
            <v>&lt;</v>
          </cell>
          <cell r="Y512">
            <v>0.9</v>
          </cell>
        </row>
        <row r="513">
          <cell r="A513">
            <v>508</v>
          </cell>
          <cell r="B513" t="str">
            <v>Hospital líder en buenas prácticas de gobierno corporativo y de gestión pública</v>
          </cell>
          <cell r="C513" t="str">
            <v>Garantizar rentabilidad, competitividad y sostenibilidad financiera</v>
          </cell>
          <cell r="D513" t="str">
            <v>Porcentaje de pagos realizados</v>
          </cell>
          <cell r="E513" t="str">
            <v>Gestión Financiera</v>
          </cell>
          <cell r="F513" t="str">
            <v>Tesoreria</v>
          </cell>
          <cell r="H513" t="str">
            <v>x</v>
          </cell>
          <cell r="J513" t="str">
            <v>Influye en el mejoramiento de los indicadores financieron de la entidad</v>
          </cell>
          <cell r="K513"/>
          <cell r="L513" t="str">
            <v>Trimestral</v>
          </cell>
          <cell r="M513" t="str">
            <v>Número de ordenes de pago giradas</v>
          </cell>
          <cell r="N513" t="str">
            <v>Número de ordenes de pago recibidas</v>
          </cell>
          <cell r="O513" t="str">
            <v>DGH-Modulo de Tesorería</v>
          </cell>
          <cell r="P513" t="str">
            <v>DGH-Modulo de Tesorería</v>
          </cell>
          <cell r="Q513" t="str">
            <v>%</v>
          </cell>
          <cell r="R513" t="str">
            <v>Número de ordenes de pago giradas / Número de ordenes de pago recibidas *100</v>
          </cell>
          <cell r="S513"/>
          <cell r="T513" t="str">
            <v>resultado</v>
          </cell>
          <cell r="U513" t="str">
            <v>Creciente</v>
          </cell>
          <cell r="V513" t="str">
            <v>=</v>
          </cell>
          <cell r="W513">
            <v>1</v>
          </cell>
          <cell r="X513" t="str">
            <v>&lt;</v>
          </cell>
          <cell r="Y513">
            <v>1</v>
          </cell>
        </row>
        <row r="514">
          <cell r="A514">
            <v>509</v>
          </cell>
          <cell r="B514" t="str">
            <v>Hospital líder en buenas prácticas de gobierno corporativo y de gestión pública</v>
          </cell>
          <cell r="C514" t="str">
            <v>Garantizar rentabilidad, competitividad y sostenibilidad financiera</v>
          </cell>
          <cell r="D514" t="str">
            <v xml:space="preserve">seguimiento a la ejecución de contratos </v>
          </cell>
          <cell r="E514" t="str">
            <v>Gestión Financiera</v>
          </cell>
          <cell r="F514" t="str">
            <v>Vigilancia y control</v>
          </cell>
          <cell r="H514" t="str">
            <v>x</v>
          </cell>
          <cell r="J514" t="str">
            <v xml:space="preserve">Efectuar el seguimiento a la ejecución de los contratos asistenciales, admnistrativos y de suministros de  Álmacen y Servicio Farmacéutico </v>
          </cell>
          <cell r="K514"/>
          <cell r="L514" t="str">
            <v>Trimestral</v>
          </cell>
          <cell r="M514" t="str">
            <v>Número de contratos con seguimiento de supervisión a su ejecución</v>
          </cell>
          <cell r="N514" t="str">
            <v xml:space="preserve">Total de contratos asignados a Vigilancia y Control de Contratos para su supervisión </v>
          </cell>
          <cell r="O514" t="str">
            <v xml:space="preserve">Base de Google Drive de Ejecución de Contratos </v>
          </cell>
          <cell r="P514" t="str">
            <v xml:space="preserve">Base de Google Drive de Ejecución de Contratos </v>
          </cell>
          <cell r="Q514" t="str">
            <v>%</v>
          </cell>
          <cell r="R514" t="str">
            <v>Número de contratos con seguimiento de supervisión a su ejecución / Total de contratos asignados a Vigilancia y Control de Contratos para su supervisión  *100</v>
          </cell>
          <cell r="S514"/>
          <cell r="T514" t="str">
            <v>resultado</v>
          </cell>
          <cell r="U514" t="str">
            <v>Creciente</v>
          </cell>
          <cell r="V514" t="str">
            <v xml:space="preserve">≥ </v>
          </cell>
          <cell r="W514">
            <v>0.95</v>
          </cell>
          <cell r="X514" t="str">
            <v>&lt;</v>
          </cell>
          <cell r="Y514">
            <v>0.95</v>
          </cell>
        </row>
        <row r="515">
          <cell r="A515">
            <v>510</v>
          </cell>
          <cell r="B515" t="str">
            <v>Hospital líder en buenas prácticas de gobierno corporativo y de gestión pública</v>
          </cell>
          <cell r="C515" t="str">
            <v>Garantizar rentabilidad, competitividad y sostenibilidad financiera</v>
          </cell>
          <cell r="D515" t="str">
            <v>reporte contratacion circular sns n° 019-2020</v>
          </cell>
          <cell r="E515" t="str">
            <v>Gestión Financiera</v>
          </cell>
          <cell r="F515" t="str">
            <v>Vigilancia y control</v>
          </cell>
          <cell r="H515" t="str">
            <v>x</v>
          </cell>
          <cell r="J515" t="str">
            <v>Efectuar el reporte de la contratación acorde a lo requerido por la Circular 019-2020 de la Superintendencia Nacional de Salud de los contratos asignados a Vigilancia y Control de Contratos para su supervisión</v>
          </cell>
          <cell r="K515"/>
          <cell r="L515" t="str">
            <v>Trimestral</v>
          </cell>
          <cell r="M515" t="str">
            <v xml:space="preserve">Número de contratos activos del trimestre reportados a la SNS  </v>
          </cell>
          <cell r="N515" t="str">
            <v xml:space="preserve">Total de contratos activos del trimestre </v>
          </cell>
          <cell r="O515" t="str">
            <v>Base de Google Drive de trazabilidad de Facturación y Reporte de Contratación de DGH</v>
          </cell>
          <cell r="P515" t="str">
            <v>Base de Google Drive de trazabilidad de Facturación y Reporte de Contratación de DGH</v>
          </cell>
          <cell r="Q515" t="str">
            <v>Cantidad</v>
          </cell>
          <cell r="R515" t="str">
            <v xml:space="preserve">Número de contratos activos del trimestre reportados a la SNS   / Total de contratos activos del trimestre </v>
          </cell>
          <cell r="S515"/>
          <cell r="T515" t="str">
            <v>resultado</v>
          </cell>
          <cell r="U515" t="str">
            <v>Creciente</v>
          </cell>
          <cell r="V515" t="str">
            <v>=</v>
          </cell>
          <cell r="W515">
            <v>4</v>
          </cell>
          <cell r="X515" t="str">
            <v>&lt;</v>
          </cell>
          <cell r="Y515">
            <v>4</v>
          </cell>
        </row>
        <row r="516">
          <cell r="A516">
            <v>511</v>
          </cell>
          <cell r="B516" t="str">
            <v>Investigación, conocimiento e innovación, la mejor inversión</v>
          </cell>
          <cell r="C516" t="str">
            <v>Disponer de Infraestructura óptima para la asistencia segura y humanizada, la docencia e investigación</v>
          </cell>
          <cell r="D516" t="str">
            <v>Oportunidad en la asignación de la solicitud de mantenimiento</v>
          </cell>
          <cell r="E516" t="str">
            <v>Gestión del recursos físico</v>
          </cell>
          <cell r="F516" t="str">
            <v>mantenimiento</v>
          </cell>
          <cell r="H516" t="str">
            <v>x</v>
          </cell>
          <cell r="J516" t="str">
            <v>Se requiere la medición de la oportunidad en la asignación de la solicitud de mantenimiento, con el fin de llevar la medición del proceso de gestión de infraestructura</v>
          </cell>
          <cell r="K516"/>
          <cell r="L516" t="str">
            <v>Trimestral</v>
          </cell>
          <cell r="M516" t="str">
            <v>Sumatoria de las horas transcurridas desde el momento en el que es radicada la solicitud en mantenimiento hasta el momento en el que se asigna la solicitud.</v>
          </cell>
          <cell r="N516" t="str">
            <v>Solicitudes Radicadas</v>
          </cell>
          <cell r="O516" t="str">
            <v>Radicador, control y seguimiento de solicitud de mantenimiento</v>
          </cell>
          <cell r="P516" t="str">
            <v>Radicador, control y seguimiento de solicitud de mantenimiento</v>
          </cell>
          <cell r="Q516" t="str">
            <v>Horas</v>
          </cell>
          <cell r="R516" t="str">
            <v>Sumatoria de las horas transcurridas desde el momento en el que es radicada la solicitud en mantenimiento hasta el momento en el que se asigna la solicitud. / Solicitudes Radicadas</v>
          </cell>
          <cell r="S516"/>
          <cell r="T516" t="str">
            <v>resultado</v>
          </cell>
          <cell r="U516" t="str">
            <v>Decreciente</v>
          </cell>
          <cell r="V516" t="str">
            <v>≤</v>
          </cell>
          <cell r="W516">
            <v>24</v>
          </cell>
          <cell r="X516" t="str">
            <v>&gt;</v>
          </cell>
          <cell r="Y516">
            <v>24</v>
          </cell>
        </row>
        <row r="517">
          <cell r="A517">
            <v>512</v>
          </cell>
          <cell r="B517" t="str">
            <v>Investigación, conocimiento e innovación, la mejor inversión</v>
          </cell>
          <cell r="C517" t="str">
            <v>Disponer de Infraestructura óptima para la asistencia segura y humanizada, la docencia e investigación</v>
          </cell>
          <cell r="D517" t="str">
            <v>Oportunidad en la respuesta a la solicitud de mantenimiento</v>
          </cell>
          <cell r="E517" t="str">
            <v>Gestión del recursos físico</v>
          </cell>
          <cell r="F517" t="str">
            <v>mantenimiento</v>
          </cell>
          <cell r="H517" t="str">
            <v>x</v>
          </cell>
          <cell r="J517" t="str">
            <v>Medir la oportunidad de la ejecución del mantenimiento solicitado</v>
          </cell>
          <cell r="K517"/>
          <cell r="L517" t="str">
            <v>Trimestral</v>
          </cell>
          <cell r="M517" t="str">
            <v>Sumatoria de las horas transcurridas desde el momento en el que se asigna la solicitud, hasta el momento en el que inicia la atención de la solicitud</v>
          </cell>
          <cell r="N517" t="str">
            <v>Solicitudes Asignadas</v>
          </cell>
          <cell r="O517" t="str">
            <v>Radicador, control y seguimiento de solicitud de mantenimiento</v>
          </cell>
          <cell r="P517" t="str">
            <v>Radicador, control y seguimiento de solicitud de mantenimiento</v>
          </cell>
          <cell r="Q517" t="str">
            <v>Horas</v>
          </cell>
          <cell r="R517" t="str">
            <v>Sumatoria de las horas transcurridas desde el momento en el que se asigna la solicitud, hasta el momento en el que inicia la atención de la solicitud / Solicitudes Asignadas</v>
          </cell>
          <cell r="S517"/>
          <cell r="T517" t="str">
            <v>resultado</v>
          </cell>
          <cell r="U517" t="str">
            <v>Decreciente</v>
          </cell>
          <cell r="V517" t="str">
            <v>≤</v>
          </cell>
          <cell r="W517">
            <v>25</v>
          </cell>
          <cell r="X517" t="str">
            <v>&gt;</v>
          </cell>
          <cell r="Y517">
            <v>25</v>
          </cell>
        </row>
        <row r="518">
          <cell r="A518">
            <v>513</v>
          </cell>
          <cell r="B518" t="str">
            <v>Investigación, conocimiento e innovación, la mejor inversión</v>
          </cell>
          <cell r="C518" t="str">
            <v>Disponer de Infraestructura óptima para la asistencia segura y humanizada, la docencia e investigación</v>
          </cell>
          <cell r="D518" t="str">
            <v>Oportunidad en la respuesta a la solicitud de mantenimiento en muebles</v>
          </cell>
          <cell r="E518" t="str">
            <v>Gestión del recursos físico</v>
          </cell>
          <cell r="F518" t="str">
            <v>mantenimiento</v>
          </cell>
          <cell r="H518" t="str">
            <v>x</v>
          </cell>
          <cell r="J518" t="str">
            <v>Medir la oportunidad de la ejecución del mantenimiento solicitado</v>
          </cell>
          <cell r="K518"/>
          <cell r="L518" t="str">
            <v>Trimestral</v>
          </cell>
          <cell r="M518" t="str">
            <v>Sumatoria de las horas transcurridas desde el momento en el que se asigna la solicitud, hasta el momento en el que inicia la atención de la solicitud</v>
          </cell>
          <cell r="N518" t="str">
            <v>Solicitudes ejecutadas</v>
          </cell>
          <cell r="O518" t="str">
            <v>Radicador, control y seguimiento de solicitud de mantenimiento</v>
          </cell>
          <cell r="P518" t="str">
            <v>Radicador, control y seguimiento de solicitud de mantenimiento</v>
          </cell>
          <cell r="Q518" t="str">
            <v>Horas</v>
          </cell>
          <cell r="R518" t="str">
            <v>Sumatoria de las horas transcurridas desde el momento en el que se asigna la solicitud, hasta el momento en el que inicia la atención de la solicitud / Solicitudes ejecutadas</v>
          </cell>
          <cell r="S518"/>
          <cell r="T518" t="str">
            <v>resultado</v>
          </cell>
          <cell r="U518" t="str">
            <v>Decreciente</v>
          </cell>
          <cell r="V518" t="str">
            <v>≤</v>
          </cell>
          <cell r="W518">
            <v>26</v>
          </cell>
          <cell r="X518" t="str">
            <v>&gt;</v>
          </cell>
          <cell r="Y518">
            <v>26</v>
          </cell>
        </row>
        <row r="519">
          <cell r="A519">
            <v>514</v>
          </cell>
          <cell r="B519" t="str">
            <v>Investigación, conocimiento e innovación, la mejor inversión</v>
          </cell>
          <cell r="C519" t="str">
            <v>Disponer de Infraestructura óptima para la asistencia segura y humanizada, la docencia e investigación</v>
          </cell>
          <cell r="D519" t="str">
            <v>Oportunidad en la respuesta a la solicitud de mantenimiento de equipos industriales Industrial</v>
          </cell>
          <cell r="E519" t="str">
            <v>Gestión del recursos físico</v>
          </cell>
          <cell r="F519" t="str">
            <v>mantenimiento</v>
          </cell>
          <cell r="H519" t="str">
            <v>x</v>
          </cell>
          <cell r="J519" t="str">
            <v>Medir la oportunidad de la ejecución del mantenimiento solicitado</v>
          </cell>
          <cell r="K519"/>
          <cell r="L519" t="str">
            <v>Trimestral</v>
          </cell>
          <cell r="M519" t="str">
            <v>Sumatoria de las horas transcurridas desde el momento en el que se asigna la solicitud, hasta el momento en el que inicia la atención de la solicitud</v>
          </cell>
          <cell r="N519" t="str">
            <v>solicitudes ejecutadas</v>
          </cell>
          <cell r="O519" t="str">
            <v>Radicador, control y seguimiento de solicitud de mantenimiento</v>
          </cell>
          <cell r="P519" t="str">
            <v>Radicador, control y seguimiento de solicitud de mantenimiento</v>
          </cell>
          <cell r="Q519" t="str">
            <v>Horas</v>
          </cell>
          <cell r="R519" t="str">
            <v>Sumatoria de las horas transcurridas desde el momento en el que se asigna la solicitud, hasta el momento en el que inicia la atención de la solicitud / solicitudes ejecutadas</v>
          </cell>
          <cell r="S519"/>
          <cell r="T519" t="str">
            <v>resultado</v>
          </cell>
          <cell r="U519" t="str">
            <v>Decreciente</v>
          </cell>
          <cell r="V519" t="str">
            <v>≤</v>
          </cell>
          <cell r="W519">
            <v>27</v>
          </cell>
          <cell r="X519" t="str">
            <v>&gt;</v>
          </cell>
          <cell r="Y519">
            <v>27</v>
          </cell>
        </row>
        <row r="520">
          <cell r="A520">
            <v>515</v>
          </cell>
          <cell r="B520" t="str">
            <v>Investigación, conocimiento e innovación, la mejor inversión</v>
          </cell>
          <cell r="C520" t="str">
            <v>Disponer de Infraestructura óptima para la asistencia segura y humanizada, la docencia e investigación</v>
          </cell>
          <cell r="D520" t="str">
            <v>Porcentaje de cumplimiento de mantenimiento correctivo a la infraestructura</v>
          </cell>
          <cell r="E520" t="str">
            <v>Gestión del recursos físico</v>
          </cell>
          <cell r="F520" t="str">
            <v>mantenimiento</v>
          </cell>
          <cell r="H520" t="str">
            <v>x</v>
          </cell>
          <cell r="J520" t="str">
            <v>Controlar la ejecución del mantenimiento correctivo a la infraestructura</v>
          </cell>
          <cell r="K520"/>
          <cell r="L520" t="str">
            <v>Trimestral</v>
          </cell>
          <cell r="M520" t="str">
            <v>Número de  solicitudes de mantenimiento ejecutadas  mes</v>
          </cell>
          <cell r="N520" t="str">
            <v xml:space="preserve">Número de  solicitudes de mantenimiento </v>
          </cell>
          <cell r="O520" t="str">
            <v>Radicador, control y seguimiento de solicitud de mantenimiento</v>
          </cell>
          <cell r="P520" t="str">
            <v xml:space="preserve">Solicitudes de mantenimiento e informe de servicio </v>
          </cell>
          <cell r="Q520" t="str">
            <v>%</v>
          </cell>
          <cell r="R520" t="str">
            <v>Número de  solicitudes de mantenimiento ejecutadas  mes / Número de  solicitudes de mantenimiento  *100</v>
          </cell>
          <cell r="S520"/>
          <cell r="T520" t="str">
            <v>resultado</v>
          </cell>
          <cell r="U520" t="str">
            <v>Creciente</v>
          </cell>
          <cell r="V520" t="str">
            <v>≥</v>
          </cell>
          <cell r="W520">
            <v>0.8</v>
          </cell>
          <cell r="X520" t="str">
            <v>&lt;</v>
          </cell>
          <cell r="Y520">
            <v>0.8</v>
          </cell>
        </row>
        <row r="521">
          <cell r="A521">
            <v>516</v>
          </cell>
          <cell r="B521" t="str">
            <v>Investigación, conocimiento e innovación, la mejor inversión</v>
          </cell>
          <cell r="C521" t="str">
            <v>Disponer de Infraestructura óptima para la asistencia segura y humanizada, la docencia e investigación</v>
          </cell>
          <cell r="D521" t="str">
            <v>Porcentaje de cumplimiento al plan de mantenimiento preventivo de la Infraestructura Hospitalaria</v>
          </cell>
          <cell r="E521" t="str">
            <v>Gestión del recursos físico</v>
          </cell>
          <cell r="F521" t="str">
            <v>mantenimiento</v>
          </cell>
          <cell r="H521" t="str">
            <v>x</v>
          </cell>
          <cell r="J521" t="str">
            <v>Actividad técnico-administrativa dirigida principalmente a prevenir averías, y a restablecer la infraestructura y la dotación hospitalaria a su estado normal de
Funcionamiento, así como las actividades tendientes a mejorar el funcionamiento de un equipo.</v>
          </cell>
          <cell r="K521"/>
          <cell r="L521" t="str">
            <v>Trimestral</v>
          </cell>
          <cell r="M521" t="str">
            <v>Número de actividades de mantenimiento preventivo a la infraestructura física ejecutadas al año</v>
          </cell>
          <cell r="N521" t="str">
            <v>Número de actividades de mantenimiento preventivo a la infraestructura física programadas al año</v>
          </cell>
          <cell r="O521" t="str">
            <v>Archivo de soportes de mantenimiento ubicados en archivo general de Gestion de Ingraestructura y Tecnologia</v>
          </cell>
          <cell r="P521" t="str">
            <v>Plan de mantenimiento</v>
          </cell>
          <cell r="Q521" t="str">
            <v>%</v>
          </cell>
          <cell r="R521" t="str">
            <v>Número de actividades de mantenimiento preventivo a la infraestructura física ejecutadas al año / Número de actividades de mantenimiento preventivo a la infraestructura física programadas al año *100</v>
          </cell>
          <cell r="S521"/>
          <cell r="T521" t="str">
            <v>resultado</v>
          </cell>
          <cell r="U521" t="str">
            <v>Creciente</v>
          </cell>
          <cell r="V521" t="str">
            <v>≥</v>
          </cell>
          <cell r="W521">
            <v>0.8</v>
          </cell>
          <cell r="X521" t="str">
            <v>&lt;</v>
          </cell>
          <cell r="Y521">
            <v>0.8</v>
          </cell>
        </row>
        <row r="522">
          <cell r="A522">
            <v>517</v>
          </cell>
          <cell r="B522" t="str">
            <v>Investigación, conocimiento e innovación, la mejor inversión</v>
          </cell>
          <cell r="C522" t="str">
            <v>Disponer de Infraestructura óptima para la asistencia segura y humanizada, la docencia e investigación</v>
          </cell>
          <cell r="D522" t="str">
            <v>Porcentaje de cumplimiento al plan de mantenimiento preventivo de los equipos industriales</v>
          </cell>
          <cell r="E522" t="str">
            <v>Gestión del recursos físico</v>
          </cell>
          <cell r="F522" t="str">
            <v>mantenimiento</v>
          </cell>
          <cell r="H522" t="str">
            <v>x</v>
          </cell>
          <cell r="J522" t="str">
            <v>Actividad técnico-administrativa dirigida principalmente a prevenir averías, y a restablecer la infraestructura y la dotación hospitalaria a su estado normal de
Funcionamiento, así como las actividades tendientes a mejorar el funcionamiento de un equipo.</v>
          </cell>
          <cell r="K522"/>
          <cell r="L522" t="str">
            <v>Trimestral</v>
          </cell>
          <cell r="M522" t="str">
            <v>Número de actividades de mantenimiento preventivo a equipos industriales ejecutadas al mes</v>
          </cell>
          <cell r="N522" t="str">
            <v>Número de actividades de mantenimiento preventivo a equipos industriales programadas al mes</v>
          </cell>
          <cell r="O522" t="str">
            <v>Archivo de soportes de mantenimiento ubicados en archivo general de Gestion de Ingraestructura y Tecnologia</v>
          </cell>
          <cell r="P522" t="str">
            <v>plan de mantenimiento</v>
          </cell>
          <cell r="Q522" t="str">
            <v>%</v>
          </cell>
          <cell r="R522" t="str">
            <v>Número de actividades de mantenimiento preventivo a equipos industriales ejecutadas al mes / Número de actividades de mantenimiento preventivo a equipos industriales programadas al mes *100</v>
          </cell>
          <cell r="S522"/>
          <cell r="T522" t="str">
            <v>resultado</v>
          </cell>
          <cell r="U522" t="str">
            <v>Creciente</v>
          </cell>
          <cell r="V522" t="str">
            <v>≥</v>
          </cell>
          <cell r="W522">
            <v>0.8</v>
          </cell>
          <cell r="X522" t="str">
            <v>&lt;</v>
          </cell>
          <cell r="Y522">
            <v>0.8</v>
          </cell>
        </row>
        <row r="523">
          <cell r="A523">
            <v>518</v>
          </cell>
          <cell r="B523" t="str">
            <v>Investigación, conocimiento e innovación, la mejor inversión</v>
          </cell>
          <cell r="C523" t="str">
            <v>Disponer de Infraestructura óptima para la asistencia segura y humanizada, la docencia e investigación</v>
          </cell>
          <cell r="D523" t="str">
            <v>Porcentaje de cumplimiento al plan de mantenimiento preventivo de los muebles.</v>
          </cell>
          <cell r="E523" t="str">
            <v>Gestión del recursos físico</v>
          </cell>
          <cell r="F523" t="str">
            <v>mantenimiento</v>
          </cell>
          <cell r="H523" t="str">
            <v>x</v>
          </cell>
          <cell r="J523" t="str">
            <v>Actividad técnico-administrativa dirigida principalmente a prevenir averías, y a restablecer la infraestructura y la dotación hospitalaria a su estado normal de
Funcionamiento, así como las actividades tendientes a mejorar el funcionamiento de un equipo.</v>
          </cell>
          <cell r="K523"/>
          <cell r="L523" t="str">
            <v>Trimestral</v>
          </cell>
          <cell r="M523" t="str">
            <v>Número de actividades de mantenimiento preventivo a los muebles ejecutadas</v>
          </cell>
          <cell r="N523" t="str">
            <v>Número de actividades de mantenimiento preventivo a los muebles programadas</v>
          </cell>
          <cell r="O523" t="str">
            <v>Archivo de soportes de mantenimiento ubicados en archivo general de Gestion de Ingraestructura y Tecnologia</v>
          </cell>
          <cell r="P523" t="str">
            <v>plan de mantenimiento</v>
          </cell>
          <cell r="Q523" t="str">
            <v>%</v>
          </cell>
          <cell r="R523" t="str">
            <v>Número de actividades de mantenimiento preventivo a los muebles ejecutadas / Número de actividades de mantenimiento preventivo a los muebles programadas *100</v>
          </cell>
          <cell r="S523"/>
          <cell r="T523" t="str">
            <v>resultado</v>
          </cell>
          <cell r="U523" t="str">
            <v>Creciente</v>
          </cell>
          <cell r="V523" t="str">
            <v>≥</v>
          </cell>
          <cell r="W523">
            <v>0.8</v>
          </cell>
          <cell r="X523" t="str">
            <v>&lt;</v>
          </cell>
          <cell r="Y523">
            <v>0.8</v>
          </cell>
        </row>
        <row r="524">
          <cell r="A524">
            <v>519</v>
          </cell>
          <cell r="B524" t="str">
            <v>Investigación, conocimiento e innovación, la mejor inversión</v>
          </cell>
          <cell r="C524" t="str">
            <v>Disponer de Infraestructura óptima para la asistencia segura y humanizada, la docencia e investigación</v>
          </cell>
          <cell r="D524" t="str">
            <v>Razón mantenimiento correctivo/preventivo ejecutados</v>
          </cell>
          <cell r="E524" t="str">
            <v>Gestión del recursos físico</v>
          </cell>
          <cell r="F524" t="str">
            <v>mantenimiento</v>
          </cell>
          <cell r="H524" t="str">
            <v>x</v>
          </cell>
          <cell r="J524" t="str">
            <v>Efectividad de mantenimiento preventivo</v>
          </cell>
          <cell r="K524"/>
          <cell r="L524" t="str">
            <v>Trimestral</v>
          </cell>
          <cell r="M524" t="str">
            <v>Número de  Mantenimiento correctivo ejecutado mes</v>
          </cell>
          <cell r="N524" t="str">
            <v>Número de  mantenimiento preventivo ejecutado mes</v>
          </cell>
          <cell r="O524" t="str">
            <v>Radicador, control y seguimiento de solicitud de mantenimiento</v>
          </cell>
          <cell r="P524" t="str">
            <v>Archivo de soportes de mantenimiento ubicados en archivo general de Gestion de Ingraestructura y Tecnologia</v>
          </cell>
          <cell r="Q524" t="str">
            <v>Razón</v>
          </cell>
          <cell r="R524" t="str">
            <v>Número de  Mantenimiento correctivo ejecutado mes / Número de  mantenimiento preventivo ejecutado mes</v>
          </cell>
          <cell r="S524"/>
          <cell r="T524" t="str">
            <v>resultado</v>
          </cell>
          <cell r="U524" t="str">
            <v>Decreciente</v>
          </cell>
          <cell r="V524" t="str">
            <v>≤</v>
          </cell>
          <cell r="W524">
            <v>5</v>
          </cell>
          <cell r="X524" t="str">
            <v>&gt;</v>
          </cell>
          <cell r="Y524">
            <v>5</v>
          </cell>
        </row>
        <row r="525">
          <cell r="A525">
            <v>520</v>
          </cell>
          <cell r="B525" t="str">
            <v>Investigación, conocimiento e innovación, la mejor inversión</v>
          </cell>
          <cell r="C525" t="str">
            <v>Disponer de Infraestructura óptima para la asistencia segura y humanizada, la docencia e investigación</v>
          </cell>
          <cell r="D525" t="str">
            <v>Razón mantenimiento correctivo/preventivo ejecutados de muebles</v>
          </cell>
          <cell r="E525" t="str">
            <v>Gestión del recursos físico</v>
          </cell>
          <cell r="F525" t="str">
            <v>mantenimiento</v>
          </cell>
          <cell r="H525" t="str">
            <v>x</v>
          </cell>
          <cell r="J525" t="str">
            <v>Efectividad de mantenimiento preventivo</v>
          </cell>
          <cell r="K525"/>
          <cell r="L525" t="str">
            <v>Trimestral</v>
          </cell>
          <cell r="M525" t="str">
            <v>Número de  Mantenimiento correctivo ejecutado mes</v>
          </cell>
          <cell r="N525" t="str">
            <v>Número de  mantenimiento preventivo ejecutado mes</v>
          </cell>
          <cell r="O525" t="str">
            <v>Radicador, control y seguimiento de solicitud de mantenimiento</v>
          </cell>
          <cell r="P525" t="str">
            <v>Archivo de soportes de mantenimiento ubicados en archivo general de Gestion de Ingraestructura y Tecnologia</v>
          </cell>
          <cell r="Q525" t="str">
            <v>Razón</v>
          </cell>
          <cell r="R525" t="str">
            <v>Número de  Mantenimiento correctivo ejecutado mes / Número de  mantenimiento preventivo ejecutado mes</v>
          </cell>
          <cell r="S525"/>
          <cell r="T525" t="str">
            <v>resultado</v>
          </cell>
          <cell r="U525" t="str">
            <v>Decreciente</v>
          </cell>
          <cell r="V525" t="str">
            <v>≤</v>
          </cell>
          <cell r="W525">
            <v>5</v>
          </cell>
          <cell r="X525" t="str">
            <v>&gt;</v>
          </cell>
          <cell r="Y525">
            <v>5</v>
          </cell>
        </row>
        <row r="526">
          <cell r="A526">
            <v>521</v>
          </cell>
          <cell r="B526" t="str">
            <v>Investigación, conocimiento e innovación, la mejor inversión</v>
          </cell>
          <cell r="C526" t="str">
            <v>Disponer de Infraestructura óptima para la asistencia segura y humanizada, la docencia e investigación</v>
          </cell>
          <cell r="D526" t="str">
            <v>Porcentaje de obras ejecutadas</v>
          </cell>
          <cell r="E526" t="str">
            <v>Gestión del recursos físico</v>
          </cell>
          <cell r="F526" t="str">
            <v>mantenimiento</v>
          </cell>
          <cell r="H526" t="str">
            <v>x</v>
          </cell>
          <cell r="J526" t="str">
            <v>se necesita determinar el procentaje de obras ejecutadas en el proceso de mantenimiento</v>
          </cell>
          <cell r="K526"/>
          <cell r="L526" t="str">
            <v>Trimestral</v>
          </cell>
          <cell r="M526" t="str">
            <v>total de obras ejecutadas en el periodo</v>
          </cell>
          <cell r="N526" t="str">
            <v>total de obras programadas en el periodo</v>
          </cell>
          <cell r="O526" t="str">
            <v>PAA, Plan de mantenimiento</v>
          </cell>
          <cell r="P526" t="str">
            <v>PAA, Plan de mantenimiento</v>
          </cell>
          <cell r="Q526" t="str">
            <v>%</v>
          </cell>
          <cell r="R526" t="str">
            <v>total de obras ejecutadas en el periodo / total de obras programadas en el periodo *100</v>
          </cell>
          <cell r="S526"/>
          <cell r="T526" t="str">
            <v>resultado</v>
          </cell>
          <cell r="U526" t="str">
            <v>Creciente</v>
          </cell>
          <cell r="V526" t="str">
            <v>≥</v>
          </cell>
          <cell r="W526">
            <v>0.5</v>
          </cell>
          <cell r="X526" t="str">
            <v>&lt;</v>
          </cell>
          <cell r="Y526">
            <v>0.5</v>
          </cell>
        </row>
        <row r="527">
          <cell r="A527">
            <v>522</v>
          </cell>
          <cell r="B527" t="str">
            <v>Investigación, conocimiento e innovación, la mejor inversión</v>
          </cell>
          <cell r="C527" t="str">
            <v>Disponer de información confiable para la asistencia y la gestión del conocimiento</v>
          </cell>
          <cell r="D527" t="str">
            <v>Transferencias Documentales</v>
          </cell>
          <cell r="E527" t="str">
            <v>Gestión de la información y Comunicaciones</v>
          </cell>
          <cell r="F527" t="str">
            <v>Gestión documental</v>
          </cell>
          <cell r="H527" t="str">
            <v>x</v>
          </cell>
          <cell r="J527" t="str">
            <v>Es importante para el Hospital velar por el cumplimiento de las transferencias documentales cumpliendo con el ciclo vital de los documentos según a las TRD</v>
          </cell>
          <cell r="K527"/>
          <cell r="L527" t="str">
            <v>Trimestral</v>
          </cell>
          <cell r="M527" t="str">
            <v>Número de Tranferencias documentales realizadas en el año</v>
          </cell>
          <cell r="N527" t="str">
            <v>Número de transferencias programadas en el año</v>
          </cell>
          <cell r="O527" t="str">
            <v xml:space="preserve">Cronograma de Transferencias Documentales </v>
          </cell>
          <cell r="P527" t="str">
            <v xml:space="preserve">Acta de Transferencias realizadas al archivo central </v>
          </cell>
          <cell r="Q527" t="str">
            <v>%</v>
          </cell>
          <cell r="R527" t="str">
            <v>Número de Tranferencias documentales realizadas en el año / Número de transferencias programadas en el año *100</v>
          </cell>
          <cell r="S527"/>
          <cell r="T527" t="str">
            <v>resultado</v>
          </cell>
          <cell r="U527" t="str">
            <v>Creciente</v>
          </cell>
          <cell r="V527" t="str">
            <v>=</v>
          </cell>
          <cell r="W527">
            <v>1</v>
          </cell>
          <cell r="X527" t="str">
            <v>&lt;</v>
          </cell>
          <cell r="Y527">
            <v>1</v>
          </cell>
        </row>
        <row r="528">
          <cell r="A528">
            <v>523</v>
          </cell>
          <cell r="B528" t="str">
            <v>Investigación, conocimiento e innovación, la mejor inversión</v>
          </cell>
          <cell r="C528" t="str">
            <v>Disponer de información confiable para la asistencia y la gestión del conocimiento</v>
          </cell>
          <cell r="D528" t="str">
            <v>Recibo y Despacho de Comunicaciones Oficiales</v>
          </cell>
          <cell r="E528" t="str">
            <v>Gestión de la información y Comunicaciones</v>
          </cell>
          <cell r="F528" t="str">
            <v>Gestión documental</v>
          </cell>
          <cell r="H528" t="str">
            <v>x</v>
          </cell>
          <cell r="J528" t="str">
            <v xml:space="preserve">Es de importancia para el Hospital  velar por el control y seguimientos del recibo y entrega de las comunicaciones oficiales, dando cumplimento a la normatividad de Archivistica. </v>
          </cell>
          <cell r="K528"/>
          <cell r="L528" t="str">
            <v>Trimestral</v>
          </cell>
          <cell r="M528" t="str">
            <v xml:space="preserve">Número  de Comunicaciónes Oficiales recibidas y despachadas en menos (-) de 8 horas en días laborales </v>
          </cell>
          <cell r="N528" t="str">
            <v>Número de comunicaciónes oficiales recibidas y despachadas en días laborales</v>
          </cell>
          <cell r="O528" t="str">
            <v>Registro de las comunicaciones oficiales en base de datos (DOCUNET)</v>
          </cell>
          <cell r="P528" t="str">
            <v>Comunicaciones oficiales recibidas y depachadas</v>
          </cell>
          <cell r="Q528" t="str">
            <v>%</v>
          </cell>
          <cell r="R528" t="str">
            <v>Número  de Comunicaciónes Oficiales recibidas y despachadas en menos (-) de 8 horas en días laborales  / Número de comunicaciónes oficiales recibidas y despachadas en días laborales *100</v>
          </cell>
          <cell r="S528"/>
          <cell r="T528" t="str">
            <v>proceso</v>
          </cell>
          <cell r="U528" t="str">
            <v>Creciente</v>
          </cell>
          <cell r="V528" t="str">
            <v>=</v>
          </cell>
          <cell r="W528">
            <v>1</v>
          </cell>
          <cell r="X528" t="str">
            <v>&lt;</v>
          </cell>
          <cell r="Y528">
            <v>1</v>
          </cell>
        </row>
        <row r="529">
          <cell r="A529">
            <v>524</v>
          </cell>
          <cell r="B529" t="str">
            <v>Investigación, conocimiento e innovación, la mejor inversión</v>
          </cell>
          <cell r="C529" t="str">
            <v>Disponer de información confiable para la asistencia y la gestión del conocimiento</v>
          </cell>
          <cell r="D529" t="str">
            <v>Capacitación en el Manejo de Gestión Documental</v>
          </cell>
          <cell r="E529" t="str">
            <v>Gestión de la información y Comunicaciones</v>
          </cell>
          <cell r="F529" t="str">
            <v>Gestión documental</v>
          </cell>
          <cell r="H529" t="str">
            <v>x</v>
          </cell>
          <cell r="J529" t="str">
            <v>Asesorar y capacitar a el personal Administrativo y asistencial en el manejo de la gestión documental teniendo en cuenta las actualizaciones de la normatividad archivistica.</v>
          </cell>
          <cell r="K529"/>
          <cell r="L529" t="str">
            <v>Trimestral</v>
          </cell>
          <cell r="M529" t="str">
            <v xml:space="preserve">Número de asesorias y capacitaciónes realizadas </v>
          </cell>
          <cell r="N529" t="str">
            <v>Número de asesorias y capacitaciónes programadas</v>
          </cell>
          <cell r="O529" t="str">
            <v xml:space="preserve">Actas </v>
          </cell>
          <cell r="P529" t="str">
            <v>Cronograma</v>
          </cell>
          <cell r="Q529" t="str">
            <v>%</v>
          </cell>
          <cell r="R529" t="str">
            <v>Número de asesorias y capacitaciónes realizadas  / Número de asesorias y capacitaciónes programadas *100</v>
          </cell>
          <cell r="S529"/>
          <cell r="T529" t="str">
            <v>proceso</v>
          </cell>
          <cell r="U529" t="str">
            <v>Creciente</v>
          </cell>
          <cell r="V529" t="str">
            <v>=</v>
          </cell>
          <cell r="W529">
            <v>0.9</v>
          </cell>
          <cell r="X529" t="str">
            <v>&lt;</v>
          </cell>
          <cell r="Y529">
            <v>0.9</v>
          </cell>
        </row>
        <row r="530">
          <cell r="A530">
            <v>525</v>
          </cell>
          <cell r="B530" t="str">
            <v>Investigación, conocimiento e innovación, la mejor inversión</v>
          </cell>
          <cell r="C530" t="str">
            <v>Disponer de información confiable para la asistencia y la gestión del conocimiento</v>
          </cell>
          <cell r="D530" t="str">
            <v>Consumo de papel (Cero papel)</v>
          </cell>
          <cell r="E530" t="str">
            <v>Gestión de la información y Comunicaciones</v>
          </cell>
          <cell r="F530" t="str">
            <v>Gestión documental</v>
          </cell>
          <cell r="H530" t="str">
            <v>x</v>
          </cell>
          <cell r="J530" t="str">
            <v>Es de importancia para el Hospital de velar por el control y seguimientos del consumo de papel, dando cumplimento a la normatividad de archivistica enfocada a la politica cero papel de la institución.</v>
          </cell>
          <cell r="K530"/>
          <cell r="L530" t="str">
            <v>Trimestral</v>
          </cell>
          <cell r="M530" t="str">
            <v>Número de resmas usadas mensualmente</v>
          </cell>
          <cell r="N530" t="str">
            <v>N/A</v>
          </cell>
          <cell r="O530" t="str">
            <v>Base de datos creada por almacén</v>
          </cell>
          <cell r="P530" t="str">
            <v>N/A</v>
          </cell>
          <cell r="Q530" t="str">
            <v>Resma</v>
          </cell>
          <cell r="R530" t="str">
            <v>Número de resmas usadas mensualmente</v>
          </cell>
          <cell r="S530"/>
          <cell r="T530" t="str">
            <v>proceso</v>
          </cell>
          <cell r="U530" t="str">
            <v>Decreciente</v>
          </cell>
          <cell r="V530" t="str">
            <v>≤</v>
          </cell>
          <cell r="W530">
            <v>1500</v>
          </cell>
          <cell r="X530" t="str">
            <v>&gt;</v>
          </cell>
          <cell r="Y530">
            <v>1500</v>
          </cell>
        </row>
        <row r="531">
          <cell r="A531">
            <v>526</v>
          </cell>
          <cell r="B531" t="str">
            <v>Hospital líder en buenas prácticas de gobierno corporativo y de gestión pública</v>
          </cell>
          <cell r="C531" t="str">
            <v>Garantizar rentabilidad, competitividad y sostenibilidad financiera</v>
          </cell>
          <cell r="D531" t="str">
            <v>Cumplimiento de tramites a acciones de tutela dentro de los terminos de ley</v>
          </cell>
          <cell r="E531" t="str">
            <v>Gestión Jurídica</v>
          </cell>
          <cell r="F531" t="str">
            <v>Representación juridica</v>
          </cell>
          <cell r="H531" t="str">
            <v>x</v>
          </cell>
          <cell r="J531" t="str">
            <v>Medir la proporcion de tutelas con respuestas dentro de los terminos de ley</v>
          </cell>
          <cell r="K531"/>
          <cell r="L531" t="str">
            <v>Trimestral</v>
          </cell>
          <cell r="M531" t="str">
            <v>No. De respuestas de acciones de tutela en el periodo dentro del termino establecido</v>
          </cell>
          <cell r="N531" t="str">
            <v>No. Total de acciones de tutela notificadas a la entidad en el periodo</v>
          </cell>
          <cell r="O531" t="str">
            <v>Oficina juridica</v>
          </cell>
          <cell r="P531" t="str">
            <v>Oficina juridica</v>
          </cell>
          <cell r="Q531" t="str">
            <v>%</v>
          </cell>
          <cell r="R531" t="str">
            <v>No. De respuestas de acciones de tutela en el periodo dentro del termino establecido / No. Total de acciones de tutela notificadas a la entidad en el periodo *100</v>
          </cell>
          <cell r="S531"/>
          <cell r="T531" t="str">
            <v>proceso</v>
          </cell>
          <cell r="U531" t="str">
            <v>Creciente</v>
          </cell>
          <cell r="V531" t="str">
            <v>=</v>
          </cell>
          <cell r="W531">
            <v>1</v>
          </cell>
          <cell r="X531" t="str">
            <v>&lt;</v>
          </cell>
          <cell r="Y531">
            <v>1</v>
          </cell>
        </row>
        <row r="532">
          <cell r="A532">
            <v>527</v>
          </cell>
          <cell r="B532" t="str">
            <v>Hospital líder en buenas prácticas de gobierno corporativo y de gestión pública</v>
          </cell>
          <cell r="C532" t="str">
            <v>Garantizar rentabilidad, competitividad y sostenibilidad financiera</v>
          </cell>
          <cell r="D532" t="str">
            <v>Trámite a estudios previos</v>
          </cell>
          <cell r="E532" t="str">
            <v>Gestión Jurídica</v>
          </cell>
          <cell r="F532" t="str">
            <v>Representación juridica</v>
          </cell>
          <cell r="H532" t="str">
            <v>x</v>
          </cell>
          <cell r="J532" t="str">
            <v>Medir la cantidad de estudios previos tramitados dentro de un periodo</v>
          </cell>
          <cell r="K532"/>
          <cell r="L532" t="str">
            <v>Trimestral</v>
          </cell>
          <cell r="M532" t="str">
            <v>No. De estudios previos tramitados en el periodo</v>
          </cell>
          <cell r="N532" t="str">
            <v>No. Total de estudios previos radicados en el periodo</v>
          </cell>
          <cell r="O532" t="str">
            <v>Oficina juridica</v>
          </cell>
          <cell r="P532" t="str">
            <v>Oficina juridica</v>
          </cell>
          <cell r="Q532" t="str">
            <v>%</v>
          </cell>
          <cell r="R532" t="str">
            <v>No. De estudios previos tramitados en el periodo / No. Total de estudios previos radicados en el periodo *100</v>
          </cell>
          <cell r="S532"/>
          <cell r="T532" t="str">
            <v>proceso</v>
          </cell>
          <cell r="U532" t="str">
            <v>Creciente</v>
          </cell>
          <cell r="V532" t="str">
            <v>≥</v>
          </cell>
          <cell r="W532">
            <v>0.9</v>
          </cell>
          <cell r="X532" t="str">
            <v>&lt;</v>
          </cell>
          <cell r="Y532">
            <v>0.9</v>
          </cell>
        </row>
        <row r="533">
          <cell r="A533">
            <v>528</v>
          </cell>
          <cell r="B533" t="str">
            <v>Hospital líder en buenas prácticas de gobierno corporativo y de gestión pública</v>
          </cell>
          <cell r="C533" t="str">
            <v>Garantizar rentabilidad, competitividad y sostenibilidad financiera</v>
          </cell>
          <cell r="D533" t="str">
            <v>Respuesta oportuna a derechos de petición</v>
          </cell>
          <cell r="E533" t="str">
            <v>Gestión Jurídica</v>
          </cell>
          <cell r="F533" t="str">
            <v>Representación juridica</v>
          </cell>
          <cell r="H533" t="str">
            <v>x</v>
          </cell>
          <cell r="J533" t="str">
            <v>Medir la proporcion de las respuestas a los derechos de peticion dentro del termino establecido</v>
          </cell>
          <cell r="K533"/>
          <cell r="L533" t="str">
            <v>Trimestral</v>
          </cell>
          <cell r="M533" t="str">
            <v>No. De de respuestas a derechos de petición en el periodo dentro del termino establecido</v>
          </cell>
          <cell r="N533" t="str">
            <v>No. Total de de derechos de petición radicados en el periodo</v>
          </cell>
          <cell r="O533" t="str">
            <v>Oficina juridica</v>
          </cell>
          <cell r="P533" t="str">
            <v>Oficina juridica</v>
          </cell>
          <cell r="Q533" t="str">
            <v>%</v>
          </cell>
          <cell r="R533" t="str">
            <v>No. De de respuestas a derechos de petición en el periodo dentro del termino establecido / No. Total de de derechos de petición radicados en el periodo *100</v>
          </cell>
          <cell r="S533"/>
          <cell r="T533" t="str">
            <v>proceso</v>
          </cell>
          <cell r="U533" t="str">
            <v>Creciente</v>
          </cell>
          <cell r="V533" t="str">
            <v>=</v>
          </cell>
          <cell r="W533">
            <v>1</v>
          </cell>
          <cell r="X533" t="str">
            <v>&lt;</v>
          </cell>
          <cell r="Y533">
            <v>1</v>
          </cell>
        </row>
        <row r="534">
          <cell r="A534">
            <v>529</v>
          </cell>
          <cell r="B534" t="str">
            <v>Integralidad y efectividad en la prestación de servicios de salud</v>
          </cell>
          <cell r="C534" t="str">
            <v>Garantizar la accesibilidad, integralidad en los servicios, complementariedad y respaldo de las interdependencias</v>
          </cell>
          <cell r="D534" t="str">
            <v>Porcentaje de Cumpliento en publicaciones</v>
          </cell>
          <cell r="E534" t="str">
            <v>Gestión de la información y Comunicaciones</v>
          </cell>
          <cell r="F534" t="str">
            <v>Comunicaciones</v>
          </cell>
          <cell r="H534" t="str">
            <v>x</v>
          </cell>
          <cell r="J534" t="str">
            <v>Fortalecer estrategia de comunicación efectiva (oportuna, precisa, completa y comprendida por parte de quien la recibe) para público interno y externo</v>
          </cell>
          <cell r="K534"/>
          <cell r="L534" t="str">
            <v>Trimestral</v>
          </cell>
          <cell r="M534" t="str">
            <v>Numero de publicaciones realizadas</v>
          </cell>
          <cell r="N534" t="str">
            <v>Numero de publicaciones planeadas</v>
          </cell>
          <cell r="O534" t="str">
            <v>Parrilla de redes sociales</v>
          </cell>
          <cell r="P534" t="str">
            <v>Parrilla de redes sociales</v>
          </cell>
          <cell r="Q534" t="str">
            <v>%</v>
          </cell>
          <cell r="R534" t="str">
            <v>Numero de publicaciones realizadas / Numero de publicaciones planeadas *100</v>
          </cell>
          <cell r="S534"/>
          <cell r="T534" t="str">
            <v>resultado</v>
          </cell>
          <cell r="U534" t="str">
            <v>Creciente</v>
          </cell>
          <cell r="V534" t="str">
            <v xml:space="preserve">≥ </v>
          </cell>
          <cell r="W534">
            <v>0.9</v>
          </cell>
          <cell r="X534" t="str">
            <v>&lt;</v>
          </cell>
          <cell r="Y534">
            <v>0.9</v>
          </cell>
        </row>
        <row r="535">
          <cell r="A535">
            <v>530</v>
          </cell>
          <cell r="B535" t="str">
            <v>Integralidad y efectividad en la prestación de servicios de salud</v>
          </cell>
          <cell r="C535" t="str">
            <v>Garantizar la accesibilidad, integralidad en los servicios, complementariedad y respaldo de las interdependencias</v>
          </cell>
          <cell r="D535" t="str">
            <v>Porcentaje de producciones audiovisuales</v>
          </cell>
          <cell r="E535" t="str">
            <v>Gestión de la información y Comunicaciones</v>
          </cell>
          <cell r="F535" t="str">
            <v>Comunicaciones</v>
          </cell>
          <cell r="H535" t="str">
            <v>x</v>
          </cell>
          <cell r="J535" t="str">
            <v>Acompañamiento humanitario a familiares, amigos y allegados de las personas fallecidas relacionadas con la institución durante el periodo.</v>
          </cell>
          <cell r="K535"/>
          <cell r="L535" t="str">
            <v>Trimestral</v>
          </cell>
          <cell r="M535" t="str">
            <v>Numero de producciones audiovisuales publicadas</v>
          </cell>
          <cell r="N535" t="str">
            <v>Numero de producciones audiovisuales planeadas</v>
          </cell>
          <cell r="O535" t="str">
            <v>Parrilla de redes sociales</v>
          </cell>
          <cell r="P535" t="str">
            <v>Parrilla de redes sociales</v>
          </cell>
          <cell r="Q535" t="str">
            <v>%</v>
          </cell>
          <cell r="R535" t="str">
            <v>Numero de producciones audiovisuales publicadas / Numero de producciones audiovisuales planeadas *100</v>
          </cell>
          <cell r="S535"/>
          <cell r="T535" t="str">
            <v>resultado</v>
          </cell>
          <cell r="U535" t="str">
            <v>Creciente</v>
          </cell>
          <cell r="V535" t="str">
            <v xml:space="preserve">≥ </v>
          </cell>
          <cell r="W535">
            <v>0.9</v>
          </cell>
          <cell r="X535" t="str">
            <v>&lt;</v>
          </cell>
          <cell r="Y535">
            <v>0.9</v>
          </cell>
        </row>
        <row r="536">
          <cell r="A536">
            <v>531</v>
          </cell>
          <cell r="B536" t="str">
            <v>Integralidad y efectividad en la prestación de servicios de salud</v>
          </cell>
          <cell r="C536" t="str">
            <v>Garantizar la accesibilidad, integralidad en los servicios, complementariedad y respaldo de las interdependencias</v>
          </cell>
          <cell r="D536" t="str">
            <v>Cantidad de notas de duelo</v>
          </cell>
          <cell r="E536" t="str">
            <v>Gestión de la información y Comunicaciones</v>
          </cell>
          <cell r="F536" t="str">
            <v>Comunicaciones</v>
          </cell>
          <cell r="H536" t="str">
            <v>x</v>
          </cell>
          <cell r="J536" t="str">
            <v>Fortalecer estrategia de comunicación efectiva (oportuna, precisa, completa y comprendida por parte de quien la recibe) para público externo especialmente</v>
          </cell>
          <cell r="K536"/>
          <cell r="L536" t="str">
            <v>Trimestral</v>
          </cell>
          <cell r="M536" t="str">
            <v>Numero de notas de duelo publicadas</v>
          </cell>
          <cell r="N536" t="str">
            <v>N/A</v>
          </cell>
          <cell r="O536" t="str">
            <v>Parrilla de redes sociales</v>
          </cell>
          <cell r="P536" t="str">
            <v>N/A</v>
          </cell>
          <cell r="Q536" t="str">
            <v>Cantidad</v>
          </cell>
          <cell r="R536" t="str">
            <v>Numero de notas de duelo publicadas / N/A *100</v>
          </cell>
          <cell r="S536"/>
          <cell r="T536" t="str">
            <v>proceso</v>
          </cell>
          <cell r="U536" t="str">
            <v>Creciente</v>
          </cell>
          <cell r="V536" t="str">
            <v xml:space="preserve">≥ </v>
          </cell>
          <cell r="W536">
            <v>2</v>
          </cell>
          <cell r="X536" t="str">
            <v>&lt;</v>
          </cell>
          <cell r="Y536">
            <v>2</v>
          </cell>
        </row>
        <row r="537">
          <cell r="A537">
            <v>532</v>
          </cell>
          <cell r="B537" t="str">
            <v>Integralidad y efectividad en la prestación de servicios de salud</v>
          </cell>
          <cell r="C537" t="str">
            <v>Garantizar la accesibilidad, integralidad en los servicios, complementariedad y respaldo de las interdependencias</v>
          </cell>
          <cell r="D537" t="str">
            <v>Porcentaje de cambios en cartelera</v>
          </cell>
          <cell r="E537" t="str">
            <v>Gestión de la información y Comunicaciones</v>
          </cell>
          <cell r="F537" t="str">
            <v>Comunicaciones</v>
          </cell>
          <cell r="H537" t="str">
            <v>x</v>
          </cell>
          <cell r="J537" t="str">
            <v xml:space="preserve">Fortalecer estrategia de comunicación efectiva (oportuna, precisa, completa y comprendida por parte de quien la recibe) para el público que no tiene redes sociales ni medios digitales </v>
          </cell>
          <cell r="K537"/>
          <cell r="L537" t="str">
            <v>Trimestral</v>
          </cell>
          <cell r="M537" t="str">
            <v>Numero de cambios en las carteleras</v>
          </cell>
          <cell r="N537" t="str">
            <v>Numero de cambios obligatorios en las carteleras</v>
          </cell>
          <cell r="O537" t="str">
            <v>N/A</v>
          </cell>
          <cell r="P537" t="str">
            <v>N/A</v>
          </cell>
          <cell r="Q537" t="str">
            <v>%</v>
          </cell>
          <cell r="R537" t="str">
            <v>Numero de cambios en las carteleras / Numero de cambios obligatorios en las carteleras *100</v>
          </cell>
          <cell r="S537"/>
          <cell r="T537" t="str">
            <v>resultado</v>
          </cell>
          <cell r="U537" t="str">
            <v>Creciente</v>
          </cell>
          <cell r="V537" t="str">
            <v xml:space="preserve">≥  </v>
          </cell>
          <cell r="W537">
            <v>0.9</v>
          </cell>
          <cell r="X537" t="str">
            <v>&lt;</v>
          </cell>
          <cell r="Y537">
            <v>0.9</v>
          </cell>
        </row>
        <row r="538">
          <cell r="A538">
            <v>533</v>
          </cell>
          <cell r="B538" t="str">
            <v>Hospital líder en buenas prácticas de gobierno corporativo y de gestión pública</v>
          </cell>
          <cell r="C538" t="str">
            <v>Garantizar rentabilidad, competitividad y sostenibilidad financiera</v>
          </cell>
          <cell r="D538" t="str">
            <v>Liquidez simple (Razón corriente)</v>
          </cell>
          <cell r="E538" t="str">
            <v>Gestión Financiera</v>
          </cell>
          <cell r="F538" t="str">
            <v>Contabilidad</v>
          </cell>
          <cell r="H538" t="str">
            <v>x</v>
          </cell>
          <cell r="J538" t="str">
            <v>Determinar la capacidad de la Institcuión para cubrir obligaciones a corto plazo, indicando la disponibilidad por cada peso de obligación, es decir mide la solvencia que se tiene para el  pago de las obligaciones menores a un año.</v>
          </cell>
          <cell r="K538"/>
          <cell r="L538" t="str">
            <v>Trimestral</v>
          </cell>
          <cell r="M538" t="str">
            <v>Activo corriente</v>
          </cell>
          <cell r="N538" t="str">
            <v>Pasivo corriente</v>
          </cell>
          <cell r="O538" t="str">
            <v>Contabilidad</v>
          </cell>
          <cell r="P538" t="str">
            <v>Contabilidad</v>
          </cell>
          <cell r="Q538" t="str">
            <v>Razón</v>
          </cell>
          <cell r="R538" t="str">
            <v>Activo corriente / Pasivo corriente</v>
          </cell>
          <cell r="S538"/>
          <cell r="T538" t="str">
            <v>resultado</v>
          </cell>
          <cell r="U538" t="str">
            <v>Creciente</v>
          </cell>
          <cell r="V538" t="str">
            <v>≥</v>
          </cell>
          <cell r="W538">
            <v>9.33</v>
          </cell>
          <cell r="X538" t="str">
            <v>&lt;</v>
          </cell>
          <cell r="Y538">
            <v>9.33</v>
          </cell>
        </row>
        <row r="539">
          <cell r="A539">
            <v>534</v>
          </cell>
          <cell r="B539" t="str">
            <v>Hospital líder en buenas prácticas de gobierno corporativo y de gestión pública</v>
          </cell>
          <cell r="C539" t="str">
            <v>Garantizar rentabilidad, competitividad y sostenibilidad financiera</v>
          </cell>
          <cell r="D539" t="str">
            <v>Capital de trabajo</v>
          </cell>
          <cell r="E539" t="str">
            <v>Gestión Financiera</v>
          </cell>
          <cell r="F539" t="str">
            <v>Contabilidad</v>
          </cell>
          <cell r="H539" t="str">
            <v>x</v>
          </cell>
          <cell r="J539" t="str">
            <v>Muestra el capital neto de trabajo una vez restado las obligaciones o pasivos a corto plazo,  es decir permite determinar los recursos con los que cuenta después de cubrir los pasivos menores a un año.</v>
          </cell>
          <cell r="K539"/>
          <cell r="L539" t="str">
            <v>Trimestral</v>
          </cell>
          <cell r="M539" t="str">
            <v>Activo corriente</v>
          </cell>
          <cell r="N539" t="str">
            <v>Pasivo corriente</v>
          </cell>
          <cell r="O539" t="str">
            <v>Contabilidad</v>
          </cell>
          <cell r="P539" t="str">
            <v>Contabilidad</v>
          </cell>
          <cell r="Q539" t="str">
            <v>Miles de pesos</v>
          </cell>
          <cell r="R539" t="str">
            <v>Activo corriente / Pasivo corriente</v>
          </cell>
          <cell r="S539"/>
          <cell r="T539" t="str">
            <v>resultado</v>
          </cell>
          <cell r="U539" t="str">
            <v>Creciente</v>
          </cell>
          <cell r="V539" t="str">
            <v xml:space="preserve">≥ </v>
          </cell>
          <cell r="W539">
            <v>250109038.83000001</v>
          </cell>
          <cell r="X539" t="str">
            <v>&lt;</v>
          </cell>
          <cell r="Y539">
            <v>250109038.83000001</v>
          </cell>
        </row>
        <row r="540">
          <cell r="A540">
            <v>535</v>
          </cell>
          <cell r="B540" t="str">
            <v>Hospital líder en buenas prácticas de gobierno corporativo y de gestión pública</v>
          </cell>
          <cell r="C540" t="str">
            <v>Garantizar rentabilidad, competitividad y sostenibilidad financiera</v>
          </cell>
          <cell r="D540" t="str">
            <v>Razón de endeudamiento</v>
          </cell>
          <cell r="E540" t="str">
            <v>Gestión Financiera</v>
          </cell>
          <cell r="F540" t="str">
            <v>Contabilidad</v>
          </cell>
          <cell r="H540" t="str">
            <v>x</v>
          </cell>
          <cell r="J540" t="str">
            <v>Establecer el porcentaje de financiamiento que tiene la Institución con recursos de terceros (prestamos) para la obtención de activos, es decir mide su capacidad de pago</v>
          </cell>
          <cell r="K540"/>
          <cell r="L540" t="str">
            <v>Trimestral</v>
          </cell>
          <cell r="M540" t="str">
            <v xml:space="preserve">Pasivo total </v>
          </cell>
          <cell r="N540" t="str">
            <v>Activo total</v>
          </cell>
          <cell r="O540" t="str">
            <v>Contabilidad</v>
          </cell>
          <cell r="P540" t="str">
            <v>Contabilidad</v>
          </cell>
          <cell r="Q540" t="str">
            <v>%</v>
          </cell>
          <cell r="R540" t="str">
            <v>Pasivo total  / Activo total *100</v>
          </cell>
          <cell r="S540"/>
          <cell r="T540" t="str">
            <v>resultado</v>
          </cell>
          <cell r="U540" t="str">
            <v>Creciente</v>
          </cell>
          <cell r="V540" t="str">
            <v>≤</v>
          </cell>
          <cell r="W540">
            <v>7.0000000000000007E-2</v>
          </cell>
          <cell r="X540" t="str">
            <v>&gt;</v>
          </cell>
          <cell r="Y540">
            <v>7.0000000000000007E-2</v>
          </cell>
        </row>
        <row r="541">
          <cell r="A541">
            <v>536</v>
          </cell>
          <cell r="B541" t="str">
            <v>Integralidad y efectividad en la prestación de servicios de salud</v>
          </cell>
          <cell r="C541" t="str">
            <v>Garantizar la accesibilidad, integralidad en los servicios, complementariedad y respaldo de las interdependencias</v>
          </cell>
          <cell r="D541" t="str">
            <v>Oportunidad de respuesta a interconsultas Urgente - Cirugia Plastica</v>
          </cell>
          <cell r="E541" t="str">
            <v>Gestión Financiera</v>
          </cell>
          <cell r="F541" t="str">
            <v>Concurrencia</v>
          </cell>
          <cell r="G541" t="str">
            <v>x</v>
          </cell>
          <cell r="J541" t="str">
            <v>El Hospital requiere definir los indicadores y estándares de oportunidad para los servicios ambulatorios
y de respuesta hospitalaria con los que cuenta y se encuentran dentro de o supera los umbrales
definidos en el Sistema de Información para la Calidad.</v>
          </cell>
          <cell r="K541"/>
          <cell r="L541" t="str">
            <v>Trimestral</v>
          </cell>
          <cell r="M541" t="str">
            <v>Sumatoria de las horas transcurridas desde que se solicita la interconsulta hasta el momento en se responde</v>
          </cell>
          <cell r="N541" t="str">
            <v>Número de interconsultas solicitadas</v>
          </cell>
          <cell r="O541" t="str">
            <v>Dinamica Gerencial</v>
          </cell>
          <cell r="P541" t="str">
            <v>Dinamica Gerencial</v>
          </cell>
          <cell r="Q541" t="str">
            <v>Horas</v>
          </cell>
          <cell r="R541" t="str">
            <v>Sumatoria de las horas transcurridas desde que se solicita la interconsulta hasta el momento en se responde / Número de interconsultas solicitadas</v>
          </cell>
          <cell r="S541"/>
          <cell r="T541" t="str">
            <v>resultado</v>
          </cell>
          <cell r="U541" t="str">
            <v>Decreciente</v>
          </cell>
          <cell r="V541" t="str">
            <v>≤</v>
          </cell>
          <cell r="W541">
            <v>2</v>
          </cell>
          <cell r="X541" t="str">
            <v>&gt;</v>
          </cell>
          <cell r="Y541">
            <v>2</v>
          </cell>
        </row>
        <row r="542">
          <cell r="A542">
            <v>537</v>
          </cell>
          <cell r="B542" t="str">
            <v>Integralidad y efectividad en la prestación de servicios de salud</v>
          </cell>
          <cell r="C542" t="str">
            <v>Garantizar la accesibilidad, integralidad en los servicios, complementariedad y respaldo de las interdependencias</v>
          </cell>
          <cell r="D542" t="str">
            <v>Oportunidad de respuesta a interconsultas Regular - Cirugia Plastica</v>
          </cell>
          <cell r="E542" t="str">
            <v>Gestión Financiera</v>
          </cell>
          <cell r="F542" t="str">
            <v>Concurrencia</v>
          </cell>
          <cell r="G542" t="str">
            <v>x</v>
          </cell>
          <cell r="J542" t="str">
            <v>El Hospital requiere definir los indicadores y estándares de oportunidad para los servicios ambulatorios
y de respuesta hospitalaria con los que cuenta y se encuentran dentro de o supera los umbrales
definidos en el Sistema de Información para la Calidad.</v>
          </cell>
          <cell r="K542"/>
          <cell r="L542" t="str">
            <v>Trimestral</v>
          </cell>
          <cell r="M542" t="str">
            <v>Sumatoria de las horas transcurridas desde que se solicita la interconsulta hasta el momento en se responde</v>
          </cell>
          <cell r="N542" t="str">
            <v>Número de interconsultas solicitadas</v>
          </cell>
          <cell r="O542" t="str">
            <v>Dinamica Gerencial</v>
          </cell>
          <cell r="P542" t="str">
            <v>Dinamica Gerencial</v>
          </cell>
          <cell r="Q542" t="str">
            <v>Horas</v>
          </cell>
          <cell r="R542" t="str">
            <v>Sumatoria de las horas transcurridas desde que se solicita la interconsulta hasta el momento en se responde / Número de interconsultas solicitadas</v>
          </cell>
          <cell r="S542"/>
          <cell r="T542" t="str">
            <v>resultado</v>
          </cell>
          <cell r="U542" t="str">
            <v>Decreciente</v>
          </cell>
          <cell r="V542" t="str">
            <v>≤</v>
          </cell>
          <cell r="W542">
            <v>6</v>
          </cell>
          <cell r="X542" t="str">
            <v>&gt;</v>
          </cell>
          <cell r="Y542">
            <v>6</v>
          </cell>
        </row>
        <row r="543">
          <cell r="A543">
            <v>538</v>
          </cell>
          <cell r="B543" t="str">
            <v>Integralidad y efectividad en la prestación de servicios de salud</v>
          </cell>
          <cell r="C543" t="str">
            <v>Garantizar la accesibilidad, integralidad en los servicios, complementariedad y respaldo de las interdependencias</v>
          </cell>
          <cell r="D543" t="str">
            <v>Oportunidad de respuesta a interconsultas Regular - Cirugia general</v>
          </cell>
          <cell r="E543" t="str">
            <v>Gestión Financiera</v>
          </cell>
          <cell r="F543" t="str">
            <v>Concurrencia</v>
          </cell>
          <cell r="G543" t="str">
            <v>x</v>
          </cell>
          <cell r="J543" t="str">
            <v>El Hospital requiere definir los indicadores y estándares de oportunidad para los servicios ambulatorios
y de respuesta hospitalaria con los que cuenta y se encuentran dentro de o supera los umbrales
definidos en el Sistema de Información para la Calidad.</v>
          </cell>
          <cell r="K543"/>
          <cell r="L543" t="str">
            <v>Trimestral</v>
          </cell>
          <cell r="M543" t="str">
            <v>Sumatoria de las horas transcurridas desde que se solicita la interconsulta hasta el momento en se responde</v>
          </cell>
          <cell r="N543" t="str">
            <v>Número de interconsultas solicitadas</v>
          </cell>
          <cell r="O543" t="str">
            <v>Dinamica Gerencial</v>
          </cell>
          <cell r="P543" t="str">
            <v>Dinamica Gerencial</v>
          </cell>
          <cell r="Q543" t="str">
            <v>Horas</v>
          </cell>
          <cell r="R543" t="str">
            <v>Sumatoria de las horas transcurridas desde que se solicita la interconsulta hasta el momento en se responde / Número de interconsultas solicitadas</v>
          </cell>
          <cell r="S543"/>
          <cell r="T543" t="str">
            <v>resultado</v>
          </cell>
          <cell r="U543" t="str">
            <v>Decreciente</v>
          </cell>
          <cell r="V543" t="str">
            <v>≤</v>
          </cell>
          <cell r="W543">
            <v>6</v>
          </cell>
          <cell r="X543" t="str">
            <v>&gt;</v>
          </cell>
          <cell r="Y543">
            <v>6</v>
          </cell>
        </row>
        <row r="544">
          <cell r="A544">
            <v>539</v>
          </cell>
          <cell r="B544" t="str">
            <v>Integralidad y efectividad en la prestación de servicios de salud</v>
          </cell>
          <cell r="C544" t="str">
            <v>Garantizar la accesibilidad, integralidad en los servicios, complementariedad y respaldo de las interdependencias</v>
          </cell>
          <cell r="D544" t="str">
            <v>Oportunidad de respuesta a interconsultas Urgente - Cirugia general</v>
          </cell>
          <cell r="E544" t="str">
            <v>Gestión Financiera</v>
          </cell>
          <cell r="F544" t="str">
            <v>Concurrencia</v>
          </cell>
          <cell r="G544" t="str">
            <v>x</v>
          </cell>
          <cell r="J544" t="str">
            <v>El Hospital requiere definir los indicadores y estándares de oportunidad para los servicios ambulatorios
y de respuesta hospitalaria con los que cuenta y se encuentran dentro de o supera los umbrales
definidos en el Sistema de Información para la Calidad.</v>
          </cell>
          <cell r="K544"/>
          <cell r="L544" t="str">
            <v>Trimestral</v>
          </cell>
          <cell r="M544" t="str">
            <v>Sumatoria de las horas transcurridas desde que se solicita la interconsulta hasta el momento en se responde</v>
          </cell>
          <cell r="N544" t="str">
            <v>Número de interconsultas solicitadas</v>
          </cell>
          <cell r="O544" t="str">
            <v>Dinamica Gerencial</v>
          </cell>
          <cell r="P544" t="str">
            <v>Dinamica Gerencial</v>
          </cell>
          <cell r="Q544" t="str">
            <v>Horas</v>
          </cell>
          <cell r="R544" t="str">
            <v>Sumatoria de las horas transcurridas desde que se solicita la interconsulta hasta el momento en se responde / Número de interconsultas solicitadas</v>
          </cell>
          <cell r="S544"/>
          <cell r="T544" t="str">
            <v>resultado</v>
          </cell>
          <cell r="U544" t="str">
            <v>Decreciente</v>
          </cell>
          <cell r="V544" t="str">
            <v>≤</v>
          </cell>
          <cell r="W544">
            <v>2</v>
          </cell>
          <cell r="X544" t="str">
            <v>&gt;</v>
          </cell>
          <cell r="Y544">
            <v>2</v>
          </cell>
        </row>
        <row r="545">
          <cell r="A545">
            <v>540</v>
          </cell>
          <cell r="B545" t="str">
            <v>Integralidad y efectividad en la prestación de servicios de salud</v>
          </cell>
          <cell r="C545" t="str">
            <v>Garantizar la accesibilidad, integralidad en los servicios, complementariedad y respaldo de las interdependencias</v>
          </cell>
          <cell r="D545" t="str">
            <v>Oportunidad de respuesta a interconsultas Urgente - Medicina interna</v>
          </cell>
          <cell r="E545" t="str">
            <v>Gestión Financiera</v>
          </cell>
          <cell r="F545" t="str">
            <v>Concurrencia</v>
          </cell>
          <cell r="G545" t="str">
            <v>x</v>
          </cell>
          <cell r="J545" t="str">
            <v>El Hospital requiere definir los indicadores y estándares de oportunidad para los servicios ambulatorios
y de respuesta hospitalaria con los que cuenta y se encuentran dentro de o supera los umbrales
definidos en el Sistema de Información para la Calidad.</v>
          </cell>
          <cell r="K545"/>
          <cell r="L545" t="str">
            <v>Trimestral</v>
          </cell>
          <cell r="M545" t="str">
            <v>Sumatoria de las horas transcurridas desde que se solicita la interconsulta hasta el momento en se responde</v>
          </cell>
          <cell r="N545" t="str">
            <v>Número de interconsultas solicitadas</v>
          </cell>
          <cell r="O545" t="str">
            <v>Dinamica Gerencial</v>
          </cell>
          <cell r="P545" t="str">
            <v>Dinamica Gerencial</v>
          </cell>
          <cell r="Q545" t="str">
            <v>Horas</v>
          </cell>
          <cell r="R545" t="str">
            <v>Sumatoria de las horas transcurridas desde que se solicita la interconsulta hasta el momento en se responde / Número de interconsultas solicitadas</v>
          </cell>
          <cell r="S545"/>
          <cell r="T545" t="str">
            <v>resultado</v>
          </cell>
          <cell r="U545" t="str">
            <v>Decreciente</v>
          </cell>
          <cell r="V545" t="str">
            <v>≤</v>
          </cell>
          <cell r="W545">
            <v>2</v>
          </cell>
          <cell r="X545" t="str">
            <v>&gt;</v>
          </cell>
          <cell r="Y545">
            <v>2</v>
          </cell>
        </row>
        <row r="546">
          <cell r="A546">
            <v>541</v>
          </cell>
          <cell r="B546" t="str">
            <v>Integralidad y efectividad en la prestación de servicios de salud</v>
          </cell>
          <cell r="C546" t="str">
            <v>Garantizar la accesibilidad, integralidad en los servicios, complementariedad y respaldo de las interdependencias</v>
          </cell>
          <cell r="D546" t="str">
            <v>Oportunidad de respuesta a interconsultas regular - Medicina interna</v>
          </cell>
          <cell r="E546" t="str">
            <v>Gestión Financiera</v>
          </cell>
          <cell r="F546" t="str">
            <v>Concurrencia</v>
          </cell>
          <cell r="G546" t="str">
            <v>x</v>
          </cell>
          <cell r="J546" t="str">
            <v>El Hospital requiere definir los indicadores y estándares de oportunidad para los servicios ambulatorios
y de respuesta hospitalaria con los que cuenta y se encuentran dentro de o supera los umbrales
definidos en el Sistema de Información para la Calidad.</v>
          </cell>
          <cell r="K546"/>
          <cell r="L546" t="str">
            <v>Trimestral</v>
          </cell>
          <cell r="M546" t="str">
            <v>Sumatoria de las horas transcurridas desde que se solicita la interconsulta hasta el momento en se responde</v>
          </cell>
          <cell r="N546" t="str">
            <v>Número de interconsultas solicitadas</v>
          </cell>
          <cell r="O546" t="str">
            <v>Dinamica Gerencial</v>
          </cell>
          <cell r="P546" t="str">
            <v>Dinamica Gerencial</v>
          </cell>
          <cell r="Q546" t="str">
            <v>Horas</v>
          </cell>
          <cell r="R546" t="str">
            <v>Sumatoria de las horas transcurridas desde que se solicita la interconsulta hasta el momento en se responde / Número de interconsultas solicitadas</v>
          </cell>
          <cell r="S546"/>
          <cell r="T546" t="str">
            <v>resultado</v>
          </cell>
          <cell r="U546" t="str">
            <v>Decreciente</v>
          </cell>
          <cell r="V546" t="str">
            <v>≤</v>
          </cell>
          <cell r="W546">
            <v>6</v>
          </cell>
          <cell r="X546" t="str">
            <v>&gt;</v>
          </cell>
          <cell r="Y546">
            <v>6</v>
          </cell>
        </row>
        <row r="547">
          <cell r="A547">
            <v>542</v>
          </cell>
          <cell r="B547" t="str">
            <v>Integralidad y efectividad en la prestación de servicios de salud</v>
          </cell>
          <cell r="C547" t="str">
            <v>Garantizar la accesibilidad, integralidad en los servicios, complementariedad y respaldo de las interdependencias</v>
          </cell>
          <cell r="D547" t="str">
            <v>Oportunidad de respuesta a interconsultas Urgente - Neurocirugia</v>
          </cell>
          <cell r="E547" t="str">
            <v>Gestión Financiera</v>
          </cell>
          <cell r="F547" t="str">
            <v>Concurrencia</v>
          </cell>
          <cell r="G547" t="str">
            <v>x</v>
          </cell>
          <cell r="J547" t="str">
            <v>El Hospital requiere definir los indicadores y estándares de oportunidad para los servicios ambulatorios
y de respuesta hospitalaria con los que cuenta y se encuentran dentro de o supera los umbrales
definidos en el Sistema de Información para la Calidad.</v>
          </cell>
          <cell r="K547"/>
          <cell r="L547" t="str">
            <v>Trimestral</v>
          </cell>
          <cell r="M547" t="str">
            <v>Sumatoria de las horas transcurridas desde que se solicita la interconsulta hasta el momento en se responde</v>
          </cell>
          <cell r="N547" t="str">
            <v>Número de interconsultas solicitadas</v>
          </cell>
          <cell r="O547" t="str">
            <v>Dinamica Gerencial</v>
          </cell>
          <cell r="P547" t="str">
            <v>Dinamica Gerencial</v>
          </cell>
          <cell r="Q547" t="str">
            <v>Horas</v>
          </cell>
          <cell r="R547" t="str">
            <v>Sumatoria de las horas transcurridas desde que se solicita la interconsulta hasta el momento en se responde / Número de interconsultas solicitadas</v>
          </cell>
          <cell r="S547"/>
          <cell r="T547" t="str">
            <v>resultado</v>
          </cell>
          <cell r="U547" t="str">
            <v>Decreciente</v>
          </cell>
          <cell r="V547" t="str">
            <v>≤</v>
          </cell>
          <cell r="W547">
            <v>2</v>
          </cell>
          <cell r="X547" t="str">
            <v>&gt;</v>
          </cell>
          <cell r="Y547">
            <v>2</v>
          </cell>
        </row>
        <row r="548">
          <cell r="A548">
            <v>543</v>
          </cell>
          <cell r="B548" t="str">
            <v>Integralidad y efectividad en la prestación de servicios de salud</v>
          </cell>
          <cell r="C548" t="str">
            <v>Garantizar la accesibilidad, integralidad en los servicios, complementariedad y respaldo de las interdependencias</v>
          </cell>
          <cell r="D548" t="str">
            <v>Oportunidad de respuesta a interconsultas regular  - Neurocirugia</v>
          </cell>
          <cell r="E548" t="str">
            <v>Gestión Financiera</v>
          </cell>
          <cell r="F548" t="str">
            <v>Concurrencia</v>
          </cell>
          <cell r="G548" t="str">
            <v>x</v>
          </cell>
          <cell r="J548" t="str">
            <v>El Hospital requiere definir los indicadores y estándares de oportunidad para los servicios ambulatorios
y de respuesta hospitalaria con los que cuenta y se encuentran dentro de o supera los umbrales
definidos en el Sistema de Información para la Calidad.</v>
          </cell>
          <cell r="K548"/>
          <cell r="L548" t="str">
            <v>Trimestral</v>
          </cell>
          <cell r="M548" t="str">
            <v>Sumatoria de las horas transcurridas desde que se solicita la interconsulta hasta el momento en se responde</v>
          </cell>
          <cell r="N548" t="str">
            <v>Número de interconsultas solicitadas</v>
          </cell>
          <cell r="O548" t="str">
            <v>Dinamica Gerencial</v>
          </cell>
          <cell r="P548" t="str">
            <v>Dinamica Gerencial</v>
          </cell>
          <cell r="Q548" t="str">
            <v>Horas</v>
          </cell>
          <cell r="R548" t="str">
            <v>Sumatoria de las horas transcurridas desde que se solicita la interconsulta hasta el momento en se responde / Número de interconsultas solicitadas</v>
          </cell>
          <cell r="S548"/>
          <cell r="T548" t="str">
            <v>resultado</v>
          </cell>
          <cell r="U548" t="str">
            <v>Decreciente</v>
          </cell>
          <cell r="V548" t="str">
            <v>≤</v>
          </cell>
          <cell r="W548">
            <v>6</v>
          </cell>
          <cell r="X548" t="str">
            <v>&gt;</v>
          </cell>
          <cell r="Y548">
            <v>6</v>
          </cell>
        </row>
        <row r="549">
          <cell r="A549">
            <v>544</v>
          </cell>
          <cell r="B549" t="str">
            <v>Integralidad y efectividad en la prestación de servicios de salud</v>
          </cell>
          <cell r="C549" t="str">
            <v>Garantizar la accesibilidad, integralidad en los servicios, complementariedad y respaldo de las interdependencias</v>
          </cell>
          <cell r="D549" t="str">
            <v>Oportunidad de respuesta a interconsultas Urgente   - Urologia</v>
          </cell>
          <cell r="E549" t="str">
            <v>Gestión Financiera</v>
          </cell>
          <cell r="F549" t="str">
            <v>Concurrencia</v>
          </cell>
          <cell r="G549" t="str">
            <v>x</v>
          </cell>
          <cell r="J549" t="str">
            <v>El Hospital requiere definir los indicadores y estándares de oportunidad para los servicios ambulatorios
y de respuesta hospitalaria con los que cuenta y se encuentran dentro de o supera los umbrales
definidos en el Sistema de Información para la Calidad.</v>
          </cell>
          <cell r="K549"/>
          <cell r="L549" t="str">
            <v>Trimestral</v>
          </cell>
          <cell r="M549" t="str">
            <v>Sumatoria de las horas transcurridas desde que se solicita la interconsulta hasta el momento en se responde</v>
          </cell>
          <cell r="N549" t="str">
            <v>Número de interconsultas solicitadas</v>
          </cell>
          <cell r="O549" t="str">
            <v>Dinamica Gerencial</v>
          </cell>
          <cell r="P549" t="str">
            <v>Dinamica Gerencial</v>
          </cell>
          <cell r="Q549" t="str">
            <v>Horas</v>
          </cell>
          <cell r="R549" t="str">
            <v>Sumatoria de las horas transcurridas desde que se solicita la interconsulta hasta el momento en se responde / Número de interconsultas solicitadas</v>
          </cell>
          <cell r="S549"/>
          <cell r="T549" t="str">
            <v>resultado</v>
          </cell>
          <cell r="U549" t="str">
            <v>Decreciente</v>
          </cell>
          <cell r="V549" t="str">
            <v>≤</v>
          </cell>
          <cell r="W549">
            <v>2</v>
          </cell>
          <cell r="X549" t="str">
            <v>&gt;</v>
          </cell>
          <cell r="Y549">
            <v>2</v>
          </cell>
        </row>
        <row r="550">
          <cell r="A550">
            <v>545</v>
          </cell>
          <cell r="B550" t="str">
            <v>Integralidad y efectividad en la prestación de servicios de salud</v>
          </cell>
          <cell r="C550" t="str">
            <v>Garantizar la accesibilidad, integralidad en los servicios, complementariedad y respaldo de las interdependencias</v>
          </cell>
          <cell r="D550" t="str">
            <v>Oportunidad de respuesta a interconsultas regular  - Urologia</v>
          </cell>
          <cell r="E550" t="str">
            <v>Gestión Financiera</v>
          </cell>
          <cell r="F550" t="str">
            <v>Concurrencia</v>
          </cell>
          <cell r="G550" t="str">
            <v>x</v>
          </cell>
          <cell r="J550" t="str">
            <v>El Hospital requiere definir los indicadores y estándares de oportunidad para los servicios ambulatorios
y de respuesta hospitalaria con los que cuenta y se encuentran dentro de o supera los umbrales
definidos en el Sistema de Información para la Calidad.</v>
          </cell>
          <cell r="K550"/>
          <cell r="L550" t="str">
            <v>Trimestral</v>
          </cell>
          <cell r="M550" t="str">
            <v>Sumatoria de las horas transcurridas desde que se solicita la interconsulta hasta el momento en se responde</v>
          </cell>
          <cell r="N550" t="str">
            <v>Número de interconsultas solicitadas</v>
          </cell>
          <cell r="O550" t="str">
            <v>Dinamica Gerencial</v>
          </cell>
          <cell r="P550" t="str">
            <v>Dinamica Gerencial</v>
          </cell>
          <cell r="Q550" t="str">
            <v>Horas</v>
          </cell>
          <cell r="R550" t="str">
            <v>Sumatoria de las horas transcurridas desde que se solicita la interconsulta hasta el momento en se responde / Número de interconsultas solicitadas</v>
          </cell>
          <cell r="S550"/>
          <cell r="T550" t="str">
            <v>resultado</v>
          </cell>
          <cell r="U550" t="str">
            <v>Decreciente</v>
          </cell>
          <cell r="V550" t="str">
            <v>≤</v>
          </cell>
          <cell r="W550">
            <v>6</v>
          </cell>
          <cell r="X550" t="str">
            <v>&gt;</v>
          </cell>
          <cell r="Y550">
            <v>6</v>
          </cell>
        </row>
        <row r="551">
          <cell r="A551">
            <v>546</v>
          </cell>
          <cell r="B551" t="str">
            <v>Integralidad y efectividad en la prestación de servicios de salud</v>
          </cell>
          <cell r="C551" t="str">
            <v>Garantizar la accesibilidad, integralidad en los servicios, complementariedad y respaldo de las interdependencias</v>
          </cell>
          <cell r="D551" t="str">
            <v>Oportunidad en el egreso de las estancias prolongadas</v>
          </cell>
          <cell r="E551" t="str">
            <v>Gestión Financiera</v>
          </cell>
          <cell r="F551" t="str">
            <v>Concurrencia</v>
          </cell>
          <cell r="G551" t="str">
            <v>x</v>
          </cell>
          <cell r="J551" t="str">
            <v>Registrar los periodos de tiempo de las estancias prolongadas</v>
          </cell>
          <cell r="K551"/>
          <cell r="L551" t="str">
            <v>Trimestral</v>
          </cell>
          <cell r="M551" t="str">
            <v>sumatoria de horas desde que el medico ordena el egreso hasta que el egreso se hace efectivo</v>
          </cell>
          <cell r="N551" t="str">
            <v>total de pacientes con orden de egreso</v>
          </cell>
          <cell r="O551" t="str">
            <v>Dinamica Gerencial</v>
          </cell>
          <cell r="P551" t="str">
            <v>Dinamica Gerencial</v>
          </cell>
          <cell r="Q551" t="str">
            <v>Horas</v>
          </cell>
          <cell r="R551" t="str">
            <v>sumatoria de horas desde que el medico ordena el egreso hasta que el egreso se hace efectivo / total de pacientes con orden de egreso</v>
          </cell>
          <cell r="S551"/>
          <cell r="T551" t="str">
            <v>resultado</v>
          </cell>
          <cell r="U551" t="str">
            <v>Decreciente</v>
          </cell>
          <cell r="V551" t="str">
            <v>≤</v>
          </cell>
          <cell r="W551">
            <v>2</v>
          </cell>
          <cell r="X551" t="str">
            <v>&gt;</v>
          </cell>
          <cell r="Y551">
            <v>2</v>
          </cell>
        </row>
        <row r="552">
          <cell r="A552">
            <v>547</v>
          </cell>
          <cell r="B552" t="str">
            <v>Integralidad y efectividad en la prestación de servicios de salud</v>
          </cell>
          <cell r="C552" t="str">
            <v>Garantizar la accesibilidad, integralidad en los servicios, complementariedad y respaldo de las interdependencias</v>
          </cell>
          <cell r="D552" t="str">
            <v>Porcentaje de estancias prolongadas por tramites administrativos</v>
          </cell>
          <cell r="E552" t="str">
            <v>Gestión Financiera</v>
          </cell>
          <cell r="F552" t="str">
            <v>Concurrencia</v>
          </cell>
          <cell r="G552" t="str">
            <v>x</v>
          </cell>
          <cell r="J552" t="str">
            <v>Registrar la proporcion a la que corresponden las estancias prolongadas en los egresos del periodo</v>
          </cell>
          <cell r="K552"/>
          <cell r="L552" t="str">
            <v>Trimestral</v>
          </cell>
          <cell r="M552" t="str">
            <v>total de pacientes con estancia prolongada por tramite administrativos</v>
          </cell>
          <cell r="N552" t="str">
            <v>total de egreso en el periodo</v>
          </cell>
          <cell r="O552" t="str">
            <v>base da datos del servicio</v>
          </cell>
          <cell r="P552" t="str">
            <v>estadistica</v>
          </cell>
          <cell r="Q552" t="str">
            <v>%</v>
          </cell>
          <cell r="R552" t="str">
            <v>total de pacientes con estancia prolongada por tramite administrativos / total de egreso en el periodo *100</v>
          </cell>
          <cell r="S552"/>
          <cell r="T552" t="str">
            <v>resultado</v>
          </cell>
          <cell r="U552" t="str">
            <v>Decreciente</v>
          </cell>
          <cell r="V552" t="str">
            <v>≤</v>
          </cell>
          <cell r="W552">
            <v>0.15</v>
          </cell>
          <cell r="X552" t="str">
            <v>&gt;</v>
          </cell>
          <cell r="Y552">
            <v>0.15</v>
          </cell>
        </row>
        <row r="553">
          <cell r="A553">
            <v>548</v>
          </cell>
          <cell r="B553" t="str">
            <v>Integralidad y efectividad en la prestación de servicios de salud</v>
          </cell>
          <cell r="C553" t="str">
            <v>Garantizar la accesibilidad, integralidad en los servicios, complementariedad y respaldo de las interdependencias</v>
          </cell>
          <cell r="D553" t="str">
            <v>Centros de costo que generan rentabilidad</v>
          </cell>
          <cell r="E553" t="str">
            <v>Gestión Financiera</v>
          </cell>
          <cell r="F553" t="str">
            <v>Costos</v>
          </cell>
          <cell r="G553" t="str">
            <v>x</v>
          </cell>
          <cell r="J553" t="str">
            <v>Identificar los centros de costo asistenciales que generan una rentabilidad en la institución</v>
          </cell>
          <cell r="K553"/>
          <cell r="L553" t="str">
            <v>Trimestral</v>
          </cell>
          <cell r="M553" t="str">
            <v>Centros de costos que generan rentabilidad</v>
          </cell>
          <cell r="N553" t="str">
            <v>Total de centro de costos</v>
          </cell>
          <cell r="O553" t="str">
            <v>plantilla de costeo</v>
          </cell>
          <cell r="P553" t="str">
            <v>plantilla de costeo</v>
          </cell>
          <cell r="Q553" t="str">
            <v>%</v>
          </cell>
          <cell r="R553" t="str">
            <v>Centros de costos que generan rentabilidad / Total de centro de costos *100</v>
          </cell>
          <cell r="S553"/>
          <cell r="T553" t="str">
            <v>resultado</v>
          </cell>
          <cell r="U553" t="str">
            <v>Creciente</v>
          </cell>
          <cell r="W553"/>
          <cell r="X553"/>
          <cell r="Y553"/>
        </row>
        <row r="554">
          <cell r="A554">
            <v>549</v>
          </cell>
          <cell r="B554" t="str">
            <v>Integralidad y efectividad en la prestación de servicios de salud</v>
          </cell>
          <cell r="C554" t="str">
            <v>Garantizar la accesibilidad, integralidad en los servicios, complementariedad y respaldo de las interdependencias</v>
          </cell>
          <cell r="D554" t="str">
            <v>Centros de costo que no generan rentabilidad</v>
          </cell>
          <cell r="E554" t="str">
            <v>Gestión Financiera</v>
          </cell>
          <cell r="F554" t="str">
            <v>Costos</v>
          </cell>
          <cell r="G554" t="str">
            <v>x</v>
          </cell>
          <cell r="J554" t="str">
            <v>Identificar los centros de costo asistenciales que no generan rentabilidad en la institución</v>
          </cell>
          <cell r="K554"/>
          <cell r="L554" t="str">
            <v>Trimestral</v>
          </cell>
          <cell r="M554" t="str">
            <v>Centros de costos que no generan rentabilidad</v>
          </cell>
          <cell r="N554" t="str">
            <v>Total de centro de costos</v>
          </cell>
          <cell r="O554" t="str">
            <v>plantilla de costeo</v>
          </cell>
          <cell r="P554" t="str">
            <v>plantilla de costeo</v>
          </cell>
          <cell r="Q554" t="str">
            <v>%</v>
          </cell>
          <cell r="R554" t="str">
            <v>Centros de costos que no generan rentabilidad / Total de centro de costos *100</v>
          </cell>
          <cell r="S554"/>
          <cell r="T554" t="str">
            <v>resultado</v>
          </cell>
          <cell r="U554" t="str">
            <v>Decreciente</v>
          </cell>
          <cell r="W554"/>
          <cell r="X554"/>
          <cell r="Y554"/>
        </row>
        <row r="555">
          <cell r="A555">
            <v>550</v>
          </cell>
          <cell r="B555" t="str">
            <v>Integralidad y efectividad en la prestación de servicios de salud</v>
          </cell>
          <cell r="C555" t="str">
            <v>Garantizar la accesibilidad, integralidad en los servicios, complementariedad y respaldo de las interdependencias</v>
          </cell>
          <cell r="D555" t="str">
            <v>Centros de costos con rentabilidad en cero</v>
          </cell>
          <cell r="E555" t="str">
            <v>Gestión Financiera</v>
          </cell>
          <cell r="F555" t="str">
            <v>Costos</v>
          </cell>
          <cell r="G555" t="str">
            <v>x</v>
          </cell>
          <cell r="J555" t="str">
            <v>Identificar los centros de costo asistenciales cuya rentabilidad es igual a cero en la institución</v>
          </cell>
          <cell r="K555"/>
          <cell r="L555" t="str">
            <v>Trimestral</v>
          </cell>
          <cell r="M555" t="str">
            <v>Centros de costos con rentabilidad igual a cero</v>
          </cell>
          <cell r="N555" t="str">
            <v>Total de centro de costos</v>
          </cell>
          <cell r="O555" t="str">
            <v>plantilla de costeo</v>
          </cell>
          <cell r="P555" t="str">
            <v>plantilla de costeo</v>
          </cell>
          <cell r="Q555" t="str">
            <v>%</v>
          </cell>
          <cell r="R555" t="str">
            <v>Centros de costos con rentabilidad igual a cero / Total de centro de costos *100</v>
          </cell>
          <cell r="S555"/>
          <cell r="T555" t="str">
            <v>resultado</v>
          </cell>
          <cell r="U555" t="str">
            <v>Decreciente</v>
          </cell>
          <cell r="W555"/>
          <cell r="X555"/>
          <cell r="Y555"/>
        </row>
        <row r="556">
          <cell r="A556">
            <v>551</v>
          </cell>
          <cell r="B556" t="str">
            <v>Investigación, conocimiento e innovación, la mejor inversión</v>
          </cell>
          <cell r="C556" t="str">
            <v>Disponer de información confiable para la asistencia y la gestión del conocimiento</v>
          </cell>
          <cell r="D556" t="str">
            <v>Tamizaje de pruebas de VIH</v>
          </cell>
          <cell r="E556" t="str">
            <v>Gestion de la Informacion y comunicaciones</v>
          </cell>
          <cell r="F556" t="str">
            <v>epidemiologia</v>
          </cell>
          <cell r="G556" t="str">
            <v>x</v>
          </cell>
          <cell r="J556" t="str">
            <v>Proporcion de pruebas de VIH positivas</v>
          </cell>
          <cell r="K556"/>
          <cell r="L556" t="str">
            <v>Trimestral</v>
          </cell>
          <cell r="M556" t="str">
            <v>Pruebas positivas de VIH</v>
          </cell>
          <cell r="N556" t="str">
            <v xml:space="preserve"> Total pruebas realizadas</v>
          </cell>
          <cell r="O556" t="str">
            <v>Sistema de información del laboratorio clínico</v>
          </cell>
          <cell r="P556" t="str">
            <v>Sistema de información del laboratorio clínico</v>
          </cell>
          <cell r="Q556" t="str">
            <v>%</v>
          </cell>
          <cell r="R556" t="str">
            <v>Pruebas positivas de VIH /  Total pruebas realizadas *100</v>
          </cell>
          <cell r="S556"/>
          <cell r="T556" t="str">
            <v>resultado</v>
          </cell>
          <cell r="U556" t="str">
            <v>Decreciente</v>
          </cell>
          <cell r="V556" t="str">
            <v>≤</v>
          </cell>
          <cell r="W556">
            <v>0.05</v>
          </cell>
          <cell r="X556" t="str">
            <v>&gt;</v>
          </cell>
          <cell r="Y556">
            <v>0.05</v>
          </cell>
        </row>
        <row r="557">
          <cell r="A557">
            <v>552</v>
          </cell>
          <cell r="B557" t="str">
            <v>Integralidad y efectividad en la prestación de servicios de salud</v>
          </cell>
          <cell r="C557" t="str">
            <v>Garantizar la accesibilidad, integralidad en los servicios, complementariedad y respaldo de las interdependencias</v>
          </cell>
          <cell r="D557" t="str">
            <v>Evaluación de aplicación de guía de manejo de la Primera  Causa de egreso Hospitalario o de morbilidad atendida 13</v>
          </cell>
          <cell r="E557" t="str">
            <v>Internación</v>
          </cell>
          <cell r="F557" t="str">
            <v>internación</v>
          </cell>
          <cell r="G557" t="str">
            <v>x</v>
          </cell>
          <cell r="J557" t="str">
            <v>Evaluar la aplicación de la guia de manejo de la Primera  Causa de egreso de la institución</v>
          </cell>
          <cell r="K557" t="str">
            <v>Resolución 408</v>
          </cell>
          <cell r="L557" t="str">
            <v>Anual</v>
          </cell>
          <cell r="M557" t="str">
            <v>Número de Historias Clínicas que hacen parte de la muestra representativa con aplicación estricta guía manejo adoptada por el hospital para diagnóstico 1a causa egreso hospitalario o morbilidad atendida en vigencia.</v>
          </cell>
          <cell r="N557" t="str">
            <v>Total Historias Clínicas auditadas de la muestra representativa de pacientes con diagnóstico primera causa egreso hospitalario o morbilidad atendida en vigencia.</v>
          </cell>
          <cell r="O557" t="str">
            <v>Servicio</v>
          </cell>
          <cell r="P557" t="str">
            <v>Servicio</v>
          </cell>
          <cell r="Q557" t="str">
            <v>%</v>
          </cell>
          <cell r="R557" t="str">
            <v>Número de Historias Clínicas que hacen parte de la muestra representativa con aplicación estricta guía manejo adoptada por el hospital para diagnóstico 1a causa egreso hospitalario o morbilidad atendida en vigencia. / Total Historias Clínicas auditadas de la muestra representativa de pacientes con diagnóstico primera causa egreso hospitalario o morbilidad atendida en vigencia. *100</v>
          </cell>
          <cell r="S557"/>
          <cell r="T557" t="str">
            <v>resultado</v>
          </cell>
          <cell r="U557" t="str">
            <v>Creciente</v>
          </cell>
          <cell r="V557" t="str">
            <v>≥</v>
          </cell>
          <cell r="W557">
            <v>0.8</v>
          </cell>
          <cell r="X557" t="str">
            <v>&lt;</v>
          </cell>
          <cell r="Y557">
            <v>0.8</v>
          </cell>
        </row>
        <row r="558">
          <cell r="A558">
            <v>553</v>
          </cell>
          <cell r="B558" t="str">
            <v>Integralidad y efectividad en la prestación de servicios de salud</v>
          </cell>
          <cell r="C558" t="str">
            <v>Garantizar la accesibilidad, integralidad en los servicios, complementariedad y respaldo de las interdependencias</v>
          </cell>
          <cell r="D558" t="str">
            <v>Relacion MME / MM</v>
          </cell>
          <cell r="E558" t="str">
            <v xml:space="preserve">Rutas Integrales de Atención </v>
          </cell>
          <cell r="F558" t="str">
            <v>Ruta Integral De atención Materno Perinatal</v>
          </cell>
          <cell r="G558" t="str">
            <v>x</v>
          </cell>
          <cell r="J558" t="str">
            <v>Expresa la relacion de Mortalidad Materna Extrema / Mortalidad Materna  indica el numero de casos de Morbilidad Materna Extrema po cada caso de Muerte Materna Temprana</v>
          </cell>
          <cell r="K558" t="str">
            <v>Resolución 3280</v>
          </cell>
          <cell r="L558" t="str">
            <v>Trimestral</v>
          </cell>
          <cell r="M558" t="str">
            <v>Número de casos de Morbilidad Materna Extrema (MME)</v>
          </cell>
          <cell r="N558" t="str">
            <v xml:space="preserve"> Número de casos de muerte materna (42 dias)</v>
          </cell>
          <cell r="O558" t="str">
            <v>Estadistica</v>
          </cell>
          <cell r="P558" t="str">
            <v>Estadistica</v>
          </cell>
          <cell r="Q558" t="str">
            <v>Proporción</v>
          </cell>
          <cell r="R558" t="str">
            <v>Número de casos de Morbilidad Materna Extrema (MME) /  Número de casos de muerte materna (42 dias)</v>
          </cell>
          <cell r="S558"/>
          <cell r="T558" t="str">
            <v>resultado</v>
          </cell>
          <cell r="U558" t="str">
            <v>Decreciente</v>
          </cell>
          <cell r="V558" t="str">
            <v>≤</v>
          </cell>
          <cell r="W558">
            <v>0</v>
          </cell>
          <cell r="X558" t="str">
            <v>&gt;</v>
          </cell>
          <cell r="Y558">
            <v>0</v>
          </cell>
        </row>
        <row r="559">
          <cell r="A559">
            <v>554</v>
          </cell>
          <cell r="B559" t="str">
            <v>Integralidad y efectividad en la prestación de servicios de salud</v>
          </cell>
          <cell r="C559" t="str">
            <v>Garantizar la accesibilidad, integralidad en los servicios, complementariedad y respaldo de las interdependencias</v>
          </cell>
          <cell r="D559" t="str">
            <v>Tasa de mortalidad perinatal (obito fetal)</v>
          </cell>
          <cell r="E559" t="str">
            <v xml:space="preserve">Rutas Integrales de Atención </v>
          </cell>
          <cell r="F559" t="str">
            <v>Ruta Integral De atención Materno Perinatal</v>
          </cell>
          <cell r="G559" t="str">
            <v>x</v>
          </cell>
          <cell r="J559" t="str">
            <v>Medir la cantidad de muertes perinatales por obito fetal en relación con el numero de nacimientos en la institución</v>
          </cell>
          <cell r="K559" t="str">
            <v>Resolución 3280</v>
          </cell>
          <cell r="L559" t="str">
            <v>Trimestral</v>
          </cell>
          <cell r="M559" t="str">
            <v>numero de muertes perinatales</v>
          </cell>
          <cell r="N559" t="str">
            <v>numero de nacimientos</v>
          </cell>
          <cell r="O559" t="str">
            <v>Estadistica</v>
          </cell>
          <cell r="P559" t="str">
            <v>Estadistica</v>
          </cell>
          <cell r="Q559" t="str">
            <v>Tasa</v>
          </cell>
          <cell r="R559" t="str">
            <v>numero de muertes perinatales / numero de nacimientos *1000</v>
          </cell>
          <cell r="S559"/>
          <cell r="T559" t="str">
            <v>resultado</v>
          </cell>
          <cell r="U559" t="str">
            <v>Decreciente</v>
          </cell>
          <cell r="V559" t="str">
            <v>≤</v>
          </cell>
          <cell r="W559">
            <v>13</v>
          </cell>
          <cell r="X559" t="str">
            <v>&gt;</v>
          </cell>
          <cell r="Y559">
            <v>13</v>
          </cell>
        </row>
        <row r="560">
          <cell r="A560">
            <v>555</v>
          </cell>
          <cell r="B560" t="str">
            <v>Integralidad y efectividad en la prestación de servicios de salud</v>
          </cell>
          <cell r="C560" t="str">
            <v>Garantizar la accesibilidad, integralidad en los servicios, complementariedad y respaldo de las interdependencias</v>
          </cell>
          <cell r="D560" t="str">
            <v>Tasa de mortalidad perinatal Temprana</v>
          </cell>
          <cell r="E560" t="str">
            <v xml:space="preserve">Rutas Integrales de Atención </v>
          </cell>
          <cell r="F560" t="str">
            <v>Ruta Integral De atención Materno Perinatal</v>
          </cell>
          <cell r="G560" t="str">
            <v>x</v>
          </cell>
          <cell r="J560" t="str">
            <v>Medir la cantidad de muertes perinatales en relación con el numero de nacimientos en la institución</v>
          </cell>
          <cell r="K560" t="str">
            <v>Resolución 3280</v>
          </cell>
          <cell r="L560" t="str">
            <v>Trimestral</v>
          </cell>
          <cell r="M560" t="str">
            <v>numero de muertes perinatales menores a 7 dias</v>
          </cell>
          <cell r="N560" t="str">
            <v>total de nacidos vivos</v>
          </cell>
          <cell r="O560" t="str">
            <v>Estadistica</v>
          </cell>
          <cell r="P560" t="str">
            <v>Estadistica</v>
          </cell>
          <cell r="Q560" t="str">
            <v>Tasa</v>
          </cell>
          <cell r="R560" t="str">
            <v>numero de muertes perinatales menores a 7 dias / total de nacidos vivos *1000</v>
          </cell>
          <cell r="S560"/>
          <cell r="T560" t="str">
            <v>resultado</v>
          </cell>
          <cell r="U560" t="str">
            <v>Decreciente</v>
          </cell>
          <cell r="V560" t="str">
            <v>≤</v>
          </cell>
          <cell r="W560">
            <v>13</v>
          </cell>
          <cell r="X560" t="str">
            <v>&gt;</v>
          </cell>
          <cell r="Y560">
            <v>13</v>
          </cell>
        </row>
        <row r="561">
          <cell r="A561">
            <v>556</v>
          </cell>
          <cell r="B561" t="str">
            <v>Integralidad y efectividad en la prestación de servicios de salud</v>
          </cell>
          <cell r="C561" t="str">
            <v>Garantizar la accesibilidad, integralidad en los servicios, complementariedad y respaldo de las interdependencias</v>
          </cell>
          <cell r="D561" t="str">
            <v>tasa de incidencia de hipotiroidismo congenito</v>
          </cell>
          <cell r="E561" t="str">
            <v xml:space="preserve">Rutas Integrales de Atención </v>
          </cell>
          <cell r="F561" t="str">
            <v>Ruta Integral De atención Materno Perinatal</v>
          </cell>
          <cell r="G561" t="str">
            <v>x</v>
          </cell>
          <cell r="J561" t="str">
            <v>Medir la relación de pruebas positivas del total de pruebas tomadas</v>
          </cell>
          <cell r="K561" t="str">
            <v>Resolución 3280</v>
          </cell>
          <cell r="L561" t="str">
            <v>Trimestral</v>
          </cell>
          <cell r="M561" t="str">
            <v>Numero de niños con TSH neonatal alterada</v>
          </cell>
          <cell r="N561" t="str">
            <v>total de TSH neonatal tomadas</v>
          </cell>
          <cell r="O561" t="str">
            <v>Estadistica</v>
          </cell>
          <cell r="P561" t="str">
            <v>Estadistica</v>
          </cell>
          <cell r="Q561" t="str">
            <v>Tasa</v>
          </cell>
          <cell r="R561" t="str">
            <v>Numero de niños con TSH neonatal alterada / total de TSH neonatal tomadas *1000</v>
          </cell>
          <cell r="S561"/>
          <cell r="T561" t="str">
            <v>resultado</v>
          </cell>
          <cell r="U561" t="str">
            <v>Decreciente</v>
          </cell>
          <cell r="W561"/>
          <cell r="X561"/>
          <cell r="Y561"/>
        </row>
        <row r="562">
          <cell r="A562">
            <v>557</v>
          </cell>
          <cell r="B562" t="str">
            <v>Integralidad y efectividad en la prestación de servicios de salud</v>
          </cell>
          <cell r="C562" t="str">
            <v>Garantizar la accesibilidad, integralidad en los servicios, complementariedad y respaldo de las interdependencias</v>
          </cell>
          <cell r="D562" t="str">
            <v>tasa de incidencia de sifilis congenito</v>
          </cell>
          <cell r="E562" t="str">
            <v xml:space="preserve">Rutas Integrales de Atención </v>
          </cell>
          <cell r="F562" t="str">
            <v>Ruta Integral De atención Materno Perinatal</v>
          </cell>
          <cell r="G562" t="str">
            <v>x</v>
          </cell>
          <cell r="J562" t="str">
            <v>Medir la relación de pruebas positivas del total de pruebas tomadas</v>
          </cell>
          <cell r="K562" t="str">
            <v>Resolución 3280</v>
          </cell>
          <cell r="L562" t="str">
            <v>Trimestral</v>
          </cell>
          <cell r="M562" t="str">
            <v>Número de casos de sífilis gestacional notificados en el SIVIGILA</v>
          </cell>
          <cell r="N562" t="str">
            <v>Total recién nacidos vivos</v>
          </cell>
          <cell r="O562" t="str">
            <v>Estadistica</v>
          </cell>
          <cell r="P562" t="str">
            <v>Estadistica</v>
          </cell>
          <cell r="Q562" t="str">
            <v>Tasa</v>
          </cell>
          <cell r="R562" t="str">
            <v>Número de casos de sífilis gestacional notificados en el SIVIGILA / Total recién nacidos vivos *1000</v>
          </cell>
          <cell r="S562"/>
          <cell r="T562" t="str">
            <v>resultado</v>
          </cell>
          <cell r="U562" t="str">
            <v>Decreciente</v>
          </cell>
          <cell r="W562"/>
          <cell r="X562"/>
          <cell r="Y562"/>
        </row>
        <row r="563">
          <cell r="A563">
            <v>558</v>
          </cell>
          <cell r="B563" t="str">
            <v>Integralidad y efectividad en la prestación de servicios de salud</v>
          </cell>
          <cell r="C563" t="str">
            <v>Garantizar la accesibilidad, integralidad en los servicios, complementariedad y respaldo de las interdependencias</v>
          </cell>
          <cell r="D563" t="str">
            <v>Proporción de mujeres con consulta para la valoración integral, orientación y asesoria frente a la IVE</v>
          </cell>
          <cell r="E563" t="str">
            <v xml:space="preserve">Rutas Integrales de Atención </v>
          </cell>
          <cell r="F563" t="str">
            <v>Ruta Integral De atención Materno Perinatal</v>
          </cell>
          <cell r="G563" t="str">
            <v>x</v>
          </cell>
          <cell r="J563" t="str">
            <v>Medir la relación de asesorias sobre interrupción voluntaria del embarazo sobre la cantidad de mujeres gestantes que asisten a la institución</v>
          </cell>
          <cell r="K563" t="str">
            <v>Resolución 3280</v>
          </cell>
          <cell r="L563" t="str">
            <v>Trimestral</v>
          </cell>
          <cell r="M563" t="str">
            <v>numero de mujeres con consulta para IVE</v>
          </cell>
          <cell r="N563" t="str">
            <v>total de mujeres gestantes</v>
          </cell>
          <cell r="O563" t="str">
            <v>Estadistica</v>
          </cell>
          <cell r="P563" t="str">
            <v>Estadistica</v>
          </cell>
          <cell r="Q563" t="str">
            <v>%</v>
          </cell>
          <cell r="R563" t="str">
            <v>numero de mujeres con consulta para IVE / total de mujeres gestantes *100</v>
          </cell>
          <cell r="S563"/>
          <cell r="T563" t="str">
            <v>resultado</v>
          </cell>
          <cell r="U563" t="str">
            <v>Decreciente</v>
          </cell>
          <cell r="W563"/>
          <cell r="X563"/>
          <cell r="Y563"/>
        </row>
        <row r="564">
          <cell r="A564">
            <v>559</v>
          </cell>
          <cell r="B564" t="str">
            <v>Integralidad y efectividad en la prestación de servicios de salud</v>
          </cell>
          <cell r="C564" t="str">
            <v>Garantizar la accesibilidad, integralidad en los servicios, complementariedad y respaldo de las interdependencias</v>
          </cell>
          <cell r="D564" t="str">
            <v>Proporción de IVE solicitadas antes de la semana 15 de gestación del total de solicitudes</v>
          </cell>
          <cell r="E564" t="str">
            <v xml:space="preserve">Rutas Integrales de Atención </v>
          </cell>
          <cell r="F564" t="str">
            <v>Ruta Integral De atención Materno Perinatal</v>
          </cell>
          <cell r="G564" t="str">
            <v>x</v>
          </cell>
          <cell r="J564" t="str">
            <v>Medir la relación de asesorias sobre interrupción voluntaria del embarazo antes de las 15 semanas sobre la cantidad de mujeres que solicitan la asesoria sobre IVE</v>
          </cell>
          <cell r="K564" t="str">
            <v>Resolución 3280</v>
          </cell>
          <cell r="L564" t="str">
            <v>Trimestral</v>
          </cell>
          <cell r="M564" t="str">
            <v>numero de mujeres con solicitud IVE con menos de 15 semanas</v>
          </cell>
          <cell r="N564" t="str">
            <v>total de solicitudes IVE</v>
          </cell>
          <cell r="O564" t="str">
            <v>Estadistica</v>
          </cell>
          <cell r="P564" t="str">
            <v>Estadistica</v>
          </cell>
          <cell r="Q564" t="str">
            <v>%</v>
          </cell>
          <cell r="R564" t="str">
            <v>numero de mujeres con solicitud IVE con menos de 15 semanas / total de solicitudes IVE *100</v>
          </cell>
          <cell r="S564"/>
          <cell r="T564" t="str">
            <v>resultado</v>
          </cell>
          <cell r="U564" t="str">
            <v>Decreciente</v>
          </cell>
          <cell r="W564"/>
          <cell r="X564"/>
          <cell r="Y564"/>
        </row>
        <row r="565">
          <cell r="A565">
            <v>560</v>
          </cell>
          <cell r="B565" t="str">
            <v>Integralidad y efectividad en la prestación de servicios de salud</v>
          </cell>
          <cell r="C565" t="str">
            <v>Garantizar la accesibilidad, integralidad en los servicios, complementariedad y respaldo de las interdependencias</v>
          </cell>
          <cell r="D565" t="str">
            <v>porción de mujeres en las que la IVE se hacen efectivas según criterio de oportunidad (5 dias)</v>
          </cell>
          <cell r="E565" t="str">
            <v xml:space="preserve">Rutas Integrales de Atención </v>
          </cell>
          <cell r="F565" t="str">
            <v>Ruta Integral De atención Materno Perinatal</v>
          </cell>
          <cell r="G565" t="str">
            <v>x</v>
          </cell>
          <cell r="J565" t="str">
            <v>Medir la efectividad según criterio de oportunidad (5 días) para la realización de la IVE</v>
          </cell>
          <cell r="K565" t="str">
            <v>Resolución 3280</v>
          </cell>
          <cell r="L565" t="str">
            <v>Trimestral</v>
          </cell>
          <cell r="M565" t="str">
            <v>Número de mujeres de 10 a 49 años que se realizan la IVE en los primeros 5 días después de generarse la solicitud</v>
          </cell>
          <cell r="N565" t="str">
            <v>Total de casos de mujeres de 10 a 49 años con causales configuradas y decisión manifestada.</v>
          </cell>
          <cell r="O565" t="str">
            <v>Estadistica</v>
          </cell>
          <cell r="P565" t="str">
            <v>Estadistica</v>
          </cell>
          <cell r="Q565" t="str">
            <v>%</v>
          </cell>
          <cell r="R565" t="str">
            <v>Número de mujeres de 10 a 49 años que se realizan la IVE en los primeros 5 días después de generarse la solicitud / Total de casos de mujeres de 10 a 49 años con causales configuradas y decisión manifestada. *100</v>
          </cell>
          <cell r="S565"/>
          <cell r="T565" t="str">
            <v>resultado</v>
          </cell>
          <cell r="U565" t="str">
            <v>Decreciente</v>
          </cell>
          <cell r="W565"/>
          <cell r="X565"/>
          <cell r="Y565"/>
        </row>
        <row r="566">
          <cell r="A566">
            <v>561</v>
          </cell>
          <cell r="B566" t="str">
            <v>Integralidad y efectividad en la prestación de servicios de salud</v>
          </cell>
          <cell r="C566" t="str">
            <v>Garantizar la accesibilidad, integralidad en los servicios, complementariedad y respaldo de las interdependencias</v>
          </cell>
          <cell r="D566" t="str">
            <v>porción de IVE por salud fetal</v>
          </cell>
          <cell r="E566" t="str">
            <v xml:space="preserve">Rutas Integrales de Atención </v>
          </cell>
          <cell r="F566" t="str">
            <v>Ruta Integral De atención Materno Perinatal</v>
          </cell>
          <cell r="G566" t="str">
            <v>x</v>
          </cell>
          <cell r="J566" t="str">
            <v>Medir la proporción de IVE por salud fetal</v>
          </cell>
          <cell r="K566" t="str">
            <v>Resolución 3280</v>
          </cell>
          <cell r="L566" t="str">
            <v>Trimestral</v>
          </cell>
          <cell r="M566" t="str">
            <v>paciente solicitante IVE por salud Fetal</v>
          </cell>
          <cell r="N566" t="str">
            <v>total de pacientes con IVE</v>
          </cell>
          <cell r="O566" t="str">
            <v>Estadistica</v>
          </cell>
          <cell r="P566" t="str">
            <v>Estadistica</v>
          </cell>
          <cell r="Q566" t="str">
            <v>%</v>
          </cell>
          <cell r="R566" t="str">
            <v>paciente solicitante IVE por salud Fetal / total de pacientes con IVE *100</v>
          </cell>
          <cell r="S566"/>
          <cell r="T566" t="str">
            <v>resultado</v>
          </cell>
          <cell r="U566" t="str">
            <v>Decreciente</v>
          </cell>
          <cell r="W566"/>
          <cell r="X566"/>
          <cell r="Y566"/>
        </row>
        <row r="567">
          <cell r="A567">
            <v>562</v>
          </cell>
          <cell r="B567" t="str">
            <v>Integralidad y efectividad en la prestación de servicios de salud</v>
          </cell>
          <cell r="C567" t="str">
            <v>Garantizar la accesibilidad, integralidad en los servicios, complementariedad y respaldo de las interdependencias</v>
          </cell>
          <cell r="D567" t="str">
            <v>porción de IVE por salud materna</v>
          </cell>
          <cell r="E567" t="str">
            <v xml:space="preserve">Rutas Integrales de Atención </v>
          </cell>
          <cell r="F567" t="str">
            <v>Ruta Integral De atención Materno Perinatal</v>
          </cell>
          <cell r="G567" t="str">
            <v>x</v>
          </cell>
          <cell r="J567" t="str">
            <v>Medir la proporción de IVE por salud materna</v>
          </cell>
          <cell r="K567" t="str">
            <v>Resolución 3280</v>
          </cell>
          <cell r="L567" t="str">
            <v>Trimestral</v>
          </cell>
          <cell r="M567" t="str">
            <v>paciente solicitante IVE por salud Materna</v>
          </cell>
          <cell r="N567" t="str">
            <v>total de pacientes con IVE</v>
          </cell>
          <cell r="O567" t="str">
            <v>Estadistica</v>
          </cell>
          <cell r="P567" t="str">
            <v>Estadistica</v>
          </cell>
          <cell r="Q567" t="str">
            <v>%</v>
          </cell>
          <cell r="R567" t="str">
            <v>paciente solicitante IVE por salud Materna / total de pacientes con IVE *100</v>
          </cell>
          <cell r="S567"/>
          <cell r="T567" t="str">
            <v>resultado</v>
          </cell>
          <cell r="U567" t="str">
            <v>Decreciente</v>
          </cell>
          <cell r="W567"/>
          <cell r="X567"/>
          <cell r="Y567"/>
        </row>
        <row r="568">
          <cell r="A568">
            <v>563</v>
          </cell>
          <cell r="B568" t="str">
            <v>Integralidad y efectividad en la prestación de servicios de salud</v>
          </cell>
          <cell r="C568" t="str">
            <v>Garantizar la accesibilidad, integralidad en los servicios, complementariedad y respaldo de las interdependencias</v>
          </cell>
          <cell r="D568" t="str">
            <v>porción de IVE por Medicina Legal</v>
          </cell>
          <cell r="E568" t="str">
            <v xml:space="preserve">Rutas Integrales de Atención </v>
          </cell>
          <cell r="F568" t="str">
            <v>Ruta Integral De atención Materno Perinatal</v>
          </cell>
          <cell r="G568" t="str">
            <v>x</v>
          </cell>
          <cell r="J568" t="str">
            <v>Medir la proporción de IVE por medicina legal</v>
          </cell>
          <cell r="K568" t="str">
            <v>Resolución 3280</v>
          </cell>
          <cell r="L568" t="str">
            <v>Trimestral</v>
          </cell>
          <cell r="M568" t="str">
            <v>paciente solicitante IVE por Medicina Legal</v>
          </cell>
          <cell r="N568" t="str">
            <v>total de pacientes con IVE</v>
          </cell>
          <cell r="O568" t="str">
            <v>Estadistica</v>
          </cell>
          <cell r="P568" t="str">
            <v>Estadistica</v>
          </cell>
          <cell r="Q568" t="str">
            <v>%</v>
          </cell>
          <cell r="R568" t="str">
            <v>paciente solicitante IVE por Medicina Legal / total de pacientes con IVE *100</v>
          </cell>
          <cell r="S568"/>
          <cell r="T568" t="str">
            <v>resultado</v>
          </cell>
          <cell r="U568" t="str">
            <v>Decreciente</v>
          </cell>
          <cell r="W568"/>
          <cell r="X568"/>
          <cell r="Y568"/>
        </row>
        <row r="569">
          <cell r="A569">
            <v>564</v>
          </cell>
          <cell r="B569" t="str">
            <v>Integralidad y efectividad en la prestación de servicios de salud</v>
          </cell>
          <cell r="C569" t="str">
            <v>Garantizar la accesibilidad, integralidad en los servicios, complementariedad y respaldo de las interdependencias</v>
          </cell>
          <cell r="D569" t="str">
            <v>Porcentaje de partos con manejo activo del tercer periodo de parto</v>
          </cell>
          <cell r="E569" t="str">
            <v xml:space="preserve">Rutas Integrales de Atención </v>
          </cell>
          <cell r="F569" t="str">
            <v>Ruta Integral De atención Materno Perinatal</v>
          </cell>
          <cell r="G569" t="str">
            <v>x</v>
          </cell>
          <cell r="J569" t="str">
            <v>Medir la proporción de mujeres que durante el alumbramiento reciben 10 unidades de oxitocina</v>
          </cell>
          <cell r="K569" t="str">
            <v>Resolución 3280</v>
          </cell>
          <cell r="L569" t="str">
            <v>Trimestral</v>
          </cell>
          <cell r="M569" t="str">
            <v>Número de mujeres que durante el alumbramiento reciben 10 unidades de oxitocina</v>
          </cell>
          <cell r="N569" t="str">
            <v>Tamaño de una muestra representativa de total de partos atendidos</v>
          </cell>
          <cell r="O569" t="str">
            <v>Estadistica</v>
          </cell>
          <cell r="P569" t="str">
            <v>Estadistica</v>
          </cell>
          <cell r="Q569" t="str">
            <v>%</v>
          </cell>
          <cell r="R569" t="str">
            <v>Número de mujeres que durante el alumbramiento reciben 10 unidades de oxitocina / Tamaño de una muestra representativa de total de partos atendidos *100</v>
          </cell>
          <cell r="S569"/>
          <cell r="T569" t="str">
            <v>resultado</v>
          </cell>
          <cell r="U569" t="str">
            <v>Decreciente</v>
          </cell>
          <cell r="W569"/>
          <cell r="X569"/>
          <cell r="Y569"/>
        </row>
        <row r="570">
          <cell r="A570">
            <v>565</v>
          </cell>
          <cell r="B570" t="str">
            <v>Integralidad y efectividad en la prestación de servicios de salud</v>
          </cell>
          <cell r="C570" t="str">
            <v>Garantizar la accesibilidad, integralidad en los servicios, complementariedad y respaldo de las interdependencias</v>
          </cell>
          <cell r="D570" t="str">
            <v>Porcion de cesáreas del total de partos</v>
          </cell>
          <cell r="E570" t="str">
            <v xml:space="preserve">Rutas Integrales de Atención </v>
          </cell>
          <cell r="F570" t="str">
            <v>Ruta Integral De atención Materno Perinatal</v>
          </cell>
          <cell r="G570" t="str">
            <v>x</v>
          </cell>
          <cell r="J570" t="str">
            <v>Medir la proporción entre partos y cesarias</v>
          </cell>
          <cell r="K570" t="str">
            <v>Resolución 3280</v>
          </cell>
          <cell r="L570" t="str">
            <v>Trimestral</v>
          </cell>
          <cell r="M570" t="str">
            <v>Número de cesáreas</v>
          </cell>
          <cell r="N570" t="str">
            <v>Número total de partos.</v>
          </cell>
          <cell r="O570" t="str">
            <v>Estadistica</v>
          </cell>
          <cell r="P570" t="str">
            <v>Estadistica</v>
          </cell>
          <cell r="Q570" t="str">
            <v>%</v>
          </cell>
          <cell r="R570" t="str">
            <v>Número de cesáreas / Número total de partos. *100</v>
          </cell>
          <cell r="S570"/>
          <cell r="T570" t="str">
            <v>resultado</v>
          </cell>
          <cell r="U570" t="str">
            <v>Decreciente</v>
          </cell>
          <cell r="W570"/>
          <cell r="X570"/>
          <cell r="Y570"/>
        </row>
        <row r="571">
          <cell r="A571">
            <v>566</v>
          </cell>
          <cell r="B571" t="str">
            <v>Integralidad y efectividad en la prestación de servicios de salud</v>
          </cell>
          <cell r="C571" t="str">
            <v>Garantizar la accesibilidad, integralidad en los servicios, complementariedad y respaldo de las interdependencias</v>
          </cell>
          <cell r="D571" t="str">
            <v>Proporción de mujeres con suministro de método anticonceptivo post IVE del total de casos de IVE atendidos</v>
          </cell>
          <cell r="E571" t="str">
            <v xml:space="preserve">Rutas Integrales de Atención </v>
          </cell>
          <cell r="F571" t="str">
            <v>Ruta Integral De atención Materno Perinatal</v>
          </cell>
          <cell r="G571" t="str">
            <v>x</v>
          </cell>
          <cell r="J571" t="str">
            <v>Determinar la cantidad de mujeres con suminstro de metodo anticonceptivo posterior a la IVE</v>
          </cell>
          <cell r="K571" t="str">
            <v>Resolución 3280</v>
          </cell>
          <cell r="L571" t="str">
            <v>Trimestral</v>
          </cell>
          <cell r="M571" t="str">
            <v>Número de mujeres de 10 a 49 años que acceden a algun método de anticoncepción después de un procedimiento de IVE</v>
          </cell>
          <cell r="N571" t="str">
            <v>Número de mujeres de 10 a 49 años con realización de procedimiento IVE</v>
          </cell>
          <cell r="O571" t="str">
            <v>Estadistica</v>
          </cell>
          <cell r="P571" t="str">
            <v>Estadistica</v>
          </cell>
          <cell r="Q571" t="str">
            <v>%</v>
          </cell>
          <cell r="R571" t="str">
            <v>Número de mujeres de 10 a 49 años que acceden a algun método de anticoncepción después de un procedimiento de IVE / Número de mujeres de 10 a 49 años con realización de procedimiento IVE *100</v>
          </cell>
          <cell r="S571"/>
          <cell r="T571" t="str">
            <v>resultado</v>
          </cell>
          <cell r="U571" t="str">
            <v>Creciente</v>
          </cell>
          <cell r="W571"/>
          <cell r="X571"/>
          <cell r="Y571"/>
        </row>
        <row r="572">
          <cell r="A572">
            <v>567</v>
          </cell>
          <cell r="B572" t="str">
            <v>Integralidad y efectividad en la prestación de servicios de salud</v>
          </cell>
          <cell r="C572" t="str">
            <v>Garantizar la accesibilidad, integralidad en los servicios, complementariedad y respaldo de las interdependencias</v>
          </cell>
          <cell r="D572" t="str">
            <v>Porcentaje de partos en los que se diligencia el partograma del total de partos atendidos</v>
          </cell>
          <cell r="E572" t="str">
            <v xml:space="preserve">Rutas Integrales de Atención </v>
          </cell>
          <cell r="F572" t="str">
            <v>Ruta Integral De atención Materno Perinatal</v>
          </cell>
          <cell r="G572" t="str">
            <v>x</v>
          </cell>
          <cell r="J572" t="str">
            <v>Medir la cantidad de partogramas diligenciados del total de partos atendidos</v>
          </cell>
          <cell r="K572" t="str">
            <v>Resolución 3280</v>
          </cell>
          <cell r="L572" t="str">
            <v>Trimestral</v>
          </cell>
          <cell r="M572" t="str">
            <v>Número de partos en los que se diligencia el partograma</v>
          </cell>
          <cell r="N572" t="str">
            <v>Tamaño de una muestra representativa de  total de partos atendidos excepto las muertes maternas durante el trabajo de parto o parto.</v>
          </cell>
          <cell r="O572" t="str">
            <v>Estadistica</v>
          </cell>
          <cell r="P572" t="str">
            <v>Estadistica</v>
          </cell>
          <cell r="Q572" t="str">
            <v>%</v>
          </cell>
          <cell r="R572" t="str">
            <v>Número de partos en los que se diligencia el partograma / Tamaño de una muestra representativa de  total de partos atendidos excepto las muertes maternas durante el trabajo de parto o parto. *100</v>
          </cell>
          <cell r="S572"/>
          <cell r="T572" t="str">
            <v>resultado</v>
          </cell>
          <cell r="U572" t="str">
            <v>Creciente</v>
          </cell>
          <cell r="W572"/>
          <cell r="X572"/>
          <cell r="Y572"/>
        </row>
        <row r="573">
          <cell r="A573">
            <v>568</v>
          </cell>
          <cell r="B573" t="str">
            <v>Integralidad y efectividad en la prestación de servicios de salud</v>
          </cell>
          <cell r="C573" t="str">
            <v>Garantizar la accesibilidad, integralidad en los servicios, complementariedad y respaldo de las interdependencias</v>
          </cell>
          <cell r="D573" t="str">
            <v>Proporción de mujeres con asesoría en anticoncepción postparto o postaborto antes del alta</v>
          </cell>
          <cell r="E573" t="str">
            <v xml:space="preserve">Rutas Integrales de Atención </v>
          </cell>
          <cell r="F573" t="str">
            <v>Ruta Integral De atención Materno Perinatal</v>
          </cell>
          <cell r="G573" t="str">
            <v>x</v>
          </cell>
          <cell r="J573" t="str">
            <v>Determinar la cantidad de mujeres con suminstro de metodo anticonceptivo posterior al parto o la IVE</v>
          </cell>
          <cell r="K573" t="str">
            <v>Resolución 3280</v>
          </cell>
          <cell r="L573" t="str">
            <v>Trimestral</v>
          </cell>
          <cell r="M573" t="str">
            <v xml:space="preserve">Número de mujeres en posparto o posaborto que reciben asesoría anticonceptiva antes del alta hospitalaria. </v>
          </cell>
          <cell r="N573" t="str">
            <v>Tamaño de una muestra representativa de Total de partos y abortos atendidos</v>
          </cell>
          <cell r="O573" t="str">
            <v>Estadistica</v>
          </cell>
          <cell r="P573" t="str">
            <v>Estadistica</v>
          </cell>
          <cell r="Q573" t="str">
            <v>%</v>
          </cell>
          <cell r="R573" t="str">
            <v>Número de mujeres en posparto o posaborto que reciben asesoría anticonceptiva antes del alta hospitalaria.  / Tamaño de una muestra representativa de Total de partos y abortos atendidos *100</v>
          </cell>
          <cell r="S573"/>
          <cell r="T573" t="str">
            <v>resultado</v>
          </cell>
          <cell r="U573" t="str">
            <v>Creciente</v>
          </cell>
          <cell r="W573"/>
          <cell r="X573"/>
          <cell r="Y573"/>
        </row>
        <row r="574">
          <cell r="A574">
            <v>569</v>
          </cell>
          <cell r="B574" t="str">
            <v>Integralidad y efectividad en la prestación de servicios de salud</v>
          </cell>
          <cell r="C574" t="str">
            <v>Garantizar la accesibilidad, integralidad en los servicios, complementariedad y respaldo de las interdependencias</v>
          </cell>
          <cell r="D574" t="str">
            <v>Proporción de mujeres que son dadas de alta en el puerperio cumpliendo el tiempo establecido (parto 24 horas y cesárea 48 horas) del total de partos</v>
          </cell>
          <cell r="E574" t="str">
            <v xml:space="preserve">Rutas Integrales de Atención </v>
          </cell>
          <cell r="F574" t="str">
            <v>Ruta Integral De atención Materno Perinatal</v>
          </cell>
          <cell r="G574" t="str">
            <v>x</v>
          </cell>
          <cell r="J574" t="str">
            <v>Medir la cantidad de madres que son dadas de alta en los tiempos establecidos (parto 24 horas y cesárea 48 horas)</v>
          </cell>
          <cell r="K574" t="str">
            <v>Resolución 3280</v>
          </cell>
          <cell r="L574" t="str">
            <v>Trimestral</v>
          </cell>
          <cell r="M574" t="str">
            <v xml:space="preserve">Número de mujeres que son dadas de alta en el puerperio cumpliendo el tiempo establecido (parto 24 horas y cesárea 48 horas) </v>
          </cell>
          <cell r="N574" t="str">
            <v>Tamaño de muestra representativa del total de partos atendidos</v>
          </cell>
          <cell r="O574" t="str">
            <v>Estadistica</v>
          </cell>
          <cell r="P574" t="str">
            <v>Estadistica</v>
          </cell>
          <cell r="Q574" t="str">
            <v>%</v>
          </cell>
          <cell r="R574" t="str">
            <v>Número de mujeres que son dadas de alta en el puerperio cumpliendo el tiempo establecido (parto 24 horas y cesárea 48 horas)  / Tamaño de muestra representativa del total de partos atendidos *100</v>
          </cell>
          <cell r="S574"/>
          <cell r="T574" t="str">
            <v>resultado</v>
          </cell>
          <cell r="U574" t="str">
            <v>Creciente</v>
          </cell>
          <cell r="W574"/>
          <cell r="X574"/>
          <cell r="Y574"/>
        </row>
        <row r="575">
          <cell r="A575">
            <v>570</v>
          </cell>
          <cell r="B575" t="str">
            <v>Integralidad y efectividad en la prestación de servicios de salud</v>
          </cell>
          <cell r="C575" t="str">
            <v>Garantizar la accesibilidad, integralidad en los servicios, complementariedad y respaldo de las interdependencias</v>
          </cell>
          <cell r="D575" t="str">
            <v xml:space="preserve">Proporción de gestantes con sífilis gestacional que recibieron tratamiento al menos 4 semanas antes del parto </v>
          </cell>
          <cell r="E575" t="str">
            <v xml:space="preserve">Rutas Integrales de Atención </v>
          </cell>
          <cell r="F575" t="str">
            <v>Ruta Integral De atención Materno Perinatal</v>
          </cell>
          <cell r="G575" t="str">
            <v>x</v>
          </cell>
          <cell r="J575" t="str">
            <v>Medir la cantidad de gestantes con diagnostico de sifilis confirmado por prueba</v>
          </cell>
          <cell r="K575" t="str">
            <v>Resolución 3280</v>
          </cell>
          <cell r="L575" t="str">
            <v>Trimestral</v>
          </cell>
          <cell r="M575" t="str">
            <v>Número de casos de sifilis gestacional que recibieron tratamiento con penicilina benzatinica al menos 4 semanas antes del parto</v>
          </cell>
          <cell r="N575" t="str">
            <v xml:space="preserve">Sobre el total de gestantes diagnósticadas con sifilis gestacional. </v>
          </cell>
          <cell r="O575" t="str">
            <v>Estadistica</v>
          </cell>
          <cell r="P575" t="str">
            <v>Estadistica</v>
          </cell>
          <cell r="Q575" t="str">
            <v>%</v>
          </cell>
          <cell r="R575" t="str">
            <v>Número de casos de sifilis gestacional que recibieron tratamiento con penicilina benzatinica al menos 4 semanas antes del parto / Sobre el total de gestantes diagnósticadas con sifilis gestacional.  *100</v>
          </cell>
          <cell r="S575"/>
          <cell r="T575" t="str">
            <v>resultado</v>
          </cell>
          <cell r="U575" t="str">
            <v>Decreciente</v>
          </cell>
          <cell r="W575"/>
          <cell r="X575"/>
          <cell r="Y575"/>
        </row>
        <row r="576">
          <cell r="A576">
            <v>571</v>
          </cell>
          <cell r="B576" t="str">
            <v>Integralidad y efectividad en la prestación de servicios de salud</v>
          </cell>
          <cell r="C576" t="str">
            <v>Garantizar la accesibilidad, integralidad en los servicios, complementariedad y respaldo de las interdependencias</v>
          </cell>
          <cell r="D576" t="str">
            <v>Proporción de recién nacidos sanos con pinzamiento de cordón umbilical mayor a 1 minuto</v>
          </cell>
          <cell r="E576" t="str">
            <v xml:space="preserve">Rutas Integrales de Atención </v>
          </cell>
          <cell r="F576" t="str">
            <v>Ruta Integral De atención Materno Perinatal</v>
          </cell>
          <cell r="G576" t="str">
            <v>x</v>
          </cell>
          <cell r="J576" t="str">
            <v>Medir la cantidad de recien nacidos a los cuales se le realiza pinzamiento de cordon mayor a 1 minuto</v>
          </cell>
          <cell r="K576" t="str">
            <v>Resolución 3280</v>
          </cell>
          <cell r="L576" t="str">
            <v>Trimestral</v>
          </cell>
          <cell r="M576" t="str">
            <v>Número de recién nacidos que se les hace pinzamiento del cordón umbilical después del primer minuto de nacimiento</v>
          </cell>
          <cell r="N576" t="str">
            <v>Tamaño de muestra representativa del total de recién nacidos atendidos</v>
          </cell>
          <cell r="O576" t="str">
            <v>Estadistica</v>
          </cell>
          <cell r="P576" t="str">
            <v>Estadistica</v>
          </cell>
          <cell r="Q576" t="str">
            <v>%</v>
          </cell>
          <cell r="R576" t="str">
            <v>Número de recién nacidos que se les hace pinzamiento del cordón umbilical después del primer minuto de nacimiento / Tamaño de muestra representativa del total de recién nacidos atendidos *100</v>
          </cell>
          <cell r="S576"/>
          <cell r="T576" t="str">
            <v>resultado</v>
          </cell>
          <cell r="U576" t="str">
            <v>Creciente</v>
          </cell>
          <cell r="W576"/>
          <cell r="X576"/>
          <cell r="Y576"/>
        </row>
        <row r="577">
          <cell r="A577">
            <v>572</v>
          </cell>
          <cell r="B577" t="str">
            <v>Integralidad y efectividad en la prestación de servicios de salud</v>
          </cell>
          <cell r="C577" t="str">
            <v>Garantizar la accesibilidad, integralidad en los servicios, complementariedad y respaldo de las interdependencias</v>
          </cell>
          <cell r="D577" t="str">
            <v>Proporción de recién nacidos con aplicación de vitamina K</v>
          </cell>
          <cell r="E577" t="str">
            <v xml:space="preserve">Rutas Integrales de Atención </v>
          </cell>
          <cell r="F577" t="str">
            <v>Ruta Integral De atención Materno Perinatal</v>
          </cell>
          <cell r="G577" t="str">
            <v>x</v>
          </cell>
          <cell r="J577" t="str">
            <v>Medir la cantidad de recién nacidos con aplicación de vitamina K</v>
          </cell>
          <cell r="K577" t="str">
            <v>Resolución 3280</v>
          </cell>
          <cell r="L577" t="str">
            <v>Trimestral</v>
          </cell>
          <cell r="M577" t="str">
            <v xml:space="preserve">Número de recién nacidos a los que se les aplica vitamina K al momento de la adaptación neonatal </v>
          </cell>
          <cell r="N577" t="str">
            <v>Tamaño de muestra representativa del total de recién nacidos atendidos</v>
          </cell>
          <cell r="O577" t="str">
            <v>Estadistica</v>
          </cell>
          <cell r="P577" t="str">
            <v>Estadistica</v>
          </cell>
          <cell r="Q577" t="str">
            <v>%</v>
          </cell>
          <cell r="R577" t="str">
            <v>Número de recién nacidos a los que se les aplica vitamina K al momento de la adaptación neonatal  / Tamaño de muestra representativa del total de recién nacidos atendidos *100</v>
          </cell>
          <cell r="S577"/>
          <cell r="T577" t="str">
            <v>resultado</v>
          </cell>
          <cell r="U577" t="str">
            <v>Creciente</v>
          </cell>
          <cell r="W577"/>
          <cell r="X577"/>
          <cell r="Y577"/>
        </row>
        <row r="578">
          <cell r="A578">
            <v>573</v>
          </cell>
          <cell r="B578" t="str">
            <v>Integralidad y efectividad en la prestación de servicios de salud</v>
          </cell>
          <cell r="C578" t="str">
            <v>Garantizar la accesibilidad, integralidad en los servicios, complementariedad y respaldo de las interdependencias</v>
          </cell>
          <cell r="D578" t="str">
            <v>Proporción de recién nacidos con profilaxis ocular</v>
          </cell>
          <cell r="E578" t="str">
            <v xml:space="preserve">Rutas Integrales de Atención </v>
          </cell>
          <cell r="F578" t="str">
            <v>Ruta Integral De atención Materno Perinatal</v>
          </cell>
          <cell r="G578" t="str">
            <v>x</v>
          </cell>
          <cell r="J578" t="str">
            <v>Medir la cantidad de recién nacidos con profilaxis ocular</v>
          </cell>
          <cell r="K578" t="str">
            <v>Resolución 3280</v>
          </cell>
          <cell r="L578" t="str">
            <v>Trimestral</v>
          </cell>
          <cell r="M578" t="str">
            <v xml:space="preserve">Número de recién nacidos a los que se les aplica profilaxis ocular al momento de la adaptación neonatal </v>
          </cell>
          <cell r="N578" t="str">
            <v>Tamaño de muestra representativa del total de recién nacidos atendidos</v>
          </cell>
          <cell r="O578" t="str">
            <v>Estadistica</v>
          </cell>
          <cell r="P578" t="str">
            <v>Estadistica</v>
          </cell>
          <cell r="Q578" t="str">
            <v>%</v>
          </cell>
          <cell r="R578" t="str">
            <v>Número de recién nacidos a los que se les aplica profilaxis ocular al momento de la adaptación neonatal  / Tamaño de muestra representativa del total de recién nacidos atendidos *100</v>
          </cell>
          <cell r="S578"/>
          <cell r="T578" t="str">
            <v>resultado</v>
          </cell>
          <cell r="U578" t="str">
            <v>Creciente</v>
          </cell>
          <cell r="W578"/>
          <cell r="X578"/>
          <cell r="Y578"/>
        </row>
        <row r="579">
          <cell r="A579">
            <v>574</v>
          </cell>
          <cell r="B579" t="str">
            <v>Integralidad y efectividad en la prestación de servicios de salud</v>
          </cell>
          <cell r="C579" t="str">
            <v>Garantizar la accesibilidad, integralidad en los servicios, complementariedad y respaldo de las interdependencias</v>
          </cell>
          <cell r="D579" t="str">
            <v>Cobertura de tamizaje de hipotiroidismo</v>
          </cell>
          <cell r="E579" t="str">
            <v xml:space="preserve">Rutas Integrales de Atención </v>
          </cell>
          <cell r="F579" t="str">
            <v>Ruta Integral De atención Materno Perinatal</v>
          </cell>
          <cell r="G579" t="str">
            <v>x</v>
          </cell>
          <cell r="J579" t="str">
            <v>Medir la población con a la que se le realiza la prueba del total de nacimientos</v>
          </cell>
          <cell r="K579" t="str">
            <v>Resolución 3280</v>
          </cell>
          <cell r="L579" t="str">
            <v>Trimestral</v>
          </cell>
          <cell r="M579" t="str">
            <v>Número de recién nacidos a los que se les toma prueba de hipotiroidismo congénito al momento de la adaptación neonatal</v>
          </cell>
          <cell r="N579" t="str">
            <v>Total de recién nacidos</v>
          </cell>
          <cell r="O579" t="str">
            <v>Estadistica</v>
          </cell>
          <cell r="P579" t="str">
            <v>Estadistica</v>
          </cell>
          <cell r="Q579" t="str">
            <v>%</v>
          </cell>
          <cell r="R579" t="str">
            <v>Número de recién nacidos a los que se les toma prueba de hipotiroidismo congénito al momento de la adaptación neonatal / Total de recién nacidos *100</v>
          </cell>
          <cell r="S579"/>
          <cell r="T579" t="str">
            <v>resultado</v>
          </cell>
          <cell r="U579" t="str">
            <v>Creciente</v>
          </cell>
          <cell r="W579"/>
          <cell r="X579"/>
          <cell r="Y579"/>
        </row>
        <row r="580">
          <cell r="A580">
            <v>575</v>
          </cell>
          <cell r="B580" t="str">
            <v>Integralidad y efectividad en la prestación de servicios de salud</v>
          </cell>
          <cell r="C580" t="str">
            <v>Garantizar la accesibilidad, integralidad en los servicios, complementariedad y respaldo de las interdependencias</v>
          </cell>
          <cell r="D580" t="str">
            <v>Proporción de recién nacidos sanos que tienen contacto piel a piel con la madre</v>
          </cell>
          <cell r="E580" t="str">
            <v xml:space="preserve">Rutas Integrales de Atención </v>
          </cell>
          <cell r="F580" t="str">
            <v>Ruta Integral De atención Materno Perinatal</v>
          </cell>
          <cell r="G580" t="str">
            <v>x</v>
          </cell>
          <cell r="J580" t="str">
            <v>Medir la proporción de recién nacidos que tienen contacto piel a piel durante la primera hora del nacimiento, de la muestra representativa del total de recién nacidos atendidos</v>
          </cell>
          <cell r="K580" t="str">
            <v>Resolución 3280</v>
          </cell>
          <cell r="L580" t="str">
            <v>Trimestral</v>
          </cell>
          <cell r="M580" t="str">
            <v>Número de recién nacidos que tienen contacto piel a piel durante la primera hora del nacimiento.</v>
          </cell>
          <cell r="N580" t="str">
            <v>Tamaño de muestra representativa del total de recién nacidos atendidos</v>
          </cell>
          <cell r="O580" t="str">
            <v>Estadistica</v>
          </cell>
          <cell r="P580" t="str">
            <v>Estadistica</v>
          </cell>
          <cell r="Q580" t="str">
            <v>%</v>
          </cell>
          <cell r="R580" t="str">
            <v>Número de recién nacidos que tienen contacto piel a piel durante la primera hora del nacimiento. / Tamaño de muestra representativa del total de recién nacidos atendidos *100</v>
          </cell>
          <cell r="S580"/>
          <cell r="T580" t="str">
            <v>resultado</v>
          </cell>
          <cell r="U580" t="str">
            <v>Creciente</v>
          </cell>
          <cell r="W580"/>
          <cell r="X580"/>
          <cell r="Y580"/>
        </row>
        <row r="581">
          <cell r="A581">
            <v>576</v>
          </cell>
          <cell r="B581" t="str">
            <v>Integralidad y efectividad en la prestación de servicios de salud</v>
          </cell>
          <cell r="C581" t="str">
            <v>Garantizar la accesibilidad, integralidad en los servicios, complementariedad y respaldo de las interdependencias</v>
          </cell>
          <cell r="D581" t="str">
            <v>Porcentaje de mujeres que informan haber puesto el niño al seno en la primera hora de nacido</v>
          </cell>
          <cell r="E581" t="str">
            <v xml:space="preserve">Rutas Integrales de Atención </v>
          </cell>
          <cell r="F581" t="str">
            <v>Ruta Integral De atención Materno Perinatal</v>
          </cell>
          <cell r="G581" t="str">
            <v>x</v>
          </cell>
          <cell r="J581" t="str">
            <v>Medir la proporción de recién nacidos que informan haber puesto el niño al seno en la primera hora de nacido</v>
          </cell>
          <cell r="K581" t="str">
            <v>Resolución 3280</v>
          </cell>
          <cell r="L581" t="str">
            <v>Trimestral</v>
          </cell>
          <cell r="M581" t="str">
            <v>Número de mujeres que informan haber tenido lactancia materna en la primera hora de nacido</v>
          </cell>
          <cell r="N581" t="str">
            <v>Tamaño de muestra representativa del total de recién nacidos atendidos</v>
          </cell>
          <cell r="O581" t="str">
            <v>Estadistica</v>
          </cell>
          <cell r="P581" t="str">
            <v>Estadistica</v>
          </cell>
          <cell r="Q581" t="str">
            <v>%</v>
          </cell>
          <cell r="R581" t="str">
            <v>Número de mujeres que informan haber tenido lactancia materna en la primera hora de nacido / Tamaño de muestra representativa del total de recién nacidos atendidos *100</v>
          </cell>
          <cell r="S581"/>
          <cell r="T581" t="str">
            <v>resultado</v>
          </cell>
          <cell r="U581" t="str">
            <v>Creciente</v>
          </cell>
          <cell r="W581"/>
          <cell r="X581"/>
          <cell r="Y581"/>
        </row>
        <row r="582">
          <cell r="A582">
            <v>577</v>
          </cell>
          <cell r="B582" t="str">
            <v>Integralidad y efectividad en la prestación de servicios de salud</v>
          </cell>
          <cell r="C582" t="str">
            <v>Garantizar la accesibilidad, integralidad en los servicios, complementariedad y respaldo de las interdependencias</v>
          </cell>
          <cell r="D582" t="str">
            <v>Cobertura de vacunación con BCG en nacidos vivos</v>
          </cell>
          <cell r="E582" t="str">
            <v xml:space="preserve">Rutas Integrales de Atención </v>
          </cell>
          <cell r="F582" t="str">
            <v>Ruta Integral De atención Materno Perinatal</v>
          </cell>
          <cell r="G582" t="str">
            <v>x</v>
          </cell>
          <cell r="J582" t="str">
            <v>Es el porcentaje de nacidos vivos que han recibido dosis única de vacuna contra tuberculosis.</v>
          </cell>
          <cell r="K582" t="str">
            <v>Resolución 3280</v>
          </cell>
          <cell r="L582" t="str">
            <v>Trimestral</v>
          </cell>
          <cell r="M582" t="str">
            <v>Total de menores de un año con vacuna de BCG</v>
          </cell>
          <cell r="N582" t="str">
            <v>Total de población menor de 1 año</v>
          </cell>
          <cell r="O582" t="str">
            <v>vacunadora</v>
          </cell>
          <cell r="P582" t="str">
            <v>Estadistica</v>
          </cell>
          <cell r="Q582" t="str">
            <v>%</v>
          </cell>
          <cell r="R582" t="str">
            <v>Total de menores de un año con vacuna de BCG / Total de población menor de 1 año *100</v>
          </cell>
          <cell r="S582"/>
          <cell r="T582" t="str">
            <v>resultado</v>
          </cell>
          <cell r="U582" t="str">
            <v>Creciente</v>
          </cell>
          <cell r="W582"/>
          <cell r="X582"/>
          <cell r="Y582"/>
        </row>
        <row r="583">
          <cell r="A583">
            <v>578</v>
          </cell>
          <cell r="B583" t="str">
            <v>Integralidad y efectividad en la prestación de servicios de salud</v>
          </cell>
          <cell r="C583" t="str">
            <v>Garantizar la accesibilidad, integralidad en los servicios, complementariedad y respaldo de las interdependencias</v>
          </cell>
          <cell r="D583" t="str">
            <v>Cobertura y tamizaje auditivo en el neonato</v>
          </cell>
          <cell r="E583" t="str">
            <v xml:space="preserve">Rutas Integrales de Atención </v>
          </cell>
          <cell r="F583" t="str">
            <v>Ruta Integral De atención Materno Perinatal</v>
          </cell>
          <cell r="G583" t="str">
            <v>x</v>
          </cell>
          <cell r="J583" t="str">
            <v xml:space="preserve">Determinar la cantida de recién nacidos a quienes se les realiza tamizaje auditivo </v>
          </cell>
          <cell r="K583" t="str">
            <v>Resolución 3280</v>
          </cell>
          <cell r="L583" t="str">
            <v>Trimestral</v>
          </cell>
          <cell r="M583" t="str">
            <v xml:space="preserve">Número de recién nacidos a quienes se les realiza tamizaje auditivo </v>
          </cell>
          <cell r="N583" t="str">
            <v xml:space="preserve"> Total de recién nacidos atendidos.</v>
          </cell>
          <cell r="O583" t="str">
            <v>audiologa</v>
          </cell>
          <cell r="P583" t="str">
            <v>Estadistica</v>
          </cell>
          <cell r="Q583" t="str">
            <v>%</v>
          </cell>
          <cell r="R583" t="str">
            <v>Número de recién nacidos a quienes se les realiza tamizaje auditivo  /  Total de recién nacidos atendidos. *100</v>
          </cell>
          <cell r="S583"/>
          <cell r="T583" t="str">
            <v>resultado</v>
          </cell>
          <cell r="U583" t="str">
            <v>Creciente</v>
          </cell>
          <cell r="W583"/>
          <cell r="X583"/>
          <cell r="Y583"/>
        </row>
        <row r="584">
          <cell r="A584">
            <v>579</v>
          </cell>
          <cell r="B584" t="str">
            <v>Integralidad y efectividad en la prestación de servicios de salud</v>
          </cell>
          <cell r="C584" t="str">
            <v>Garantizar la accesibilidad, integralidad en los servicios, complementariedad y respaldo de las interdependencias</v>
          </cell>
          <cell r="D584" t="str">
            <v>Porcentaje de nacidos vivos a termino con bajo peso al nacer</v>
          </cell>
          <cell r="E584" t="str">
            <v xml:space="preserve">Rutas Integrales de Atención </v>
          </cell>
          <cell r="F584" t="str">
            <v>Ruta Integral De atención Materno Perinatal</v>
          </cell>
          <cell r="G584" t="str">
            <v>x</v>
          </cell>
          <cell r="J584" t="str">
            <v>determinar la cantidad de nacidos vivos a termino con bajo peso a nacer del total de nacidos vivos</v>
          </cell>
          <cell r="K584" t="str">
            <v>Resolución 3280</v>
          </cell>
          <cell r="L584" t="str">
            <v>Trimestral</v>
          </cell>
          <cell r="M584" t="str">
            <v>nacidos vivos a termino con bajo peso al nacer</v>
          </cell>
          <cell r="N584" t="str">
            <v>total de nacidos vivos</v>
          </cell>
          <cell r="O584" t="str">
            <v>Estadistica</v>
          </cell>
          <cell r="P584" t="str">
            <v>Estadistica</v>
          </cell>
          <cell r="Q584" t="str">
            <v>%</v>
          </cell>
          <cell r="R584" t="str">
            <v>nacidos vivos a termino con bajo peso al nacer / total de nacidos vivos *100</v>
          </cell>
          <cell r="S584"/>
          <cell r="T584" t="str">
            <v>resultado</v>
          </cell>
          <cell r="U584" t="str">
            <v>Creciente</v>
          </cell>
          <cell r="W584"/>
          <cell r="X584"/>
          <cell r="Y584"/>
        </row>
        <row r="585">
          <cell r="A585">
            <v>580</v>
          </cell>
          <cell r="B585" t="str">
            <v>Integralidad y efectividad en la prestación de servicios de salud</v>
          </cell>
          <cell r="C585" t="str">
            <v>Garantizar la accesibilidad, integralidad en los servicios, complementariedad y respaldo de las interdependencias</v>
          </cell>
          <cell r="D585" t="str">
            <v>Porcentaje de nacidos vivos con bajo peso al nacer</v>
          </cell>
          <cell r="E585" t="str">
            <v xml:space="preserve">Rutas Integrales de Atención </v>
          </cell>
          <cell r="F585" t="str">
            <v>Ruta Integral De atención Materno Perinatal</v>
          </cell>
          <cell r="G585" t="str">
            <v>x</v>
          </cell>
          <cell r="J585" t="str">
            <v>determinar la cantidad de nacidos vivos con bajo peso a nacer del total de nacidos vivos</v>
          </cell>
          <cell r="K585" t="str">
            <v>Resolución 3280</v>
          </cell>
          <cell r="L585" t="str">
            <v>Trimestral</v>
          </cell>
          <cell r="M585" t="str">
            <v>nacidos vivos con bajo peso al nacer</v>
          </cell>
          <cell r="N585" t="str">
            <v>total de nacidos vivos</v>
          </cell>
          <cell r="O585" t="str">
            <v>Estadistica</v>
          </cell>
          <cell r="P585" t="str">
            <v>Estadistica</v>
          </cell>
          <cell r="Q585" t="str">
            <v>%</v>
          </cell>
          <cell r="R585" t="str">
            <v>nacidos vivos con bajo peso al nacer / total de nacidos vivos *100</v>
          </cell>
          <cell r="S585"/>
          <cell r="T585" t="str">
            <v>resultado</v>
          </cell>
          <cell r="U585" t="str">
            <v>Creciente</v>
          </cell>
          <cell r="W585"/>
          <cell r="X585"/>
          <cell r="Y585"/>
        </row>
        <row r="586">
          <cell r="A586">
            <v>581</v>
          </cell>
          <cell r="B586" t="str">
            <v>Integralidad y efectividad en la prestación de servicios de salud</v>
          </cell>
          <cell r="C586" t="str">
            <v>Garantizar la accesibilidad, integralidad en los servicios, complementariedad y respaldo de las interdependencias</v>
          </cell>
          <cell r="D586" t="str">
            <v>Cobertura de tamizaje de hipotiroidismo</v>
          </cell>
          <cell r="E586" t="str">
            <v xml:space="preserve">Rutas Integrales de Atención </v>
          </cell>
          <cell r="F586" t="str">
            <v>Ruta Integral de atención para la Promoción y Mantenimiento de la Salud</v>
          </cell>
          <cell r="G586" t="str">
            <v>x</v>
          </cell>
          <cell r="J586" t="str">
            <v>Medir la población con a la que se le realiza la prueba del total de nacimientos</v>
          </cell>
          <cell r="K586" t="str">
            <v>Resolución 3280</v>
          </cell>
          <cell r="L586" t="str">
            <v>Trimestral</v>
          </cell>
          <cell r="M586" t="str">
            <v>Número de recién nacidos a los que se les toma prueba de hipotiroidismo congénito al momento de la adaptación neonatal</v>
          </cell>
          <cell r="N586" t="str">
            <v>Total de recién nacidos</v>
          </cell>
          <cell r="O586" t="str">
            <v>Estadistica</v>
          </cell>
          <cell r="P586" t="str">
            <v>Estadistica</v>
          </cell>
          <cell r="Q586" t="str">
            <v>%</v>
          </cell>
          <cell r="R586" t="str">
            <v>Número de recién nacidos a los que se les toma prueba de hipotiroidismo congénito al momento de la adaptación neonatal / Total de recién nacidos *100</v>
          </cell>
          <cell r="S586"/>
          <cell r="T586" t="str">
            <v>resultado</v>
          </cell>
          <cell r="U586" t="str">
            <v>Creciente</v>
          </cell>
          <cell r="W586"/>
          <cell r="X586"/>
          <cell r="Y586"/>
        </row>
        <row r="587">
          <cell r="A587">
            <v>582</v>
          </cell>
          <cell r="B587" t="str">
            <v>Integralidad y efectividad en la prestación de servicios de salud</v>
          </cell>
          <cell r="C587" t="str">
            <v>Garantizar la accesibilidad, integralidad en los servicios, complementariedad y respaldo de las interdependencias</v>
          </cell>
          <cell r="D587" t="str">
            <v>Proporción de recién nacidos que reciben valoración por pediatria</v>
          </cell>
          <cell r="E587" t="str">
            <v xml:space="preserve">Rutas Integrales de Atención </v>
          </cell>
          <cell r="F587" t="str">
            <v>Ruta Integral de atención para la Promoción y Mantenimiento de la Salud</v>
          </cell>
          <cell r="G587" t="str">
            <v>x</v>
          </cell>
          <cell r="J587" t="str">
            <v>Medir la cantidad de recien nacidos que reciben valoración por pediatria a las 72 horas despues de nacido</v>
          </cell>
          <cell r="K587" t="str">
            <v>Resolución 3280</v>
          </cell>
          <cell r="L587" t="str">
            <v>Trimestral</v>
          </cell>
          <cell r="M587" t="str">
            <v>Número de recién nacidos que reciben valoración por pediatria a las 72 despues de nacido</v>
          </cell>
          <cell r="N587" t="str">
            <v>Total de recién nacidos</v>
          </cell>
          <cell r="O587" t="str">
            <v>Estadistica</v>
          </cell>
          <cell r="P587" t="str">
            <v>Estadistica</v>
          </cell>
          <cell r="Q587" t="str">
            <v>%</v>
          </cell>
          <cell r="R587" t="str">
            <v>Número de recién nacidos que reciben valoración por pediatria a las 72 despues de nacido / Total de recién nacidos *100</v>
          </cell>
          <cell r="S587"/>
          <cell r="T587" t="str">
            <v>resultado</v>
          </cell>
          <cell r="U587" t="str">
            <v>Creciente</v>
          </cell>
          <cell r="W587"/>
          <cell r="X587"/>
          <cell r="Y587"/>
        </row>
        <row r="588">
          <cell r="A588">
            <v>583</v>
          </cell>
          <cell r="B588" t="str">
            <v>Integralidad y efectividad en la prestación de servicios de salud</v>
          </cell>
          <cell r="C588" t="str">
            <v>Garantizar la accesibilidad, integralidad en los servicios, complementariedad y respaldo de las interdependencias</v>
          </cell>
          <cell r="D588" t="str">
            <v>Cobertura de vacunación con BCG en nacidos vivos</v>
          </cell>
          <cell r="E588" t="str">
            <v xml:space="preserve">Rutas Integrales de Atención </v>
          </cell>
          <cell r="F588" t="str">
            <v>Ruta Integral de atención para la Promoción y Mantenimiento de la Salud</v>
          </cell>
          <cell r="G588" t="str">
            <v>x</v>
          </cell>
          <cell r="J588" t="str">
            <v>Es el porcentaje de nacidos vivos que han recibido dosis única de vacuna contra tuberculosis.</v>
          </cell>
          <cell r="K588" t="str">
            <v>Resolución 3280</v>
          </cell>
          <cell r="L588" t="str">
            <v>Trimestral</v>
          </cell>
          <cell r="M588" t="str">
            <v>Total de menores de un año con vacuna de BCG</v>
          </cell>
          <cell r="N588" t="str">
            <v>Total de población menor de 1 año</v>
          </cell>
          <cell r="O588" t="str">
            <v>vacunadora</v>
          </cell>
          <cell r="P588" t="str">
            <v>Estadistica</v>
          </cell>
          <cell r="Q588" t="str">
            <v>%</v>
          </cell>
          <cell r="R588" t="str">
            <v>Total de menores de un año con vacuna de BCG / Total de población menor de 1 año *100</v>
          </cell>
          <cell r="S588"/>
          <cell r="T588" t="str">
            <v>resultado</v>
          </cell>
          <cell r="U588" t="str">
            <v>Creciente</v>
          </cell>
          <cell r="W588"/>
          <cell r="X588"/>
          <cell r="Y588"/>
        </row>
        <row r="589">
          <cell r="A589">
            <v>584</v>
          </cell>
          <cell r="B589" t="str">
            <v>Integralidad y efectividad en la prestación de servicios de salud</v>
          </cell>
          <cell r="C589" t="str">
            <v>Garantizar la accesibilidad, integralidad en los servicios, complementariedad y respaldo de las interdependencias</v>
          </cell>
          <cell r="D589" t="str">
            <v>Tasa de Mortalidad Neonatal</v>
          </cell>
          <cell r="E589" t="str">
            <v xml:space="preserve">Rutas Integrales de Atención </v>
          </cell>
          <cell r="F589" t="str">
            <v>Ruta Integral de atención para la Promoción y Mantenimiento de la Salud</v>
          </cell>
          <cell r="G589" t="str">
            <v>x</v>
          </cell>
          <cell r="H589"/>
          <cell r="I589"/>
          <cell r="J589" t="str">
            <v>La tasa de mortalidad hospitalaria es un indicador que ha sido utilizado dentro de los sistemas de salud para evaluar resultados relacionados con la atención en salud brindada durante la hospitalización del paciente y detectar problemas de calidad en la atención. Se encuentra directamente relacionado con características como el nivel de complejidad, niveles socio culturales y perfil epidemiológico de la población usuaria y por esta razón requiere de ajustes de riesgo sensible.</v>
          </cell>
          <cell r="K589" t="str">
            <v>Resolución 3280</v>
          </cell>
          <cell r="L589" t="str">
            <v>Trimestral</v>
          </cell>
          <cell r="M589" t="str">
            <v xml:space="preserve">Número total de pacientes hospitalizados que fallecen </v>
          </cell>
          <cell r="N589" t="str">
            <v>Número total de pacientes hospitalizados</v>
          </cell>
          <cell r="O589" t="str">
            <v xml:space="preserve">Estadística. </v>
          </cell>
          <cell r="P589" t="str">
            <v xml:space="preserve">Estadística. </v>
          </cell>
          <cell r="Q589" t="str">
            <v>Tasa</v>
          </cell>
          <cell r="R589" t="str">
            <v>Número total de pacientes hospitalizados que fallecen  / Número total de pacientes hospitalizados *1000</v>
          </cell>
          <cell r="S589"/>
          <cell r="T589" t="str">
            <v>resultado</v>
          </cell>
          <cell r="U589" t="str">
            <v>Decreciente</v>
          </cell>
          <cell r="V589" t="str">
            <v>≤</v>
          </cell>
          <cell r="W589">
            <v>30</v>
          </cell>
          <cell r="X589" t="str">
            <v>&gt;</v>
          </cell>
          <cell r="Y589">
            <v>30</v>
          </cell>
        </row>
        <row r="590">
          <cell r="A590">
            <v>585</v>
          </cell>
          <cell r="B590" t="str">
            <v>Integralidad y efectividad en la prestación de servicios de salud</v>
          </cell>
          <cell r="C590" t="str">
            <v>Garantizar la accesibilidad, integralidad en los servicios, complementariedad y respaldo de las interdependencias</v>
          </cell>
          <cell r="D590" t="str">
            <v>Porcentaje de atención integral por pediatria</v>
          </cell>
          <cell r="E590" t="str">
            <v xml:space="preserve">Rutas Integrales de Atención </v>
          </cell>
          <cell r="F590" t="str">
            <v>Ruta Integral de atención para la Promoción y Mantenimiento de la Salud</v>
          </cell>
          <cell r="G590" t="str">
            <v>x</v>
          </cell>
          <cell r="J590" t="str">
            <v>determinar la proporción de consultas por pediatria del total de consultas asignadas en el periodo</v>
          </cell>
          <cell r="K590" t="str">
            <v>Resolución 3280</v>
          </cell>
          <cell r="L590" t="str">
            <v>Trimestral</v>
          </cell>
          <cell r="M590" t="str">
            <v>Número total de consultas médicas especializadas de  Pediatria asignadas en el período</v>
          </cell>
          <cell r="N590" t="str">
            <v>Total de consultas solicitadas en consulta externa</v>
          </cell>
          <cell r="O590" t="str">
            <v xml:space="preserve">Estadística. </v>
          </cell>
          <cell r="P590" t="str">
            <v xml:space="preserve">Estadística. </v>
          </cell>
          <cell r="Q590" t="str">
            <v>%</v>
          </cell>
          <cell r="R590" t="str">
            <v>Número total de consultas médicas especializadas de  Pediatria asignadas en el período / Total de consultas solicitadas en consulta externa *100</v>
          </cell>
          <cell r="S590"/>
          <cell r="T590" t="str">
            <v>resultado</v>
          </cell>
          <cell r="U590" t="str">
            <v>Decreciente</v>
          </cell>
          <cell r="V590" t="str">
            <v>≤</v>
          </cell>
          <cell r="W590">
            <v>0.01</v>
          </cell>
          <cell r="X590" t="str">
            <v>&gt;</v>
          </cell>
          <cell r="Y590">
            <v>0.01</v>
          </cell>
        </row>
        <row r="591">
          <cell r="A591">
            <v>586</v>
          </cell>
          <cell r="B591" t="str">
            <v>Integralidad y efectividad en la prestación de servicios de salud</v>
          </cell>
          <cell r="C591" t="str">
            <v>Garantizar la accesibilidad, integralidad en los servicios, complementariedad y respaldo de las interdependencias</v>
          </cell>
          <cell r="D591" t="str">
            <v>Tasa de mortalidad infantil</v>
          </cell>
          <cell r="E591" t="str">
            <v xml:space="preserve">Rutas Integrales de Atención </v>
          </cell>
          <cell r="F591" t="str">
            <v>Ruta Integral de atención para la Promoción y Mantenimiento de la Salud</v>
          </cell>
          <cell r="G591" t="str">
            <v>x</v>
          </cell>
          <cell r="J591" t="str">
            <v>La tasa de mortalidad hospitalaria es un indicador que ha sido utilizado dentro de los sistemas de salud para evaluar resultados relacionados con la atención en salud brindada durante la hospitalización del paciente y detectar problemas de calidad en la atención. Se encuentra directamente relacionado con características como el nivel de complejidad, niveles socio culturales y perfil epidemiológico de la población usuaria y por esta razón requiere de ajustes de riesgo sensible.</v>
          </cell>
          <cell r="K591" t="str">
            <v>Resolución 3280</v>
          </cell>
          <cell r="L591" t="str">
            <v>Trimestral</v>
          </cell>
          <cell r="M591" t="str">
            <v>Número total de pacientes hospitalizados que fallecen entre 29 dias y 5 años de edad</v>
          </cell>
          <cell r="N591" t="str">
            <v>Número total de pacientes pediatricos hospitalizados</v>
          </cell>
          <cell r="O591" t="str">
            <v xml:space="preserve">Estadística. </v>
          </cell>
          <cell r="P591" t="str">
            <v xml:space="preserve">Estadística. </v>
          </cell>
          <cell r="Q591" t="str">
            <v>Tasa</v>
          </cell>
          <cell r="R591" t="str">
            <v>Número total de pacientes hospitalizados que fallecen entre 29 dias y 5 años de edad / Número total de pacientes pediatricos hospitalizados *1000</v>
          </cell>
          <cell r="S591"/>
          <cell r="T591" t="str">
            <v>resultado</v>
          </cell>
          <cell r="U591" t="str">
            <v>Decreciente</v>
          </cell>
          <cell r="W591"/>
          <cell r="X591"/>
          <cell r="Y591"/>
        </row>
        <row r="592">
          <cell r="A592">
            <v>587</v>
          </cell>
          <cell r="B592" t="str">
            <v>Integralidad y efectividad en la prestación de servicios de salud</v>
          </cell>
          <cell r="C592" t="str">
            <v>Garantizar la accesibilidad, integralidad en los servicios, complementariedad y respaldo de las interdependencias</v>
          </cell>
          <cell r="D592" t="str">
            <v>Tasa de mortalidad por EDA</v>
          </cell>
          <cell r="E592" t="str">
            <v xml:space="preserve">Rutas Integrales de Atención </v>
          </cell>
          <cell r="F592" t="str">
            <v>Ruta Integral de atención para la Promoción y Mantenimiento de la Salud</v>
          </cell>
          <cell r="G592" t="str">
            <v>x</v>
          </cell>
          <cell r="J592" t="str">
            <v>determinar la proporción de pacientes que fallecen por EDA</v>
          </cell>
          <cell r="K592" t="str">
            <v>Resolución 3280</v>
          </cell>
          <cell r="L592" t="str">
            <v>Trimestral</v>
          </cell>
          <cell r="M592" t="str">
            <v>Número total de pacientes hospitalizados que fallecen por EDA en menores de 5 años de edad</v>
          </cell>
          <cell r="N592" t="str">
            <v>Número total de pacientes pediatricos hospitalizados</v>
          </cell>
          <cell r="O592" t="str">
            <v xml:space="preserve">Estadística. </v>
          </cell>
          <cell r="P592" t="str">
            <v xml:space="preserve">Estadística. </v>
          </cell>
          <cell r="Q592" t="str">
            <v>Tasa</v>
          </cell>
          <cell r="R592" t="str">
            <v>Número total de pacientes hospitalizados que fallecen por EDA en menores de 5 años de edad / Número total de pacientes pediatricos hospitalizados *1000</v>
          </cell>
          <cell r="S592"/>
          <cell r="T592" t="str">
            <v>resultado</v>
          </cell>
          <cell r="U592" t="str">
            <v>Decreciente</v>
          </cell>
          <cell r="W592"/>
          <cell r="X592"/>
          <cell r="Y592"/>
        </row>
        <row r="593">
          <cell r="A593">
            <v>588</v>
          </cell>
          <cell r="B593" t="str">
            <v>Integralidad y efectividad en la prestación de servicios de salud</v>
          </cell>
          <cell r="C593" t="str">
            <v>Garantizar la accesibilidad, integralidad en los servicios, complementariedad y respaldo de las interdependencias</v>
          </cell>
          <cell r="D593" t="str">
            <v>Tasa de mortalidad por IRA</v>
          </cell>
          <cell r="E593" t="str">
            <v xml:space="preserve">Rutas Integrales de Atención </v>
          </cell>
          <cell r="F593" t="str">
            <v>Ruta Integral de atención para la Promoción y Mantenimiento de la Salud</v>
          </cell>
          <cell r="G593" t="str">
            <v>x</v>
          </cell>
          <cell r="J593" t="str">
            <v>determinar la proporción de pacientes que fallecen por IRA</v>
          </cell>
          <cell r="K593" t="str">
            <v>Resolución 3280</v>
          </cell>
          <cell r="L593" t="str">
            <v>Trimestral</v>
          </cell>
          <cell r="M593" t="str">
            <v>Número total de pacientes hospitalizados que fallecen por IRA en menores de 5 años de edad</v>
          </cell>
          <cell r="N593" t="str">
            <v>Número total de pacientes pediatricos hospitalizados</v>
          </cell>
          <cell r="O593" t="str">
            <v xml:space="preserve">Estadística. </v>
          </cell>
          <cell r="P593" t="str">
            <v xml:space="preserve">Estadística. </v>
          </cell>
          <cell r="Q593" t="str">
            <v>Tasa</v>
          </cell>
          <cell r="R593" t="str">
            <v>Número total de pacientes hospitalizados que fallecen por IRA en menores de 5 años de edad / Número total de pacientes pediatricos hospitalizados *1000</v>
          </cell>
          <cell r="S593"/>
          <cell r="T593" t="str">
            <v>resultado</v>
          </cell>
          <cell r="U593" t="str">
            <v>Decreciente</v>
          </cell>
          <cell r="W593"/>
          <cell r="X593"/>
          <cell r="Y593"/>
        </row>
        <row r="594">
          <cell r="A594">
            <v>589</v>
          </cell>
          <cell r="B594" t="str">
            <v>Integralidad y efectividad en la prestación de servicios de salud</v>
          </cell>
          <cell r="C594" t="str">
            <v>Garantizar la accesibilidad, integralidad en los servicios, complementariedad y respaldo de las interdependencias</v>
          </cell>
          <cell r="D594" t="str">
            <v>Tasa de mortalidad por DNT</v>
          </cell>
          <cell r="E594" t="str">
            <v xml:space="preserve">Rutas Integrales de Atención </v>
          </cell>
          <cell r="F594" t="str">
            <v>Ruta Integral de atención para la Promoción y Mantenimiento de la Salud</v>
          </cell>
          <cell r="G594" t="str">
            <v>x</v>
          </cell>
          <cell r="J594" t="str">
            <v>determinar la proporción de pacientes que fallecen por DNT</v>
          </cell>
          <cell r="K594" t="str">
            <v>Resolución 3280</v>
          </cell>
          <cell r="L594" t="str">
            <v>Trimestral</v>
          </cell>
          <cell r="M594" t="str">
            <v>Número total de pacientes hospitalizados que fallecen por DNT en menores de 5 años de edad</v>
          </cell>
          <cell r="N594" t="str">
            <v>Número total de pacientes pediatricos hospitalizados</v>
          </cell>
          <cell r="O594" t="str">
            <v xml:space="preserve">Estadística. </v>
          </cell>
          <cell r="P594" t="str">
            <v xml:space="preserve">Estadística. </v>
          </cell>
          <cell r="Q594" t="str">
            <v>Tasa</v>
          </cell>
          <cell r="R594" t="str">
            <v>Número total de pacientes hospitalizados que fallecen por DNT en menores de 5 años de edad / Número total de pacientes pediatricos hospitalizados *1000</v>
          </cell>
          <cell r="S594"/>
          <cell r="T594" t="str">
            <v>resultado</v>
          </cell>
          <cell r="U594" t="str">
            <v>Decreciente</v>
          </cell>
          <cell r="W594"/>
          <cell r="X594"/>
          <cell r="Y594"/>
        </row>
        <row r="595">
          <cell r="A595">
            <v>590</v>
          </cell>
          <cell r="B595" t="str">
            <v>Integralidad y efectividad en la prestación de servicios de salud</v>
          </cell>
          <cell r="C595" t="str">
            <v>Garantizar la accesibilidad, integralidad en los servicios, complementariedad y respaldo de las interdependencias</v>
          </cell>
          <cell r="D595" t="str">
            <v>Cobertura y tamizaje de agudeza visual</v>
          </cell>
          <cell r="E595" t="str">
            <v xml:space="preserve">Rutas Integrales de Atención </v>
          </cell>
          <cell r="F595" t="str">
            <v>Ruta Integral de atención para la Promoción y Mantenimiento de la Salud</v>
          </cell>
          <cell r="G595" t="str">
            <v>x</v>
          </cell>
          <cell r="J595" t="str">
            <v xml:space="preserve">Determinar la cantidad de pacientes pediatricos a quienes se les realiza tamizaje de agudeza visual </v>
          </cell>
          <cell r="K595" t="str">
            <v>Resolución 3280</v>
          </cell>
          <cell r="L595" t="str">
            <v>Trimestral</v>
          </cell>
          <cell r="M595" t="str">
            <v xml:space="preserve">Número de pacientes pediatricos a quienes se les realiza tamizaje de agudeza visual </v>
          </cell>
          <cell r="N595" t="str">
            <v>Número total de consultas por Pediatría</v>
          </cell>
          <cell r="O595" t="str">
            <v xml:space="preserve">Estadística. </v>
          </cell>
          <cell r="P595" t="str">
            <v xml:space="preserve">Estadística. </v>
          </cell>
          <cell r="Q595" t="str">
            <v>%</v>
          </cell>
          <cell r="R595" t="str">
            <v>Número de pacientes pediatricos a quienes se les realiza tamizaje de agudeza visual  / Número total de consultas por Pediatría *100</v>
          </cell>
          <cell r="S595"/>
          <cell r="T595" t="str">
            <v>resultado</v>
          </cell>
          <cell r="U595" t="str">
            <v>Creciente</v>
          </cell>
          <cell r="W595"/>
          <cell r="X595"/>
          <cell r="Y595"/>
        </row>
        <row r="596">
          <cell r="A596">
            <v>591</v>
          </cell>
          <cell r="B596" t="str">
            <v>Integralidad y efectividad en la prestación de servicios de salud</v>
          </cell>
          <cell r="C596" t="str">
            <v>Garantizar la accesibilidad, integralidad en los servicios, complementariedad y respaldo de las interdependencias</v>
          </cell>
          <cell r="D596" t="str">
            <v>Proporción de mujeres con suministro de método anticonceptivo post IVE del total de casos de IVE atendidos</v>
          </cell>
          <cell r="E596" t="str">
            <v xml:space="preserve">Rutas Integrales de Atención </v>
          </cell>
          <cell r="F596" t="str">
            <v>Ruta Integral de atención para la Promoción y Mantenimiento de la Salud</v>
          </cell>
          <cell r="G596" t="str">
            <v>x</v>
          </cell>
          <cell r="H596"/>
          <cell r="I596"/>
          <cell r="J596" t="str">
            <v>Determinar la cantidad de mujeres con suminstro de metodo anticonceptivo posterior a la IVE</v>
          </cell>
          <cell r="K596" t="str">
            <v>Resolución 3280</v>
          </cell>
          <cell r="L596" t="str">
            <v>Trimestral</v>
          </cell>
          <cell r="M596" t="str">
            <v>Número de mujeres de 10 a 49 años que acceden a algun método de anticoncepción después de un procedimiento de IVE</v>
          </cell>
          <cell r="N596" t="str">
            <v>Número de mujeres de 10 a 49 años con realización de procedimiento IVE</v>
          </cell>
          <cell r="O596" t="str">
            <v>Estadistica</v>
          </cell>
          <cell r="P596" t="str">
            <v>Estadistica</v>
          </cell>
          <cell r="Q596" t="str">
            <v>%</v>
          </cell>
          <cell r="R596" t="str">
            <v>Número de mujeres de 10 a 49 años que acceden a algun método de anticoncepción después de un procedimiento de IVE / Número de mujeres de 10 a 49 años con realización de procedimiento IVE *100</v>
          </cell>
          <cell r="S596"/>
          <cell r="T596" t="str">
            <v>resultado</v>
          </cell>
          <cell r="U596" t="str">
            <v>Creciente</v>
          </cell>
          <cell r="V596"/>
          <cell r="W596"/>
          <cell r="X596"/>
          <cell r="Y596"/>
        </row>
        <row r="597">
          <cell r="A597">
            <v>592</v>
          </cell>
          <cell r="B597" t="str">
            <v>Integralidad y efectividad en la prestación de servicios de salud</v>
          </cell>
          <cell r="C597" t="str">
            <v>Garantizar la accesibilidad, integralidad en los servicios, complementariedad y respaldo de las interdependencias</v>
          </cell>
          <cell r="D597" t="str">
            <v>Proporción de mujeres con asesoría en anticoncepción postparto o postaborto antes del alta</v>
          </cell>
          <cell r="E597" t="str">
            <v xml:space="preserve">Rutas Integrales de Atención </v>
          </cell>
          <cell r="F597" t="str">
            <v>Ruta Integral de atención para la Promoción y Mantenimiento de la Salud</v>
          </cell>
          <cell r="G597" t="str">
            <v>x</v>
          </cell>
          <cell r="H597"/>
          <cell r="I597"/>
          <cell r="J597" t="str">
            <v>Determinar la cantidad de mujeres con suminstro de metodo anticonceptivo posterior al parto o la IVE</v>
          </cell>
          <cell r="K597" t="str">
            <v>Resolución 3280</v>
          </cell>
          <cell r="L597" t="str">
            <v>Trimestral</v>
          </cell>
          <cell r="M597" t="str">
            <v xml:space="preserve">Número de mujeres en posparto o posaborto que reciben asesoría anticonceptiva antes del alta hospitalaria. </v>
          </cell>
          <cell r="N597" t="str">
            <v>Tamaño de una muestra representativa de Total de partos y abortos atendidosn</v>
          </cell>
          <cell r="O597" t="str">
            <v>Estadistica</v>
          </cell>
          <cell r="P597" t="str">
            <v>Estadistica</v>
          </cell>
          <cell r="Q597" t="str">
            <v>%</v>
          </cell>
          <cell r="R597" t="str">
            <v>Número de mujeres en posparto o posaborto que reciben asesoría anticonceptiva antes del alta hospitalaria.  / Tamaño de una muestra representativa de Total de partos y abortos atendidosn *100</v>
          </cell>
          <cell r="S597"/>
          <cell r="T597" t="str">
            <v>resultado</v>
          </cell>
          <cell r="U597" t="str">
            <v>Creciente</v>
          </cell>
          <cell r="V597"/>
          <cell r="W597"/>
          <cell r="X597"/>
          <cell r="Y597"/>
        </row>
        <row r="598">
          <cell r="A598">
            <v>593</v>
          </cell>
          <cell r="B598" t="str">
            <v>Hospital líder en buenas prácticas de gobierno corporativo y de gestión pública</v>
          </cell>
          <cell r="C598" t="str">
            <v>Garantizar rentabilidad, competitividad y sostenibilidad financiera</v>
          </cell>
          <cell r="D598" t="str">
            <v>Mejoramiento continuo de calidad para entidades no acreditadas con autoevaluación en la vigencia anterior. 1</v>
          </cell>
          <cell r="H598" t="str">
            <v>x</v>
          </cell>
          <cell r="J598"/>
          <cell r="K598" t="str">
            <v>Resolución 408</v>
          </cell>
          <cell r="L598" t="str">
            <v>Anual</v>
          </cell>
          <cell r="M598" t="str">
            <v>Promedio de la calificación de autoevaluación en la vigencia evaluada</v>
          </cell>
          <cell r="N598" t="str">
            <v>Promedio de calificación de autoevaluación de la vigencia anterior.</v>
          </cell>
          <cell r="O598"/>
          <cell r="P598"/>
          <cell r="Q598" t="str">
            <v>Proporción</v>
          </cell>
          <cell r="R598" t="str">
            <v>Promedio de la calificación de autoevaluación en la vigencia evaluada/ Promedio de calificación de autoevaluación de la vigencia anterior.</v>
          </cell>
          <cell r="S598"/>
          <cell r="T598" t="str">
            <v>resultado</v>
          </cell>
          <cell r="U598" t="str">
            <v>Creciente</v>
          </cell>
          <cell r="V598" t="str">
            <v>≥</v>
          </cell>
          <cell r="W598">
            <v>1.2</v>
          </cell>
          <cell r="X598" t="str">
            <v>&lt;</v>
          </cell>
          <cell r="Y598">
            <v>1.2</v>
          </cell>
        </row>
        <row r="599">
          <cell r="A599">
            <v>594</v>
          </cell>
          <cell r="B599" t="str">
            <v>Hospital líder en buenas prácticas de gobierno corporativo y de gestión pública</v>
          </cell>
          <cell r="C599" t="str">
            <v>Garantizar rentabilidad, competitividad y sostenibilidad financiera</v>
          </cell>
          <cell r="D599" t="str">
            <v>Efectividad en la Auditoria para el Mejoramiento Continuo de la Calidad de la atencion en salud 2</v>
          </cell>
          <cell r="H599" t="str">
            <v>x</v>
          </cell>
          <cell r="J599"/>
          <cell r="K599" t="str">
            <v>Resolución 408</v>
          </cell>
          <cell r="L599" t="str">
            <v>Anual</v>
          </cell>
          <cell r="M599" t="str">
            <v>Relación de número de Acciones de mejora ejecutadas derivadas de las auditorias realizadas</v>
          </cell>
          <cell r="N599" t="str">
            <v>Número de acciones de mejoramiento programadas para la vigencia derivadas de los planes de mejora del componente de auditoria registrados en el PAMEC.</v>
          </cell>
          <cell r="O599"/>
          <cell r="P599"/>
          <cell r="Q599" t="str">
            <v>Proporción</v>
          </cell>
          <cell r="R599" t="str">
            <v>Relación de número de Acciones de mejora ejecutadas derivadas de las auditorias realizadas/ Número de acciones de mejoramiento programadas para la vigencia derivadas de los planes de mejora del componente de auditoria registrados en el PAMEC.</v>
          </cell>
          <cell r="S599"/>
          <cell r="T599" t="str">
            <v>resultado</v>
          </cell>
          <cell r="U599" t="str">
            <v>Creciente</v>
          </cell>
          <cell r="V599" t="str">
            <v>≥</v>
          </cell>
          <cell r="W599">
            <v>0.9</v>
          </cell>
          <cell r="X599" t="str">
            <v>&lt;</v>
          </cell>
          <cell r="Y599">
            <v>0.9</v>
          </cell>
        </row>
        <row r="600">
          <cell r="A600">
            <v>595</v>
          </cell>
          <cell r="B600" t="str">
            <v>Hospital líder en buenas prácticas de gobierno corporativo y de gestión pública</v>
          </cell>
          <cell r="C600" t="str">
            <v>Garantizar rentabilidad, competitividad y sostenibilidad financiera</v>
          </cell>
          <cell r="D600" t="str">
            <v>Gestion de ejecucion del Plan de Desarrollo Institucional 3</v>
          </cell>
          <cell r="H600" t="str">
            <v>x</v>
          </cell>
          <cell r="J600"/>
          <cell r="K600" t="str">
            <v>Resolución 408</v>
          </cell>
          <cell r="L600" t="str">
            <v>Anual</v>
          </cell>
          <cell r="M600" t="str">
            <v>Número de metas del Plan Operativo Anual cumplidas en la vigencia objeto de evaluación</v>
          </cell>
          <cell r="N600" t="str">
            <v>Número de metas Plan Operativo Anual programadas en la vigencia objeto de evaluación.</v>
          </cell>
          <cell r="O600"/>
          <cell r="P600"/>
          <cell r="Q600" t="str">
            <v>Proporción</v>
          </cell>
          <cell r="R600" t="str">
            <v>Número de metas del Plan Operativo Anual cumplidas en la vigencia objeto de evaluación  / Número de metas Plan Operativo Anual programadas en la vigencia objeto de evaluación.</v>
          </cell>
          <cell r="S600"/>
          <cell r="T600" t="str">
            <v>resultado</v>
          </cell>
          <cell r="U600" t="str">
            <v>Creciente</v>
          </cell>
          <cell r="V600" t="str">
            <v>≥</v>
          </cell>
          <cell r="W600">
            <v>0.9</v>
          </cell>
          <cell r="X600" t="str">
            <v>&lt;</v>
          </cell>
          <cell r="Y600">
            <v>0.9</v>
          </cell>
        </row>
        <row r="601">
          <cell r="A601">
            <v>596</v>
          </cell>
          <cell r="B601" t="str">
            <v>Hospital líder en buenas prácticas de gobierno corporativo y de gestión pública</v>
          </cell>
          <cell r="C601" t="str">
            <v>Garantizar rentabilidad, competitividad y sostenibilidad financiera</v>
          </cell>
          <cell r="D601" t="str">
            <v>Evolucion del Gasto por Unidad de Valor Relativo producida 5</v>
          </cell>
          <cell r="H601" t="str">
            <v>x</v>
          </cell>
          <cell r="J601"/>
          <cell r="K601" t="str">
            <v>Resolución 408</v>
          </cell>
          <cell r="L601" t="str">
            <v>Anual</v>
          </cell>
          <cell r="M601" t="str">
            <v>Gasto de funcionamiento y operación comercial y prestaicón de servicios comprometido en la vigencia objeto de la evaluación / número de UVR producidas en la vigencia objeto de evaluación</v>
          </cell>
          <cell r="N601" t="str">
            <v>Gasto de funcionamiento y operación comercial y prstación de servicios comprometido en la vigencia anterior en valores constantes de la vigencia objeto de evaluación / Número de UVR producidas en la vigencia anterior</v>
          </cell>
          <cell r="O601"/>
          <cell r="P601"/>
          <cell r="Q601" t="str">
            <v>Proporción</v>
          </cell>
          <cell r="R601" t="str">
            <v>[(Gasto de funcionamiento y operación comercial y prestaicón de servicios comprometido en la vigencia objeto de la evaluación / número de UVR producidas en la vigencia objeto de evaluación) / (Gasto de funcionamiento y operación comercial y prstación de servicios comprometido en la vigencia anterior en valores constantes de la vigencia objeto de evaluación / Número de UVR producidas en la vigencia anterior)]</v>
          </cell>
          <cell r="S601"/>
          <cell r="T601" t="str">
            <v>resultado</v>
          </cell>
          <cell r="U601" t="str">
            <v>Decreciente</v>
          </cell>
          <cell r="V601" t="str">
            <v>≤</v>
          </cell>
          <cell r="W601">
            <v>0.9</v>
          </cell>
          <cell r="X601" t="str">
            <v>&gt;</v>
          </cell>
          <cell r="Y601">
            <v>0.9</v>
          </cell>
        </row>
        <row r="602">
          <cell r="A602">
            <v>597</v>
          </cell>
          <cell r="B602" t="str">
            <v>Hospital líder en buenas prácticas de gobierno corporativo y de gestión pública</v>
          </cell>
          <cell r="C602" t="str">
            <v>Garantizar rentabilidad, competitividad y sostenibilidad financiera</v>
          </cell>
          <cell r="D602" t="str">
            <v>Proporcion de medicamentos y material medico-quirurgico adquiridos 6</v>
          </cell>
          <cell r="H602" t="str">
            <v>x</v>
          </cell>
          <cell r="J602" t="str">
            <v>adquiridos mediante los siguientes mecanismos:
a. Compras  Conjuntas.
b.  Compras a través de Empresas Sociales del Estado.
c. Compras a través de  mecanismos electronicos</v>
          </cell>
          <cell r="K602" t="str">
            <v>Resolución 408</v>
          </cell>
          <cell r="L602" t="str">
            <v>Anual</v>
          </cell>
          <cell r="M602" t="str">
            <v>Valor total de aquisiciones de medicamentos y material medico quirurgico realizadas en la vigencia evaluada mediante uno o más de los siguientes mecanismos (a) Compras conjuntas (b) Compras a través de coopertivas de ESE (c) Compras a través de mecanismos electrónicos</v>
          </cell>
          <cell r="N602" t="str">
            <v>Valor total de aquisiciones de las ESE por medicamentos y material  medico quirurgico en la vigencia evaluada</v>
          </cell>
          <cell r="O602"/>
          <cell r="P602"/>
          <cell r="Q602" t="str">
            <v>Proporción</v>
          </cell>
          <cell r="R602" t="str">
            <v>Valor total de aquisiciones de medicamentos y material medico quirurgico realizadas en la vigencia evaluada mediante uno o más de los siguientes mecanismos (a) Compras conjuntas (b) Compras a través de coopertivas de ESE (c) Compras a través de mecanismos electrónicos / Valor total de aquisiciones de las ESE por medicamentos y material  medico quirurgico en la vigencia evaluada</v>
          </cell>
          <cell r="S602"/>
          <cell r="T602" t="str">
            <v>resultado</v>
          </cell>
          <cell r="U602" t="str">
            <v>Creciente</v>
          </cell>
          <cell r="V602" t="str">
            <v>≥</v>
          </cell>
          <cell r="W602">
            <v>0.7</v>
          </cell>
          <cell r="X602" t="str">
            <v>&lt;</v>
          </cell>
          <cell r="Y602">
            <v>0.7</v>
          </cell>
        </row>
        <row r="603">
          <cell r="A603">
            <v>598</v>
          </cell>
          <cell r="B603" t="str">
            <v>Hospital líder en buenas prácticas de gobierno corporativo y de gestión pública</v>
          </cell>
          <cell r="C603" t="str">
            <v>Garantizar rentabilidad, competitividad y sostenibilidad financiera</v>
          </cell>
          <cell r="D603" t="str">
            <v>Monto de la deuda superior a 30 dias por concepto de salarios del personal de planta y por concepto de contratacion de servicios, y variacion del monto frente a la vigencia anterior 7</v>
          </cell>
          <cell r="H603" t="str">
            <v>x</v>
          </cell>
          <cell r="J603"/>
          <cell r="K603" t="str">
            <v>Resolución 408</v>
          </cell>
          <cell r="L603" t="str">
            <v>Anual</v>
          </cell>
          <cell r="M603" t="str">
            <v>Valor de la deuda superior a 30 días por concepto de salarios del personal de planta y por concepto de contratación de servicios, con corte a 31 de diciembre de la viencia objeto de la evaluación</v>
          </cell>
          <cell r="N603" t="str">
            <v xml:space="preserve">(Valor de la deuda superior a 30 días por concepto de salarios del personal de planta y por concepto de contratación de servicios, con corte a 31 de diciembre de la vigencia del objeto de evaluación)-(Valor de la deuda superior a 30 días por concepto de salarios del perdsonal de planta y por concepto de contratación de servicios, con corte a diciembre de la vigencia anterior </v>
          </cell>
          <cell r="O603"/>
          <cell r="P603"/>
          <cell r="Q603" t="str">
            <v>Proporción</v>
          </cell>
          <cell r="R603" t="str">
            <v xml:space="preserve">Valor de la deuda superior a 30 días por concepto de salarios del personal de planta y por concepto de contratación de servicios, con corte a 31 de diciembre de la viencia objeto de la evaluación / (Valor de la deuda superior a 30 días por concepto de salarios del personal de planta y por concepto de contratación de servicios, con corte a 31 de diciembre de la vigencia del objeto de evaluación)-(Valor de la deuda superior a 30 días por concepto de salarios del perdsonal de planta y por concepto de contratación de servicios, con corte a diciembre de la vigencia anterior </v>
          </cell>
          <cell r="S603"/>
          <cell r="T603" t="str">
            <v>resultado</v>
          </cell>
          <cell r="U603" t="str">
            <v>Decreciente</v>
          </cell>
          <cell r="V603" t="str">
            <v>≤</v>
          </cell>
          <cell r="W603">
            <v>0</v>
          </cell>
          <cell r="X603" t="str">
            <v>&gt;</v>
          </cell>
          <cell r="Y603">
            <v>0</v>
          </cell>
        </row>
        <row r="604">
          <cell r="A604">
            <v>599</v>
          </cell>
          <cell r="B604" t="str">
            <v>Hospital líder en buenas prácticas de gobierno corporativo y de gestión pública</v>
          </cell>
          <cell r="C604" t="str">
            <v>Garantizar rentabilidad, competitividad y sostenibilidad financiera</v>
          </cell>
          <cell r="D604" t="str">
            <v>Utilizacion de informacion de Registro individual de prestaciones _RIPS 8</v>
          </cell>
          <cell r="H604" t="str">
            <v>x</v>
          </cell>
          <cell r="J604"/>
          <cell r="K604" t="str">
            <v>Resolución 408</v>
          </cell>
          <cell r="L604" t="str">
            <v>Anual</v>
          </cell>
          <cell r="M604" t="str">
            <v>Número de informes de análisis de la prestación de servicios de la ESE presentados a la Junta Directiva con base en RIPS de la vigencia objeto de evaluación. En el caso de instituciones clasificadas en primer nivel el informe debera contener la caracterización de la población capitada, teniendo en cuenta, como minimo, el perfil epidemiologico y las frecuencias de uso de los servicios.</v>
          </cell>
          <cell r="N604" t="str">
            <v>N/A</v>
          </cell>
          <cell r="O604"/>
          <cell r="P604"/>
          <cell r="Q604" t="str">
            <v>Cantidad</v>
          </cell>
          <cell r="R604" t="str">
            <v>Número de informes de análisis de la prestación de servicios de la ESE presentados a la Junta Directiva con base en RIPS de la vigencia objeto de evaluación. En el caso de instituciones clasificadas en primer nivel el informe debera contener la caracterización de la población capitada, teniendo en cuenta, como minimo, el perfil epidemiologico y las frecuencias de uso de los servicios.</v>
          </cell>
          <cell r="S604"/>
          <cell r="T604" t="str">
            <v>resultado</v>
          </cell>
          <cell r="U604" t="str">
            <v>Creciente</v>
          </cell>
          <cell r="V604" t="str">
            <v>=</v>
          </cell>
          <cell r="W604">
            <v>1</v>
          </cell>
          <cell r="X604" t="str">
            <v>&lt;</v>
          </cell>
          <cell r="Y604">
            <v>0</v>
          </cell>
        </row>
        <row r="605">
          <cell r="A605">
            <v>600</v>
          </cell>
          <cell r="B605" t="str">
            <v>Hospital líder en buenas prácticas de gobierno corporativo y de gestión pública</v>
          </cell>
          <cell r="C605" t="str">
            <v>Garantizar rentabilidad, competitividad y sostenibilidad financiera</v>
          </cell>
          <cell r="D605" t="str">
            <v>Resultado Equilibrio Presupuestal con Recaudo 9</v>
          </cell>
          <cell r="E605" t="str">
            <v>Gestión Financiera</v>
          </cell>
          <cell r="F605" t="str">
            <v>Presupuesto</v>
          </cell>
          <cell r="H605" t="str">
            <v>x</v>
          </cell>
          <cell r="J605"/>
          <cell r="K605" t="str">
            <v>Resolución 408</v>
          </cell>
          <cell r="L605" t="str">
            <v>Anual</v>
          </cell>
          <cell r="M605" t="str">
            <v>Valor de la ejecución de ingresos totales recaudados en la vigencia objeto de la evaluación (incluye recaudo de CxC de vigencias anteriores)</v>
          </cell>
          <cell r="N605" t="str">
            <v xml:space="preserve">Valor de la ejecución de gastos comprometidos en la vigencia objeto de evaluación ( incluye el valor comprometido de  CxP de vigencias anteriores). </v>
          </cell>
          <cell r="O605"/>
          <cell r="P605"/>
          <cell r="Q605" t="str">
            <v>Proporción</v>
          </cell>
          <cell r="R605" t="str">
            <v xml:space="preserve">Valor de la ejecución de ingresos totales recaudados en la vigencia objeto de la evaluación (incluye recaudo de CxC de vigencias anteriores)/ Valor de la ejecución de gastos comprometidos en la vigencia objeto de evaluación ( incluye el valor comprometido de  CxP de vigencias anteriores). </v>
          </cell>
          <cell r="S605"/>
          <cell r="T605" t="str">
            <v>resultado</v>
          </cell>
          <cell r="U605" t="str">
            <v>Creciente</v>
          </cell>
          <cell r="V605" t="str">
            <v>≥</v>
          </cell>
          <cell r="W605">
            <v>1</v>
          </cell>
          <cell r="X605" t="str">
            <v>&lt;</v>
          </cell>
          <cell r="Y605">
            <v>1</v>
          </cell>
        </row>
        <row r="606">
          <cell r="A606">
            <v>601</v>
          </cell>
          <cell r="B606" t="str">
            <v>Hospital líder en buenas prácticas de gobierno corporativo y de gestión pública</v>
          </cell>
          <cell r="C606" t="str">
            <v>Garantizar rentabilidad, competitividad y sostenibilidad financiera</v>
          </cell>
          <cell r="D606" t="str">
            <v>Oportunidad en la entrega del reporte de informacion en cumplimiento de la Circular Unica expedida por la Superintendencia Nacional de Salud o la norma que la sustituya 10</v>
          </cell>
          <cell r="H606" t="str">
            <v>x</v>
          </cell>
          <cell r="J606"/>
          <cell r="K606" t="str">
            <v>Resolución 408</v>
          </cell>
          <cell r="L606" t="str">
            <v>Anual</v>
          </cell>
          <cell r="M606" t="str">
            <v>Cumplimiento oportuno de los informes, en terminos de la normatividad vigente.</v>
          </cell>
          <cell r="N606" t="str">
            <v>N/A</v>
          </cell>
          <cell r="O606"/>
          <cell r="P606"/>
          <cell r="Q606" t="str">
            <v>Cantidad</v>
          </cell>
          <cell r="R606" t="str">
            <v>Cumplimiento oportuno de los informes, en terminos de la normatividad vigente.</v>
          </cell>
          <cell r="S606"/>
          <cell r="T606" t="str">
            <v>resultado</v>
          </cell>
          <cell r="U606" t="str">
            <v>Creciente</v>
          </cell>
          <cell r="V606" t="str">
            <v>≥</v>
          </cell>
          <cell r="W606">
            <v>5</v>
          </cell>
          <cell r="X606" t="str">
            <v>&lt;</v>
          </cell>
          <cell r="Y606">
            <v>5</v>
          </cell>
        </row>
        <row r="607">
          <cell r="A607">
            <v>602</v>
          </cell>
          <cell r="B607" t="str">
            <v>Hospital líder en buenas prácticas de gobierno corporativo y de gestión pública</v>
          </cell>
          <cell r="C607" t="str">
            <v>Garantizar rentabilidad, competitividad y sostenibilidad financiera</v>
          </cell>
          <cell r="D607" t="str">
            <v>Oportunidad en el reporte de informacion en cumplimiento del Decreto 2193 de 2004 compilado en la sección 2 , Capitulo 8, Título 3 , Parte 5  del libro 2, del Decreto 780 de 2016- Decreto Unico Reglamentario del Sector Salud y Protección Social,  o la norma que la sustituya 11</v>
          </cell>
          <cell r="H607" t="str">
            <v>x</v>
          </cell>
          <cell r="J607"/>
          <cell r="K607" t="str">
            <v>Resolución 408</v>
          </cell>
          <cell r="L607" t="str">
            <v>Anual</v>
          </cell>
          <cell r="M607" t="str">
            <v xml:space="preserve">Cumplimiento oportuno de los informes, en terminos de la normatividad vigente, de la vigencia objeto de evaluación. </v>
          </cell>
          <cell r="N607" t="str">
            <v>N/A</v>
          </cell>
          <cell r="O607"/>
          <cell r="P607"/>
          <cell r="Q607" t="str">
            <v>Cantidad</v>
          </cell>
          <cell r="R607" t="str">
            <v xml:space="preserve">Cumplimiento oportuno de los informes, en terminos de la normatividad vigente, de la vigencia objeto de evaluación. </v>
          </cell>
          <cell r="S607"/>
          <cell r="T607" t="str">
            <v>resultado</v>
          </cell>
          <cell r="U607" t="str">
            <v>Creciente</v>
          </cell>
          <cell r="V607" t="str">
            <v>≥</v>
          </cell>
          <cell r="W607">
            <v>5</v>
          </cell>
          <cell r="X607" t="str">
            <v>&lt;</v>
          </cell>
          <cell r="Y607">
            <v>5</v>
          </cell>
        </row>
        <row r="608">
          <cell r="A608">
            <v>603</v>
          </cell>
          <cell r="B608" t="str">
            <v>Integralidad y efectividad en la prestación de servicios de salud</v>
          </cell>
          <cell r="C608" t="str">
            <v>Garantizar la accesibilidad, integralidad en los servicios, complementariedad y respaldo de las interdependencias</v>
          </cell>
          <cell r="D608" t="str">
            <v>Actividades educativas realizadas</v>
          </cell>
          <cell r="E608" t="str">
            <v xml:space="preserve">Rutas Integrales de Atención </v>
          </cell>
          <cell r="F608" t="str">
            <v>Ruta Integral de atención para la Promoción y Mantenimiento de la Salud</v>
          </cell>
          <cell r="G608" t="str">
            <v>x</v>
          </cell>
          <cell r="J608" t="str">
            <v xml:space="preserve">Medir la cantidad de actividades educativas realizadas en la institución dentro de un periodo determinado </v>
          </cell>
          <cell r="K608" t="str">
            <v>Resolución 3280</v>
          </cell>
          <cell r="L608" t="str">
            <v>Anual</v>
          </cell>
          <cell r="M608" t="str">
            <v>Número de actividades educativas realizadas por servicio</v>
          </cell>
          <cell r="N608" t="str">
            <v>total de actividades programadas por servicio en el año</v>
          </cell>
          <cell r="O608" t="str">
            <v>acta y registro de actividades educativas al paciente su familia y o cuidador primario</v>
          </cell>
          <cell r="P608" t="str">
            <v>cronograma de actividades de educación anual por servicio</v>
          </cell>
          <cell r="Q608" t="str">
            <v>%</v>
          </cell>
          <cell r="R608" t="str">
            <v>Número de actividades educativas realizadas por servicio / total de actividades programadas por servicio en el año *100</v>
          </cell>
          <cell r="T608" t="str">
            <v>resultado</v>
          </cell>
          <cell r="U608" t="str">
            <v>Creciente</v>
          </cell>
          <cell r="V608" t="str">
            <v>≥</v>
          </cell>
          <cell r="W608">
            <v>0.8</v>
          </cell>
          <cell r="X608" t="str">
            <v>&lt;</v>
          </cell>
          <cell r="Y608">
            <v>0.8</v>
          </cell>
        </row>
        <row r="609">
          <cell r="A609">
            <v>604</v>
          </cell>
          <cell r="B609" t="str">
            <v>Integralidad y efectividad en la prestación de servicios de salud</v>
          </cell>
          <cell r="C609" t="str">
            <v>Garantizar la accesibilidad, integralidad en los servicios, complementariedad y respaldo de las interdependencias</v>
          </cell>
          <cell r="D609" t="str">
            <v>Número de pacientes capacitados en el plan de cuidados al egreso</v>
          </cell>
          <cell r="E609" t="str">
            <v xml:space="preserve">Rutas Integrales de Atención </v>
          </cell>
          <cell r="F609" t="str">
            <v>Ruta Integral de atención para la Promoción y Mantenimiento de la Salud</v>
          </cell>
          <cell r="G609" t="str">
            <v>x</v>
          </cell>
          <cell r="J609" t="str">
            <v xml:space="preserve">Medir la cantidad de pacientes educados en su plan de cuidados al egreso en la institución dentro de un periodo determinado </v>
          </cell>
          <cell r="K609" t="str">
            <v>Resolución 3280</v>
          </cell>
          <cell r="L609" t="str">
            <v>Trimestral</v>
          </cell>
          <cell r="M609" t="str">
            <v>Número de pacientes educados en su plan de cuidados al egreso</v>
          </cell>
          <cell r="N609" t="str">
            <v>total de egresos</v>
          </cell>
          <cell r="O609" t="str">
            <v>registro de actividades educativas al paciente su familia y o cuidador primario E Historia clinica</v>
          </cell>
          <cell r="P609" t="str">
            <v>estadistica</v>
          </cell>
          <cell r="Q609" t="str">
            <v>%</v>
          </cell>
          <cell r="R609" t="str">
            <v>Número de pacientes educados en su plan de cuidados al egreso / total de egresos *100</v>
          </cell>
          <cell r="T609" t="str">
            <v>resultado</v>
          </cell>
          <cell r="U609" t="str">
            <v>Creciente</v>
          </cell>
          <cell r="V609" t="str">
            <v>≥</v>
          </cell>
          <cell r="W609">
            <v>0.4</v>
          </cell>
          <cell r="X609" t="str">
            <v>&lt;</v>
          </cell>
          <cell r="Y609">
            <v>0.4</v>
          </cell>
        </row>
        <row r="610">
          <cell r="A610">
            <v>605</v>
          </cell>
          <cell r="B610" t="str">
            <v>Hospital líder en buenas prácticas de gobierno corporativo y de gestión pública</v>
          </cell>
          <cell r="C610" t="str">
            <v>Garantizar rentabilidad, competitividad y sostenibilidad financiera</v>
          </cell>
          <cell r="D610" t="str">
            <v>Porcentaje de informes del Plan Anticorrupción y de Atención al Ciudadano (PAAC)</v>
          </cell>
          <cell r="E610" t="str">
            <v>Control interno</v>
          </cell>
          <cell r="F610" t="str">
            <v>Control interno</v>
          </cell>
          <cell r="H610" t="str">
            <v>x</v>
          </cell>
          <cell r="J610" t="str">
            <v xml:space="preserve">Teniendo en cuenta lo ordenado en el artículo 5 del Decreto 2641 del 17 de diciembre de 2012, por medio del cual se reglamentaron los artículos 73 y 76 de la Ley 1474 de 2011 (Estatuto Anticorrupción), el Decreto 124 del 26 de enero de 2016, "Por el cual se sustituye el Título 4 de la Parte 1 del Libro 2 del Decreto 1081 de 2015, relativo al Plan Anticorrupción", la Circular Externa Nro. 100-02-2016 del 27 de enero de 2016 emitida por el Departamento Administrativo de la Presidencia de la República, Departamento Administrativo de la Función Pública y el Departamento Nacional de Planeación, sobre la elaboración del Plan Anticorrupción y Atención al Ciudadano.  </v>
          </cell>
          <cell r="L610" t="str">
            <v>Cuatrimestral</v>
          </cell>
          <cell r="M610" t="str">
            <v>Número de informes enviados</v>
          </cell>
          <cell r="N610" t="str">
            <v>Total de informes por ley</v>
          </cell>
          <cell r="O610" t="str">
            <v>Informes</v>
          </cell>
          <cell r="P610" t="str">
            <v>Cronograma Plan General de Auditorias</v>
          </cell>
          <cell r="Q610" t="str">
            <v>%</v>
          </cell>
          <cell r="R610" t="str">
            <v>Número de informes enviados / Total de informes por ley *100</v>
          </cell>
          <cell r="T610" t="str">
            <v>resultado</v>
          </cell>
          <cell r="U610" t="str">
            <v>Creciente</v>
          </cell>
          <cell r="V610" t="str">
            <v>=</v>
          </cell>
          <cell r="W610">
            <v>1</v>
          </cell>
          <cell r="X610" t="str">
            <v>&lt;</v>
          </cell>
          <cell r="Y610">
            <v>1</v>
          </cell>
        </row>
        <row r="611">
          <cell r="A611">
            <v>606</v>
          </cell>
          <cell r="B611" t="str">
            <v>Integralidad y efectividad en la prestación de servicios de salud</v>
          </cell>
          <cell r="C611" t="str">
            <v>Garantizar la accesibilidad, integralidad en los servicios, complementariedad y respaldo de las interdependencias</v>
          </cell>
          <cell r="D611" t="str">
            <v>Porcentaje de demanda insatisfecha</v>
          </cell>
          <cell r="E611" t="str">
            <v>Apoyo diagnóstico y complementación terapeutica</v>
          </cell>
          <cell r="F611" t="str">
            <v>laboratorio clinico</v>
          </cell>
          <cell r="G611" t="str">
            <v>x</v>
          </cell>
          <cell r="H611"/>
          <cell r="I611"/>
          <cell r="J611" t="str">
            <v>Dar a conocer el porcentaje de demanda insatisfecha de las pruebas contratadas que no se pueden realizar</v>
          </cell>
          <cell r="K611"/>
          <cell r="L611" t="str">
            <v>Trimestral</v>
          </cell>
          <cell r="M611" t="str">
            <v>Total de pruebas que no se realizan dentro de la contratación</v>
          </cell>
          <cell r="N611" t="str">
            <v xml:space="preserve"> Total pruebas realizadas</v>
          </cell>
          <cell r="O611" t="str">
            <v>Sistema de información del laboratorio clínico</v>
          </cell>
          <cell r="P611" t="str">
            <v>Sistema de información del laboratorio clínico</v>
          </cell>
          <cell r="Q611" t="str">
            <v>%</v>
          </cell>
          <cell r="R611" t="str">
            <v>Total de pruebas que no se realizan dentro de la contratación /  Total pruebas realizadas *100</v>
          </cell>
          <cell r="S611"/>
          <cell r="T611" t="str">
            <v>proceso</v>
          </cell>
          <cell r="U611" t="str">
            <v>Decreciente</v>
          </cell>
          <cell r="V611" t="str">
            <v>≤</v>
          </cell>
          <cell r="W611">
            <v>0.1</v>
          </cell>
          <cell r="X611" t="str">
            <v>&gt;</v>
          </cell>
          <cell r="Y611">
            <v>0.1</v>
          </cell>
        </row>
        <row r="612">
          <cell r="A612">
            <v>607</v>
          </cell>
          <cell r="B612" t="str">
            <v>Integralidad y efectividad en la prestación de servicios de salud</v>
          </cell>
          <cell r="C612" t="str">
            <v>Garantizar la accesibilidad, integralidad en los servicios, complementariedad y respaldo de las interdependencias</v>
          </cell>
          <cell r="D612" t="str">
            <v xml:space="preserve">Porcentaje de procedimientos cancelados por mala preparación </v>
          </cell>
          <cell r="E612" t="str">
            <v>Cirugía</v>
          </cell>
          <cell r="F612" t="str">
            <v>cirugia</v>
          </cell>
          <cell r="G612" t="str">
            <v>x</v>
          </cell>
          <cell r="H612"/>
          <cell r="I612"/>
          <cell r="J612" t="str">
            <v xml:space="preserve">realizar seguimiento a los procedimientos que no se pudieron realizar por indebida preparacion en los servicios de hospitalización </v>
          </cell>
          <cell r="K612"/>
          <cell r="L612" t="str">
            <v>Trimestral</v>
          </cell>
          <cell r="M612" t="str">
            <v xml:space="preserve">Numero de procedimientos que no pudieron realzar por mala preparacion </v>
          </cell>
          <cell r="N612" t="str">
            <v>Número de procedimientos programados en el periodo</v>
          </cell>
          <cell r="O612" t="str">
            <v>Cirugía</v>
          </cell>
          <cell r="P612" t="str">
            <v>Cirugía</v>
          </cell>
          <cell r="Q612" t="str">
            <v>%</v>
          </cell>
          <cell r="R612" t="str">
            <v>Numero de procedimientos que no pudieron realzar por mala preparacion  / Número de procedimientos programados en el periodo *100</v>
          </cell>
          <cell r="S612"/>
          <cell r="T612" t="str">
            <v>proceso</v>
          </cell>
          <cell r="U612" t="str">
            <v>Decreciente</v>
          </cell>
          <cell r="V612" t="str">
            <v>≥</v>
          </cell>
          <cell r="W612">
            <v>0.1</v>
          </cell>
          <cell r="X612" t="str">
            <v>&lt;</v>
          </cell>
          <cell r="Y612">
            <v>0.1</v>
          </cell>
        </row>
        <row r="613">
          <cell r="A613">
            <v>608</v>
          </cell>
          <cell r="B613" t="str">
            <v>Integralidad y efectividad en la prestación de servicios de salud</v>
          </cell>
          <cell r="C613" t="str">
            <v>Garantizar la accesibilidad, integralidad en los servicios, complementariedad y respaldo de las interdependencias</v>
          </cell>
          <cell r="D613" t="str">
            <v>Oportunidad para la confirmación diagnóstica de cáncer de colon y recto</v>
          </cell>
          <cell r="E613" t="str">
            <v xml:space="preserve">Rutas Integrales de Atención </v>
          </cell>
          <cell r="F613" t="str">
            <v>Ruta Integral de atención para el paciente con riesgo o presencia de cancer</v>
          </cell>
          <cell r="G613" t="str">
            <v>x</v>
          </cell>
          <cell r="J613" t="str">
            <v>Merdir la oportunidad para la realización de colonoscopias y biopsias realizadas en la institución para la confirmación de cáncer de colon y recto</v>
          </cell>
          <cell r="K613" t="str">
            <v>Resolución 3280</v>
          </cell>
          <cell r="L613" t="str">
            <v>Trimestral</v>
          </cell>
          <cell r="M613" t="str">
            <v>Sumatoria de los días transcurridas desde que se solicita la cita hasta que se atiende el paciente</v>
          </cell>
          <cell r="N613" t="str">
            <v>Total de pacientes atendidos</v>
          </cell>
          <cell r="O613" t="str">
            <v>Dinamica general</v>
          </cell>
          <cell r="P613" t="str">
            <v>Dinamica general</v>
          </cell>
          <cell r="Q613" t="str">
            <v>Días</v>
          </cell>
          <cell r="R613" t="str">
            <v>Sumatoria de los días transcurridas desde que se solicita la cita hasta que se atiende el paciente / Total de pacientes atendidos</v>
          </cell>
          <cell r="T613" t="str">
            <v>resultado</v>
          </cell>
          <cell r="U613" t="str">
            <v>Decreciente</v>
          </cell>
          <cell r="V613" t="str">
            <v>≤</v>
          </cell>
          <cell r="W613">
            <v>15</v>
          </cell>
          <cell r="X613" t="str">
            <v>&gt;</v>
          </cell>
          <cell r="Y613">
            <v>30</v>
          </cell>
        </row>
        <row r="614">
          <cell r="A614">
            <v>609</v>
          </cell>
          <cell r="B614" t="str">
            <v>Integralidad y efectividad en la prestación de servicios de salud</v>
          </cell>
          <cell r="C614" t="str">
            <v>Garantizar la accesibilidad, integralidad en los servicios, complementariedad y respaldo de las interdependencias</v>
          </cell>
          <cell r="D614" t="str">
            <v>Proporción de personas entre 50 y 75 años a quienes se realiza colonoscopia de tamización para cáncer de colon y recto en los últimos diez años</v>
          </cell>
          <cell r="E614" t="str">
            <v xml:space="preserve">Rutas Integrales de Atención </v>
          </cell>
          <cell r="F614" t="str">
            <v>Ruta Integral de atención para el paciente con riesgo o presencia de cancer</v>
          </cell>
          <cell r="G614" t="str">
            <v>x</v>
          </cell>
          <cell r="J614" t="str">
            <v>Merdir la cantidad de colonoscopias  para el diagnostico oportuno de cancer y recto a personas entre 50 y 75 años</v>
          </cell>
          <cell r="K614" t="str">
            <v>Resolución 3280</v>
          </cell>
          <cell r="L614" t="str">
            <v>Trimestral</v>
          </cell>
          <cell r="M614" t="str">
            <v>personas entre 50 y 75 años a quienes se realiza colonoscopia de tamización para cáncer de colon y recto en los últimos diez años</v>
          </cell>
          <cell r="N614" t="str">
            <v>Total de personas que se les realiza colonoscopia</v>
          </cell>
          <cell r="O614" t="str">
            <v>Estadistica</v>
          </cell>
          <cell r="P614" t="str">
            <v>Estadistica</v>
          </cell>
          <cell r="Q614" t="str">
            <v>%</v>
          </cell>
          <cell r="R614" t="str">
            <v>personas entre 50 y 75 años a quienes se realiza colonoscopia de tamización para cáncer de colon y recto en los últimos diez años / Total de personas que se les realiza colonoscopia *100</v>
          </cell>
          <cell r="T614" t="str">
            <v>proceso</v>
          </cell>
          <cell r="U614" t="str">
            <v>Creciente</v>
          </cell>
          <cell r="V614" t="str">
            <v>≥</v>
          </cell>
          <cell r="W614">
            <v>1</v>
          </cell>
          <cell r="X614" t="str">
            <v>&lt;</v>
          </cell>
          <cell r="Y614">
            <v>1</v>
          </cell>
        </row>
        <row r="615">
          <cell r="A615">
            <v>610</v>
          </cell>
          <cell r="B615" t="str">
            <v>Integralidad y efectividad en la prestación de servicios de salud</v>
          </cell>
          <cell r="C615" t="str">
            <v>Garantizar la accesibilidad, integralidad en los servicios, complementariedad y respaldo de las interdependencias</v>
          </cell>
          <cell r="D615" t="str">
            <v>Proporción de hombres menores de 50 años, con factores de riesgo que fueron tamizados con tacto rectal y PSA</v>
          </cell>
          <cell r="E615" t="str">
            <v xml:space="preserve">Rutas Integrales de Atención </v>
          </cell>
          <cell r="F615" t="str">
            <v>Ruta Integral de atención para el paciente con riesgo o presencia de cancer</v>
          </cell>
          <cell r="G615" t="str">
            <v>x</v>
          </cell>
          <cell r="J615" t="str">
            <v>Merdir la cantidad de tacto rectal y PSA que se realizaron a hombres menores de 50 años</v>
          </cell>
          <cell r="K615" t="str">
            <v>Resolución 3280</v>
          </cell>
          <cell r="L615" t="str">
            <v>Trimestral</v>
          </cell>
          <cell r="M615" t="str">
            <v>hombres menores de 50 años, con factores de riesgo que fueron tamizados con tacto rectal y PSA</v>
          </cell>
          <cell r="N615" t="str">
            <v>Total de tactos rectales y PSA</v>
          </cell>
          <cell r="O615" t="str">
            <v>Estadistica</v>
          </cell>
          <cell r="P615" t="str">
            <v>Estadistica</v>
          </cell>
          <cell r="Q615" t="str">
            <v>%</v>
          </cell>
          <cell r="R615" t="str">
            <v>hombres menores de 50 años, con factores de riesgo que fueron tamizados con tacto rectal y PSA / Total de tactos rectales y PSA *100</v>
          </cell>
          <cell r="T615" t="str">
            <v>proceso</v>
          </cell>
          <cell r="U615" t="str">
            <v>Creciente</v>
          </cell>
          <cell r="V615" t="str">
            <v>≥</v>
          </cell>
          <cell r="W615">
            <v>1</v>
          </cell>
          <cell r="X615" t="str">
            <v>&lt;</v>
          </cell>
          <cell r="Y615">
            <v>1</v>
          </cell>
        </row>
        <row r="616">
          <cell r="A616">
            <v>611</v>
          </cell>
          <cell r="B616" t="str">
            <v>Integralidad y efectividad en la prestación de servicios de salud</v>
          </cell>
          <cell r="C616" t="str">
            <v>Garantizar la accesibilidad, integralidad en los servicios, complementariedad y respaldo de las interdependencias</v>
          </cell>
          <cell r="D616" t="str">
            <v>Oportunidad para la confirmación diagnóstica de cáncer de próstata</v>
          </cell>
          <cell r="E616" t="str">
            <v xml:space="preserve">Rutas Integrales de Atención </v>
          </cell>
          <cell r="F616" t="str">
            <v>Ruta Integral de atención para el paciente con riesgo o presencia de cancer</v>
          </cell>
          <cell r="G616" t="str">
            <v>x</v>
          </cell>
          <cell r="J616" t="str">
            <v xml:space="preserve">Medir la asignación de citas con urologia </v>
          </cell>
          <cell r="K616" t="str">
            <v>Resolución 3280</v>
          </cell>
          <cell r="L616" t="str">
            <v>Trimestral</v>
          </cell>
          <cell r="M616" t="str">
            <v>Sumatoria de los días transcurridas desde que se solicita la cita hasta que se atiende el paciente</v>
          </cell>
          <cell r="N616" t="str">
            <v>Total de pacientes atendidos</v>
          </cell>
          <cell r="O616" t="str">
            <v>Dinamica general</v>
          </cell>
          <cell r="P616" t="str">
            <v>Dinamica general</v>
          </cell>
          <cell r="Q616" t="str">
            <v>Días</v>
          </cell>
          <cell r="R616" t="str">
            <v>Sumatoria de los días transcurridas desde que se solicita la cita hasta que se atiende el paciente / Total de pacientes atendidos</v>
          </cell>
          <cell r="T616" t="str">
            <v>resultado</v>
          </cell>
          <cell r="U616" t="str">
            <v>Decreciente</v>
          </cell>
          <cell r="V616" t="str">
            <v>≤</v>
          </cell>
          <cell r="W616">
            <v>15</v>
          </cell>
          <cell r="X616" t="str">
            <v>&gt;</v>
          </cell>
          <cell r="Y616">
            <v>30</v>
          </cell>
        </row>
        <row r="617">
          <cell r="A617">
            <v>612</v>
          </cell>
          <cell r="B617" t="str">
            <v>Integralidad y efectividad en la prestación de servicios de salud</v>
          </cell>
          <cell r="C617" t="str">
            <v>Garantizar la accesibilidad, integralidad en los servicios, complementariedad y respaldo de las interdependencias</v>
          </cell>
          <cell r="D617" t="str">
            <v>Proporción de hombres con pruebas de tamizaje anormal a quienes se les realizó biopsia de próstata</v>
          </cell>
          <cell r="E617" t="str">
            <v xml:space="preserve">Rutas Integrales de Atención </v>
          </cell>
          <cell r="F617" t="str">
            <v>Ruta Integral de atención para el paciente con riesgo o presencia de cancer</v>
          </cell>
          <cell r="G617" t="str">
            <v>x</v>
          </cell>
          <cell r="J617" t="str">
            <v>Medir la cantidad de pruebas anormal a quienes se les realizó biopsia de próstata</v>
          </cell>
          <cell r="K617" t="str">
            <v>Resolución 3280</v>
          </cell>
          <cell r="L617" t="str">
            <v>Trimestral</v>
          </cell>
          <cell r="M617" t="str">
            <v>hombres con pruebas de tamizaje anormal a quienes se les realizó biopsia de próstata</v>
          </cell>
          <cell r="N617" t="str">
            <v>Total de Biopsias de prostata</v>
          </cell>
          <cell r="O617" t="str">
            <v>Estadistica</v>
          </cell>
          <cell r="P617" t="str">
            <v>Estadistica</v>
          </cell>
          <cell r="Q617" t="str">
            <v>%</v>
          </cell>
          <cell r="R617" t="str">
            <v>hombres con pruebas de tamizaje anormal a quienes se les realizó biopsia de próstata / Total de Biopsias de prostata *100</v>
          </cell>
          <cell r="T617" t="str">
            <v>resultado</v>
          </cell>
          <cell r="U617" t="str">
            <v>Decreciente</v>
          </cell>
          <cell r="V617" t="str">
            <v>≤</v>
          </cell>
          <cell r="W617">
            <v>15</v>
          </cell>
          <cell r="X617" t="str">
            <v>&gt;</v>
          </cell>
          <cell r="Y617">
            <v>30</v>
          </cell>
        </row>
        <row r="618">
          <cell r="A618">
            <v>613</v>
          </cell>
          <cell r="B618" t="str">
            <v>Integralidad y efectividad en la prestación de servicios de salud</v>
          </cell>
          <cell r="C618" t="str">
            <v>Garantizar la accesibilidad, integralidad en los servicios, complementariedad y respaldo de las interdependencias</v>
          </cell>
          <cell r="D618" t="str">
            <v>Oportunidad en la confirmación diagnóstica del cáncer de mama</v>
          </cell>
          <cell r="E618" t="str">
            <v xml:space="preserve">Rutas Integrales de Atención </v>
          </cell>
          <cell r="F618" t="str">
            <v>Ruta Integral de atención para el paciente con riesgo o presencia de cancer</v>
          </cell>
          <cell r="G618" t="str">
            <v>x</v>
          </cell>
          <cell r="J618" t="str">
            <v>Medir la oportunidad de citas con mastología</v>
          </cell>
          <cell r="K618" t="str">
            <v>Resolución 3280</v>
          </cell>
          <cell r="L618" t="str">
            <v>Trimestral</v>
          </cell>
          <cell r="M618" t="str">
            <v>Sumatoria de los días transcurridas desde que se solicita la cita hasta que se atiende el paciente</v>
          </cell>
          <cell r="N618" t="str">
            <v>Total de pacientes atendidos</v>
          </cell>
          <cell r="O618" t="str">
            <v>Dinamica general</v>
          </cell>
          <cell r="P618" t="str">
            <v>Dinamica general</v>
          </cell>
          <cell r="Q618" t="str">
            <v>Días</v>
          </cell>
          <cell r="R618" t="str">
            <v>Sumatoria de los días transcurridas desde que se solicita la cita hasta que se atiende el paciente / Total de pacientes atendidos</v>
          </cell>
          <cell r="T618" t="str">
            <v>resultado</v>
          </cell>
          <cell r="U618" t="str">
            <v>Decreciente</v>
          </cell>
          <cell r="V618" t="str">
            <v>≤</v>
          </cell>
          <cell r="W618">
            <v>15</v>
          </cell>
          <cell r="X618" t="str">
            <v>&gt;</v>
          </cell>
          <cell r="Y618">
            <v>30</v>
          </cell>
        </row>
        <row r="619">
          <cell r="A619">
            <v>614</v>
          </cell>
          <cell r="B619" t="str">
            <v>Integralidad y efectividad en la prestación de servicios de salud</v>
          </cell>
          <cell r="C619" t="str">
            <v>Garantizar la accesibilidad, integralidad en los servicios, complementariedad y respaldo de las interdependencias</v>
          </cell>
          <cell r="D619" t="str">
            <v>Oportunidad en la confirmación diagnóstica de las lesiones precancerosas o cáncer infiltrante del cuello uterino</v>
          </cell>
          <cell r="E619" t="str">
            <v xml:space="preserve">Rutas Integrales de Atención </v>
          </cell>
          <cell r="F619" t="str">
            <v>Ruta Integral de atención para el paciente con riesgo o presencia de cancer</v>
          </cell>
          <cell r="G619" t="str">
            <v>x</v>
          </cell>
          <cell r="J619" t="str">
            <v>Medir la oportunidad de citas con ginecología</v>
          </cell>
          <cell r="K619" t="str">
            <v>Resolución 3280</v>
          </cell>
          <cell r="L619" t="str">
            <v>Trimestral</v>
          </cell>
          <cell r="M619" t="str">
            <v>Sumatoria de los días transcurridas desde que se solicita la cita hasta que se atiende el paciente</v>
          </cell>
          <cell r="N619" t="str">
            <v>Total de pacientes atendidos</v>
          </cell>
          <cell r="O619" t="str">
            <v>Dinamica general</v>
          </cell>
          <cell r="P619" t="str">
            <v>Dinamica general</v>
          </cell>
          <cell r="Q619" t="str">
            <v>Días</v>
          </cell>
          <cell r="R619" t="str">
            <v>Sumatoria de los días transcurridas desde que se solicita la cita hasta que se atiende el paciente / Total de pacientes atendidos</v>
          </cell>
          <cell r="T619" t="str">
            <v>resultado</v>
          </cell>
          <cell r="U619" t="str">
            <v>Decreciente</v>
          </cell>
          <cell r="V619" t="str">
            <v>≤</v>
          </cell>
          <cell r="W619">
            <v>15</v>
          </cell>
          <cell r="X619" t="str">
            <v>&gt;</v>
          </cell>
          <cell r="Y619">
            <v>30</v>
          </cell>
        </row>
        <row r="620">
          <cell r="A620">
            <v>615</v>
          </cell>
          <cell r="B620" t="str">
            <v>Integralidad y efectividad en la prestación de servicios de salud</v>
          </cell>
          <cell r="C620" t="str">
            <v>Garantizar la accesibilidad, integralidad en los servicios, complementariedad y respaldo de las interdependencias</v>
          </cell>
          <cell r="D620" t="str">
            <v>Proporción de mujeres con citología anormal o citología de triage anormal a quienes se realizó colposcopia y biopsia</v>
          </cell>
          <cell r="E620" t="str">
            <v xml:space="preserve">Rutas Integrales de Atención </v>
          </cell>
          <cell r="F620" t="str">
            <v>Ruta Integral de atención para el paciente con riesgo o presencia de cancer</v>
          </cell>
          <cell r="G620" t="str">
            <v>x</v>
          </cell>
          <cell r="J620" t="str">
            <v>Medir la cantidad de colposcopia y biopsia de mujeres con citología anormal</v>
          </cell>
          <cell r="K620" t="str">
            <v>Resolución 3280</v>
          </cell>
          <cell r="L620" t="str">
            <v>Trimestral</v>
          </cell>
          <cell r="M620" t="str">
            <v>mujeres con citología anormal o citología de triage anormal a quienes se realizó colposcopia y biopsia</v>
          </cell>
          <cell r="N620" t="str">
            <v>Total de colposcopia y biopsia</v>
          </cell>
          <cell r="O620" t="str">
            <v>Estadistica</v>
          </cell>
          <cell r="P620" t="str">
            <v>Estadistica</v>
          </cell>
          <cell r="Q620" t="str">
            <v>%</v>
          </cell>
          <cell r="R620" t="str">
            <v>mujeres con citología anormal o citología de triage anormal a quienes se realizó colposcopia y biopsia / Total de colposcopia y biopsia *100</v>
          </cell>
          <cell r="T620" t="str">
            <v>proceso</v>
          </cell>
          <cell r="U620" t="str">
            <v>Creciente</v>
          </cell>
          <cell r="V620" t="str">
            <v>≥</v>
          </cell>
          <cell r="W620">
            <v>1</v>
          </cell>
          <cell r="X620" t="str">
            <v>&lt;</v>
          </cell>
          <cell r="Y620">
            <v>1</v>
          </cell>
        </row>
        <row r="621">
          <cell r="A621">
            <v>616</v>
          </cell>
          <cell r="B621" t="str">
            <v>Integralidad y efectividad en la prestación de servicios de salud</v>
          </cell>
          <cell r="C621" t="str">
            <v>Garantizar la accesibilidad, integralidad en los servicios, complementariedad y respaldo de las interdependencias</v>
          </cell>
          <cell r="D621" t="str">
            <v>Proporción de pacientes con diagnóstico de cáncer de colon y recto según estadio clínico</v>
          </cell>
          <cell r="E621" t="str">
            <v xml:space="preserve">Rutas Integrales de Atención </v>
          </cell>
          <cell r="F621" t="str">
            <v>Ruta Integral de atención para el paciente con riesgo o presencia de cancer</v>
          </cell>
          <cell r="G621" t="str">
            <v>x</v>
          </cell>
          <cell r="J621" t="str">
            <v>Medir la cantidad de diagnosticos de canceres de cólon y recto diagnosticados</v>
          </cell>
          <cell r="K621" t="str">
            <v>Resolución 3280</v>
          </cell>
          <cell r="L621" t="str">
            <v>Trimestral</v>
          </cell>
          <cell r="M621" t="str">
            <v>pacientes con diagnóstico de cáncer de colon y recto según estadio clínico</v>
          </cell>
          <cell r="N621" t="str">
            <v>Total de pacientes diagnosticados con cancer</v>
          </cell>
          <cell r="O621" t="str">
            <v>Estadistica</v>
          </cell>
          <cell r="P621" t="str">
            <v>Estadistica</v>
          </cell>
          <cell r="Q621" t="str">
            <v>%</v>
          </cell>
          <cell r="R621" t="str">
            <v>pacientes con diagnóstico de cáncer de colon y recto según estadio clínico / Total de pacientes diagnosticados con cancer *100</v>
          </cell>
          <cell r="T621" t="str">
            <v>proceso</v>
          </cell>
          <cell r="U621" t="str">
            <v>Creciente</v>
          </cell>
          <cell r="V621" t="str">
            <v>≥</v>
          </cell>
          <cell r="W621">
            <v>0.04</v>
          </cell>
          <cell r="X621" t="str">
            <v>&lt;</v>
          </cell>
          <cell r="Y621">
            <v>0.04</v>
          </cell>
        </row>
        <row r="622">
          <cell r="A622">
            <v>617</v>
          </cell>
          <cell r="B622" t="str">
            <v>Integralidad y efectividad en la prestación de servicios de salud</v>
          </cell>
          <cell r="C622" t="str">
            <v>Garantizar la accesibilidad, integralidad en los servicios, complementariedad y respaldo de las interdependencias</v>
          </cell>
          <cell r="D622" t="str">
            <v>Proporción de mujeres diagnosticadas con cáncer de mama según estadio clínico</v>
          </cell>
          <cell r="E622" t="str">
            <v xml:space="preserve">Rutas Integrales de Atención </v>
          </cell>
          <cell r="F622" t="str">
            <v>Ruta Integral de atención para el paciente con riesgo o presencia de cancer</v>
          </cell>
          <cell r="G622" t="str">
            <v>x</v>
          </cell>
          <cell r="J622" t="str">
            <v>Medir la cantidad de diagnosticos de cáncer de mama según estadio clínico</v>
          </cell>
          <cell r="K622" t="str">
            <v>Resolución 3280</v>
          </cell>
          <cell r="L622" t="str">
            <v>Trimestral</v>
          </cell>
          <cell r="M622" t="str">
            <v>mujeres diagnosticadas con cáncer de mama según estadio clínico</v>
          </cell>
          <cell r="N622" t="str">
            <v>Total de pacientes diagnosticados con cancer</v>
          </cell>
          <cell r="O622" t="str">
            <v>Estadistica</v>
          </cell>
          <cell r="P622" t="str">
            <v>Estadistica</v>
          </cell>
          <cell r="Q622" t="str">
            <v>%</v>
          </cell>
          <cell r="R622" t="str">
            <v>mujeres diagnosticadas con cáncer de mama según estadio clínico / Total de pacientes diagnosticados con cancer *100</v>
          </cell>
          <cell r="T622" t="str">
            <v>proceso</v>
          </cell>
          <cell r="U622" t="str">
            <v>Creciente</v>
          </cell>
          <cell r="V622" t="str">
            <v>≥</v>
          </cell>
          <cell r="W622">
            <v>0.01</v>
          </cell>
          <cell r="X622" t="str">
            <v>&lt;</v>
          </cell>
          <cell r="Y622">
            <v>0.01</v>
          </cell>
        </row>
        <row r="623">
          <cell r="A623">
            <v>618</v>
          </cell>
          <cell r="B623" t="str">
            <v>Integralidad y efectividad en la prestación de servicios de salud</v>
          </cell>
          <cell r="C623" t="str">
            <v>Garantizar la accesibilidad, integralidad en los servicios, complementariedad y respaldo de las interdependencias</v>
          </cell>
          <cell r="D623" t="str">
            <v>Proporción de mujeres con lesiones precáncerosas del cuello uterino (Lesión intraepitelial escamosa de alto grado o NIC II, NIC III o Carcinoma InSitu) y Adenocarcinoma endocervical in situ</v>
          </cell>
          <cell r="E623" t="str">
            <v xml:space="preserve">Rutas Integrales de Atención </v>
          </cell>
          <cell r="F623" t="str">
            <v>Ruta Integral de atención para el paciente con riesgo o presencia de cancer</v>
          </cell>
          <cell r="G623" t="str">
            <v>x</v>
          </cell>
          <cell r="J623" t="str">
            <v>Medir la cantidad de diagnosticos de lesiones precáncerosas del cuello uterino</v>
          </cell>
          <cell r="K623" t="str">
            <v>Resolución 3280</v>
          </cell>
          <cell r="L623" t="str">
            <v>Trimestral</v>
          </cell>
          <cell r="M623" t="str">
            <v>mujeres con lesiones precáncerosas del cuello uterino y Adenocarcinoma endocervical in situ</v>
          </cell>
          <cell r="N623" t="str">
            <v>Total de pacientes diagnosticados con cancer</v>
          </cell>
          <cell r="O623" t="str">
            <v>Estadistica</v>
          </cell>
          <cell r="P623" t="str">
            <v>Estadistica</v>
          </cell>
          <cell r="Q623" t="str">
            <v>%</v>
          </cell>
          <cell r="R623" t="str">
            <v>mujeres con lesiones precáncerosas del cuello uterino y Adenocarcinoma endocervical in situ / Total de pacientes diagnosticados con cancer *100</v>
          </cell>
          <cell r="T623" t="str">
            <v>proceso</v>
          </cell>
          <cell r="U623" t="str">
            <v>Creciente</v>
          </cell>
          <cell r="V623" t="str">
            <v>≥</v>
          </cell>
          <cell r="W623">
            <v>0.01</v>
          </cell>
          <cell r="X623" t="str">
            <v>&lt;</v>
          </cell>
          <cell r="Y623">
            <v>0.01</v>
          </cell>
        </row>
        <row r="624">
          <cell r="A624">
            <v>619</v>
          </cell>
          <cell r="B624" t="str">
            <v>Integralidad y efectividad en la prestación de servicios de salud</v>
          </cell>
          <cell r="C624" t="str">
            <v>Garantizar la accesibilidad, integralidad en los servicios, complementariedad y respaldo de las interdependencias</v>
          </cell>
          <cell r="D624" t="str">
            <v>Proporción de hombres con diagnóstico de cáncer de próstata según estadio clínico</v>
          </cell>
          <cell r="E624" t="str">
            <v xml:space="preserve">Rutas Integrales de Atención </v>
          </cell>
          <cell r="F624" t="str">
            <v>Ruta Integral de atención para el paciente con riesgo o presencia de cancer</v>
          </cell>
          <cell r="G624" t="str">
            <v>x</v>
          </cell>
          <cell r="J624" t="str">
            <v>Medir la cantidad de diagnosticos de cáncer de próstata</v>
          </cell>
          <cell r="K624" t="str">
            <v>Resolución 3281</v>
          </cell>
          <cell r="L624" t="str">
            <v>Trimestral</v>
          </cell>
          <cell r="M624" t="str">
            <v>hombres con diagnóstico de cáncer de próstata según estadio clínico</v>
          </cell>
          <cell r="N624" t="str">
            <v>Total de pacientes diagnosticados con cancer</v>
          </cell>
          <cell r="O624" t="str">
            <v>Estadistica</v>
          </cell>
          <cell r="P624" t="str">
            <v>Estadistica</v>
          </cell>
          <cell r="Q624" t="str">
            <v>%</v>
          </cell>
          <cell r="R624" t="str">
            <v>hombres con diagnóstico de cáncer de próstata según estadio clínico / Total de pacientes diagnosticados con cancer *100</v>
          </cell>
          <cell r="T624" t="str">
            <v>proceso</v>
          </cell>
          <cell r="U624" t="str">
            <v>Creciente</v>
          </cell>
          <cell r="V624" t="str">
            <v>≥</v>
          </cell>
          <cell r="W624">
            <v>0.01</v>
          </cell>
          <cell r="X624" t="str">
            <v>&lt;</v>
          </cell>
          <cell r="Y624">
            <v>0.01</v>
          </cell>
        </row>
        <row r="625">
          <cell r="A625">
            <v>620</v>
          </cell>
          <cell r="B625" t="str">
            <v>Integralidad y efectividad en la prestación de servicios de salud</v>
          </cell>
          <cell r="C625" t="str">
            <v>Garantizar la accesibilidad, integralidad en los servicios, complementariedad y respaldo de las interdependencias</v>
          </cell>
          <cell r="D625" t="str">
            <v>Proporción de diagnosticos de cáncer gastrico según estadio clínico</v>
          </cell>
          <cell r="E625" t="str">
            <v xml:space="preserve">Rutas Integrales de Atención </v>
          </cell>
          <cell r="F625" t="str">
            <v>Ruta Integral de atención para el paciente con riesgo o presencia de cancer</v>
          </cell>
          <cell r="G625" t="str">
            <v>x</v>
          </cell>
          <cell r="J625" t="str">
            <v>Medir la cantidad de diagnosticos de cáncer de próstata</v>
          </cell>
          <cell r="K625" t="str">
            <v>Resolución 3281</v>
          </cell>
          <cell r="L625" t="str">
            <v>Trimestral</v>
          </cell>
          <cell r="M625" t="str">
            <v>Total de diagnosticos de cáncer gastrico según estadio clínico</v>
          </cell>
          <cell r="N625" t="str">
            <v>Total de pacientes diagnosticados con cancer</v>
          </cell>
          <cell r="O625" t="str">
            <v>Estadistica</v>
          </cell>
          <cell r="P625" t="str">
            <v>Estadistica</v>
          </cell>
          <cell r="Q625" t="str">
            <v>%</v>
          </cell>
          <cell r="R625" t="str">
            <v>Total de diagnosticos de cáncer gastrico según estadio clínico / Total de pacientes diagnosticados con cancer *100</v>
          </cell>
          <cell r="T625" t="str">
            <v>proceso</v>
          </cell>
          <cell r="U625" t="str">
            <v>Creciente</v>
          </cell>
          <cell r="V625" t="str">
            <v>≥</v>
          </cell>
          <cell r="W625">
            <v>0.01</v>
          </cell>
          <cell r="X625" t="str">
            <v>&lt;</v>
          </cell>
          <cell r="Y625">
            <v>0.01</v>
          </cell>
        </row>
        <row r="626">
          <cell r="A626">
            <v>621</v>
          </cell>
          <cell r="B626" t="str">
            <v>Integralidad y efectividad en la prestación de servicios de salud</v>
          </cell>
          <cell r="C626" t="str">
            <v>Garantizar la accesibilidad, integralidad en los servicios, complementariedad y respaldo de las interdependencias</v>
          </cell>
          <cell r="D626" t="str">
            <v>Oportunidad para la confirmación diagnostica de cancer gastrica</v>
          </cell>
          <cell r="E626" t="str">
            <v xml:space="preserve">Rutas Integrales de Atención </v>
          </cell>
          <cell r="F626" t="str">
            <v>Ruta Integral de atención para el paciente con riesgo o presencia de cancer</v>
          </cell>
          <cell r="G626" t="str">
            <v>x</v>
          </cell>
          <cell r="J626" t="str">
            <v>Medir la oportunidad de citas con gastroenterología</v>
          </cell>
          <cell r="K626" t="str">
            <v>Resolución 3282</v>
          </cell>
          <cell r="L626" t="str">
            <v>Trimestral</v>
          </cell>
          <cell r="M626" t="str">
            <v>Sumatoria de los días transcurridas desde que se solicita la cita hasta que se atiende el paciente</v>
          </cell>
          <cell r="N626" t="str">
            <v>Total de pacientes atendidos</v>
          </cell>
          <cell r="O626" t="str">
            <v>Dinamica general</v>
          </cell>
          <cell r="P626" t="str">
            <v>Dinamica general</v>
          </cell>
          <cell r="Q626" t="str">
            <v>Días</v>
          </cell>
          <cell r="R626" t="str">
            <v>Sumatoria de los días transcurridas desde que se solicita la cita hasta que se atiende el paciente / Total de pacientes atendidos</v>
          </cell>
          <cell r="T626" t="str">
            <v>resultado</v>
          </cell>
          <cell r="U626" t="str">
            <v>Decreciente</v>
          </cell>
          <cell r="V626" t="str">
            <v>≤</v>
          </cell>
          <cell r="W626">
            <v>15</v>
          </cell>
          <cell r="X626" t="str">
            <v>&gt;</v>
          </cell>
          <cell r="Y626">
            <v>30</v>
          </cell>
        </row>
        <row r="627">
          <cell r="A627">
            <v>622</v>
          </cell>
          <cell r="B627" t="str">
            <v>Integralidad y efectividad en la prestación de servicios de salud</v>
          </cell>
          <cell r="C627" t="str">
            <v>Garantizar la accesibilidad, integralidad en los servicios, complementariedad y respaldo de las interdependencias</v>
          </cell>
          <cell r="D627" t="str">
            <v>Oportunidad en la asignación de citas con oncología</v>
          </cell>
          <cell r="E627" t="str">
            <v xml:space="preserve">Rutas Integrales de Atención </v>
          </cell>
          <cell r="F627" t="str">
            <v>Ruta Integral de atención para el paciente con riesgo o presencia de cancer</v>
          </cell>
          <cell r="G627" t="str">
            <v>x</v>
          </cell>
          <cell r="J627" t="str">
            <v>Medir la oportunidad de citas con oncología</v>
          </cell>
          <cell r="K627">
            <v>3280</v>
          </cell>
          <cell r="L627" t="str">
            <v>Trimestral</v>
          </cell>
          <cell r="M627" t="str">
            <v>Sumatoria de los días transcurridas desde que se solicita la cita hasta que se atiende el paciente</v>
          </cell>
          <cell r="N627" t="str">
            <v>Total de pacientes atendidos</v>
          </cell>
          <cell r="O627" t="str">
            <v>Dinamica general</v>
          </cell>
          <cell r="P627" t="str">
            <v>Dinamica general</v>
          </cell>
          <cell r="Q627" t="str">
            <v>Días</v>
          </cell>
          <cell r="R627" t="str">
            <v>Sumatoria de los días transcurridas desde que se solicita la cita hasta que se atiende el paciente / Total de pacientes atendidos</v>
          </cell>
          <cell r="T627" t="str">
            <v>resultado</v>
          </cell>
          <cell r="U627" t="str">
            <v>Decreciente</v>
          </cell>
          <cell r="V627" t="str">
            <v>≤</v>
          </cell>
          <cell r="W627">
            <v>15</v>
          </cell>
          <cell r="X627" t="str">
            <v>&gt;</v>
          </cell>
          <cell r="Y627">
            <v>15</v>
          </cell>
        </row>
        <row r="628">
          <cell r="A628">
            <v>623</v>
          </cell>
          <cell r="B628" t="str">
            <v>Integralidad y efectividad en la prestación de servicios de salud</v>
          </cell>
          <cell r="C628" t="str">
            <v>Garantizar la accesibilidad, integralidad en los servicios, complementariedad y respaldo de las interdependencias</v>
          </cell>
          <cell r="D628" t="str">
            <v>Porcentaje de remisiones pertienentes</v>
          </cell>
          <cell r="E628" t="str">
            <v>Referencia y contrareferncia</v>
          </cell>
          <cell r="F628" t="str">
            <v>referencia y contrareferencia</v>
          </cell>
          <cell r="G628" t="str">
            <v>x</v>
          </cell>
          <cell r="L628" t="str">
            <v>Trimestral</v>
          </cell>
          <cell r="M628" t="str">
            <v>Numero de remisiones pertinentes</v>
          </cell>
          <cell r="N628" t="str">
            <v>Total de contrareferencias recibidas en el periodo</v>
          </cell>
          <cell r="O628" t="str">
            <v>Base de datos</v>
          </cell>
          <cell r="P628" t="str">
            <v>Base de datos de Dinamica Gerencial</v>
          </cell>
          <cell r="Q628" t="str">
            <v>%</v>
          </cell>
          <cell r="R628" t="str">
            <v>Numero de remisiones pertinentes / Total de contrareferencias recibidas en el periodo *100</v>
          </cell>
          <cell r="T628" t="str">
            <v>proceso</v>
          </cell>
          <cell r="U628" t="str">
            <v>Creciente</v>
          </cell>
          <cell r="V628" t="str">
            <v>≥</v>
          </cell>
          <cell r="W628">
            <v>0.9</v>
          </cell>
          <cell r="X628" t="str">
            <v>&lt;</v>
          </cell>
          <cell r="Y628">
            <v>0.9</v>
          </cell>
        </row>
        <row r="629">
          <cell r="A629">
            <v>624</v>
          </cell>
          <cell r="B629" t="str">
            <v>Investigación, conocimiento e innovación, la mejor inversión</v>
          </cell>
          <cell r="C629" t="str">
            <v>Disponer de información confiable para la asistencia y la gestión del conocimiento</v>
          </cell>
          <cell r="D629" t="str">
            <v>Mineria de datos</v>
          </cell>
          <cell r="E629" t="str">
            <v>Gestión de la información y Comunicaciones</v>
          </cell>
          <cell r="F629" t="str">
            <v>Estadistica</v>
          </cell>
          <cell r="H629" t="str">
            <v>x</v>
          </cell>
          <cell r="J629" t="str">
            <v>Realizar las actividades necesarias para el analisis de patrones en bases de datos institucionales</v>
          </cell>
          <cell r="L629" t="str">
            <v>Trimestral</v>
          </cell>
          <cell r="M629" t="str">
            <v>Número de actividades de minería de datos ejecutadas</v>
          </cell>
          <cell r="N629" t="str">
            <v>Número de actividades de minería de datos planeadas</v>
          </cell>
          <cell r="O629" t="str">
            <v>Estadistica</v>
          </cell>
          <cell r="P629" t="str">
            <v>Estadistica</v>
          </cell>
          <cell r="Q629" t="str">
            <v>%</v>
          </cell>
          <cell r="R629" t="str">
            <v>Número de actividades de minería de datos ejecutadas / Número de actividades de minería de datos planeadas *100</v>
          </cell>
          <cell r="T629" t="str">
            <v>proceso</v>
          </cell>
          <cell r="U629" t="str">
            <v>Creciente</v>
          </cell>
          <cell r="V629" t="str">
            <v>≥</v>
          </cell>
          <cell r="W629">
            <v>0.9</v>
          </cell>
          <cell r="X629" t="str">
            <v>&lt;</v>
          </cell>
          <cell r="Y629">
            <v>0.9</v>
          </cell>
        </row>
        <row r="630">
          <cell r="A630">
            <v>625</v>
          </cell>
          <cell r="B630" t="str">
            <v>Investigación, conocimiento e innovación, la mejor inversión</v>
          </cell>
          <cell r="C630" t="str">
            <v>Disponer de tecnología, equipos biomédicos, industriales, de cómputo  y mobiliario acorde e integrados a la asistencia segura y humanizada, la docencia e investigación</v>
          </cell>
          <cell r="D630" t="str">
            <v>porcentaje de cumplimiento en la gestion de reportes de Tecnovigilancia</v>
          </cell>
          <cell r="E630" t="str">
            <v>Gestión del recursos físico</v>
          </cell>
          <cell r="F630" t="str">
            <v>Biomedica</v>
          </cell>
          <cell r="H630" t="str">
            <v>x</v>
          </cell>
          <cell r="J630" t="str">
            <v>Garantizar la protección de la salud y la seguridad de los pacientes, operadores y todas aquellas personas que se vean implicadas directa o indirectamente en la utilización de dispositivos médicos.</v>
          </cell>
          <cell r="L630" t="str">
            <v>Trimestral</v>
          </cell>
          <cell r="M630" t="str">
            <v>Numero de reportes gestionados</v>
          </cell>
          <cell r="N630" t="str">
            <v>Numero de eventos asignados</v>
          </cell>
          <cell r="O630" t="str">
            <v>Aplicativo de eventos clinicos</v>
          </cell>
          <cell r="P630" t="str">
            <v>Aplicativo de eventos clinicos</v>
          </cell>
          <cell r="Q630" t="str">
            <v>%</v>
          </cell>
          <cell r="R630" t="str">
            <v>Numero de reportes gestionados / Numero de eventos asignados *100</v>
          </cell>
          <cell r="T630" t="str">
            <v>resultado</v>
          </cell>
          <cell r="U630" t="str">
            <v>Creciente</v>
          </cell>
          <cell r="V630" t="str">
            <v>≥</v>
          </cell>
          <cell r="W630">
            <v>0.8</v>
          </cell>
          <cell r="X630" t="str">
            <v>&lt;</v>
          </cell>
          <cell r="Y630">
            <v>0.8</v>
          </cell>
        </row>
        <row r="631">
          <cell r="A631">
            <v>626</v>
          </cell>
          <cell r="B631" t="str">
            <v>Integralidad y efectividad en la prestación de servicios de salud</v>
          </cell>
          <cell r="C631" t="str">
            <v>Garantizar la accesibilidad, integralidad en los servicios, complementariedad y respaldo de las interdependencias</v>
          </cell>
          <cell r="D631" t="str">
            <v>Incidentes en salud realacionados con la administracion de Soporte nutricional especializado</v>
          </cell>
          <cell r="E631" t="str">
            <v>Apoyo diagnóstico y complementación terapeutica</v>
          </cell>
          <cell r="F631" t="str">
            <v>Nutrición y dietética</v>
          </cell>
          <cell r="G631" t="str">
            <v>x</v>
          </cell>
          <cell r="J631" t="str">
            <v>Medir la proporción de eventos relacionados con la terapia nutricional con el fin de disminuir su prevalencia</v>
          </cell>
          <cell r="K631"/>
          <cell r="L631" t="str">
            <v>Trimestral</v>
          </cell>
          <cell r="M631" t="str">
            <v>número de pacientes con registro de evento adverso</v>
          </cell>
          <cell r="N631" t="str">
            <v>Número de pacientes con soporte nutricional especializado</v>
          </cell>
          <cell r="O631" t="str">
            <v>Dinamica Gerencial</v>
          </cell>
          <cell r="P631" t="str">
            <v>Dinamica Gerencial</v>
          </cell>
          <cell r="Q631" t="str">
            <v>%</v>
          </cell>
          <cell r="R631" t="str">
            <v>número de pacientes con registro de evento adverso / Número de pacientes con soporte nutricional especializado *100</v>
          </cell>
          <cell r="S631"/>
          <cell r="T631" t="str">
            <v>proceso</v>
          </cell>
          <cell r="U631" t="str">
            <v>Decreciente</v>
          </cell>
          <cell r="V631" t="str">
            <v>≤</v>
          </cell>
          <cell r="W631">
            <v>0.05</v>
          </cell>
          <cell r="X631" t="str">
            <v>&gt;</v>
          </cell>
          <cell r="Y631">
            <v>0.05</v>
          </cell>
        </row>
        <row r="632">
          <cell r="A632">
            <v>627</v>
          </cell>
          <cell r="B632" t="str">
            <v>Investigación, conocimiento e innovación, la mejor inversión</v>
          </cell>
          <cell r="C632" t="str">
            <v>Disponer de información confiable para la asistencia y la gestión del conocimiento</v>
          </cell>
          <cell r="D632" t="str">
            <v>Capacitación en cero papel</v>
          </cell>
          <cell r="E632" t="str">
            <v>Gestión de la información y Comunicaciones</v>
          </cell>
          <cell r="F632" t="str">
            <v>Gestión documental</v>
          </cell>
          <cell r="H632" t="str">
            <v>x</v>
          </cell>
          <cell r="J632" t="str">
            <v>Asesorar y capacitar a el personal Administrativo y asistencial en el racionamiento del papel en la gestión documental</v>
          </cell>
          <cell r="K632"/>
          <cell r="L632" t="str">
            <v>Trimestral</v>
          </cell>
          <cell r="M632" t="str">
            <v xml:space="preserve">Número de asesorias y capacitaciónes realizadas </v>
          </cell>
          <cell r="N632" t="str">
            <v>Número de asesorias y capacitaciónes programadas</v>
          </cell>
          <cell r="O632" t="str">
            <v>listados de asistencia</v>
          </cell>
          <cell r="P632" t="str">
            <v>Cronograma</v>
          </cell>
          <cell r="Q632" t="str">
            <v>%</v>
          </cell>
          <cell r="R632" t="str">
            <v>Número de asesorias y capacitaciónes realizadas  / Número de asesorias y capacitaciónes programadas *100</v>
          </cell>
          <cell r="S632"/>
          <cell r="T632" t="str">
            <v>proceso</v>
          </cell>
          <cell r="U632" t="str">
            <v>Creciente</v>
          </cell>
          <cell r="V632" t="str">
            <v>≥</v>
          </cell>
          <cell r="W632">
            <v>0.9</v>
          </cell>
          <cell r="X632" t="str">
            <v>&lt;</v>
          </cell>
          <cell r="Y632">
            <v>0.9</v>
          </cell>
        </row>
        <row r="633">
          <cell r="A633">
            <v>628</v>
          </cell>
          <cell r="B633" t="str">
            <v>Hospital líder en buenas prácticas de gobierno corporativo y de gestión pública</v>
          </cell>
          <cell r="C633" t="str">
            <v>Garantizar rentabilidad, competitividad y sostenibilidad financiera</v>
          </cell>
          <cell r="D633" t="str">
            <v xml:space="preserve">Realización de audiencia publica de Rendición de cuentas </v>
          </cell>
          <cell r="E633" t="str">
            <v>Gestión de la información y Comunicaciones</v>
          </cell>
          <cell r="F633" t="str">
            <v>Comunicaciones</v>
          </cell>
          <cell r="H633" t="str">
            <v>x</v>
          </cell>
          <cell r="J633" t="str">
            <v>Cumplir con la realización de la audiencia publica de  rendición de cuentas dentro del plazo para la vigencia según  la normatividad vigente</v>
          </cell>
          <cell r="L633" t="str">
            <v>Anual</v>
          </cell>
          <cell r="M633" t="str">
            <v>Número de audiencias realizadas dentro del plazo estipulado</v>
          </cell>
          <cell r="N633" t="str">
            <v>Número de audiencias programadas</v>
          </cell>
          <cell r="O633" t="str">
            <v>Oficina de planeación</v>
          </cell>
          <cell r="P633" t="str">
            <v>Oficina de planeación</v>
          </cell>
          <cell r="Q633" t="str">
            <v>%</v>
          </cell>
          <cell r="R633" t="str">
            <v>Número de audiencias realizadas dentro del plazo estipulado / Número de audiencias programadas *100</v>
          </cell>
          <cell r="U633" t="str">
            <v>Creciente</v>
          </cell>
          <cell r="V633" t="str">
            <v>=</v>
          </cell>
          <cell r="W633">
            <v>1</v>
          </cell>
          <cell r="X633" t="str">
            <v>&lt;</v>
          </cell>
          <cell r="Y633">
            <v>1</v>
          </cell>
        </row>
        <row r="634">
          <cell r="A634">
            <v>630</v>
          </cell>
          <cell r="B634" t="str">
            <v>Integralidad y efectividad en la prestación de servicios de salud</v>
          </cell>
          <cell r="C634" t="str">
            <v>Garantizar la accesibilidad, integralidad en los servicios, complementariedad y respaldo de las interdependencias</v>
          </cell>
          <cell r="D634" t="str">
            <v>Tiempo de respuesta de la interconsulta de Psicologia en hospitalización - URGENTE</v>
          </cell>
          <cell r="E634" t="str">
            <v>Apoyo psicosocial</v>
          </cell>
          <cell r="F634" t="str">
            <v>Apoyo Psicosocial</v>
          </cell>
          <cell r="G634" t="str">
            <v>x</v>
          </cell>
          <cell r="H634"/>
          <cell r="I634"/>
          <cell r="J634" t="str">
            <v>Teniendo en cuenta el nivel de complejidad de la institución se requiere garantizar oportunidad y continuidad en la atención especializada. Al no tener una respuesta oportuna se pueden generar falencias  en el diagnóstico y manejo integral del paciente.</v>
          </cell>
          <cell r="K634"/>
          <cell r="L634" t="str">
            <v>Trimestral</v>
          </cell>
          <cell r="M634" t="str">
            <v>Sumatoria del número de horas transcurridas entre la solicitud de la interconsulta y el momento en el cual es atendido por parte del médico especialista</v>
          </cell>
          <cell r="N634" t="str">
            <v>Número de pacientes interconsultados</v>
          </cell>
          <cell r="O634" t="str">
            <v>Dinamica Gerencial Hospitalaria - DGH</v>
          </cell>
          <cell r="P634" t="str">
            <v>Dinamica Gerencial Hospitalaria - DGH</v>
          </cell>
          <cell r="Q634" t="str">
            <v>Horas</v>
          </cell>
          <cell r="R634" t="str">
            <v>Sumatoria del número de horas transcurridas entre la solicitud de la interconsulta y el momento en el cual es atendido por parte del médico especialista / Número de pacientes interconsultados</v>
          </cell>
          <cell r="S634"/>
          <cell r="T634" t="str">
            <v>resultado</v>
          </cell>
          <cell r="U634" t="str">
            <v>Decreciente</v>
          </cell>
          <cell r="V634" t="str">
            <v>≤</v>
          </cell>
          <cell r="W634">
            <v>2</v>
          </cell>
          <cell r="X634" t="str">
            <v>&gt;</v>
          </cell>
          <cell r="Y634">
            <v>2</v>
          </cell>
        </row>
        <row r="635">
          <cell r="A635">
            <v>631</v>
          </cell>
          <cell r="B635" t="str">
            <v>Integralidad y efectividad en la prestación de servicios de salud</v>
          </cell>
          <cell r="C635" t="str">
            <v>Garantizar la accesibilidad, integralidad en los servicios, complementariedad y respaldo de las interdependencias</v>
          </cell>
          <cell r="D635" t="str">
            <v>Tiempo de respuesta de la interconsulta de Psicologia en hospitalización - REGULAR</v>
          </cell>
          <cell r="E635" t="str">
            <v>Apoyo psicosocial</v>
          </cell>
          <cell r="F635" t="str">
            <v>Apoyo Psicosocial</v>
          </cell>
          <cell r="G635" t="str">
            <v>x</v>
          </cell>
          <cell r="H635"/>
          <cell r="I635"/>
          <cell r="J635" t="str">
            <v>Teniendo en cuenta el nivel de complejidad de la institución se requiere garantizar oportunidad y continuidad en la atención especializada. Al no tener una respuesta oportuna se pueden generar falencias  en el diagnóstico y manejo integral del paciente.</v>
          </cell>
          <cell r="K635"/>
          <cell r="L635" t="str">
            <v>Trimestral</v>
          </cell>
          <cell r="M635" t="str">
            <v>Sumatoria del número de horas transcurridas entre la solicitud de la interconsulta y el momento en el cual es atendido por parte del médico especialista</v>
          </cell>
          <cell r="N635" t="str">
            <v>Número de pacientes interconsultados</v>
          </cell>
          <cell r="O635" t="str">
            <v>Dinamica Gerencial Hospitalaria - DGH</v>
          </cell>
          <cell r="P635" t="str">
            <v>Dinamica Gerencial Hospitalaria - DGH</v>
          </cell>
          <cell r="Q635" t="str">
            <v>Horas</v>
          </cell>
          <cell r="R635" t="str">
            <v>Sumatoria del número de horas transcurridas entre la solicitud de la interconsulta y el momento en el cual es atendido por parte del médico especialista / Número de pacientes interconsultados</v>
          </cell>
          <cell r="S635"/>
          <cell r="T635" t="str">
            <v>resultado</v>
          </cell>
          <cell r="U635" t="str">
            <v>Decreciente</v>
          </cell>
          <cell r="V635" t="str">
            <v>≤</v>
          </cell>
          <cell r="W635">
            <v>12</v>
          </cell>
          <cell r="X635" t="str">
            <v>&gt;</v>
          </cell>
          <cell r="Y635">
            <v>12</v>
          </cell>
        </row>
        <row r="636">
          <cell r="A636">
            <v>632</v>
          </cell>
          <cell r="B636" t="str">
            <v>Integralidad y efectividad en la prestación de servicios de salud</v>
          </cell>
          <cell r="C636" t="str">
            <v>Garantizar la accesibilidad, integralidad en los servicios, complementariedad y respaldo de las interdependencias</v>
          </cell>
          <cell r="D636" t="str">
            <v>Tiempo de respuesta de la interconsulta de Psicologia en hospitalización - PRIORITARIA</v>
          </cell>
          <cell r="E636" t="str">
            <v>Apoyo psicosocial</v>
          </cell>
          <cell r="F636" t="str">
            <v>Apoyo Psicosocial</v>
          </cell>
          <cell r="G636" t="str">
            <v>x</v>
          </cell>
          <cell r="H636"/>
          <cell r="I636"/>
          <cell r="J636" t="str">
            <v>Teniendo en cuenta el nivel de complejidad de la institución se requiere garantizar oportunidad y continuidad en la atención especializada. Al no tener una respuesta oportuna se pueden generar falencias  en el diagnóstico y manejo integral del paciente.</v>
          </cell>
          <cell r="K636"/>
          <cell r="L636" t="str">
            <v>Trimestral</v>
          </cell>
          <cell r="M636" t="str">
            <v>Sumatoria del número de horas transcurridas entre la solicitud de la interconsulta y el momento en el cual es atendido por parte del médico especialista</v>
          </cell>
          <cell r="N636" t="str">
            <v>Número de pacientes interconsultados</v>
          </cell>
          <cell r="O636" t="str">
            <v>Dinamica Gerencial Hospitalaria - DGH</v>
          </cell>
          <cell r="P636" t="str">
            <v>Dinamica Gerencial Hospitalaria - DGH</v>
          </cell>
          <cell r="Q636" t="str">
            <v>Horas</v>
          </cell>
          <cell r="R636" t="str">
            <v>Sumatoria del número de horas transcurridas entre la solicitud de la interconsulta y el momento en el cual es atendido por parte del médico especialista / Número de pacientes interconsultados</v>
          </cell>
          <cell r="S636"/>
          <cell r="T636" t="str">
            <v>resultado</v>
          </cell>
          <cell r="U636" t="str">
            <v>Decreciente</v>
          </cell>
          <cell r="V636" t="str">
            <v>≤</v>
          </cell>
          <cell r="W636">
            <v>6</v>
          </cell>
          <cell r="X636" t="str">
            <v>&gt;</v>
          </cell>
          <cell r="Y636">
            <v>6</v>
          </cell>
        </row>
        <row r="637">
          <cell r="A637">
            <v>629</v>
          </cell>
          <cell r="B637" t="str">
            <v>Integralidad y efectividad en la prestación de servicios de salud</v>
          </cell>
          <cell r="C637" t="str">
            <v>Garantizar la accesibilidad, integralidad en los servicios, complementariedad y respaldo de las interdependencias</v>
          </cell>
          <cell r="D637" t="str">
            <v>Adherencia de la guía de transfusión de hemocomponentes</v>
          </cell>
          <cell r="E637" t="str">
            <v>Apoyo diagnóstico y complementación terapeutica</v>
          </cell>
          <cell r="F637" t="str">
            <v>banco de sangre</v>
          </cell>
          <cell r="G637" t="str">
            <v>x</v>
          </cell>
          <cell r="H637"/>
          <cell r="I637"/>
          <cell r="J637" t="str">
            <v>Medir la adherencia a protocolos, procedimientos y manuales realacionados a la transfusión de hemocomponentes, desde la preparación hasta la devolución de los restos de la bolsa transfundida</v>
          </cell>
          <cell r="L637" t="str">
            <v>Trimestral</v>
          </cell>
          <cell r="M637" t="str">
            <v>sumatoria de items en cumplimiento</v>
          </cell>
          <cell r="N637" t="str">
            <v>total de items evaluados</v>
          </cell>
          <cell r="O637" t="str">
            <v>banco de sangre</v>
          </cell>
          <cell r="P637" t="str">
            <v>banco de sangre</v>
          </cell>
          <cell r="Q637" t="str">
            <v>%</v>
          </cell>
          <cell r="R637" t="str">
            <v>sumatoria de items en cumplimiento / total de items evaluados *100</v>
          </cell>
          <cell r="T637" t="str">
            <v>resultado</v>
          </cell>
          <cell r="U637" t="str">
            <v>Creciente</v>
          </cell>
          <cell r="V637" t="str">
            <v>≥</v>
          </cell>
          <cell r="W637">
            <v>0.85</v>
          </cell>
          <cell r="X637" t="str">
            <v>&lt;</v>
          </cell>
          <cell r="Y637">
            <v>0.85</v>
          </cell>
        </row>
        <row r="638">
          <cell r="A638">
            <v>639</v>
          </cell>
          <cell r="B638" t="str">
            <v>Integralidad y efectividad en la prestación de servicios de salud</v>
          </cell>
          <cell r="C638" t="str">
            <v>Garantizar la accesibilidad, integralidad en los servicios, complementariedad y respaldo de las interdependencias</v>
          </cell>
          <cell r="D638" t="str">
            <v>Oportunidad en la asignación de citas con Hematologia</v>
          </cell>
          <cell r="E638" t="str">
            <v xml:space="preserve">Rutas Integrales de Atención </v>
          </cell>
          <cell r="F638" t="str">
            <v>Ruta Integral de atención para el paciente con riesgo o presencia de cancer</v>
          </cell>
          <cell r="G638" t="str">
            <v>x</v>
          </cell>
          <cell r="H638"/>
          <cell r="I638"/>
          <cell r="J638" t="str">
            <v>Medir la oportunidad de citas con oncología</v>
          </cell>
          <cell r="K638" t="str">
            <v>Resolución 3280</v>
          </cell>
          <cell r="L638" t="str">
            <v>Trimestral</v>
          </cell>
          <cell r="M638" t="str">
            <v>Sumatoria de los días transcurridas desde que se solicita la cita hasta que se atiende el paciente</v>
          </cell>
          <cell r="N638" t="str">
            <v>Total de pacientes atendidos</v>
          </cell>
          <cell r="O638" t="str">
            <v>Dinamica general</v>
          </cell>
          <cell r="P638" t="str">
            <v>Dinamica general</v>
          </cell>
          <cell r="Q638" t="str">
            <v>Días</v>
          </cell>
          <cell r="R638" t="str">
            <v>Sumatoria de los días transcurridas desde que se solicita la cita hasta que se atiende el paciente / Total de pacientes atendidos</v>
          </cell>
          <cell r="T638" t="str">
            <v>resultado</v>
          </cell>
          <cell r="U638" t="str">
            <v>Decreciente</v>
          </cell>
          <cell r="V638" t="str">
            <v>≤</v>
          </cell>
          <cell r="W638">
            <v>15</v>
          </cell>
          <cell r="X638" t="str">
            <v>&gt;</v>
          </cell>
          <cell r="Y638">
            <v>15</v>
          </cell>
        </row>
        <row r="639">
          <cell r="A639">
            <v>640</v>
          </cell>
          <cell r="B639" t="str">
            <v>Integralidad y efectividad en la prestación de servicios de salud</v>
          </cell>
          <cell r="C639" t="str">
            <v>Garantizar la accesibilidad, integralidad en los servicios, complementariedad y respaldo de las interdependencias</v>
          </cell>
          <cell r="D639" t="str">
            <v>Oportunidad en la asignación de citas con Cirugía oncologica</v>
          </cell>
          <cell r="E639" t="str">
            <v xml:space="preserve">Rutas Integrales de Atención </v>
          </cell>
          <cell r="F639" t="str">
            <v>Ruta Integral de atención para el paciente con riesgo o presencia de cancer</v>
          </cell>
          <cell r="G639" t="str">
            <v>x</v>
          </cell>
          <cell r="H639"/>
          <cell r="I639"/>
          <cell r="J639" t="str">
            <v>Medir la oportunidad de citas con oncología</v>
          </cell>
          <cell r="K639" t="str">
            <v>Resolución 3280</v>
          </cell>
          <cell r="L639" t="str">
            <v>Trimestral</v>
          </cell>
          <cell r="M639" t="str">
            <v>Sumatoria de los días transcurridas desde que se solicita la cita hasta que se atiende el paciente</v>
          </cell>
          <cell r="N639" t="str">
            <v>Total de pacientes atendidos</v>
          </cell>
          <cell r="O639" t="str">
            <v>Dinamica general</v>
          </cell>
          <cell r="P639" t="str">
            <v>Dinamica general</v>
          </cell>
          <cell r="Q639" t="str">
            <v>Días</v>
          </cell>
          <cell r="R639" t="str">
            <v>Sumatoria de los días transcurridas desde que se solicita la cita hasta que se atiende el paciente / Total de pacientes atendidos</v>
          </cell>
          <cell r="T639" t="str">
            <v>resultado</v>
          </cell>
          <cell r="U639" t="str">
            <v>Decreciente</v>
          </cell>
          <cell r="V639" t="str">
            <v>≤</v>
          </cell>
          <cell r="W639">
            <v>15</v>
          </cell>
          <cell r="X639" t="str">
            <v>&gt;</v>
          </cell>
          <cell r="Y639">
            <v>15</v>
          </cell>
        </row>
        <row r="640">
          <cell r="A640">
            <v>648</v>
          </cell>
          <cell r="B640" t="str">
            <v>Integralidad y efectividad en la prestación de servicios de salud</v>
          </cell>
          <cell r="C640" t="str">
            <v>Garantizar la accesibilidad, integralidad en los servicios, complementariedad y respaldo de las interdependencias</v>
          </cell>
          <cell r="D640" t="str">
            <v>Porcentaje de adherencia a guias de practica clinica</v>
          </cell>
          <cell r="E640" t="str">
            <v>Urgencias</v>
          </cell>
          <cell r="F640" t="str">
            <v>urg. adultos</v>
          </cell>
          <cell r="G640" t="str">
            <v>x</v>
          </cell>
          <cell r="H640"/>
          <cell r="I640"/>
          <cell r="J640"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640"/>
          <cell r="L640" t="str">
            <v>Trimestral</v>
          </cell>
          <cell r="M640" t="str">
            <v>Criterios evaluados que cumplen con la adherencia a guia</v>
          </cell>
          <cell r="N640" t="str">
            <v>Total de criterios evaluados en la adherencia a guia</v>
          </cell>
          <cell r="O640" t="str">
            <v>Consolidado Adherencia a Guías de Atención</v>
          </cell>
          <cell r="P640" t="str">
            <v>Consolidado Adherencia a Guías de Atención</v>
          </cell>
          <cell r="Q640" t="str">
            <v>%</v>
          </cell>
          <cell r="R640" t="str">
            <v>Criterios evaluados que cumplen con la adherencia a guia / Total de criterios evaluados en la adherencia a guia *100</v>
          </cell>
          <cell r="S640"/>
          <cell r="T640" t="str">
            <v>proceso</v>
          </cell>
          <cell r="U640" t="str">
            <v>Creciente</v>
          </cell>
          <cell r="V640" t="str">
            <v>≥</v>
          </cell>
          <cell r="W640">
            <v>0.85</v>
          </cell>
          <cell r="X640" t="str">
            <v>&lt;</v>
          </cell>
          <cell r="Y640">
            <v>0.85</v>
          </cell>
        </row>
        <row r="641">
          <cell r="A641">
            <v>649</v>
          </cell>
          <cell r="B641" t="str">
            <v>Integralidad y efectividad en la prestación de servicios de salud</v>
          </cell>
          <cell r="C641" t="str">
            <v>Garantizar la accesibilidad, integralidad en los servicios, complementariedad y respaldo de las interdependencias</v>
          </cell>
          <cell r="D641" t="str">
            <v>Porcentaje de adherencia a protocolos de enfermeria</v>
          </cell>
          <cell r="E641" t="str">
            <v>Internación</v>
          </cell>
          <cell r="F641" t="str">
            <v>salud mental</v>
          </cell>
          <cell r="G641" t="str">
            <v>x</v>
          </cell>
          <cell r="H641"/>
          <cell r="I641"/>
          <cell r="J641" t="str">
            <v>Evaluar la adherencia del equipo de salud a las normas técnicas de obligatorio cumplimiento, así como la pertinencia y oportunidad en la toma de decisiones, según registros de las historias clínicas electrónicas.</v>
          </cell>
          <cell r="K641"/>
          <cell r="L641" t="str">
            <v>Trimestral</v>
          </cell>
          <cell r="M641" t="str">
            <v>Criterios de que cumplen</v>
          </cell>
          <cell r="N641" t="str">
            <v>Total de criterios de calidad de historia clínica evaluados</v>
          </cell>
          <cell r="O641" t="str">
            <v>Consolidado Adherencia a Protocolos</v>
          </cell>
          <cell r="P641" t="str">
            <v>Consolidado Adherencia a Protocolos</v>
          </cell>
          <cell r="Q641" t="str">
            <v>%</v>
          </cell>
          <cell r="R641" t="str">
            <v>Criterios de que cumplen / Total de criterios de calidad de historia clínica evaluados *100</v>
          </cell>
          <cell r="S641"/>
          <cell r="T641" t="str">
            <v>proceso</v>
          </cell>
          <cell r="U641" t="str">
            <v>Creciente</v>
          </cell>
          <cell r="V641" t="str">
            <v>≥</v>
          </cell>
          <cell r="W641">
            <v>0.85</v>
          </cell>
          <cell r="X641" t="str">
            <v>&lt;</v>
          </cell>
          <cell r="Y641">
            <v>0.85</v>
          </cell>
        </row>
        <row r="642">
          <cell r="A642">
            <v>651</v>
          </cell>
          <cell r="B642" t="str">
            <v>Hospital líder en buenas prácticas de gobierno corporativo y de gestión pública</v>
          </cell>
          <cell r="C642" t="str">
            <v>Garantizar rentabilidad, competitividad y sostenibilidad financiera</v>
          </cell>
          <cell r="D642" t="str">
            <v>Porcentaje de Recaudo de cartera corriente</v>
          </cell>
          <cell r="E642" t="str">
            <v>Gestión Financiera</v>
          </cell>
          <cell r="F642" t="str">
            <v>Presupuesto</v>
          </cell>
          <cell r="H642" t="str">
            <v>x</v>
          </cell>
          <cell r="J642" t="str">
            <v>El seguimiento a la  información del recaudo de cartera institucional se convierte en herramienta fundamental para definir el apalancamiento financiero de la E.S.E.</v>
          </cell>
          <cell r="K642"/>
          <cell r="L642" t="str">
            <v>Trimestral</v>
          </cell>
          <cell r="M642" t="str">
            <v>Total ingresos recaudados por ventas de servicios de salud de la vigencia</v>
          </cell>
          <cell r="N642" t="str">
            <v>Total  ingresos reconocidos por ventas de servicios de salud e la vigencia</v>
          </cell>
          <cell r="O642" t="str">
            <v>Ejecucion presupuestal de ingresos</v>
          </cell>
          <cell r="P642" t="str">
            <v>SIHO 2193</v>
          </cell>
          <cell r="Q642" t="str">
            <v>%</v>
          </cell>
          <cell r="R642" t="str">
            <v>Total ingresos recaudados por ventas de servicios de salud de la vigencia / Total  ingresos reconocidos por ventas de servicios de salud e la vigencia *100</v>
          </cell>
          <cell r="S642"/>
          <cell r="T642" t="str">
            <v>resultado</v>
          </cell>
          <cell r="U642" t="str">
            <v>Creciente</v>
          </cell>
          <cell r="V642" t="str">
            <v>≥</v>
          </cell>
          <cell r="W642">
            <v>0.5</v>
          </cell>
          <cell r="X642" t="str">
            <v>&lt;</v>
          </cell>
          <cell r="Y642">
            <v>0.5</v>
          </cell>
        </row>
        <row r="643">
          <cell r="A643">
            <v>649</v>
          </cell>
          <cell r="B643" t="str">
            <v>Integralidad y efectividad en la prestación de servicios de salud</v>
          </cell>
          <cell r="C643" t="str">
            <v>Garantizar la accesibilidad, integralidad en los servicios, complementariedad y respaldo de las interdependencias</v>
          </cell>
          <cell r="D643" t="str">
            <v>Porcentaje de adherencia a guias de practica clinica</v>
          </cell>
          <cell r="E643" t="str">
            <v>Internación</v>
          </cell>
          <cell r="F643" t="str">
            <v>salud mental</v>
          </cell>
          <cell r="G643" t="str">
            <v>x</v>
          </cell>
          <cell r="H643"/>
          <cell r="I643"/>
          <cell r="J643"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643"/>
          <cell r="L643" t="str">
            <v>Trimestral</v>
          </cell>
          <cell r="M643" t="str">
            <v>guias evaluadas que cumplen con la adherencia a guia</v>
          </cell>
          <cell r="N643" t="str">
            <v>Total de guias evaluados en la adherencia a guia</v>
          </cell>
          <cell r="O643" t="str">
            <v>Consolidado Adherencia a Guías de Atención</v>
          </cell>
          <cell r="P643" t="str">
            <v>Consolidado Adherencia a Guías de Atención</v>
          </cell>
          <cell r="Q643" t="str">
            <v>%</v>
          </cell>
          <cell r="R643" t="str">
            <v>guias evaluadas que cumplen con la adherencia a guia / Total de guias evaluados en la adherencia a guia *100</v>
          </cell>
          <cell r="S643"/>
          <cell r="T643" t="str">
            <v>proceso</v>
          </cell>
          <cell r="U643" t="str">
            <v>Creciente</v>
          </cell>
          <cell r="V643" t="str">
            <v>≥</v>
          </cell>
          <cell r="W643">
            <v>0.85</v>
          </cell>
          <cell r="X643" t="str">
            <v>&lt;</v>
          </cell>
          <cell r="Y643">
            <v>0.85</v>
          </cell>
        </row>
        <row r="644">
          <cell r="A644">
            <v>652</v>
          </cell>
          <cell r="B644" t="str">
            <v>Integralidad y efectividad en la prestación de servicios de salud</v>
          </cell>
          <cell r="C644" t="str">
            <v>Garantizar la accesibilidad, integralidad en los servicios, complementariedad y respaldo de las interdependencias</v>
          </cell>
          <cell r="D644" t="str">
            <v>Oportunidad en la facturacion durante el ingreso del paciete</v>
          </cell>
          <cell r="E644" t="str">
            <v>Urgencias</v>
          </cell>
          <cell r="F644" t="str">
            <v>urg. adultos</v>
          </cell>
          <cell r="G644" t="str">
            <v>x</v>
          </cell>
          <cell r="H644"/>
          <cell r="I644"/>
          <cell r="J644" t="str">
            <v>Verificar la oportunidad de la atencion por parte de facturacion para el ingreso del paciente al sistema y asegurar la atencion por parte del medico de consultorio de urgencias en este proceso, durante el perido evaluado</v>
          </cell>
          <cell r="L644" t="str">
            <v>Trimestral</v>
          </cell>
          <cell r="M644" t="str">
            <v>Sumatoria del número de minutos transcurridos entre la clasificación del triaje  y el momento en el cual se realiza el ingreso por facturacion</v>
          </cell>
          <cell r="N644" t="str">
            <v>Numero de pacientes atendidos en el triage</v>
          </cell>
          <cell r="O644" t="str">
            <v>Dinamica gerencial (Reporte Triage)</v>
          </cell>
          <cell r="P644" t="str">
            <v>Dinamica gerencial (Reporte Triage)</v>
          </cell>
          <cell r="Q644" t="str">
            <v>Minutos</v>
          </cell>
          <cell r="R644" t="str">
            <v>Sumatoria del número de minutos transcurridos entre la clasificación del triaje  y el momento en el cual se realiza el ingreso por facturacion / Numero de pacientes atendidos en el triage</v>
          </cell>
          <cell r="T644"/>
          <cell r="U644" t="str">
            <v>Decreciente</v>
          </cell>
          <cell r="V644" t="str">
            <v>≤</v>
          </cell>
          <cell r="W644">
            <v>10</v>
          </cell>
          <cell r="X644" t="str">
            <v>&gt;</v>
          </cell>
          <cell r="Y644">
            <v>10</v>
          </cell>
        </row>
        <row r="645">
          <cell r="A645">
            <v>653</v>
          </cell>
          <cell r="B645" t="str">
            <v>Integralidad y efectividad en la prestación de servicios de salud</v>
          </cell>
          <cell r="C645" t="str">
            <v>Garantizar la accesibilidad, integralidad en los servicios, complementariedad y respaldo de las interdependencias</v>
          </cell>
          <cell r="D645" t="str">
            <v>Oportunidad en la facturacion durante el egreso del paciete</v>
          </cell>
          <cell r="E645" t="str">
            <v>Urgencias</v>
          </cell>
          <cell r="F645" t="str">
            <v>urg. adultos</v>
          </cell>
          <cell r="G645" t="str">
            <v>x</v>
          </cell>
          <cell r="H645"/>
          <cell r="I645"/>
          <cell r="J645" t="str">
            <v>Verificar la oportunidad de la atencion por parte de facturacion para el egreso del paciente de la institucion luego de la autorizacion de salida y la gestion asistencial pertinente en el proceso de Urgencias Adultos en el periodo evaluado</v>
          </cell>
          <cell r="L645" t="str">
            <v>Trimestral</v>
          </cell>
          <cell r="M645" t="str">
            <v>Sumatoria del número de minutos transcurridos entre la definicon de salida asistencial  y el momento en el cual se realiza el egreso por facturacion</v>
          </cell>
          <cell r="N645" t="str">
            <v xml:space="preserve">Total de pacientes con indicacion de salida en el servio </v>
          </cell>
          <cell r="O645" t="str">
            <v>Dinamica gerencial (Reporte Triage)</v>
          </cell>
          <cell r="P645" t="str">
            <v>Dinamica gerencial (Reporte Triage)</v>
          </cell>
          <cell r="Q645" t="str">
            <v>Minutos</v>
          </cell>
          <cell r="R645" t="str">
            <v xml:space="preserve">Sumatoria del número de minutos transcurridos entre la definicon de salida asistencial  y el momento en el cual se realiza el egreso por facturacion / Total de pacientes con indicacion de salida en el servio </v>
          </cell>
          <cell r="T645"/>
          <cell r="U645" t="str">
            <v>Decreciente</v>
          </cell>
          <cell r="V645" t="str">
            <v>≤</v>
          </cell>
          <cell r="W645">
            <v>60</v>
          </cell>
          <cell r="X645" t="str">
            <v>&gt;</v>
          </cell>
          <cell r="Y645">
            <v>60</v>
          </cell>
        </row>
        <row r="646">
          <cell r="A646">
            <v>654</v>
          </cell>
          <cell r="B646" t="str">
            <v>Integralidad y efectividad en la prestación de servicios de salud</v>
          </cell>
          <cell r="C646" t="str">
            <v>Garantizar la accesibilidad, integralidad en los servicios, complementariedad y respaldo de las interdependencias</v>
          </cell>
          <cell r="D646" t="str">
            <v>Porcentaje de egreso pacientes triage</v>
          </cell>
          <cell r="E646" t="str">
            <v>Urgencias</v>
          </cell>
          <cell r="F646" t="str">
            <v>urg. adultos</v>
          </cell>
          <cell r="G646" t="str">
            <v>x</v>
          </cell>
          <cell r="H646"/>
          <cell r="I646"/>
          <cell r="J646" t="str">
            <v>Medir el numero de egresos de pacientes desde el consultorio de triage para efectos de establecer la capacidad medica de una correcta clasificacion y la eficiencia en la atencion en la consulta de urgencias de los paciente derivados a la consulta de urgenias, en el periodo evaluado</v>
          </cell>
          <cell r="L646" t="str">
            <v>Trimestral</v>
          </cell>
          <cell r="M646" t="str">
            <v xml:space="preserve">Numero de pacientes derivados desde el Triage a IPS o Domicilio  </v>
          </cell>
          <cell r="N646" t="str">
            <v xml:space="preserve">Numero total de pacientes atendidos en el trige </v>
          </cell>
          <cell r="O646" t="str">
            <v>Dinamica gerencial (Reporte Triage)</v>
          </cell>
          <cell r="P646" t="str">
            <v>Dinamica gerencial (Reporte Triage)</v>
          </cell>
          <cell r="Q646" t="str">
            <v>Proporción</v>
          </cell>
          <cell r="R646" t="str">
            <v xml:space="preserve">Numero de pacientes derivados desde el Triage a IPS o Domicilio   / Numero total de pacientes atendidos en el trige </v>
          </cell>
          <cell r="T646" t="str">
            <v>resultado</v>
          </cell>
          <cell r="U646" t="str">
            <v>Decreciente</v>
          </cell>
          <cell r="V646" t="str">
            <v>≤</v>
          </cell>
          <cell r="W646">
            <v>0.35</v>
          </cell>
          <cell r="X646" t="str">
            <v>&gt;</v>
          </cell>
          <cell r="Y646">
            <v>0.35</v>
          </cell>
        </row>
        <row r="647">
          <cell r="A647">
            <v>655</v>
          </cell>
          <cell r="B647" t="str">
            <v>Integralidad y efectividad en la prestación de servicios de salud</v>
          </cell>
          <cell r="C647" t="str">
            <v>Garantizar la accesibilidad, integralidad en los servicios, complementariedad y respaldo de las interdependencias</v>
          </cell>
          <cell r="D647" t="str">
            <v>Tasa de incidencia de infección del tracto urinario asociada a catéter (IVU)</v>
          </cell>
          <cell r="E647" t="str">
            <v>Urgencias</v>
          </cell>
          <cell r="F647" t="str">
            <v>urg. adultos</v>
          </cell>
          <cell r="G647" t="str">
            <v>x</v>
          </cell>
          <cell r="H647"/>
          <cell r="I647"/>
          <cell r="J647" t="str">
            <v>Medir la incidencia de los casos reportador de infecciones asociadas a la inserción y mantenimiento de sondas vesicales por cada 1000 días de sonda  vesical dentro de un periodo evaluado en el servicio</v>
          </cell>
          <cell r="L647" t="str">
            <v>Trimestral</v>
          </cell>
          <cell r="M647" t="str">
            <v>Sumatoria de los casos nuevos de infección del tracto urinario asociada a catéter en un mes de seguimiento</v>
          </cell>
          <cell r="N647" t="str">
            <v>Numero de días catéter urinario en un mes de seguimiento</v>
          </cell>
          <cell r="O647" t="str">
            <v>Reporte Infecciones</v>
          </cell>
          <cell r="P647" t="str">
            <v>Reporte Infecciones</v>
          </cell>
          <cell r="Q647" t="str">
            <v>Tasa</v>
          </cell>
          <cell r="R647" t="str">
            <v>Sumatoria de los casos nuevos de infección del tracto urinario asociada a catéter en un mes de seguimiento / Numero de días catéter urinario en un mes de seguimiento *1000</v>
          </cell>
          <cell r="T647" t="str">
            <v>resultado</v>
          </cell>
          <cell r="U647" t="str">
            <v>Decreciente</v>
          </cell>
          <cell r="V647" t="str">
            <v>≤</v>
          </cell>
          <cell r="W647">
            <v>5</v>
          </cell>
          <cell r="X647" t="str">
            <v>&gt;</v>
          </cell>
          <cell r="Y647">
            <v>5</v>
          </cell>
        </row>
        <row r="648">
          <cell r="A648">
            <v>656</v>
          </cell>
          <cell r="B648" t="str">
            <v>Integralidad y efectividad en la prestación de servicios de salud</v>
          </cell>
          <cell r="C648" t="str">
            <v>Garantizar la accesibilidad, integralidad en los servicios, complementariedad y respaldo de las interdependencias</v>
          </cell>
          <cell r="D648" t="str">
            <v>Tasa de infección del torrente sanguíneo relacionado a catéter PICC</v>
          </cell>
          <cell r="E648" t="str">
            <v>Prevención y Control de Infecciónes</v>
          </cell>
          <cell r="F648" t="str">
            <v>Comité de infecciones</v>
          </cell>
          <cell r="G648" t="str">
            <v>X</v>
          </cell>
          <cell r="H648"/>
          <cell r="I648"/>
          <cell r="J648"/>
          <cell r="L648" t="str">
            <v>Trimestral</v>
          </cell>
          <cell r="M648" t="str">
            <v>número de casos nuevos de infección del torrente sanguíneo relacionado a catéter PICC en un mes</v>
          </cell>
          <cell r="N648" t="str">
            <v>número de días catéter PICC en un mes.</v>
          </cell>
          <cell r="O648" t="str">
            <v>Comité de Infecciones</v>
          </cell>
          <cell r="P648" t="str">
            <v>Comité de Infecciones</v>
          </cell>
          <cell r="Q648" t="str">
            <v>Tasa</v>
          </cell>
          <cell r="R648" t="str">
            <v>número de casos nuevos de infección del torrente sanguíneo relacionado a catéter PICC en un mes / número de días catéter PICC en un mes. *1000</v>
          </cell>
          <cell r="T648" t="str">
            <v>proceso</v>
          </cell>
          <cell r="U648" t="str">
            <v>Decreciente</v>
          </cell>
          <cell r="V648" t="str">
            <v>&lt;</v>
          </cell>
          <cell r="W648">
            <v>5</v>
          </cell>
          <cell r="X648" t="str">
            <v>≥</v>
          </cell>
          <cell r="Y648">
            <v>5</v>
          </cell>
        </row>
        <row r="649">
          <cell r="A649">
            <v>657</v>
          </cell>
          <cell r="B649" t="str">
            <v>Integralidad y efectividad en la prestación de servicios de salud</v>
          </cell>
          <cell r="C649" t="str">
            <v>Garantizar la accesibilidad, integralidad en los servicios, complementariedad y respaldo de las interdependencias</v>
          </cell>
          <cell r="D649" t="str">
            <v>Porcentaje de retiro de catéter PICC</v>
          </cell>
          <cell r="E649" t="str">
            <v>Prevención y Control de Infecciónes</v>
          </cell>
          <cell r="F649" t="str">
            <v>Comité de infecciones</v>
          </cell>
          <cell r="G649" t="str">
            <v>x</v>
          </cell>
          <cell r="H649"/>
          <cell r="I649"/>
          <cell r="J649"/>
          <cell r="L649" t="str">
            <v>Trimestral</v>
          </cell>
          <cell r="M649" t="str">
            <v>número de catéteres insertados</v>
          </cell>
          <cell r="N649" t="str">
            <v>número de
catéteres retirados por terminación del tratamiento y/o egreso del paciente
de la institución</v>
          </cell>
          <cell r="O649" t="str">
            <v>Comité de Infecciones</v>
          </cell>
          <cell r="P649" t="str">
            <v>Comité de Infecciones</v>
          </cell>
          <cell r="Q649" t="str">
            <v>%</v>
          </cell>
          <cell r="R649" t="str">
            <v>número de catéteres insertados / número de
catéteres retirados por terminación del tratamiento y/o egreso del paciente
de la institución *100</v>
          </cell>
          <cell r="T649" t="str">
            <v>proceso</v>
          </cell>
          <cell r="U649" t="str">
            <v>creciente</v>
          </cell>
          <cell r="V649" t="str">
            <v>&lt;</v>
          </cell>
          <cell r="W649">
            <v>0.9</v>
          </cell>
          <cell r="X649" t="str">
            <v>&gt;</v>
          </cell>
          <cell r="Y649">
            <v>0.9</v>
          </cell>
        </row>
        <row r="650">
          <cell r="A650">
            <v>658</v>
          </cell>
          <cell r="B650" t="str">
            <v>Hospital líder en buenas prácticas de gobierno corporativo y de gestión pública</v>
          </cell>
          <cell r="C650" t="str">
            <v>Garantizar rentabilidad, competitividad y sostenibilidad financiera</v>
          </cell>
          <cell r="D650" t="str">
            <v>Tiempo de respuesta a glosa</v>
          </cell>
          <cell r="E650" t="str">
            <v>Gestión Financiera</v>
          </cell>
          <cell r="F650" t="str">
            <v>Auditoria de cuentas medicas</v>
          </cell>
          <cell r="G650"/>
          <cell r="H650" t="str">
            <v>x</v>
          </cell>
          <cell r="I650"/>
          <cell r="J650" t="str">
            <v xml:space="preserve">Evaluar la eficienciencia en la gestion a respuestas a glosas, con el fin de mejorar la relacion con la s enetidades responsables de pago y optimizar el flujo de caja de la istitucion </v>
          </cell>
          <cell r="K650"/>
          <cell r="L650" t="str">
            <v>Trimestral</v>
          </cell>
          <cell r="M650" t="str">
            <v>suamatoria de los dias transcurridos entre la fecha de recepcion y la fecha de respuesta</v>
          </cell>
          <cell r="N650" t="str">
            <v xml:space="preserve">Numero total de glosas respondidas </v>
          </cell>
          <cell r="O650" t="str">
            <v>Registro de glosas y respuestas en el sistema de gestion del area</v>
          </cell>
          <cell r="P650" t="str">
            <v>Registro de glosas y respuestas en el sistema de gestion del area</v>
          </cell>
          <cell r="Q650" t="str">
            <v>Dias</v>
          </cell>
          <cell r="R650" t="str">
            <v xml:space="preserve">suamatoria de los dias transcurridos entre la fecha de recepcion y la fecha de respuesta / Numero total de glosas respondidas </v>
          </cell>
          <cell r="S650"/>
          <cell r="T650" t="str">
            <v>resultado</v>
          </cell>
          <cell r="U650" t="str">
            <v>Creciente</v>
          </cell>
          <cell r="V650" t="str">
            <v>&lt;</v>
          </cell>
          <cell r="W650">
            <v>14</v>
          </cell>
          <cell r="X650" t="str">
            <v>&gt;</v>
          </cell>
          <cell r="Y650">
            <v>14</v>
          </cell>
        </row>
        <row r="651">
          <cell r="A651">
            <v>659</v>
          </cell>
          <cell r="B651" t="str">
            <v>Hospital líder en buenas prácticas de gobierno corporativo y de gestión pública</v>
          </cell>
          <cell r="C651" t="str">
            <v>Garantizar rentabilidad, competitividad y sostenibilidad financiera</v>
          </cell>
          <cell r="D651" t="str">
            <v xml:space="preserve">Cumplimiento a reunios de consiliacion con las empresas responsables de pago </v>
          </cell>
          <cell r="E651" t="str">
            <v>Gestión Financiera</v>
          </cell>
          <cell r="F651" t="str">
            <v>Auditoria de cuentas medicas</v>
          </cell>
          <cell r="G651"/>
          <cell r="H651" t="str">
            <v>x</v>
          </cell>
          <cell r="I651"/>
          <cell r="J651" t="str">
            <v>Evaluar la efectividad en le gestion de concilaiciones con las ERP con el fin de mejorar la comunicación y resolver discrepancias en la facturacion y servicos prestadoas</v>
          </cell>
          <cell r="L651" t="str">
            <v>Trimestral</v>
          </cell>
          <cell r="M651" t="str">
            <v>Numero de reuniones realizadas</v>
          </cell>
          <cell r="N651" t="str">
            <v xml:space="preserve">Numero de reuniones programadas </v>
          </cell>
          <cell r="O651" t="str">
            <v>Registro de reuniones programadas</v>
          </cell>
          <cell r="P651" t="str">
            <v>Actas de conciliacion realizadas</v>
          </cell>
          <cell r="Q651" t="str">
            <v>%</v>
          </cell>
          <cell r="R651" t="str">
            <v>Numero de reuniones realizadas / Numero de reuniones programadas  *100</v>
          </cell>
          <cell r="T651" t="str">
            <v>resultado</v>
          </cell>
          <cell r="U651" t="str">
            <v>Creciente</v>
          </cell>
          <cell r="V651" t="str">
            <v>&gt;</v>
          </cell>
          <cell r="W651">
            <v>0.95</v>
          </cell>
          <cell r="X651" t="str">
            <v>&lt;</v>
          </cell>
          <cell r="Y651">
            <v>0.95</v>
          </cell>
        </row>
        <row r="652">
          <cell r="A652">
            <v>660</v>
          </cell>
          <cell r="B652" t="str">
            <v>Integralidad y efectividad en la prestación de servicios de salud</v>
          </cell>
          <cell r="C652" t="str">
            <v>Garantizar la accesibilidad, integralidad en los servicios, complementariedad y respaldo de las interdependencias</v>
          </cell>
          <cell r="D652" t="str">
            <v>Porcentaje de paciente con demanda no servida</v>
          </cell>
          <cell r="E652" t="str">
            <v>Críticos</v>
          </cell>
          <cell r="F652" t="str">
            <v>ucint</v>
          </cell>
          <cell r="G652" t="str">
            <v>x</v>
          </cell>
          <cell r="H652"/>
          <cell r="I652"/>
          <cell r="J652" t="str">
            <v>Determinar el numero de casos y las causas por las que no se puede dar respuesta a los servicios ofrecidos en el portafolio de servicios de Urgencias Adultos durante el periodo evaluado</v>
          </cell>
          <cell r="K652"/>
          <cell r="L652" t="str">
            <v>Trimestral</v>
          </cell>
          <cell r="M652" t="str">
            <v xml:space="preserve">Número de pacientes remitidos por falta de la especialidad  </v>
          </cell>
          <cell r="N652" t="str">
            <v>Número total de pacientes atendidos en consultorio de urgencias</v>
          </cell>
          <cell r="O652" t="str">
            <v>Referencia y contrareferencia</v>
          </cell>
          <cell r="P652" t="str">
            <v xml:space="preserve">Dinamica Gerencial </v>
          </cell>
          <cell r="Q652" t="str">
            <v>%</v>
          </cell>
          <cell r="R652" t="str">
            <v>Número de pacientes remitidos por falta de la especialidad   / Número total de pacientes atendidos en consultorio de urgencias *100</v>
          </cell>
          <cell r="S652"/>
          <cell r="T652" t="str">
            <v>proceso</v>
          </cell>
          <cell r="U652" t="str">
            <v>Decreciente</v>
          </cell>
          <cell r="V652" t="str">
            <v>≤</v>
          </cell>
          <cell r="W652">
            <v>0.03</v>
          </cell>
          <cell r="X652" t="str">
            <v>&gt;</v>
          </cell>
          <cell r="Y652">
            <v>0.03</v>
          </cell>
        </row>
        <row r="653">
          <cell r="A653">
            <v>661</v>
          </cell>
          <cell r="B653" t="str">
            <v>Integralidad y efectividad en la prestación de servicios de salud</v>
          </cell>
          <cell r="C653" t="str">
            <v>Garantizar la accesibilidad, integralidad en los servicios, complementariedad y respaldo de las interdependencias</v>
          </cell>
          <cell r="D653" t="str">
            <v xml:space="preserve">Oportunidad cirugia Urgente prioridad II </v>
          </cell>
          <cell r="E653" t="str">
            <v>Cirugía</v>
          </cell>
          <cell r="F653" t="str">
            <v>cirugia</v>
          </cell>
          <cell r="G653" t="str">
            <v>x</v>
          </cell>
          <cell r="H653"/>
          <cell r="I653"/>
          <cell r="J653" t="str">
            <v>Medir el tiempo transcurrido entre la indicación médica de cirugía urgente prioridad II y su realización, para garantizar atención oportuna y reducir riesgos clínicos asociados a la demora.</v>
          </cell>
          <cell r="K653"/>
          <cell r="L653" t="str">
            <v>Trimestral</v>
          </cell>
          <cell r="M653" t="str">
            <v xml:space="preserve">Número de pacientes  con turno quirurgico prioridad II l egreso a quienes se realizó la cirugia dentro de las 6 horas de solicitud del turno quirurgico </v>
          </cell>
          <cell r="N653" t="str">
            <v>Total pacientes  con turno quirurgico prioridad II l al egreso en la vigencia objeto de evaluación</v>
          </cell>
          <cell r="O653" t="str">
            <v>Solicitud de turno quirúrgico, Aplicativo dinamica gerencial (nota operatoria)</v>
          </cell>
          <cell r="P653" t="str">
            <v>Turno quirurgico regular</v>
          </cell>
          <cell r="Q653" t="str">
            <v>%</v>
          </cell>
          <cell r="R653" t="str">
            <v>Número de pacientes  con turno quirurgico prioridad II l egreso a quienes se realizó la cirugia dentro de las 6 horas de solicitud del turno quirurgico  / Total pacientes  con turno quirurgico prioridad II l al egreso en la vigencia objeto de evaluación *100</v>
          </cell>
          <cell r="S653"/>
          <cell r="T653" t="str">
            <v>resultado</v>
          </cell>
          <cell r="U653" t="str">
            <v>Decreciente</v>
          </cell>
          <cell r="V653" t="str">
            <v>≥</v>
          </cell>
          <cell r="W653">
            <v>0.9</v>
          </cell>
          <cell r="X653" t="str">
            <v>&lt;</v>
          </cell>
          <cell r="Y653">
            <v>0.9</v>
          </cell>
        </row>
        <row r="654">
          <cell r="A654">
            <v>662</v>
          </cell>
          <cell r="B654" t="str">
            <v>Integralidad y efectividad en la prestación de servicios de salud</v>
          </cell>
          <cell r="C654" t="str">
            <v>Garantizar la accesibilidad, integralidad en los servicios, complementariedad y respaldo de las interdependencias</v>
          </cell>
          <cell r="D654" t="str">
            <v>Oportunidad cirugia Urgente prioridad I</v>
          </cell>
          <cell r="E654" t="str">
            <v>Cirugía</v>
          </cell>
          <cell r="F654" t="str">
            <v>cirugia</v>
          </cell>
          <cell r="G654" t="str">
            <v>x</v>
          </cell>
          <cell r="H654"/>
          <cell r="I654"/>
          <cell r="J654" t="str">
            <v>Garantizar que los pacientes con diagnóstico crítico reciban intervención quirúrgica de forma inmediata o en el menor tiempo posible, minimizando la mortalidad y las complicaciones graves.</v>
          </cell>
          <cell r="K654"/>
          <cell r="L654" t="str">
            <v>Trimestral</v>
          </cell>
          <cell r="M654" t="str">
            <v xml:space="preserve">Número de pacientes  con turno quirurgico prioridad I egreso a quienes se realizó la cirugia dentro de las 30 Minutos de solicitud del turno quirurgico </v>
          </cell>
          <cell r="N654" t="str">
            <v>Total pacientes  con turno quirurgico prioridad I al egreso en la vigencia objeto de evaluación</v>
          </cell>
          <cell r="O654" t="str">
            <v>Solicitud de turno quirúrgico, Aplicativo dinamica gerencial (nota operatoria)</v>
          </cell>
          <cell r="P654" t="str">
            <v>Turno quirurgico regular</v>
          </cell>
          <cell r="Q654" t="str">
            <v>%</v>
          </cell>
          <cell r="R654" t="str">
            <v>Número de pacientes  con turno quirurgico prioridad I egreso a quienes se realizó la cirugia dentro de las 30 Minutos de solicitud del turno quirurgico  / Total pacientes  con turno quirurgico prioridad I al egreso en la vigencia objeto de evaluación *100</v>
          </cell>
          <cell r="S654"/>
          <cell r="T654" t="str">
            <v>resultado</v>
          </cell>
          <cell r="U654" t="str">
            <v>Decreciente</v>
          </cell>
          <cell r="V654" t="str">
            <v>≥</v>
          </cell>
          <cell r="W654">
            <v>0.95</v>
          </cell>
          <cell r="X654" t="str">
            <v>&lt;</v>
          </cell>
          <cell r="Y654">
            <v>0.95</v>
          </cell>
        </row>
        <row r="655">
          <cell r="A655">
            <v>663</v>
          </cell>
          <cell r="B655" t="str">
            <v>Integralidad y efectividad en la prestación de servicios de salud</v>
          </cell>
          <cell r="C655" t="str">
            <v>Garantizar la accesibilidad, integralidad en los servicios, complementariedad y respaldo de las interdependencias</v>
          </cell>
          <cell r="D655" t="str">
            <v>Adherencia a protocolos Y procedimientos de enfermería</v>
          </cell>
          <cell r="E655" t="str">
            <v>Cirugía</v>
          </cell>
          <cell r="F655" t="str">
            <v>cirugia</v>
          </cell>
          <cell r="G655" t="str">
            <v>x</v>
          </cell>
          <cell r="J655"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655"/>
          <cell r="L655" t="str">
            <v>Trimestral</v>
          </cell>
          <cell r="M655" t="str">
            <v>Número de protocolos con cumplimiento mayor al estándar establecido</v>
          </cell>
          <cell r="N655" t="str">
            <v>Total protocolos evaluados</v>
          </cell>
          <cell r="O655" t="str">
            <v>Consolidado Adherencia a Protocolos</v>
          </cell>
          <cell r="P655" t="str">
            <v>Consolidado Adherencia a Protocolos</v>
          </cell>
          <cell r="Q655" t="str">
            <v>%</v>
          </cell>
          <cell r="R655" t="str">
            <v>Número de protocolos con cumplimiento mayor al estándar establecido / Total protocolos evaluados *100</v>
          </cell>
          <cell r="T655" t="str">
            <v>proceso</v>
          </cell>
          <cell r="U655" t="str">
            <v>Creciente</v>
          </cell>
          <cell r="V655" t="str">
            <v>≥</v>
          </cell>
          <cell r="W655">
            <v>0.85</v>
          </cell>
          <cell r="X655" t="str">
            <v>&gt;</v>
          </cell>
          <cell r="Y655">
            <v>0.85</v>
          </cell>
        </row>
        <row r="656">
          <cell r="A656">
            <v>664</v>
          </cell>
          <cell r="B656" t="str">
            <v>Integralidad y efectividad en la prestación de servicios de salud</v>
          </cell>
          <cell r="C656" t="str">
            <v>Garantizar la accesibilidad, integralidad en los servicios, complementariedad y respaldo de las interdependencias</v>
          </cell>
          <cell r="D656" t="str">
            <v>Porcentaje de adherencia a guias de practica clinica</v>
          </cell>
          <cell r="E656" t="str">
            <v>Cirugía</v>
          </cell>
          <cell r="F656" t="str">
            <v>cirugia</v>
          </cell>
          <cell r="G656" t="str">
            <v>x</v>
          </cell>
          <cell r="J656"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656"/>
          <cell r="L656" t="str">
            <v>Trimestral</v>
          </cell>
          <cell r="M656" t="str">
            <v>Criterios cumplidos en la adherencia a guias</v>
          </cell>
          <cell r="N656" t="str">
            <v>Total de guias cirterios evaluados en la adherencia a guia</v>
          </cell>
          <cell r="O656" t="str">
            <v>Consolidado Adherencia a Guías de Atención</v>
          </cell>
          <cell r="P656" t="str">
            <v>Consolidado Adherencia a Guías de Atención</v>
          </cell>
          <cell r="Q656" t="str">
            <v>%</v>
          </cell>
          <cell r="R656" t="str">
            <v>Criterios cumplidos en la adherencia a guias / Total de guias cirterios evaluados en la adherencia a guia *100</v>
          </cell>
          <cell r="T656" t="str">
            <v>proceso</v>
          </cell>
          <cell r="U656" t="str">
            <v>Creciente</v>
          </cell>
          <cell r="V656" t="str">
            <v>≥</v>
          </cell>
          <cell r="W656">
            <v>0.85</v>
          </cell>
          <cell r="X656" t="str">
            <v>&gt;</v>
          </cell>
          <cell r="Y656">
            <v>0.85</v>
          </cell>
        </row>
        <row r="657">
          <cell r="A657">
            <v>665</v>
          </cell>
          <cell r="B657" t="str">
            <v>Integralidad y efectividad en la prestación de servicios de salud</v>
          </cell>
          <cell r="C657" t="str">
            <v>Garantizar la accesibilidad, integralidad en los servicios, complementariedad y respaldo de las interdependencias</v>
          </cell>
          <cell r="D657" t="str">
            <v xml:space="preserve">Oportunidad cirugia Urgente prioridad II </v>
          </cell>
          <cell r="E657" t="str">
            <v>Cirugía</v>
          </cell>
          <cell r="F657" t="str">
            <v>Hemodinamia</v>
          </cell>
          <cell r="G657" t="str">
            <v>x</v>
          </cell>
          <cell r="H657"/>
          <cell r="I657"/>
          <cell r="J657" t="str">
            <v>Medir el tiempo transcurrido entre la indicación médica de cirugía urgente prioridad II y su realización, para garantizar atención oportuna y reducir riesgos clínicos asociados a la demora.</v>
          </cell>
          <cell r="K657"/>
          <cell r="L657" t="str">
            <v>Trimestral</v>
          </cell>
          <cell r="M657" t="str">
            <v xml:space="preserve">Número de pacientes  con turno quirurgico prioridad II l egreso a quienes se realizó la cirugia dentro de las 6 horas de solicitud del turno quirurgico </v>
          </cell>
          <cell r="N657" t="str">
            <v>Total pacientes  con turno quirurgico prioridad II l al egreso en la vigencia objeto de evaluación</v>
          </cell>
          <cell r="O657" t="str">
            <v>Solicitud de turno quirúrgico, Aplicativo dinamica gerencial (nota operatoria)</v>
          </cell>
          <cell r="P657" t="str">
            <v>Turno quirurgico regular</v>
          </cell>
          <cell r="Q657" t="str">
            <v>%</v>
          </cell>
          <cell r="R657" t="str">
            <v>Número de pacientes  con turno quirurgico prioridad II l egreso a quienes se realizó la cirugia dentro de las 6 horas de solicitud del turno quirurgico  / Total pacientes  con turno quirurgico prioridad II l al egreso en la vigencia objeto de evaluación *100</v>
          </cell>
          <cell r="S657"/>
          <cell r="T657" t="str">
            <v>resultado</v>
          </cell>
          <cell r="U657" t="str">
            <v>Decreciente</v>
          </cell>
          <cell r="V657" t="str">
            <v>≥</v>
          </cell>
          <cell r="W657">
            <v>0.9</v>
          </cell>
          <cell r="X657" t="str">
            <v>&lt;</v>
          </cell>
          <cell r="Y657">
            <v>0.9</v>
          </cell>
        </row>
        <row r="658">
          <cell r="A658">
            <v>666</v>
          </cell>
          <cell r="B658" t="str">
            <v>Integralidad y efectividad en la prestación de servicios de salud</v>
          </cell>
          <cell r="C658" t="str">
            <v>Garantizar la accesibilidad, integralidad en los servicios, complementariedad y respaldo de las interdependencias</v>
          </cell>
          <cell r="D658" t="str">
            <v>Oportunidad cirugia Urgente prioridad I</v>
          </cell>
          <cell r="E658" t="str">
            <v>Cirugía</v>
          </cell>
          <cell r="F658" t="str">
            <v>Hemodinamia</v>
          </cell>
          <cell r="G658" t="str">
            <v>x</v>
          </cell>
          <cell r="H658"/>
          <cell r="I658"/>
          <cell r="J658" t="str">
            <v>Garantizar que los pacientes con diagnóstico crítico reciban intervención quirúrgica de forma inmediata o en el menor tiempo posible, minimizando la mortalidad y las complicaciones graves.</v>
          </cell>
          <cell r="K658"/>
          <cell r="L658" t="str">
            <v>Trimestral</v>
          </cell>
          <cell r="M658" t="str">
            <v xml:space="preserve">Número de pacientes  con turno quirurgico prioridad I egreso a quienes se realizó la cirugia dentro de las 30 Minutos de solicitud del turno quirurgico </v>
          </cell>
          <cell r="N658" t="str">
            <v>Total pacientes  con turno quirurgico prioridad I al egreso en la vigencia objeto de evaluación</v>
          </cell>
          <cell r="O658" t="str">
            <v>Solicitud de turno quirúrgico, Aplicativo dinamica gerencial (nota operatoria)</v>
          </cell>
          <cell r="P658" t="str">
            <v>Turno quirurgico regular</v>
          </cell>
          <cell r="Q658" t="str">
            <v>%</v>
          </cell>
          <cell r="R658" t="str">
            <v>Número de pacientes  con turno quirurgico prioridad I egreso a quienes se realizó la cirugia dentro de las 30 Minutos de solicitud del turno quirurgico  / Total pacientes  con turno quirurgico prioridad I al egreso en la vigencia objeto de evaluación *100</v>
          </cell>
          <cell r="S658"/>
          <cell r="T658" t="str">
            <v>resultado</v>
          </cell>
          <cell r="U658" t="str">
            <v>Decreciente</v>
          </cell>
          <cell r="V658" t="str">
            <v>≥</v>
          </cell>
          <cell r="W658">
            <v>0.95</v>
          </cell>
          <cell r="X658" t="str">
            <v>&lt;</v>
          </cell>
          <cell r="Y658">
            <v>0.95</v>
          </cell>
        </row>
        <row r="659">
          <cell r="A659">
            <v>667</v>
          </cell>
          <cell r="B659" t="str">
            <v>Integralidad y efectividad en la prestación de servicios de salud</v>
          </cell>
          <cell r="C659" t="str">
            <v>Garantizar la accesibilidad, integralidad en los servicios, complementariedad y respaldo de las interdependencias</v>
          </cell>
          <cell r="D659" t="str">
            <v>Complicaciones a medios de contraste</v>
          </cell>
          <cell r="E659" t="str">
            <v>Cirugía</v>
          </cell>
          <cell r="F659" t="str">
            <v>Hemodinamia</v>
          </cell>
          <cell r="G659" t="str">
            <v>X</v>
          </cell>
          <cell r="H659"/>
          <cell r="I659"/>
          <cell r="J659"/>
          <cell r="L659"/>
          <cell r="M659"/>
          <cell r="N659"/>
          <cell r="O659"/>
          <cell r="P659"/>
          <cell r="Q659"/>
          <cell r="R659" t="str">
            <v/>
          </cell>
          <cell r="T659"/>
          <cell r="U659"/>
          <cell r="V659"/>
          <cell r="W659"/>
          <cell r="X659"/>
          <cell r="Y659"/>
        </row>
        <row r="660">
          <cell r="A660">
            <v>668</v>
          </cell>
          <cell r="B660" t="str">
            <v>Integralidad y efectividad en la prestación de servicios de salud</v>
          </cell>
          <cell r="C660" t="str">
            <v>Garantizar la accesibilidad, integralidad en los servicios, complementariedad y respaldo de las interdependencias</v>
          </cell>
          <cell r="D660" t="str">
            <v>Exposición a radiación</v>
          </cell>
          <cell r="E660" t="str">
            <v>Cirugía</v>
          </cell>
          <cell r="F660" t="str">
            <v>Hemodinamia</v>
          </cell>
          <cell r="G660" t="str">
            <v>X</v>
          </cell>
          <cell r="H660"/>
          <cell r="I660"/>
          <cell r="J660" t="str">
            <v>Medir la incidencia de complicaciones relacionadas con el uso de medios de contraste en
procedimientos de hemodinamia.</v>
          </cell>
          <cell r="L660" t="str">
            <v>Trimestral</v>
          </cell>
          <cell r="M660" t="str">
            <v>Número de pacientes con complicaciones por medios de contraste</v>
          </cell>
          <cell r="N660" t="str">
            <v>Total de pacientes
sometidos a procedimientos con medios de contraste)</v>
          </cell>
          <cell r="O660" t="str">
            <v>Registros de eventos adversos en procedimientos con medios de contraste.</v>
          </cell>
          <cell r="P660" t="str">
            <v>Base de datos de pacientes sometidos a procedimientos de hemodinamia.</v>
          </cell>
          <cell r="Q660" t="str">
            <v>%</v>
          </cell>
          <cell r="R660" t="str">
            <v>Número de pacientes con complicaciones por medios de contraste / Total de pacientes
sometidos a procedimientos con medios de contraste) *100</v>
          </cell>
          <cell r="T660"/>
          <cell r="U660"/>
          <cell r="V660"/>
          <cell r="W660"/>
          <cell r="X660"/>
          <cell r="Y660"/>
        </row>
        <row r="661">
          <cell r="A661">
            <v>669</v>
          </cell>
          <cell r="B661" t="str">
            <v>Integralidad y efectividad en la prestación de servicios de salud</v>
          </cell>
          <cell r="C661" t="str">
            <v>Garantizar la accesibilidad, integralidad en los servicios, complementariedad y respaldo de las interdependencias</v>
          </cell>
          <cell r="D661" t="str">
            <v>Cumplimiento en tiempos de respuesta a reclamos</v>
          </cell>
          <cell r="E661" t="str">
            <v>SIAU</v>
          </cell>
          <cell r="F661" t="str">
            <v>siau</v>
          </cell>
          <cell r="G661" t="str">
            <v>X</v>
          </cell>
          <cell r="H661"/>
          <cell r="I661"/>
          <cell r="J661" t="str">
            <v>Evaluar la oportunidad en la gestión de reclamos, según los plazos establecidos por la normatividad vigente (Circular Única de la Supersalud), asegurando el respeto a los derechos de los usuarios.</v>
          </cell>
          <cell r="K661" t="str">
            <v>Circular Externa 2023151000000010-5 de 2023</v>
          </cell>
          <cell r="L661" t="str">
            <v>Trimestral</v>
          </cell>
          <cell r="M661" t="str">
            <v xml:space="preserve">Número de reclamos respondidos dentro del tiempo establecido </v>
          </cell>
          <cell r="N661" t="str">
            <v>Total de reclamos recibidos</v>
          </cell>
          <cell r="O661" t="str">
            <v xml:space="preserve">Reporte aplicativo PQRS  </v>
          </cell>
          <cell r="P661" t="str">
            <v xml:space="preserve">Reporte aplicativo PQRS  </v>
          </cell>
          <cell r="Q661" t="str">
            <v>%</v>
          </cell>
          <cell r="R661" t="str">
            <v>Número de reclamos respondidos dentro del tiempo establecido  / Total de reclamos recibidos *100</v>
          </cell>
          <cell r="S661"/>
          <cell r="T661" t="str">
            <v>proceso</v>
          </cell>
          <cell r="U661" t="str">
            <v>Creciente</v>
          </cell>
          <cell r="V661" t="str">
            <v>≥</v>
          </cell>
          <cell r="W661">
            <v>0.85</v>
          </cell>
          <cell r="X661" t="str">
            <v>&lt;</v>
          </cell>
          <cell r="Y661">
            <v>0.85</v>
          </cell>
        </row>
        <row r="662">
          <cell r="A662">
            <v>670</v>
          </cell>
          <cell r="B662" t="str">
            <v>Integralidad y efectividad en la prestación de servicios de salud</v>
          </cell>
          <cell r="C662" t="str">
            <v>Garantizar la accesibilidad, integralidad en los servicios, complementariedad y respaldo de las interdependencias</v>
          </cell>
          <cell r="D662" t="str">
            <v>Porcentaje de Reclamos Simples Resueltos</v>
          </cell>
          <cell r="E662" t="str">
            <v>SIAU</v>
          </cell>
          <cell r="F662" t="str">
            <v>siau</v>
          </cell>
          <cell r="G662" t="str">
            <v>X</v>
          </cell>
          <cell r="H662"/>
          <cell r="I662"/>
          <cell r="J662" t="str">
            <v xml:space="preserve"> Lograr que un porcentaje significativo de los reclamos simples recibidos sean gestionados y resueltos dentro de los plazos definidos, asegurando una respuesta eficiente a las solicitudes de los usuarios.</v>
          </cell>
          <cell r="K662" t="str">
            <v>Circular Externa 2023151000000010-5 de 2023</v>
          </cell>
          <cell r="L662" t="str">
            <v>Trimestral</v>
          </cell>
          <cell r="M662" t="str">
            <v>Número de reclamos simples resueltos dentro de 72 horas</v>
          </cell>
          <cell r="N662" t="str">
            <v>Número total de reclamos simples recibidos</v>
          </cell>
          <cell r="O662" t="str">
            <v xml:space="preserve">Reporte aplicativo PQRS  </v>
          </cell>
          <cell r="P662" t="str">
            <v xml:space="preserve">Reporte aplicativo PQRS  </v>
          </cell>
          <cell r="Q662" t="str">
            <v>%</v>
          </cell>
          <cell r="R662" t="str">
            <v>Número de reclamos simples resueltos dentro de 72 horas / Número total de reclamos simples recibidos *100</v>
          </cell>
          <cell r="T662" t="str">
            <v>proceso</v>
          </cell>
          <cell r="U662" t="str">
            <v>Creciente</v>
          </cell>
          <cell r="V662" t="str">
            <v>≥</v>
          </cell>
          <cell r="W662">
            <v>0.85</v>
          </cell>
          <cell r="X662" t="str">
            <v>&lt;</v>
          </cell>
          <cell r="Y662">
            <v>0.85</v>
          </cell>
        </row>
        <row r="663">
          <cell r="A663">
            <v>671</v>
          </cell>
          <cell r="B663" t="str">
            <v>Integralidad y efectividad en la prestación de servicios de salud</v>
          </cell>
          <cell r="C663" t="str">
            <v>Garantizar la accesibilidad, integralidad en los servicios, complementariedad y respaldo de las interdependencias</v>
          </cell>
          <cell r="D663" t="str">
            <v>Porcentaje de Reclamos Priorizados Resueltos</v>
          </cell>
          <cell r="E663" t="str">
            <v>SIAU</v>
          </cell>
          <cell r="F663" t="str">
            <v>siau</v>
          </cell>
          <cell r="G663" t="str">
            <v>X</v>
          </cell>
          <cell r="H663"/>
          <cell r="I663"/>
          <cell r="J663" t="str">
            <v>Asegurar que un porcentaje importante de los reclamos priorizados sean gestionados y resueltos dentro de los plazos establecidos, demostrando una atención ágil y efectiva para aquellos reclamos que requieren tratamiento especial.</v>
          </cell>
          <cell r="K663" t="str">
            <v>Circular Externa 2023151000000010-5 de 2023</v>
          </cell>
          <cell r="L663" t="str">
            <v>Trimestral</v>
          </cell>
          <cell r="M663" t="str">
            <v>Número de reclamos priorizados resueltos dentro de 48 horas</v>
          </cell>
          <cell r="N663" t="str">
            <v>Número total de reclamos priorizados recibidos</v>
          </cell>
          <cell r="O663" t="str">
            <v xml:space="preserve">Reporte aplicativo PQRS  </v>
          </cell>
          <cell r="P663" t="str">
            <v xml:space="preserve">Reporte aplicativo PQRS  </v>
          </cell>
          <cell r="Q663" t="str">
            <v>%</v>
          </cell>
          <cell r="R663" t="str">
            <v>Número de reclamos priorizados resueltos dentro de 48 horas / Número total de reclamos priorizados recibidos *100</v>
          </cell>
          <cell r="T663" t="str">
            <v>proceso</v>
          </cell>
          <cell r="U663" t="str">
            <v>Creciente</v>
          </cell>
          <cell r="V663" t="str">
            <v>≥</v>
          </cell>
          <cell r="W663">
            <v>0.85</v>
          </cell>
          <cell r="X663" t="str">
            <v>&lt;</v>
          </cell>
          <cell r="Y663">
            <v>0.85</v>
          </cell>
        </row>
        <row r="664">
          <cell r="A664">
            <v>672</v>
          </cell>
          <cell r="B664" t="str">
            <v>Integralidad y efectividad en la prestación de servicios de salud</v>
          </cell>
          <cell r="C664" t="str">
            <v>Garantizar la accesibilidad, integralidad en los servicios, complementariedad y respaldo de las interdependencias</v>
          </cell>
          <cell r="D664" t="str">
            <v>Porcentaje de Reclamos con Riesgo de Vida Resueltos</v>
          </cell>
          <cell r="E664" t="str">
            <v>SIAU</v>
          </cell>
          <cell r="F664" t="str">
            <v>siau</v>
          </cell>
          <cell r="G664" t="str">
            <v>X</v>
          </cell>
          <cell r="H664"/>
          <cell r="I664"/>
          <cell r="J664" t="str">
            <v>Garantizar que un porcentaje relevante de los reclamos con riesgo de vida sean gestionados y resueltos dentro de los plazos establecidos, reflejando una actuación inmediata y efectiva ante situaciones críticas que puedan comprometer la integridad o la vida de los usuarios.</v>
          </cell>
          <cell r="K664" t="str">
            <v>Circular Externa 2023151000000010-5 de 2023</v>
          </cell>
          <cell r="L664" t="str">
            <v>Trimestral</v>
          </cell>
          <cell r="M664" t="str">
            <v>Número de reclamos con riesgo de vida resueltos dentro de 24 horas</v>
          </cell>
          <cell r="N664" t="str">
            <v>Número total de reclamos con riesgo de vida recibidos</v>
          </cell>
          <cell r="O664" t="str">
            <v xml:space="preserve">Reporte aplicativo PQRS  </v>
          </cell>
          <cell r="P664" t="str">
            <v xml:space="preserve">Reporte aplicativo PQRS  </v>
          </cell>
          <cell r="Q664" t="str">
            <v>%</v>
          </cell>
          <cell r="R664" t="str">
            <v>Número de reclamos con riesgo de vida resueltos dentro de 24 horas / Número total de reclamos con riesgo de vida recibidos *100</v>
          </cell>
          <cell r="T664" t="str">
            <v>proceso</v>
          </cell>
          <cell r="U664" t="str">
            <v>Creciente</v>
          </cell>
          <cell r="V664" t="str">
            <v>≥</v>
          </cell>
          <cell r="W664">
            <v>0.85</v>
          </cell>
          <cell r="X664" t="str">
            <v>&lt;</v>
          </cell>
          <cell r="Y664">
            <v>0.85</v>
          </cell>
        </row>
        <row r="665">
          <cell r="A665">
            <v>673</v>
          </cell>
          <cell r="B665" t="str">
            <v>Integralidad y efectividad en la prestación de servicios de salud</v>
          </cell>
          <cell r="C665" t="str">
            <v>Garantizar la accesibilidad, integralidad en los servicios, complementariedad y respaldo de las interdependencias</v>
          </cell>
          <cell r="D665" t="str">
            <v>Oportunidad en la Respuesta a Peticiones</v>
          </cell>
          <cell r="E665" t="str">
            <v>SIAU</v>
          </cell>
          <cell r="F665" t="str">
            <v>siau</v>
          </cell>
          <cell r="G665" t="str">
            <v>X</v>
          </cell>
          <cell r="H665"/>
          <cell r="I665"/>
          <cell r="J665" t="str">
            <v>Garantizar la respuesta oportuna a las peticiones dentro del plazo normativo, asegurando el cumplimiento de los derechos de los usuarios</v>
          </cell>
          <cell r="L665" t="str">
            <v>Trimestral</v>
          </cell>
          <cell r="M665" t="str">
            <v>Número de peticiones respondidas dentro del tiempo normativo</v>
          </cell>
          <cell r="N665" t="str">
            <v>Número total de peticiones recibidas en el período</v>
          </cell>
          <cell r="O665" t="str">
            <v xml:space="preserve">Reporte aplicativo PQRS  </v>
          </cell>
          <cell r="P665" t="str">
            <v xml:space="preserve">Reporte aplicativo PQRS  </v>
          </cell>
          <cell r="Q665" t="str">
            <v>%</v>
          </cell>
          <cell r="R665" t="str">
            <v>Número de peticiones respondidas dentro del tiempo normativo / Número total de peticiones recibidas en el período *100</v>
          </cell>
          <cell r="T665" t="str">
            <v>proceso</v>
          </cell>
          <cell r="U665" t="str">
            <v>Creciente</v>
          </cell>
          <cell r="V665" t="str">
            <v>≥</v>
          </cell>
          <cell r="W665">
            <v>0.85</v>
          </cell>
          <cell r="X665" t="str">
            <v>&lt;</v>
          </cell>
          <cell r="Y665">
            <v>0.85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ADORES OBSOLETOS"/>
      <sheetName val="LISTADO INDICADORES"/>
      <sheetName val="INDICADOR"/>
      <sheetName val="INDICADORES ELIMINADOS"/>
      <sheetName val="OTROS"/>
      <sheetName val="PROCESOS"/>
      <sheetName val="INDICADORES ADMINISTRATIVOS"/>
      <sheetName val="PLANEACION"/>
      <sheetName val="POLITICAS ñ"/>
      <sheetName val="POLITICAS"/>
      <sheetName val="VACUNACIÓN"/>
      <sheetName val="MEDICINA INTERNA"/>
      <sheetName val="MEDICO-QUIRURGICAS"/>
      <sheetName val="TRAUMATOLOGÍA"/>
      <sheetName val="CIRUGIA"/>
      <sheetName val="QUIRÚRGICAS"/>
      <sheetName val="QUEMADOS"/>
      <sheetName val="GINECOBSTETRICIA"/>
      <sheetName val="UCI ADULTOS"/>
      <sheetName val="UCINT"/>
      <sheetName val="PEDIATRÍA"/>
      <sheetName val="UCI PEDIÁTRICA"/>
      <sheetName val="NEONATOS"/>
      <sheetName val="ONCOLOGÍA"/>
      <sheetName val="CARDIOLOGIA"/>
      <sheetName val="SALUD MENTAL"/>
      <sheetName val="CENTRAL DE ESTERILIZACION"/>
      <sheetName val="LABORATORIO"/>
      <sheetName val="BANCO DE SANGRE"/>
      <sheetName val="PATOLOGÍA"/>
      <sheetName val="Master 2025_HUSJ"/>
    </sheetNames>
    <sheetDataSet>
      <sheetData sheetId="0"/>
      <sheetData sheetId="1">
        <row r="5">
          <cell r="A5"/>
          <cell r="B5"/>
          <cell r="C5"/>
          <cell r="D5"/>
          <cell r="E5"/>
          <cell r="F5"/>
          <cell r="G5" t="str">
            <v>Gestion Clinica y Asistencial</v>
          </cell>
          <cell r="H5" t="str">
            <v>Administrativos y financieros</v>
          </cell>
          <cell r="I5" t="str">
            <v>Dirección y Gerencia</v>
          </cell>
          <cell r="J5"/>
          <cell r="K5"/>
          <cell r="L5"/>
          <cell r="M5"/>
          <cell r="N5"/>
          <cell r="O5"/>
          <cell r="P5"/>
          <cell r="Q5"/>
          <cell r="R5"/>
          <cell r="S5"/>
          <cell r="T5"/>
          <cell r="U5"/>
          <cell r="V5" t="str">
            <v>tendencia</v>
          </cell>
          <cell r="W5" t="str">
            <v>Satisfactorio</v>
          </cell>
          <cell r="X5" t="str">
            <v>tendencia</v>
          </cell>
          <cell r="Y5" t="str">
            <v>Insatisfactorio</v>
          </cell>
        </row>
        <row r="6">
          <cell r="A6">
            <v>1</v>
          </cell>
          <cell r="B6" t="str">
            <v>Integralidad y efectividad en la prestación de servicios de salud</v>
          </cell>
          <cell r="C6" t="str">
            <v>Garantizar la accesibilidad, integralidad en los servicios, complementariedad y respaldo de las interdependencias</v>
          </cell>
          <cell r="D6" t="str">
            <v>Proporción de muertes menor a 48 horas</v>
          </cell>
          <cell r="E6" t="str">
            <v>Críticos</v>
          </cell>
          <cell r="F6" t="str">
            <v>UCI II</v>
          </cell>
          <cell r="G6" t="str">
            <v>x</v>
          </cell>
          <cell r="H6"/>
          <cell r="I6"/>
          <cell r="J6" t="str">
            <v>Medir la proporción de muertes intrahospitalarias menor a 48 horas, la cual refleja la gravedad del estado de salud con el que el paciente ingresa al servicio dentro del periodo evaluado</v>
          </cell>
          <cell r="K6"/>
          <cell r="L6" t="str">
            <v>Trimestral</v>
          </cell>
          <cell r="M6" t="str">
            <v>Número total de pacientes hospitalizados que fallecen antes  de 48 horas del ingreso</v>
          </cell>
          <cell r="N6" t="str">
            <v>Número total de pacientes hospitalizados</v>
          </cell>
          <cell r="O6" t="str">
            <v>Estadística / Coordinador Servicios</v>
          </cell>
          <cell r="P6" t="str">
            <v>Estadística</v>
          </cell>
          <cell r="Q6" t="str">
            <v>%</v>
          </cell>
          <cell r="R6" t="str">
            <v>Número total de pacientes hospitalizados que fallecen antes  de 48 horas del ingreso / Número total de pacientes hospitalizados *100</v>
          </cell>
          <cell r="S6"/>
          <cell r="T6" t="str">
            <v>resultado</v>
          </cell>
          <cell r="U6" t="str">
            <v>Decreciente</v>
          </cell>
          <cell r="V6" t="str">
            <v>≤</v>
          </cell>
          <cell r="W6">
            <v>0.15</v>
          </cell>
          <cell r="X6" t="str">
            <v>&gt;</v>
          </cell>
          <cell r="Y6">
            <v>0.15</v>
          </cell>
        </row>
        <row r="7">
          <cell r="A7">
            <v>2</v>
          </cell>
          <cell r="B7" t="str">
            <v>Integralidad y efectividad en la prestación de servicios de salud</v>
          </cell>
          <cell r="C7" t="str">
            <v>Garantizar la accesibilidad, integralidad en los servicios, complementariedad y respaldo de las interdependencias</v>
          </cell>
          <cell r="D7" t="str">
            <v>Tasa de mortalidad Intrahospitalaria después de 48 horas</v>
          </cell>
          <cell r="E7" t="str">
            <v>Críticos</v>
          </cell>
          <cell r="F7" t="str">
            <v>UCI II</v>
          </cell>
          <cell r="G7" t="str">
            <v>x</v>
          </cell>
          <cell r="H7"/>
          <cell r="I7"/>
          <cell r="J7" t="str">
            <v>Medir la tasa de mortalidad intrahospitalaria mayor a 48 horas la cual nos permite evaluar la efectividad de la intervención clínica que se le realiza a los pacientes en el servicio de urgencias pediatria dentro del periodo evaluado</v>
          </cell>
          <cell r="K7"/>
          <cell r="L7" t="str">
            <v>Trimestral</v>
          </cell>
          <cell r="M7" t="str">
            <v>Número total de pacientes hospitalizados que fallecen después de 48 horas del ingreso</v>
          </cell>
          <cell r="N7" t="str">
            <v>Número total de pacientes hospitalizados</v>
          </cell>
          <cell r="O7" t="str">
            <v>Estadística / Coordinador Servicios</v>
          </cell>
          <cell r="P7" t="str">
            <v xml:space="preserve">Estadística. </v>
          </cell>
          <cell r="Q7" t="str">
            <v>%</v>
          </cell>
          <cell r="R7" t="str">
            <v>Número total de pacientes hospitalizados que fallecen después de 48 horas del ingreso / Número total de pacientes hospitalizados *100</v>
          </cell>
          <cell r="S7"/>
          <cell r="T7" t="str">
            <v>resultado</v>
          </cell>
          <cell r="U7" t="str">
            <v>Decreciente</v>
          </cell>
          <cell r="V7" t="str">
            <v>≤</v>
          </cell>
          <cell r="W7">
            <v>0.15</v>
          </cell>
          <cell r="X7" t="str">
            <v>&gt;</v>
          </cell>
          <cell r="Y7">
            <v>0.15</v>
          </cell>
        </row>
        <row r="8">
          <cell r="A8">
            <v>3</v>
          </cell>
          <cell r="B8" t="str">
            <v>Integralidad y efectividad en la prestación de servicios de salud</v>
          </cell>
          <cell r="C8" t="str">
            <v>Garantizar la accesibilidad, integralidad en los servicios, complementariedad y respaldo de las interdependencias</v>
          </cell>
          <cell r="D8" t="str">
            <v>Análisis de mortalidad intrahospitalaria</v>
          </cell>
          <cell r="E8" t="str">
            <v>Críticos</v>
          </cell>
          <cell r="F8" t="str">
            <v>UCI II</v>
          </cell>
          <cell r="G8" t="str">
            <v>x</v>
          </cell>
          <cell r="H8"/>
          <cell r="I8"/>
          <cell r="J8" t="str">
            <v>Medir el número de análisis de muertes intrahospitalarias mayores a 48 horas del total de muertes presentadas en el periodo, con el fin de determinar planes de mejoramiento para contribuir a la disminución de los casos evitables</v>
          </cell>
          <cell r="K8"/>
          <cell r="L8" t="str">
            <v>Trimestral</v>
          </cell>
          <cell r="M8" t="str">
            <v>Número de casos analizados</v>
          </cell>
          <cell r="N8" t="str">
            <v>Número total de muertes en el período</v>
          </cell>
          <cell r="O8" t="str">
            <v>Coordinador de cada Servicio</v>
          </cell>
          <cell r="P8" t="str">
            <v>Coordinador de Estadística</v>
          </cell>
          <cell r="Q8" t="str">
            <v>%</v>
          </cell>
          <cell r="R8" t="str">
            <v>Número de casos analizados / Número total de muertes en el período *100</v>
          </cell>
          <cell r="S8"/>
          <cell r="T8" t="str">
            <v>proceso</v>
          </cell>
          <cell r="U8" t="str">
            <v>Igual</v>
          </cell>
          <cell r="V8" t="str">
            <v>=</v>
          </cell>
          <cell r="W8">
            <v>1</v>
          </cell>
          <cell r="X8" t="str">
            <v>&lt;</v>
          </cell>
          <cell r="Y8">
            <v>1</v>
          </cell>
        </row>
        <row r="9">
          <cell r="A9">
            <v>4</v>
          </cell>
          <cell r="B9" t="str">
            <v>Integralidad y efectividad en la prestación de servicios de salud</v>
          </cell>
          <cell r="C9" t="str">
            <v>Garantizar la accesibilidad, integralidad en los servicios, complementariedad y respaldo de las interdependencias</v>
          </cell>
          <cell r="D9" t="str">
            <v>Tasa de extubación no planeada</v>
          </cell>
          <cell r="E9" t="str">
            <v>Críticos</v>
          </cell>
          <cell r="F9" t="str">
            <v>UCI II</v>
          </cell>
          <cell r="G9" t="str">
            <v>x</v>
          </cell>
          <cell r="H9"/>
          <cell r="I9"/>
          <cell r="J9" t="str">
            <v>Medir la tasa de extubación en pacientes que aún no cumplían con el criterio para dicho proceso con el fin de disminuir el riesgo de neumonía nosocomial y de muerte en el servicio dentro de un periodo evaluado.</v>
          </cell>
          <cell r="K9"/>
          <cell r="L9" t="str">
            <v>Trimestral</v>
          </cell>
          <cell r="M9" t="str">
            <v>Número de extubaciones no planeadas</v>
          </cell>
          <cell r="N9" t="str">
            <v>Número total de días de ventilación mecánica</v>
          </cell>
          <cell r="O9" t="str">
            <v>Reporte Eventos Adversos</v>
          </cell>
          <cell r="P9" t="str">
            <v>Informe Coordinador del Servicio</v>
          </cell>
          <cell r="Q9" t="str">
            <v>Tasa</v>
          </cell>
          <cell r="R9" t="str">
            <v>Número de extubaciones no planeadas / Número total de días de ventilación mecánica *1000</v>
          </cell>
          <cell r="S9"/>
          <cell r="T9" t="str">
            <v>proceso</v>
          </cell>
          <cell r="U9" t="str">
            <v>Decreciente</v>
          </cell>
          <cell r="V9" t="str">
            <v>≤</v>
          </cell>
          <cell r="W9">
            <v>10</v>
          </cell>
          <cell r="X9" t="str">
            <v>&gt;</v>
          </cell>
          <cell r="Y9">
            <v>10</v>
          </cell>
        </row>
        <row r="10">
          <cell r="A10">
            <v>5</v>
          </cell>
          <cell r="B10" t="str">
            <v>Integralidad y efectividad en la prestación de servicios de salud</v>
          </cell>
          <cell r="C10" t="str">
            <v>Garantizar la accesibilidad, integralidad en los servicios, complementariedad y respaldo de las interdependencias</v>
          </cell>
          <cell r="D10" t="str">
            <v>Tasa de incidencia de infeccion del torrente sanguineo asociada a catéter venoso central (CVC)</v>
          </cell>
          <cell r="E10" t="str">
            <v>Críticos</v>
          </cell>
          <cell r="F10" t="str">
            <v>UCI II</v>
          </cell>
          <cell r="G10" t="str">
            <v>x</v>
          </cell>
          <cell r="H10"/>
          <cell r="I10"/>
          <cell r="J10" t="str">
            <v>Medir la incidencia de los casos reportador de infeccion del torrente sanguineo asociado a cateter venoso central por cada 1000 días de cateter venoso central dentro de un periodo evaluado en el servicio</v>
          </cell>
          <cell r="K10"/>
          <cell r="L10" t="str">
            <v>Trimestral</v>
          </cell>
          <cell r="M10" t="str">
            <v>Número de episodios de infección asociado a catéter venoso central en el período</v>
          </cell>
          <cell r="N10" t="str">
            <v>Número de días de catéter central de los pacientes en general durante el período</v>
          </cell>
          <cell r="O10" t="str">
            <v>Reporte Infecciones</v>
          </cell>
          <cell r="P10" t="str">
            <v>Reporte Infecciones</v>
          </cell>
          <cell r="Q10" t="str">
            <v>Tasa</v>
          </cell>
          <cell r="R10" t="str">
            <v>Número de episodios de infección asociado a catéter venoso central en el período / Número de días de catéter central de los pacientes en general durante el período *1000</v>
          </cell>
          <cell r="S10"/>
          <cell r="T10" t="str">
            <v>resultado</v>
          </cell>
          <cell r="U10" t="str">
            <v>Decreciente</v>
          </cell>
          <cell r="V10" t="str">
            <v>≤</v>
          </cell>
          <cell r="W10">
            <v>5</v>
          </cell>
          <cell r="X10" t="str">
            <v>&gt;</v>
          </cell>
          <cell r="Y10">
            <v>5</v>
          </cell>
        </row>
        <row r="11">
          <cell r="A11">
            <v>6</v>
          </cell>
          <cell r="B11" t="str">
            <v>Integralidad y efectividad en la prestación de servicios de salud</v>
          </cell>
          <cell r="C11" t="str">
            <v>Garantizar la accesibilidad, integralidad en los servicios, complementariedad y respaldo de las interdependencias</v>
          </cell>
          <cell r="D11" t="str">
            <v>Tasa de incidencia de infección del tracto urinario asociada a catéter (IVU)</v>
          </cell>
          <cell r="E11" t="str">
            <v>Críticos</v>
          </cell>
          <cell r="F11" t="str">
            <v>UCI II</v>
          </cell>
          <cell r="G11" t="str">
            <v>x</v>
          </cell>
          <cell r="H11"/>
          <cell r="I11"/>
          <cell r="J11" t="str">
            <v>Medir la incidencia de los casos reportador de infecciones asociadas a la inserción y mantenimiento de sondas vesicales por cada 1000 días de sonda  vesical dentro de un periodo evaluado en el servicio</v>
          </cell>
          <cell r="K11"/>
          <cell r="L11" t="str">
            <v>Trimestral</v>
          </cell>
          <cell r="M11" t="str">
            <v>Número de episodios de infección urinaria asociada a sonda vesical en el período</v>
          </cell>
          <cell r="N11" t="str">
            <v>Número de días de sonda vesical de los pacientes durante el período</v>
          </cell>
          <cell r="O11" t="str">
            <v>Reporte Infecciones</v>
          </cell>
          <cell r="P11" t="str">
            <v>Reporte Infecciones</v>
          </cell>
          <cell r="Q11" t="str">
            <v>Tasa</v>
          </cell>
          <cell r="R11" t="str">
            <v>Número de episodios de infección urinaria asociada a sonda vesical en el período / Número de días de sonda vesical de los pacientes durante el período *1000</v>
          </cell>
          <cell r="S11"/>
          <cell r="T11" t="str">
            <v>resultado</v>
          </cell>
          <cell r="U11" t="str">
            <v>Decreciente</v>
          </cell>
          <cell r="V11" t="str">
            <v>≤</v>
          </cell>
          <cell r="W11">
            <v>5</v>
          </cell>
          <cell r="X11" t="str">
            <v>&gt;</v>
          </cell>
          <cell r="Y11">
            <v>5</v>
          </cell>
        </row>
        <row r="12">
          <cell r="A12">
            <v>7</v>
          </cell>
          <cell r="B12" t="str">
            <v>Integralidad y efectividad en la prestación de servicios de salud</v>
          </cell>
          <cell r="C12" t="str">
            <v>Garantizar la accesibilidad, integralidad en los servicios, complementariedad y respaldo de las interdependencias</v>
          </cell>
          <cell r="D12" t="str">
            <v>Tasa de incidencia de neumonia asociada a ventilador mecanico (NAV)</v>
          </cell>
          <cell r="E12" t="str">
            <v>Críticos</v>
          </cell>
          <cell r="F12" t="str">
            <v>UCI II</v>
          </cell>
          <cell r="G12" t="str">
            <v>x</v>
          </cell>
          <cell r="H12"/>
          <cell r="I12"/>
          <cell r="J12" t="str">
            <v>Medir la incidencia de los casos reportador de infecciones asociadas al uso de ventilador por cada 1000 días de ventilación dentro de un periodo evaluado en el servicio</v>
          </cell>
          <cell r="K12"/>
          <cell r="L12" t="str">
            <v>Trimestral</v>
          </cell>
          <cell r="M12" t="str">
            <v>Número de episodios de NAV en el período</v>
          </cell>
          <cell r="N12" t="str">
            <v>Número de días ventilación mecánica de los pacientes de UCI durante el período</v>
          </cell>
          <cell r="O12" t="str">
            <v>Reporte Infecciones</v>
          </cell>
          <cell r="P12" t="str">
            <v>Reporte Infecciones</v>
          </cell>
          <cell r="Q12" t="str">
            <v>Tasa</v>
          </cell>
          <cell r="R12" t="str">
            <v>Número de episodios de NAV en el período / Número de días ventilación mecánica de los pacientes de UCI durante el período *1000</v>
          </cell>
          <cell r="S12"/>
          <cell r="T12" t="str">
            <v>resultado</v>
          </cell>
          <cell r="U12" t="str">
            <v>Decreciente</v>
          </cell>
          <cell r="V12" t="str">
            <v>≤</v>
          </cell>
          <cell r="W12">
            <v>7</v>
          </cell>
          <cell r="X12" t="str">
            <v>&gt;</v>
          </cell>
          <cell r="Y12">
            <v>7</v>
          </cell>
        </row>
        <row r="13">
          <cell r="A13">
            <v>8</v>
          </cell>
          <cell r="B13" t="str">
            <v>Integralidad y efectividad en la prestación de servicios de salud</v>
          </cell>
          <cell r="C13" t="str">
            <v>Garantizar la accesibilidad, integralidad en los servicios, complementariedad y respaldo de las interdependencias</v>
          </cell>
          <cell r="D13" t="str">
            <v>Adherencia al protocolo de higiene de manos</v>
          </cell>
          <cell r="E13" t="str">
            <v>Críticos</v>
          </cell>
          <cell r="F13" t="str">
            <v>UCI II</v>
          </cell>
          <cell r="G13" t="str">
            <v>x</v>
          </cell>
          <cell r="H13"/>
          <cell r="I13"/>
          <cell r="J13" t="str">
            <v xml:space="preserve">Es la estrategia número uno recomendada por el Centro de Control de Enfermedades (CDC) de Atlanta para contribuir a la dismunición de infecciones asociadas al cuidado de la salud (IACS)  </v>
          </cell>
          <cell r="K13"/>
          <cell r="L13" t="str">
            <v>Trimestral</v>
          </cell>
          <cell r="M13" t="str">
            <v>Número de personas evaluadas que cumplen los 5 momentos de Higiene de manos y la técnica en el periodo</v>
          </cell>
          <cell r="N13" t="str">
            <v>Total de personas evaluadas por cargo y servicio en un periodo</v>
          </cell>
          <cell r="O13" t="str">
            <v>Informe de adherencia a Higiene de Manos</v>
          </cell>
          <cell r="P13" t="str">
            <v>Comité de Infecciones</v>
          </cell>
          <cell r="Q13" t="str">
            <v>%</v>
          </cell>
          <cell r="R13" t="str">
            <v>Número de personas evaluadas que cumplen los 5 momentos de Higiene de manos y la técnica en el periodo / Total de personas evaluadas por cargo y servicio en un periodo *100</v>
          </cell>
          <cell r="S13"/>
          <cell r="T13" t="str">
            <v>proceso</v>
          </cell>
          <cell r="U13" t="str">
            <v>Creciente</v>
          </cell>
          <cell r="V13" t="str">
            <v>≥</v>
          </cell>
          <cell r="W13">
            <v>0.8</v>
          </cell>
          <cell r="X13" t="str">
            <v>&lt;</v>
          </cell>
          <cell r="Y13">
            <v>0.8</v>
          </cell>
        </row>
        <row r="14">
          <cell r="A14">
            <v>9</v>
          </cell>
          <cell r="B14" t="str">
            <v>Integralidad y efectividad en la prestación de servicios de salud</v>
          </cell>
          <cell r="C14" t="str">
            <v>Garantizar la accesibilidad, integralidad en los servicios, complementariedad y respaldo de las interdependencias</v>
          </cell>
          <cell r="D14" t="str">
            <v>Adherencia al protocolo de lavado de manos</v>
          </cell>
          <cell r="E14" t="str">
            <v>Críticos</v>
          </cell>
          <cell r="F14" t="str">
            <v>UCI II</v>
          </cell>
          <cell r="G14" t="str">
            <v>x</v>
          </cell>
          <cell r="H14"/>
          <cell r="I14"/>
          <cell r="J14" t="str">
            <v xml:space="preserve">Es la estrategia número uno recomendada por el Centro de Control de Enfermedades (CDC) de Atlanta para contribuir a la dismunición de infecciones asociadas al cuidado de la salud (IACS)  </v>
          </cell>
          <cell r="K14"/>
          <cell r="L14" t="str">
            <v>Trimestral</v>
          </cell>
          <cell r="M14" t="str">
            <v>Número de personas evaluadas que cumplen los 5 momentos de Higiene de manos y la técnica en el periodo</v>
          </cell>
          <cell r="N14" t="str">
            <v>Total de personas evaluadas por cargo y servicio en un periodo</v>
          </cell>
          <cell r="O14" t="str">
            <v>Informe de adherencia a Higiene de Manos</v>
          </cell>
          <cell r="P14" t="str">
            <v>Comité de Infecciones</v>
          </cell>
          <cell r="Q14" t="str">
            <v>%</v>
          </cell>
          <cell r="R14" t="str">
            <v>Número de personas evaluadas que cumplen los 5 momentos de Higiene de manos y la técnica en el periodo / Total de personas evaluadas por cargo y servicio en un periodo *100</v>
          </cell>
          <cell r="S14"/>
          <cell r="T14" t="str">
            <v>proceso</v>
          </cell>
          <cell r="U14" t="str">
            <v>Creciente</v>
          </cell>
          <cell r="V14" t="str">
            <v>≥</v>
          </cell>
          <cell r="W14">
            <v>0.9</v>
          </cell>
          <cell r="X14" t="str">
            <v>&lt;</v>
          </cell>
          <cell r="Y14">
            <v>0.9</v>
          </cell>
        </row>
        <row r="15">
          <cell r="A15">
            <v>10</v>
          </cell>
          <cell r="B15" t="str">
            <v>Integralidad y efectividad en la prestación de servicios de salud</v>
          </cell>
          <cell r="C15" t="str">
            <v>Garantizar la accesibilidad, integralidad en los servicios, complementariedad y respaldo de las interdependencias</v>
          </cell>
          <cell r="D15" t="str">
            <v>Porcentaje Ocupacional</v>
          </cell>
          <cell r="E15" t="str">
            <v>Críticos</v>
          </cell>
          <cell r="F15" t="str">
            <v>UCI II</v>
          </cell>
          <cell r="G15" t="str">
            <v>x</v>
          </cell>
          <cell r="H15"/>
          <cell r="I15"/>
          <cell r="J15" t="str">
            <v>Medir el porcentaje de ocupación hospitalario con el fin de determinar el aprovechamiento de la cama hospitalaria y la demanda del servicio  en un periodo evaluado</v>
          </cell>
          <cell r="K15"/>
          <cell r="L15" t="str">
            <v>Trimestral</v>
          </cell>
          <cell r="M15" t="str">
            <v>Número de días cama ocupada en el período</v>
          </cell>
          <cell r="N15" t="str">
            <v>Número de días cama disponible en el período</v>
          </cell>
          <cell r="O15" t="str">
            <v>Estadística</v>
          </cell>
          <cell r="P15" t="str">
            <v xml:space="preserve"> Estadística</v>
          </cell>
          <cell r="Q15" t="str">
            <v>%</v>
          </cell>
          <cell r="R15" t="str">
            <v>Número de días cama ocupada en el período / Número de días cama disponible en el período *100</v>
          </cell>
          <cell r="S15"/>
          <cell r="T15" t="str">
            <v>proceso</v>
          </cell>
          <cell r="U15" t="str">
            <v>Creciente</v>
          </cell>
          <cell r="V15" t="str">
            <v>≥</v>
          </cell>
          <cell r="W15">
            <v>0.85</v>
          </cell>
          <cell r="X15" t="str">
            <v>&lt;</v>
          </cell>
          <cell r="Y15">
            <v>0.85</v>
          </cell>
        </row>
        <row r="16">
          <cell r="A16">
            <v>11</v>
          </cell>
          <cell r="B16" t="str">
            <v>Integralidad y efectividad en la prestación de servicios de salud</v>
          </cell>
          <cell r="C16" t="str">
            <v>Garantizar la accesibilidad, integralidad en los servicios, complementariedad y respaldo de las interdependencias</v>
          </cell>
          <cell r="D16" t="str">
            <v>Promedio de Egresos por cama - Giro Cama</v>
          </cell>
          <cell r="E16" t="str">
            <v>Críticos</v>
          </cell>
          <cell r="F16" t="str">
            <v>UCI II</v>
          </cell>
          <cell r="G16" t="str">
            <v>x</v>
          </cell>
          <cell r="H16"/>
          <cell r="I16"/>
          <cell r="J16" t="str">
            <v>Medir el  numero de pacientes que hicieron uso de la cama hospitalaria basados en los días cama disponible dentro del servicio dentro de un periodo evaluado</v>
          </cell>
          <cell r="K16"/>
          <cell r="L16" t="str">
            <v>Trimestral</v>
          </cell>
          <cell r="M16" t="str">
            <v>Número de egresos del período</v>
          </cell>
          <cell r="N16" t="str">
            <v>Número de camas disponible en el período</v>
          </cell>
          <cell r="O16" t="str">
            <v xml:space="preserve"> Estadística</v>
          </cell>
          <cell r="P16" t="str">
            <v xml:space="preserve"> Estadística</v>
          </cell>
          <cell r="Q16" t="str">
            <v>Egresos/Cama</v>
          </cell>
          <cell r="R16" t="str">
            <v>Número de egresos del período / Número de camas disponible en el período</v>
          </cell>
          <cell r="S16"/>
          <cell r="T16" t="str">
            <v>proceso</v>
          </cell>
          <cell r="U16" t="str">
            <v>Creciente</v>
          </cell>
          <cell r="V16" t="str">
            <v>≥</v>
          </cell>
          <cell r="W16">
            <v>3</v>
          </cell>
          <cell r="X16" t="str">
            <v>&lt;</v>
          </cell>
          <cell r="Y16">
            <v>3</v>
          </cell>
        </row>
        <row r="17">
          <cell r="A17">
            <v>12</v>
          </cell>
          <cell r="B17" t="str">
            <v>Integralidad y efectividad en la prestación de servicios de salud</v>
          </cell>
          <cell r="C17" t="str">
            <v>Garantizar la accesibilidad, integralidad en los servicios, complementariedad y respaldo de las interdependencias</v>
          </cell>
          <cell r="D17" t="str">
            <v>Promedio Días de Estancia</v>
          </cell>
          <cell r="E17" t="str">
            <v>Críticos</v>
          </cell>
          <cell r="F17" t="str">
            <v>UCI II</v>
          </cell>
          <cell r="G17" t="str">
            <v>x</v>
          </cell>
          <cell r="H17"/>
          <cell r="I17"/>
          <cell r="J17" t="str">
            <v>Medir el promedio de días que los pacientes permanecen hospitalizados en el servicio en un periodo evaluado</v>
          </cell>
          <cell r="K17"/>
          <cell r="L17" t="str">
            <v>Trimestral</v>
          </cell>
          <cell r="M17" t="str">
            <v>Número de días de estancia de los egresos del período</v>
          </cell>
          <cell r="N17" t="str">
            <v>Número de egresos del período</v>
          </cell>
          <cell r="O17" t="str">
            <v xml:space="preserve"> Estadística</v>
          </cell>
          <cell r="P17" t="str">
            <v xml:space="preserve"> Estadística</v>
          </cell>
          <cell r="Q17" t="str">
            <v>Días</v>
          </cell>
          <cell r="R17" t="str">
            <v>Número de días de estancia de los egresos del período / Número de egresos del período</v>
          </cell>
          <cell r="S17"/>
          <cell r="T17" t="str">
            <v>proceso</v>
          </cell>
          <cell r="U17" t="str">
            <v>Decreciente</v>
          </cell>
          <cell r="V17" t="str">
            <v>≤</v>
          </cell>
          <cell r="W17">
            <v>14</v>
          </cell>
          <cell r="X17" t="str">
            <v>&gt;</v>
          </cell>
          <cell r="Y17">
            <v>14</v>
          </cell>
        </row>
        <row r="18">
          <cell r="A18">
            <v>13</v>
          </cell>
          <cell r="B18" t="str">
            <v>Integralidad y efectividad en la prestación de servicios de salud</v>
          </cell>
          <cell r="C18" t="str">
            <v>Garantizar la accesibilidad, integralidad en los servicios, complementariedad y respaldo de las interdependencias</v>
          </cell>
          <cell r="D18" t="str">
            <v>Tasa de reingreso de paciente hospitalizado antes de 15 dias</v>
          </cell>
          <cell r="E18" t="str">
            <v>Críticos</v>
          </cell>
          <cell r="F18" t="str">
            <v>UCI II</v>
          </cell>
          <cell r="G18" t="str">
            <v>x</v>
          </cell>
          <cell r="H18"/>
          <cell r="I18"/>
          <cell r="J18" t="str">
            <v>El reingreso de los pacientes a los servicios de Internación y Urgencias se presenta con frecuencia como consecuencia de un deficiente abordaje y solución del problema que generó la consulta o fallas en la calidad de la información dada al usuario sobre la evolución del evento médico que la generó. Por esta razón, este indicador puede constituirse como un signo de alarma sobre la calidad de los servicios prestados.</v>
          </cell>
          <cell r="K18"/>
          <cell r="L18" t="str">
            <v>Trimestral</v>
          </cell>
          <cell r="M18" t="str">
            <v>Número total de pacientes que reingresan al servicio antes de veinteun (21) días por la misma causa en el periodo.</v>
          </cell>
          <cell r="N18" t="str">
            <v>Número total de egresos vivos en el periodo.</v>
          </cell>
          <cell r="O18" t="str">
            <v>Informe de reingresos coordinadores especialistas.</v>
          </cell>
          <cell r="P18" t="str">
            <v xml:space="preserve">Estadística. </v>
          </cell>
          <cell r="Q18" t="str">
            <v>Tasa</v>
          </cell>
          <cell r="R18" t="str">
            <v>Número total de pacientes que reingresan al servicio antes de veinteun (21) días por la misma causa en el periodo. / Número total de egresos vivos en el periodo. *1000</v>
          </cell>
          <cell r="S18"/>
          <cell r="T18" t="str">
            <v>resultado</v>
          </cell>
          <cell r="U18" t="str">
            <v>Decreciente</v>
          </cell>
          <cell r="V18" t="str">
            <v>≤</v>
          </cell>
          <cell r="W18">
            <v>6</v>
          </cell>
          <cell r="X18" t="str">
            <v>&gt;</v>
          </cell>
          <cell r="Y18">
            <v>6</v>
          </cell>
        </row>
        <row r="19">
          <cell r="A19">
            <v>14</v>
          </cell>
          <cell r="B19" t="str">
            <v>Integralidad y efectividad en la prestación de servicios de salud</v>
          </cell>
          <cell r="C19" t="str">
            <v>Garantizar la accesibilidad, integralidad en los servicios, complementariedad y respaldo de las interdependencias</v>
          </cell>
          <cell r="D19" t="str">
            <v xml:space="preserve">Calidad de Registro en la Historia Clínica Médica </v>
          </cell>
          <cell r="E19" t="str">
            <v>Críticos</v>
          </cell>
          <cell r="F19" t="str">
            <v>UCI II</v>
          </cell>
          <cell r="G19" t="str">
            <v>x</v>
          </cell>
          <cell r="H19"/>
          <cell r="I19"/>
          <cell r="J1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9"/>
          <cell r="L19" t="str">
            <v>Trimestral</v>
          </cell>
          <cell r="M19" t="str">
            <v>Criterios de calidad de historia clínica evaluados que cumplen</v>
          </cell>
          <cell r="N19" t="str">
            <v>Total de criterios de calidad de historia clínica evaluados</v>
          </cell>
          <cell r="O19" t="str">
            <v>Aplicativo de monitorización de historias clínicas</v>
          </cell>
          <cell r="P19" t="str">
            <v>Aplicativo de monitorización de historias clínicas</v>
          </cell>
          <cell r="Q19" t="str">
            <v>%</v>
          </cell>
          <cell r="R19" t="str">
            <v>Criterios de calidad de historia clínica evaluados que cumplen / Total de criterios de calidad de historia clínica evaluados *100</v>
          </cell>
          <cell r="S19"/>
          <cell r="T19" t="str">
            <v>proceso</v>
          </cell>
          <cell r="U19" t="str">
            <v>Creciente</v>
          </cell>
          <cell r="V19" t="str">
            <v>≥</v>
          </cell>
          <cell r="W19">
            <v>0.9</v>
          </cell>
          <cell r="X19" t="str">
            <v>&lt;</v>
          </cell>
          <cell r="Y19">
            <v>0.9</v>
          </cell>
        </row>
        <row r="20">
          <cell r="A20">
            <v>15</v>
          </cell>
          <cell r="B20" t="str">
            <v>Integralidad y efectividad en la prestación de servicios de salud</v>
          </cell>
          <cell r="C20" t="str">
            <v>Garantizar la accesibilidad, integralidad en los servicios, complementariedad y respaldo de las interdependencias</v>
          </cell>
          <cell r="D20" t="str">
            <v>Calidad de Registro en la Historia Clínica de Enfermería</v>
          </cell>
          <cell r="E20" t="str">
            <v>Críticos</v>
          </cell>
          <cell r="F20" t="str">
            <v>UCI II</v>
          </cell>
          <cell r="G20" t="str">
            <v>x</v>
          </cell>
          <cell r="H20"/>
          <cell r="I20"/>
          <cell r="J2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0"/>
          <cell r="L20" t="str">
            <v>Trimestral</v>
          </cell>
          <cell r="M20" t="str">
            <v>Criterios de calidad de historia clínica evaluados que cumplen</v>
          </cell>
          <cell r="N20" t="str">
            <v>Total de criterios de calidad de historia clínica evaluados</v>
          </cell>
          <cell r="O20" t="str">
            <v>Aplicativo de monitorización de historias clínicas</v>
          </cell>
          <cell r="P20" t="str">
            <v>Aplicativo de monitorización de historias clínicas</v>
          </cell>
          <cell r="Q20" t="str">
            <v>%</v>
          </cell>
          <cell r="R20" t="str">
            <v>Criterios de calidad de historia clínica evaluados que cumplen / Total de criterios de calidad de historia clínica evaluados *100</v>
          </cell>
          <cell r="S20"/>
          <cell r="T20" t="str">
            <v>proceso</v>
          </cell>
          <cell r="U20" t="str">
            <v>Creciente</v>
          </cell>
          <cell r="V20" t="str">
            <v>≥</v>
          </cell>
          <cell r="W20">
            <v>0.9</v>
          </cell>
          <cell r="X20" t="str">
            <v>&lt;</v>
          </cell>
          <cell r="Y20">
            <v>0.9</v>
          </cell>
        </row>
        <row r="21">
          <cell r="A21">
            <v>16</v>
          </cell>
          <cell r="B21" t="str">
            <v>Integralidad y efectividad en la prestación de servicios de salud</v>
          </cell>
          <cell r="C21" t="str">
            <v>Garantizar la accesibilidad, integralidad en los servicios, complementariedad y respaldo de las interdependencias</v>
          </cell>
          <cell r="D21" t="str">
            <v>Porcentaje de extubación fallida</v>
          </cell>
          <cell r="E21" t="str">
            <v>Críticos</v>
          </cell>
          <cell r="F21" t="str">
            <v>UCI II</v>
          </cell>
          <cell r="G21" t="str">
            <v>x</v>
          </cell>
          <cell r="H21"/>
          <cell r="I21"/>
          <cell r="J21"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21"/>
          <cell r="L21" t="str">
            <v>Trimestral</v>
          </cell>
          <cell r="M21" t="str">
            <v>Número de extubaciónes fallidas</v>
          </cell>
          <cell r="N21" t="str">
            <v>Número de pacientes en prueba de respiración expontanea</v>
          </cell>
          <cell r="O21" t="str">
            <v>Reporte eventos adversos</v>
          </cell>
          <cell r="P21" t="str">
            <v>Informe terapia respiratoria</v>
          </cell>
          <cell r="Q21" t="str">
            <v>%</v>
          </cell>
          <cell r="R21" t="str">
            <v>Número de extubaciónes fallidas / Número de pacientes en prueba de respiración expontanea *100</v>
          </cell>
          <cell r="S21"/>
          <cell r="T21" t="str">
            <v>resultado</v>
          </cell>
          <cell r="U21" t="str">
            <v>Decreciente</v>
          </cell>
          <cell r="V21" t="str">
            <v>≤</v>
          </cell>
          <cell r="W21">
            <v>0.15</v>
          </cell>
          <cell r="X21" t="str">
            <v>&gt;</v>
          </cell>
          <cell r="Y21">
            <v>0.15</v>
          </cell>
        </row>
        <row r="22">
          <cell r="A22">
            <v>17</v>
          </cell>
          <cell r="B22" t="str">
            <v>Integralidad y efectividad en la prestación de servicios de salud</v>
          </cell>
          <cell r="C22" t="str">
            <v>Garantizar la accesibilidad, integralidad en los servicios, complementariedad y respaldo de las interdependencias</v>
          </cell>
          <cell r="D22" t="str">
            <v>Porcentaje de adherencia a guias de practica clinica</v>
          </cell>
          <cell r="E22" t="str">
            <v>Críticos</v>
          </cell>
          <cell r="F22" t="str">
            <v>UCI II</v>
          </cell>
          <cell r="G22" t="str">
            <v>x</v>
          </cell>
          <cell r="H22"/>
          <cell r="I22"/>
          <cell r="J22"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2"/>
          <cell r="L22" t="str">
            <v>Trimestral</v>
          </cell>
          <cell r="M22" t="str">
            <v>guias evaluadas que cumplen con la adherencia a guia</v>
          </cell>
          <cell r="N22" t="str">
            <v>Total de guias evaluados en la adherencia a guia</v>
          </cell>
          <cell r="O22" t="str">
            <v>Consolidado Adherencia a Guías de Atención</v>
          </cell>
          <cell r="P22" t="str">
            <v>Consolidado Adherencia a Guías de Atención</v>
          </cell>
          <cell r="Q22" t="str">
            <v>%</v>
          </cell>
          <cell r="R22" t="str">
            <v>guias evaluadas que cumplen con la adherencia a guia / Total de guias evaluados en la adherencia a guia *100</v>
          </cell>
          <cell r="S22"/>
          <cell r="T22" t="str">
            <v>proceso</v>
          </cell>
          <cell r="U22" t="str">
            <v>Creciente</v>
          </cell>
          <cell r="V22" t="str">
            <v>≥</v>
          </cell>
          <cell r="W22">
            <v>0.9</v>
          </cell>
          <cell r="X22" t="str">
            <v>&lt;</v>
          </cell>
          <cell r="Y22">
            <v>0.9</v>
          </cell>
        </row>
        <row r="23">
          <cell r="A23">
            <v>18</v>
          </cell>
          <cell r="B23" t="str">
            <v>Integralidad y efectividad en la prestación de servicios de salud</v>
          </cell>
          <cell r="C23" t="str">
            <v>Garantizar la accesibilidad, integralidad en los servicios, complementariedad y respaldo de las interdependencias</v>
          </cell>
          <cell r="D23" t="str">
            <v>Porcentaje de adherencia a protocolos de enfermería</v>
          </cell>
          <cell r="E23" t="str">
            <v>Críticos</v>
          </cell>
          <cell r="F23" t="str">
            <v>UCI II</v>
          </cell>
          <cell r="G23" t="str">
            <v>x</v>
          </cell>
          <cell r="H23"/>
          <cell r="I23"/>
          <cell r="J23"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23"/>
          <cell r="L23" t="str">
            <v>Trimestral</v>
          </cell>
          <cell r="M23" t="str">
            <v>Número de protocolos con cumplimiento mayor al estándar establecido</v>
          </cell>
          <cell r="N23" t="str">
            <v>Total protocolos evaluados</v>
          </cell>
          <cell r="O23" t="str">
            <v>Consolidado Adherencia a Protocolos</v>
          </cell>
          <cell r="P23" t="str">
            <v>Consolidado Adherencia a Protocolos</v>
          </cell>
          <cell r="Q23" t="str">
            <v>%</v>
          </cell>
          <cell r="R23" t="str">
            <v>Número de protocolos con cumplimiento mayor al estándar establecido / Total protocolos evaluados *100</v>
          </cell>
          <cell r="S23"/>
          <cell r="T23" t="str">
            <v>proceso</v>
          </cell>
          <cell r="U23" t="str">
            <v>Creciente</v>
          </cell>
          <cell r="V23" t="str">
            <v>≥</v>
          </cell>
          <cell r="W23">
            <v>0.85</v>
          </cell>
          <cell r="X23" t="str">
            <v>&lt;</v>
          </cell>
          <cell r="Y23">
            <v>0.85</v>
          </cell>
        </row>
        <row r="24">
          <cell r="A24">
            <v>19</v>
          </cell>
          <cell r="B24" t="str">
            <v>Integralidad y efectividad en la prestación de servicios de salud</v>
          </cell>
          <cell r="C24" t="str">
            <v>Garantizar la accesibilidad, integralidad en los servicios, complementariedad y respaldo de las interdependencias</v>
          </cell>
          <cell r="D24" t="str">
            <v>Porcentaje de reacciones adversas a la transfusión</v>
          </cell>
          <cell r="E24" t="str">
            <v>Apoyo diagnóstico y complementación terapeutica</v>
          </cell>
          <cell r="F24" t="str">
            <v>banco de sangre</v>
          </cell>
          <cell r="G24" t="str">
            <v>x</v>
          </cell>
          <cell r="H24"/>
          <cell r="I24"/>
          <cell r="J24" t="str">
            <v>Medir la cantidad de afecciones o alteraciones físicas o psicológicas transitorias o permanentes no presentes al momento del ingreso al Hospital y cuya aparición se relaciona con la transfusión de sangre o cualquiera de los hemocomponentes al paciente dentro  de un periodo de tiempo determinado</v>
          </cell>
          <cell r="K24"/>
          <cell r="L24" t="str">
            <v>Trimestral</v>
          </cell>
          <cell r="M24" t="str">
            <v>Número de pacientes con reacciones adversas a la transfusión</v>
          </cell>
          <cell r="N24" t="str">
            <v>Número total de pacientes transfundidos</v>
          </cell>
          <cell r="O24" t="str">
            <v>Sistema de información del Banco de Sangre</v>
          </cell>
          <cell r="P24" t="str">
            <v>Sistema de información del Banco de Sangre</v>
          </cell>
          <cell r="Q24" t="str">
            <v>%</v>
          </cell>
          <cell r="R24" t="str">
            <v>Número de pacientes con reacciones adversas a la transfusión / Número total de pacientes transfundidos *100</v>
          </cell>
          <cell r="S24"/>
          <cell r="T24" t="str">
            <v>resultado</v>
          </cell>
          <cell r="U24" t="str">
            <v>Decreciente</v>
          </cell>
          <cell r="V24" t="str">
            <v>≤</v>
          </cell>
          <cell r="W24">
            <v>0.03</v>
          </cell>
          <cell r="X24" t="str">
            <v>&gt;</v>
          </cell>
          <cell r="Y24">
            <v>0.03</v>
          </cell>
        </row>
        <row r="25">
          <cell r="A25">
            <v>20</v>
          </cell>
          <cell r="B25" t="str">
            <v>Integralidad y efectividad en la prestación de servicios de salud</v>
          </cell>
          <cell r="C25" t="str">
            <v>Garantizar la accesibilidad, integralidad en los servicios, complementariedad y respaldo de las interdependencias</v>
          </cell>
          <cell r="D25" t="str">
            <v>Porcentaje de glóbulos rojos incinerados</v>
          </cell>
          <cell r="E25" t="str">
            <v>Apoyo diagnóstico y complementación terapeutica</v>
          </cell>
          <cell r="F25" t="str">
            <v>banco de sangre</v>
          </cell>
          <cell r="G25" t="str">
            <v>x</v>
          </cell>
          <cell r="H25"/>
          <cell r="I25"/>
          <cell r="J25" t="str">
            <v xml:space="preserve">Medir la proporción de globulos rojos que son incinerados por vencimiento a causa de la baja demanda, dentro de la institucion en un periodo de tiempo determinado
</v>
          </cell>
          <cell r="K25"/>
          <cell r="L25" t="str">
            <v>Trimestral</v>
          </cell>
          <cell r="M25" t="str">
            <v>Numero de unidades incineradas por vencimiento de glóbulos rojos</v>
          </cell>
          <cell r="N25" t="str">
            <v>Total de unidades de hemocomponentes (glóbulos rojos) captadas en el periodo</v>
          </cell>
          <cell r="O25" t="str">
            <v>Sistema de información del Banco de Sangre</v>
          </cell>
          <cell r="P25" t="str">
            <v>Sistema de información del Banco de Sangre</v>
          </cell>
          <cell r="Q25" t="str">
            <v>%</v>
          </cell>
          <cell r="R25" t="str">
            <v>Numero de unidades incineradas por vencimiento de glóbulos rojos / Total de unidades de hemocomponentes (glóbulos rojos) captadas en el periodo *100</v>
          </cell>
          <cell r="S25"/>
          <cell r="T25" t="str">
            <v>proceso</v>
          </cell>
          <cell r="U25" t="str">
            <v>Decreciente</v>
          </cell>
          <cell r="V25" t="str">
            <v>≤</v>
          </cell>
          <cell r="W25">
            <v>0.03</v>
          </cell>
          <cell r="X25" t="str">
            <v>&gt;</v>
          </cell>
          <cell r="Y25">
            <v>0.03</v>
          </cell>
        </row>
        <row r="26">
          <cell r="A26">
            <v>21</v>
          </cell>
          <cell r="B26" t="str">
            <v>Integralidad y efectividad en la prestación de servicios de salud</v>
          </cell>
          <cell r="C26" t="str">
            <v>Garantizar la accesibilidad, integralidad en los servicios, complementariedad y respaldo de las interdependencias</v>
          </cell>
          <cell r="D26" t="str">
            <v>Porcentaje de plaquetas incineradas</v>
          </cell>
          <cell r="E26" t="str">
            <v>Apoyo diagnóstico y complementación terapeutica</v>
          </cell>
          <cell r="F26" t="str">
            <v>banco de sangre</v>
          </cell>
          <cell r="G26" t="str">
            <v>x</v>
          </cell>
          <cell r="H26"/>
          <cell r="I26"/>
          <cell r="J26" t="str">
            <v xml:space="preserve">Medir la proporción de plaquetas estandar que son incinerados por vencimiento a causa de la baja demanda, dentro de la institucion en un periodo de tiempo determinado
</v>
          </cell>
          <cell r="K26"/>
          <cell r="L26" t="str">
            <v>Trimestral</v>
          </cell>
          <cell r="M26" t="str">
            <v>Numero de unidades incineradas por vencimiento de plaquetas</v>
          </cell>
          <cell r="N26" t="str">
            <v>Total de unidades de hemocomponentes (plaquetas) captadas en el periodo</v>
          </cell>
          <cell r="O26" t="str">
            <v>Sistema de información del Banco de Sangre</v>
          </cell>
          <cell r="P26" t="str">
            <v>Sistema de información del Banco de Sangre</v>
          </cell>
          <cell r="Q26" t="str">
            <v>%</v>
          </cell>
          <cell r="R26" t="str">
            <v>Numero de unidades incineradas por vencimiento de plaquetas / Total de unidades de hemocomponentes (plaquetas) captadas en el periodo *100</v>
          </cell>
          <cell r="S26"/>
          <cell r="T26" t="str">
            <v>proceso</v>
          </cell>
          <cell r="U26" t="str">
            <v>Decreciente</v>
          </cell>
          <cell r="V26" t="str">
            <v>≤</v>
          </cell>
          <cell r="W26">
            <v>0.18</v>
          </cell>
          <cell r="X26" t="str">
            <v>&gt;</v>
          </cell>
          <cell r="Y26">
            <v>0.18</v>
          </cell>
        </row>
        <row r="27">
          <cell r="A27">
            <v>22</v>
          </cell>
          <cell r="B27" t="str">
            <v>Integralidad y efectividad en la prestación de servicios de salud</v>
          </cell>
          <cell r="C27" t="str">
            <v>Garantizar la accesibilidad, integralidad en los servicios, complementariedad y respaldo de las interdependencias</v>
          </cell>
          <cell r="D27" t="str">
            <v>Porcentaje de aféresis incineradas</v>
          </cell>
          <cell r="E27" t="str">
            <v>Apoyo diagnóstico y complementación terapeutica</v>
          </cell>
          <cell r="F27" t="str">
            <v>banco de sangre</v>
          </cell>
          <cell r="G27" t="str">
            <v>x</v>
          </cell>
          <cell r="H27"/>
          <cell r="I27"/>
          <cell r="J27" t="str">
            <v xml:space="preserve">Medir la proporción de plaquetas por aféresis que son incinerados por vencimiento a causa de la baja demanda, dentro de la institucion en un periodo de tiempo determinado
</v>
          </cell>
          <cell r="K27"/>
          <cell r="L27" t="str">
            <v>Trimestral</v>
          </cell>
          <cell r="M27" t="str">
            <v>Numero de unidades incineradas de aféresis por vencimiento</v>
          </cell>
          <cell r="N27" t="str">
            <v>Total de unidades de hemocomponentes (aféresis) captadas en el periodo</v>
          </cell>
          <cell r="O27" t="str">
            <v>Sistema de información del Banco de Sangre</v>
          </cell>
          <cell r="P27" t="str">
            <v>Sistema de información del Banco de Sangre</v>
          </cell>
          <cell r="Q27" t="str">
            <v>%</v>
          </cell>
          <cell r="R27" t="str">
            <v>Numero de unidades incineradas de aféresis por vencimiento / Total de unidades de hemocomponentes (aféresis) captadas en el periodo *100</v>
          </cell>
          <cell r="S27"/>
          <cell r="T27" t="str">
            <v>proceso</v>
          </cell>
          <cell r="U27" t="str">
            <v>Decreciente</v>
          </cell>
          <cell r="V27" t="str">
            <v>≤</v>
          </cell>
          <cell r="W27">
            <v>7.0000000000000007E-2</v>
          </cell>
          <cell r="X27" t="str">
            <v>&gt;</v>
          </cell>
          <cell r="Y27">
            <v>7.0000000000000007E-2</v>
          </cell>
        </row>
        <row r="28">
          <cell r="A28">
            <v>23</v>
          </cell>
          <cell r="B28" t="str">
            <v>Integralidad y efectividad en la prestación de servicios de salud</v>
          </cell>
          <cell r="C28" t="str">
            <v>Garantizar la accesibilidad, integralidad en los servicios, complementariedad y respaldo de las interdependencias</v>
          </cell>
          <cell r="D28" t="str">
            <v>Oportunidad de entrega de Hemocomponentes - Urgencia Vital</v>
          </cell>
          <cell r="E28" t="str">
            <v>Apoyo diagnóstico y complementación terapeutica</v>
          </cell>
          <cell r="F28" t="str">
            <v>banco de sangre</v>
          </cell>
          <cell r="G28" t="str">
            <v>x</v>
          </cell>
          <cell r="H28"/>
          <cell r="I28"/>
          <cell r="J28" t="str">
            <v>Medir la oportunidad en la entrega de hemocomponentes durante una urgencia vital que ocurra dentro de la institución durante un periodo de tiempo determinado</v>
          </cell>
          <cell r="K28"/>
          <cell r="L28" t="str">
            <v>Trimestral</v>
          </cell>
          <cell r="M28" t="str">
            <v>Sumatoria de horas transcurridos desde la solicitud del hemocomponente hasta la entrega del mismo</v>
          </cell>
          <cell r="N28" t="str">
            <v>Total de solicitudes de hemocomponentes realizadas en la vigencia</v>
          </cell>
          <cell r="O28" t="str">
            <v>Sistema de información del Banco de Sangre</v>
          </cell>
          <cell r="P28" t="str">
            <v>Sistema de información del Banco de Sangre</v>
          </cell>
          <cell r="Q28" t="str">
            <v>Horas</v>
          </cell>
          <cell r="R28" t="str">
            <v>Sumatoria de horas transcurridos desde la solicitud del hemocomponente hasta la entrega del mismo / Total de solicitudes de hemocomponentes realizadas en la vigencia</v>
          </cell>
          <cell r="S28"/>
          <cell r="T28" t="str">
            <v>resultado</v>
          </cell>
          <cell r="U28" t="str">
            <v>Decreciente</v>
          </cell>
          <cell r="V28" t="str">
            <v>≤</v>
          </cell>
          <cell r="W28">
            <v>0.25</v>
          </cell>
          <cell r="X28" t="str">
            <v>&gt;</v>
          </cell>
          <cell r="Y28">
            <v>0.25</v>
          </cell>
        </row>
        <row r="29">
          <cell r="A29">
            <v>24</v>
          </cell>
          <cell r="B29" t="str">
            <v>Integralidad y efectividad en la prestación de servicios de salud</v>
          </cell>
          <cell r="C29" t="str">
            <v>Garantizar la accesibilidad, integralidad en los servicios, complementariedad y respaldo de las interdependencias</v>
          </cell>
          <cell r="D29" t="str">
            <v>Hemocomponentes adquiridos de otros bancos de sangre</v>
          </cell>
          <cell r="E29" t="str">
            <v>Apoyo diagnóstico y complementación terapeutica</v>
          </cell>
          <cell r="F29" t="str">
            <v>banco de sangre</v>
          </cell>
          <cell r="G29" t="str">
            <v>x</v>
          </cell>
          <cell r="H29"/>
          <cell r="I29"/>
          <cell r="J29" t="str">
            <v xml:space="preserve">Medir la cantidad de hemocomponentes adquiridos de otras instituciones en proporción a la cantidad de hemocomponentes transfundidos en la institución dentro de un periodo de tiempo determinado </v>
          </cell>
          <cell r="K29"/>
          <cell r="L29" t="str">
            <v>Trimestral</v>
          </cell>
          <cell r="M29" t="str">
            <v>Número de hecomponentes adquiridos de otros bancos de Sangre transfundidos</v>
          </cell>
          <cell r="N29" t="str">
            <v>total de hemocomponentes transfundidos</v>
          </cell>
          <cell r="O29" t="str">
            <v>Sistema de información del Banco de Sangre</v>
          </cell>
          <cell r="P29" t="str">
            <v>No Aplica</v>
          </cell>
          <cell r="Q29" t="str">
            <v>%</v>
          </cell>
          <cell r="R29" t="str">
            <v>Número de hecomponentes adquiridos de otros bancos de Sangre transfundidos / total de hemocomponentes transfundidos *100</v>
          </cell>
          <cell r="S29"/>
          <cell r="T29" t="str">
            <v>proceso</v>
          </cell>
          <cell r="U29" t="str">
            <v>Decreciente</v>
          </cell>
          <cell r="V29" t="str">
            <v>≤</v>
          </cell>
          <cell r="W29">
            <v>0.1</v>
          </cell>
          <cell r="X29" t="str">
            <v>&gt;</v>
          </cell>
          <cell r="Y29">
            <v>0.1</v>
          </cell>
        </row>
        <row r="30">
          <cell r="A30">
            <v>25</v>
          </cell>
          <cell r="B30" t="str">
            <v>Integralidad y efectividad en la prestación de servicios de salud</v>
          </cell>
          <cell r="C30" t="str">
            <v>Garantizar la accesibilidad, integralidad en los servicios, complementariedad y respaldo de las interdependencias</v>
          </cell>
          <cell r="D30" t="str">
            <v xml:space="preserve">Porcentaje de muestras rechazadas </v>
          </cell>
          <cell r="E30" t="str">
            <v>Apoyo diagnóstico y complementación terapeutica</v>
          </cell>
          <cell r="F30" t="str">
            <v>banco de sangre</v>
          </cell>
          <cell r="G30" t="str">
            <v>x</v>
          </cell>
          <cell r="H30"/>
          <cell r="I30"/>
          <cell r="J30" t="str">
            <v>Medir la cantidad de muestras que no cumplen con los criterios de identificación establecidos en la institución que llegan al servicio transfusional dentro de un periodo determinado</v>
          </cell>
          <cell r="K30"/>
          <cell r="L30" t="str">
            <v>Trimestral</v>
          </cell>
          <cell r="M30" t="str">
            <v>Total de muestras recibidas en el banco</v>
          </cell>
          <cell r="N30" t="str">
            <v>Total de muestras rechazadas</v>
          </cell>
          <cell r="O30" t="str">
            <v>Formato de solicitud, reserva y transfusión de hemocomponentes</v>
          </cell>
          <cell r="P30" t="str">
            <v>Formato de registro de muestras rechazadas</v>
          </cell>
          <cell r="Q30" t="str">
            <v>%</v>
          </cell>
          <cell r="R30" t="str">
            <v>Total de muestras recibidas en el banco / Total de muestras rechazadas *100</v>
          </cell>
          <cell r="S30"/>
          <cell r="T30" t="str">
            <v>proceso</v>
          </cell>
          <cell r="U30" t="str">
            <v>Decreciente</v>
          </cell>
          <cell r="V30" t="str">
            <v>≤</v>
          </cell>
          <cell r="W30">
            <v>0.02</v>
          </cell>
          <cell r="X30" t="str">
            <v>&gt;</v>
          </cell>
          <cell r="Y30">
            <v>0.02</v>
          </cell>
        </row>
        <row r="31">
          <cell r="A31">
            <v>26</v>
          </cell>
          <cell r="B31" t="str">
            <v>Integralidad y efectividad en la prestación de servicios de salud</v>
          </cell>
          <cell r="C31" t="str">
            <v>Garantizar la accesibilidad, integralidad en los servicios, complementariedad y respaldo de las interdependencias</v>
          </cell>
          <cell r="D31" t="str">
            <v>Demanda no cumplida de glóbulos rojos</v>
          </cell>
          <cell r="E31" t="str">
            <v>Apoyo diagnóstico y complementación terapeutica</v>
          </cell>
          <cell r="F31" t="str">
            <v>banco de sangre</v>
          </cell>
          <cell r="G31" t="str">
            <v>x</v>
          </cell>
          <cell r="H31"/>
          <cell r="I31"/>
          <cell r="J31" t="str">
            <v>Determinar la proporción de solicitudes de glóbulos rojos las cuales no se satisfacen dentro de la insitución en un periodo de tiempo determinado</v>
          </cell>
          <cell r="K31"/>
          <cell r="L31" t="str">
            <v>Trimestral</v>
          </cell>
          <cell r="M31" t="str">
            <v>Total de solicitudes de glóbulos rojos</v>
          </cell>
          <cell r="N31" t="str">
            <v>Total de glóbulos rojos no entregados</v>
          </cell>
          <cell r="O31" t="str">
            <v>Formato de solicitud, reserva y transfusión de hemocomponentes</v>
          </cell>
          <cell r="P31" t="str">
            <v>Formato de unidades no entregadas</v>
          </cell>
          <cell r="Q31" t="str">
            <v>%</v>
          </cell>
          <cell r="R31" t="str">
            <v>Total de solicitudes de glóbulos rojos / Total de glóbulos rojos no entregados *100</v>
          </cell>
          <cell r="S31"/>
          <cell r="T31" t="str">
            <v>proceso</v>
          </cell>
          <cell r="U31" t="str">
            <v>Decreciente</v>
          </cell>
          <cell r="V31" t="str">
            <v>≤</v>
          </cell>
          <cell r="W31">
            <v>0.03</v>
          </cell>
          <cell r="X31" t="str">
            <v>&gt;</v>
          </cell>
          <cell r="Y31">
            <v>0.03</v>
          </cell>
        </row>
        <row r="32">
          <cell r="A32">
            <v>27</v>
          </cell>
          <cell r="B32" t="str">
            <v>Integralidad y efectividad en la prestación de servicios de salud</v>
          </cell>
          <cell r="C32" t="str">
            <v>Garantizar la accesibilidad, integralidad en los servicios, complementariedad y respaldo de las interdependencias</v>
          </cell>
          <cell r="D32" t="str">
            <v>Demanda no cumplida de plaquetas</v>
          </cell>
          <cell r="E32" t="str">
            <v>Apoyo diagnóstico y complementación terapeutica</v>
          </cell>
          <cell r="F32" t="str">
            <v>banco de sangre</v>
          </cell>
          <cell r="G32" t="str">
            <v>x</v>
          </cell>
          <cell r="H32"/>
          <cell r="I32"/>
          <cell r="J32" t="str">
            <v>Determinar la proporción de solicitudes de plaquetas las cuales no se satisfacen dentro de la insitución en un periodo de tiempo determinado</v>
          </cell>
          <cell r="K32"/>
          <cell r="L32" t="str">
            <v>Trimestral</v>
          </cell>
          <cell r="M32" t="str">
            <v>Total de solicitudes de plaquetas</v>
          </cell>
          <cell r="N32" t="str">
            <v>Total de plaquetas no entregados</v>
          </cell>
          <cell r="O32" t="str">
            <v>Formato de solicitud, reserva y transfusión de hemocomponentes</v>
          </cell>
          <cell r="P32" t="str">
            <v>Formato de unidades no entregadas</v>
          </cell>
          <cell r="Q32" t="str">
            <v>%</v>
          </cell>
          <cell r="R32" t="str">
            <v>Total de solicitudes de plaquetas / Total de plaquetas no entregados *100</v>
          </cell>
          <cell r="S32"/>
          <cell r="T32" t="str">
            <v>proceso</v>
          </cell>
          <cell r="U32" t="str">
            <v>Decreciente</v>
          </cell>
          <cell r="V32" t="str">
            <v>≤</v>
          </cell>
          <cell r="W32">
            <v>0.05</v>
          </cell>
          <cell r="X32" t="str">
            <v>&gt;</v>
          </cell>
          <cell r="Y32">
            <v>0.05</v>
          </cell>
        </row>
        <row r="33">
          <cell r="A33">
            <v>28</v>
          </cell>
          <cell r="B33" t="str">
            <v>Integralidad y efectividad en la prestación de servicios de salud</v>
          </cell>
          <cell r="C33" t="str">
            <v>Garantizar la accesibilidad, integralidad en los servicios, complementariedad y respaldo de las interdependencias</v>
          </cell>
          <cell r="D33" t="str">
            <v>Demanda no cumplida de crioprecipitados</v>
          </cell>
          <cell r="E33" t="str">
            <v>Apoyo diagnóstico y complementación terapeutica</v>
          </cell>
          <cell r="F33" t="str">
            <v>banco de sangre</v>
          </cell>
          <cell r="G33" t="str">
            <v>x</v>
          </cell>
          <cell r="H33"/>
          <cell r="I33"/>
          <cell r="J33" t="str">
            <v>Determinar la proporción de solicitudes de crioprecipitados las cuales no se satisfacen dentro de la insitución en un periodo de tiempo determinado</v>
          </cell>
          <cell r="K33"/>
          <cell r="L33" t="str">
            <v>Trimestral</v>
          </cell>
          <cell r="M33" t="str">
            <v>Total de crioprecipitados no entregados</v>
          </cell>
          <cell r="N33" t="str">
            <v xml:space="preserve"> Total de solicitudes de crioprecipitados</v>
          </cell>
          <cell r="O33" t="str">
            <v>Formato de solicitud, reserva y transfusión de hemocomponentes</v>
          </cell>
          <cell r="P33" t="str">
            <v>Formato de unidades no entregadas</v>
          </cell>
          <cell r="Q33" t="str">
            <v>%</v>
          </cell>
          <cell r="R33" t="str">
            <v>Total de crioprecipitados no entregados /  Total de solicitudes de crioprecipitados *100</v>
          </cell>
          <cell r="S33"/>
          <cell r="T33" t="str">
            <v>proceso</v>
          </cell>
          <cell r="U33" t="str">
            <v>Decreciente</v>
          </cell>
          <cell r="V33" t="str">
            <v>≤</v>
          </cell>
          <cell r="W33">
            <v>0.05</v>
          </cell>
          <cell r="X33" t="str">
            <v>&gt;</v>
          </cell>
          <cell r="Y33">
            <v>0.05</v>
          </cell>
        </row>
        <row r="34">
          <cell r="A34">
            <v>29</v>
          </cell>
          <cell r="B34" t="str">
            <v>Integralidad y efectividad en la prestación de servicios de salud</v>
          </cell>
          <cell r="C34" t="str">
            <v>Garantizar la accesibilidad, integralidad en los servicios, complementariedad y respaldo de las interdependencias</v>
          </cell>
          <cell r="D34" t="str">
            <v>Demanda no cumplida de plasma</v>
          </cell>
          <cell r="E34" t="str">
            <v>Apoyo diagnóstico y complementación terapeutica</v>
          </cell>
          <cell r="F34" t="str">
            <v>banco de sangre</v>
          </cell>
          <cell r="G34" t="str">
            <v>x</v>
          </cell>
          <cell r="H34"/>
          <cell r="I34"/>
          <cell r="J34" t="str">
            <v>Determinar la proporción de solicitudes de plásma las cuales no se satisfacen dentro de la insitución en un periodo de tiempo determinado</v>
          </cell>
          <cell r="K34"/>
          <cell r="L34" t="str">
            <v>Trimestral</v>
          </cell>
          <cell r="M34" t="str">
            <v>Total de solicitudes de plasma</v>
          </cell>
          <cell r="N34" t="str">
            <v>Total de plasma no entregados</v>
          </cell>
          <cell r="O34" t="str">
            <v>Formato de solicitud, reserva y transfusión de hemocomponentes</v>
          </cell>
          <cell r="P34" t="str">
            <v>Formato de unidades no entregadas</v>
          </cell>
          <cell r="Q34" t="str">
            <v>%</v>
          </cell>
          <cell r="R34" t="str">
            <v>Total de solicitudes de plasma / Total de plasma no entregados *100</v>
          </cell>
          <cell r="S34"/>
          <cell r="T34" t="str">
            <v>proceso</v>
          </cell>
          <cell r="U34" t="str">
            <v>Decreciente</v>
          </cell>
          <cell r="V34" t="str">
            <v>≤</v>
          </cell>
          <cell r="W34">
            <v>0.03</v>
          </cell>
          <cell r="X34" t="str">
            <v>&gt;</v>
          </cell>
          <cell r="Y34">
            <v>0.03</v>
          </cell>
        </row>
        <row r="35">
          <cell r="A35">
            <v>30</v>
          </cell>
          <cell r="B35" t="str">
            <v>Integralidad y efectividad en la prestación de servicios de salud</v>
          </cell>
          <cell r="C35" t="str">
            <v>Garantizar la accesibilidad, integralidad en los servicios, complementariedad y respaldo de las interdependencias</v>
          </cell>
          <cell r="D35" t="str">
            <v>Porcentaje de reactividad acumulada</v>
          </cell>
          <cell r="E35" t="str">
            <v>Apoyo diagnóstico y complementación terapeutica</v>
          </cell>
          <cell r="F35" t="str">
            <v>banco de sangre</v>
          </cell>
          <cell r="G35" t="str">
            <v>x</v>
          </cell>
          <cell r="H35"/>
          <cell r="I35"/>
          <cell r="J35" t="str">
            <v>Medir la proporción de pruebas reactivas realizadas (HTLV, VIH, HEPATITIS C, HEPATITIS B, CORE, SÍFILIS, CHAGAS) en los donantes de sangre y aféresis que impiden la utilización de los hemocomponentes dentro de la institución dentro de un periodo de tiempo determinado</v>
          </cell>
          <cell r="K35"/>
          <cell r="L35" t="str">
            <v>Trimestral</v>
          </cell>
          <cell r="M35" t="str">
            <v xml:space="preserve">Donantes reactivos  </v>
          </cell>
          <cell r="N35" t="str">
            <v xml:space="preserve">Total de donantes captados </v>
          </cell>
          <cell r="O35" t="str">
            <v>Sistema de informacion banco de sagre</v>
          </cell>
          <cell r="P35" t="str">
            <v>Sistema de informacion banco de sagre</v>
          </cell>
          <cell r="Q35" t="str">
            <v>%</v>
          </cell>
          <cell r="R35" t="str">
            <v>Donantes reactivos   / Total de donantes captados  *100</v>
          </cell>
          <cell r="S35"/>
          <cell r="T35" t="str">
            <v>proceso</v>
          </cell>
          <cell r="U35" t="str">
            <v>Decreciente</v>
          </cell>
          <cell r="V35" t="str">
            <v>≤</v>
          </cell>
          <cell r="W35">
            <v>0.05</v>
          </cell>
          <cell r="X35" t="str">
            <v>&gt;</v>
          </cell>
          <cell r="Y35">
            <v>0.05</v>
          </cell>
        </row>
        <row r="36">
          <cell r="A36">
            <v>31</v>
          </cell>
          <cell r="B36" t="str">
            <v>Integralidad y efectividad en la prestación de servicios de salud</v>
          </cell>
          <cell r="C36" t="str">
            <v>Garantizar la accesibilidad, integralidad en los servicios, complementariedad y respaldo de las interdependencias</v>
          </cell>
          <cell r="D36" t="str">
            <v xml:space="preserve">Oportunidad en la atención de Procedimientos de Cardiología </v>
          </cell>
          <cell r="E36" t="str">
            <v>Apoyo diagnóstico y complementación terapeutica</v>
          </cell>
          <cell r="F36" t="str">
            <v>cardiologia</v>
          </cell>
          <cell r="G36" t="str">
            <v>x</v>
          </cell>
          <cell r="H36"/>
          <cell r="I36"/>
          <cell r="J36"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6"/>
          <cell r="L36" t="str">
            <v>Trimestral</v>
          </cell>
          <cell r="M36" t="str">
            <v>Sumatoria de dias entre la solicitud del servicio y la atención</v>
          </cell>
          <cell r="N36" t="str">
            <v>Total de pacientes atendidos</v>
          </cell>
          <cell r="O36" t="str">
            <v>Dinamica Gerencial</v>
          </cell>
          <cell r="P36" t="str">
            <v>Dinamica Gerencial</v>
          </cell>
          <cell r="Q36" t="str">
            <v>Días</v>
          </cell>
          <cell r="R36" t="str">
            <v>Sumatoria de dias entre la solicitud del servicio y la atención / Total de pacientes atendidos</v>
          </cell>
          <cell r="S36"/>
          <cell r="T36" t="str">
            <v>resultado</v>
          </cell>
          <cell r="U36" t="str">
            <v>Decreciente</v>
          </cell>
          <cell r="V36" t="str">
            <v>≤</v>
          </cell>
          <cell r="W36">
            <v>6</v>
          </cell>
          <cell r="X36" t="str">
            <v>&gt;</v>
          </cell>
          <cell r="Y36">
            <v>6</v>
          </cell>
        </row>
        <row r="37">
          <cell r="A37">
            <v>32</v>
          </cell>
          <cell r="B37" t="str">
            <v>Integralidad y efectividad en la prestación de servicios de salud</v>
          </cell>
          <cell r="C37" t="str">
            <v>Garantizar la accesibilidad, integralidad en los servicios, complementariedad y respaldo de las interdependencias</v>
          </cell>
          <cell r="D37" t="str">
            <v>Oportunidad en la atención de Procedimientos de Ecocardiograma</v>
          </cell>
          <cell r="E37" t="str">
            <v>Apoyo diagnóstico y complementación terapeutica</v>
          </cell>
          <cell r="F37" t="str">
            <v>cardiologia</v>
          </cell>
          <cell r="G37" t="str">
            <v>x</v>
          </cell>
          <cell r="H37"/>
          <cell r="I37"/>
          <cell r="J37"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7"/>
          <cell r="L37" t="str">
            <v>Trimestral</v>
          </cell>
          <cell r="M37" t="str">
            <v>Sumatoria de dias entre la solicitud del servicio y la atención</v>
          </cell>
          <cell r="N37" t="str">
            <v>Total de pacientes atendidos</v>
          </cell>
          <cell r="O37" t="str">
            <v>Dinamica Gerencial</v>
          </cell>
          <cell r="P37" t="str">
            <v>Dinamica Gerencial</v>
          </cell>
          <cell r="Q37" t="str">
            <v>Días</v>
          </cell>
          <cell r="R37" t="str">
            <v>Sumatoria de dias entre la solicitud del servicio y la atención / Total de pacientes atendidos</v>
          </cell>
          <cell r="S37"/>
          <cell r="T37" t="str">
            <v>resultado</v>
          </cell>
          <cell r="U37" t="str">
            <v>Decreciente</v>
          </cell>
          <cell r="V37" t="str">
            <v>≤</v>
          </cell>
          <cell r="W37">
            <v>6</v>
          </cell>
          <cell r="X37" t="str">
            <v>&gt;</v>
          </cell>
          <cell r="Y37">
            <v>6</v>
          </cell>
        </row>
        <row r="38">
          <cell r="A38">
            <v>33</v>
          </cell>
          <cell r="B38" t="str">
            <v>Integralidad y efectividad en la prestación de servicios de salud</v>
          </cell>
          <cell r="C38" t="str">
            <v>Garantizar la accesibilidad, integralidad en los servicios, complementariedad y respaldo de las interdependencias</v>
          </cell>
          <cell r="D38" t="str">
            <v>Oportunidad en la atención de Procedimientos de Ecocardiograma de Esfuerzo</v>
          </cell>
          <cell r="E38" t="str">
            <v>Apoyo diagnóstico y complementación terapeutica</v>
          </cell>
          <cell r="F38" t="str">
            <v>cardiologia</v>
          </cell>
          <cell r="G38" t="str">
            <v>x</v>
          </cell>
          <cell r="H38"/>
          <cell r="I38"/>
          <cell r="J38"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8"/>
          <cell r="L38" t="str">
            <v>Trimestral</v>
          </cell>
          <cell r="M38" t="str">
            <v>Sumatoria de dias entre la solicitud del servicio y la atención</v>
          </cell>
          <cell r="N38" t="str">
            <v>Total de pacientes atendidos</v>
          </cell>
          <cell r="O38" t="str">
            <v>Dinamica Gerencial</v>
          </cell>
          <cell r="P38" t="str">
            <v>Dinamica Gerencial</v>
          </cell>
          <cell r="Q38" t="str">
            <v>Días</v>
          </cell>
          <cell r="R38" t="str">
            <v>Sumatoria de dias entre la solicitud del servicio y la atención / Total de pacientes atendidos</v>
          </cell>
          <cell r="S38"/>
          <cell r="T38" t="str">
            <v>resultado</v>
          </cell>
          <cell r="U38" t="str">
            <v>Decreciente</v>
          </cell>
          <cell r="V38" t="str">
            <v>≤</v>
          </cell>
          <cell r="W38">
            <v>6</v>
          </cell>
          <cell r="X38" t="str">
            <v>&gt;</v>
          </cell>
          <cell r="Y38">
            <v>6</v>
          </cell>
        </row>
        <row r="39">
          <cell r="A39">
            <v>34</v>
          </cell>
          <cell r="B39" t="str">
            <v>Integralidad y efectividad en la prestación de servicios de salud</v>
          </cell>
          <cell r="C39" t="str">
            <v>Garantizar la accesibilidad, integralidad en los servicios, complementariedad y respaldo de las interdependencias</v>
          </cell>
          <cell r="D39" t="str">
            <v>Oportunidad en la atención de Procedimientos de Ecocardiograma Farmacologico Dobutamina</v>
          </cell>
          <cell r="E39" t="str">
            <v>Apoyo diagnóstico y complementación terapeutica</v>
          </cell>
          <cell r="F39" t="str">
            <v>cardiologia</v>
          </cell>
          <cell r="G39" t="str">
            <v>x</v>
          </cell>
          <cell r="H39"/>
          <cell r="I39"/>
          <cell r="J39"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9"/>
          <cell r="L39" t="str">
            <v>Trimestral</v>
          </cell>
          <cell r="M39" t="str">
            <v>Sumatoria de dias entre la solicitud del servicio y la atención</v>
          </cell>
          <cell r="N39" t="str">
            <v>Total de pacientes atendidos</v>
          </cell>
          <cell r="O39" t="str">
            <v>Dinamica Gerencial</v>
          </cell>
          <cell r="P39" t="str">
            <v>Dinamica Gerencial</v>
          </cell>
          <cell r="Q39" t="str">
            <v>Días</v>
          </cell>
          <cell r="R39" t="str">
            <v>Sumatoria de dias entre la solicitud del servicio y la atención / Total de pacientes atendidos</v>
          </cell>
          <cell r="S39"/>
          <cell r="T39" t="str">
            <v>resultado</v>
          </cell>
          <cell r="U39" t="str">
            <v>Decreciente</v>
          </cell>
          <cell r="V39" t="str">
            <v>≤</v>
          </cell>
          <cell r="W39">
            <v>6</v>
          </cell>
          <cell r="X39" t="str">
            <v>&gt;</v>
          </cell>
          <cell r="Y39">
            <v>6</v>
          </cell>
        </row>
        <row r="40">
          <cell r="A40">
            <v>35</v>
          </cell>
          <cell r="B40" t="str">
            <v>Integralidad y efectividad en la prestación de servicios de salud</v>
          </cell>
          <cell r="C40" t="str">
            <v>Garantizar la accesibilidad, integralidad en los servicios, complementariedad y respaldo de las interdependencias</v>
          </cell>
          <cell r="D40" t="str">
            <v>Oportunidad en la atención de Procedimientos de Ecocardiograma Transesofagico</v>
          </cell>
          <cell r="E40" t="str">
            <v>Apoyo diagnóstico y complementación terapeutica</v>
          </cell>
          <cell r="F40" t="str">
            <v>cardiologia</v>
          </cell>
          <cell r="G40" t="str">
            <v>x</v>
          </cell>
          <cell r="H40"/>
          <cell r="I40"/>
          <cell r="J40"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0"/>
          <cell r="L40" t="str">
            <v>Trimestral</v>
          </cell>
          <cell r="M40" t="str">
            <v>Sumatoria de dias entre la solicitud del servicio y la atención</v>
          </cell>
          <cell r="N40" t="str">
            <v>Total de pacientes atendidos</v>
          </cell>
          <cell r="O40" t="str">
            <v>Dinamica Gerencial</v>
          </cell>
          <cell r="P40" t="str">
            <v>Dinamica Gerencial</v>
          </cell>
          <cell r="Q40" t="str">
            <v>Días</v>
          </cell>
          <cell r="R40" t="str">
            <v>Sumatoria de dias entre la solicitud del servicio y la atención / Total de pacientes atendidos</v>
          </cell>
          <cell r="S40"/>
          <cell r="T40" t="str">
            <v>resultado</v>
          </cell>
          <cell r="U40" t="str">
            <v>Decreciente</v>
          </cell>
          <cell r="V40" t="str">
            <v>≤</v>
          </cell>
          <cell r="W40">
            <v>6</v>
          </cell>
          <cell r="X40" t="str">
            <v>&gt;</v>
          </cell>
          <cell r="Y40">
            <v>6</v>
          </cell>
        </row>
        <row r="41">
          <cell r="A41">
            <v>36</v>
          </cell>
          <cell r="B41" t="str">
            <v>Integralidad y efectividad en la prestación de servicios de salud</v>
          </cell>
          <cell r="C41" t="str">
            <v>Garantizar la accesibilidad, integralidad en los servicios, complementariedad y respaldo de las interdependencias</v>
          </cell>
          <cell r="D41" t="str">
            <v>Oportunidad en la atención de Procedimientos de Electrocardiograma</v>
          </cell>
          <cell r="E41" t="str">
            <v>Apoyo diagnóstico y complementación terapeutica</v>
          </cell>
          <cell r="F41" t="str">
            <v>cardiologia</v>
          </cell>
          <cell r="G41" t="str">
            <v>x</v>
          </cell>
          <cell r="H41"/>
          <cell r="I41"/>
          <cell r="J41"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1"/>
          <cell r="L41" t="str">
            <v>Trimestral</v>
          </cell>
          <cell r="M41" t="str">
            <v>Sumatoria de dias entre la solicitud del servicio y la atención</v>
          </cell>
          <cell r="N41" t="str">
            <v>Total de pacientes atendidos</v>
          </cell>
          <cell r="O41" t="str">
            <v>Dinamica Gerencial</v>
          </cell>
          <cell r="P41" t="str">
            <v>Dinamica Gerencial</v>
          </cell>
          <cell r="Q41" t="str">
            <v>Días</v>
          </cell>
          <cell r="R41" t="str">
            <v>Sumatoria de dias entre la solicitud del servicio y la atención / Total de pacientes atendidos</v>
          </cell>
          <cell r="S41"/>
          <cell r="T41" t="str">
            <v>resultado</v>
          </cell>
          <cell r="U41" t="str">
            <v>Decreciente</v>
          </cell>
          <cell r="V41" t="str">
            <v>≤</v>
          </cell>
          <cell r="W41">
            <v>6</v>
          </cell>
          <cell r="X41" t="str">
            <v>&gt;</v>
          </cell>
          <cell r="Y41">
            <v>6</v>
          </cell>
        </row>
        <row r="42">
          <cell r="A42">
            <v>37</v>
          </cell>
          <cell r="B42" t="str">
            <v>Integralidad y efectividad en la prestación de servicios de salud</v>
          </cell>
          <cell r="C42" t="str">
            <v>Garantizar la accesibilidad, integralidad en los servicios, complementariedad y respaldo de las interdependencias</v>
          </cell>
          <cell r="D42" t="str">
            <v>Oportunidad en la atención de Procedimientos de Holter de Presion Arterial</v>
          </cell>
          <cell r="E42" t="str">
            <v>Apoyo diagnóstico y complementación terapeutica</v>
          </cell>
          <cell r="F42" t="str">
            <v>cardiologia</v>
          </cell>
          <cell r="G42" t="str">
            <v>x</v>
          </cell>
          <cell r="H42"/>
          <cell r="I42"/>
          <cell r="J42"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2"/>
          <cell r="L42" t="str">
            <v>Trimestral</v>
          </cell>
          <cell r="M42" t="str">
            <v>Sumatoria de dias entre la solicitud del servicio y la atención</v>
          </cell>
          <cell r="N42" t="str">
            <v>Total de pacientes atendidos</v>
          </cell>
          <cell r="O42" t="str">
            <v>Dinamica Gerencial</v>
          </cell>
          <cell r="P42" t="str">
            <v>Dinamica Gerencial</v>
          </cell>
          <cell r="Q42" t="str">
            <v>Días</v>
          </cell>
          <cell r="R42" t="str">
            <v>Sumatoria de dias entre la solicitud del servicio y la atención / Total de pacientes atendidos</v>
          </cell>
          <cell r="S42"/>
          <cell r="T42" t="str">
            <v>resultado</v>
          </cell>
          <cell r="U42" t="str">
            <v>Decreciente</v>
          </cell>
          <cell r="V42" t="str">
            <v>≤</v>
          </cell>
          <cell r="W42">
            <v>6</v>
          </cell>
          <cell r="X42" t="str">
            <v>&gt;</v>
          </cell>
          <cell r="Y42">
            <v>6</v>
          </cell>
        </row>
        <row r="43">
          <cell r="A43">
            <v>38</v>
          </cell>
          <cell r="B43" t="str">
            <v>Integralidad y efectividad en la prestación de servicios de salud</v>
          </cell>
          <cell r="C43" t="str">
            <v>Garantizar la accesibilidad, integralidad en los servicios, complementariedad y respaldo de las interdependencias</v>
          </cell>
          <cell r="D43" t="str">
            <v>Oportunidad en la atención de Procedimientos de Holter Electrocardiografico</v>
          </cell>
          <cell r="E43" t="str">
            <v>Apoyo diagnóstico y complementación terapeutica</v>
          </cell>
          <cell r="F43" t="str">
            <v>cardiologia</v>
          </cell>
          <cell r="G43" t="str">
            <v>x</v>
          </cell>
          <cell r="H43"/>
          <cell r="I43"/>
          <cell r="J43"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3"/>
          <cell r="L43" t="str">
            <v>Trimestral</v>
          </cell>
          <cell r="M43" t="str">
            <v>Sumatoria de dias entre la solicitud del servicio y la atención</v>
          </cell>
          <cell r="N43" t="str">
            <v>Total de pacientes atendidos</v>
          </cell>
          <cell r="O43" t="str">
            <v>Dinamica Gerencial</v>
          </cell>
          <cell r="P43" t="str">
            <v>Dinamica Gerencial</v>
          </cell>
          <cell r="Q43" t="str">
            <v>Días</v>
          </cell>
          <cell r="R43" t="str">
            <v>Sumatoria de dias entre la solicitud del servicio y la atención / Total de pacientes atendidos</v>
          </cell>
          <cell r="S43"/>
          <cell r="T43" t="str">
            <v>resultado</v>
          </cell>
          <cell r="U43" t="str">
            <v>Decreciente</v>
          </cell>
          <cell r="V43" t="str">
            <v>≤</v>
          </cell>
          <cell r="W43">
            <v>6</v>
          </cell>
          <cell r="X43" t="str">
            <v>&gt;</v>
          </cell>
          <cell r="Y43">
            <v>6</v>
          </cell>
        </row>
        <row r="44">
          <cell r="A44">
            <v>39</v>
          </cell>
          <cell r="B44" t="str">
            <v>Integralidad y efectividad en la prestación de servicios de salud</v>
          </cell>
          <cell r="C44" t="str">
            <v>Garantizar la accesibilidad, integralidad en los servicios, complementariedad y respaldo de las interdependencias</v>
          </cell>
          <cell r="D44" t="str">
            <v>Oportunidad en la atención de Procedimientos de Prueba de Esfuerzo</v>
          </cell>
          <cell r="E44" t="str">
            <v>Apoyo diagnóstico y complementación terapeutica</v>
          </cell>
          <cell r="F44" t="str">
            <v>cardiologia</v>
          </cell>
          <cell r="G44" t="str">
            <v>x</v>
          </cell>
          <cell r="H44"/>
          <cell r="I44"/>
          <cell r="J44"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4"/>
          <cell r="L44" t="str">
            <v>Trimestral</v>
          </cell>
          <cell r="M44" t="str">
            <v>Sumatoria de dias entre la solicitud del servicio y la atención</v>
          </cell>
          <cell r="N44" t="str">
            <v>Total de pacientes atendidos</v>
          </cell>
          <cell r="O44" t="str">
            <v>Dinamica Gerencial</v>
          </cell>
          <cell r="P44" t="str">
            <v>Dinamica Gerencial</v>
          </cell>
          <cell r="Q44" t="str">
            <v>Días</v>
          </cell>
          <cell r="R44" t="str">
            <v>Sumatoria de dias entre la solicitud del servicio y la atención / Total de pacientes atendidos</v>
          </cell>
          <cell r="S44"/>
          <cell r="T44" t="str">
            <v>resultado</v>
          </cell>
          <cell r="U44" t="str">
            <v>Decreciente</v>
          </cell>
          <cell r="V44" t="str">
            <v>≤</v>
          </cell>
          <cell r="W44">
            <v>6</v>
          </cell>
          <cell r="X44" t="str">
            <v>&gt;</v>
          </cell>
          <cell r="Y44">
            <v>6</v>
          </cell>
        </row>
        <row r="45">
          <cell r="A45">
            <v>40</v>
          </cell>
          <cell r="B45" t="str">
            <v>Integralidad y efectividad en la prestación de servicios de salud</v>
          </cell>
          <cell r="C45" t="str">
            <v>Garantizar la accesibilidad, integralidad en los servicios, complementariedad y respaldo de las interdependencias</v>
          </cell>
          <cell r="D45" t="str">
            <v xml:space="preserve"> Porcentaje de Complicaciones Quirurgicas</v>
          </cell>
          <cell r="E45" t="str">
            <v>Cirugía</v>
          </cell>
          <cell r="F45" t="str">
            <v>cirugia</v>
          </cell>
          <cell r="G45" t="str">
            <v>x</v>
          </cell>
          <cell r="H45"/>
          <cell r="I45"/>
          <cell r="J45" t="str">
            <v>Las complicaciones por procedimiento quirúrgico se definen como la incidencia de afecciones o alteraciones físicas o psicológicas transitorias o permanentes no presentes al momento del ingreso y que su aparición se relaciona con el proceso quirúrgico y anestésico a los cuales fue sometido al paciente. La utilización de este indicador como medida de calidad se ha expandido con el desarrollo de los servicios de salud, pues se considera que los riesgos quirúrgicos y anestésicos pueden ser sujetos de control y prevención en una alta proporción, mediante un proceso asistencial cuidadoso.</v>
          </cell>
          <cell r="K45"/>
          <cell r="L45" t="str">
            <v>Trimestral</v>
          </cell>
          <cell r="M45" t="str">
            <v>número pacientes que presentaron complicaciónes derivadas de los procedimientos quirúrgicos en el período</v>
          </cell>
          <cell r="N45" t="str">
            <v xml:space="preserve">Total de pacientes sometidos a intervenciónes quirúrgicas en la institución durante el período </v>
          </cell>
          <cell r="O45" t="str">
            <v>GES Asistencial</v>
          </cell>
          <cell r="P45" t="str">
            <v>GES Asistencial</v>
          </cell>
          <cell r="Q45" t="str">
            <v>%</v>
          </cell>
          <cell r="R45" t="str">
            <v>número pacientes que presentaron complicaciónes derivadas de los procedimientos quirúrgicos en el período / Total de pacientes sometidos a intervenciónes quirúrgicas en la institución durante el período  *100</v>
          </cell>
          <cell r="S45"/>
          <cell r="T45" t="str">
            <v>resultado</v>
          </cell>
          <cell r="U45" t="str">
            <v>Decreciente</v>
          </cell>
          <cell r="V45" t="str">
            <v>≤</v>
          </cell>
          <cell r="W45">
            <v>0.03</v>
          </cell>
          <cell r="X45" t="str">
            <v>&gt;</v>
          </cell>
          <cell r="Y45">
            <v>0.03</v>
          </cell>
        </row>
        <row r="46">
          <cell r="A46">
            <v>41</v>
          </cell>
          <cell r="B46" t="str">
            <v>Integralidad y efectividad en la prestación de servicios de salud</v>
          </cell>
          <cell r="C46" t="str">
            <v>Garantizar la accesibilidad, integralidad en los servicios, complementariedad y respaldo de las interdependencias</v>
          </cell>
          <cell r="D46" t="str">
            <v>Porcentaje de Complicaciones Anestesicas</v>
          </cell>
          <cell r="E46" t="str">
            <v>Cirugía</v>
          </cell>
          <cell r="F46" t="str">
            <v>cirugia</v>
          </cell>
          <cell r="G46" t="str">
            <v>x</v>
          </cell>
          <cell r="H46"/>
          <cell r="I46"/>
          <cell r="J46" t="str">
            <v>Es la ocurrencia de afecciones o alteraciones físicas o psicológicas transitorias o permanentes no presentes al momento del ingreso a cirugía y cuya aparición se relaciona con el suministro de anestésicos al paciente</v>
          </cell>
          <cell r="K46"/>
          <cell r="L46" t="str">
            <v>Trimestral</v>
          </cell>
          <cell r="M46" t="str">
            <v>número pacientes que presentaron complicaciónes derivadas de los procedimientos quirúrgicos en el período</v>
          </cell>
          <cell r="N46" t="str">
            <v xml:space="preserve">Total de pacientes sometidos a intervenciónes quirúrgicas en la institución durante el período </v>
          </cell>
          <cell r="O46" t="str">
            <v>GES Asistencial</v>
          </cell>
          <cell r="P46" t="str">
            <v>GES Asistencial</v>
          </cell>
          <cell r="Q46" t="str">
            <v>%</v>
          </cell>
          <cell r="R46" t="str">
            <v>número pacientes que presentaron complicaciónes derivadas de los procedimientos quirúrgicos en el período / Total de pacientes sometidos a intervenciónes quirúrgicas en la institución durante el período  *100</v>
          </cell>
          <cell r="S46"/>
          <cell r="T46" t="str">
            <v>resultado</v>
          </cell>
          <cell r="U46" t="str">
            <v>Decreciente</v>
          </cell>
          <cell r="V46" t="str">
            <v>≤</v>
          </cell>
          <cell r="W46">
            <v>0.03</v>
          </cell>
          <cell r="X46" t="str">
            <v>&gt;</v>
          </cell>
          <cell r="Y46">
            <v>0.03</v>
          </cell>
        </row>
        <row r="47">
          <cell r="A47">
            <v>42</v>
          </cell>
          <cell r="B47" t="str">
            <v>Integralidad y efectividad en la prestación de servicios de salud</v>
          </cell>
          <cell r="C47" t="str">
            <v>Garantizar la accesibilidad, integralidad en los servicios, complementariedad y respaldo de las interdependencias</v>
          </cell>
          <cell r="D47" t="str">
            <v>Oportunidad en la realización de apendicectomía</v>
          </cell>
          <cell r="E47" t="str">
            <v>Cirugía</v>
          </cell>
          <cell r="F47" t="str">
            <v>cirugia</v>
          </cell>
          <cell r="G47" t="str">
            <v>x</v>
          </cell>
          <cell r="H47"/>
          <cell r="I47"/>
          <cell r="J47" t="str">
            <v>Garantizar que los pacientes con diagnóstico de apendicitis aguda reciban una intervención quirúrgica dentro de las primeras 6 horas posteriores al diagnóstico reduciendo el riesgo de complicaciones como perforación, peritonitis o sepsis, y mejorando los desenlaces clínicos y la seguridad del paciente.</v>
          </cell>
          <cell r="K47" t="str">
            <v>Resolución 408</v>
          </cell>
          <cell r="L47" t="str">
            <v>Trimestral</v>
          </cell>
          <cell r="M47" t="str">
            <v xml:space="preserve">Número de pacientes  con diagnóstico  de apendicitis al egreso a quienes se realizó la apendicectomía dentro de las 6 horas de conformado el diagnóstico </v>
          </cell>
          <cell r="N47" t="str">
            <v>Total pacientes con diagnóstico de  apendicitis al egreso en la vigencia objeto de evaluación</v>
          </cell>
          <cell r="O47" t="str">
            <v>Dinamica</v>
          </cell>
          <cell r="P47" t="str">
            <v>Dinamica</v>
          </cell>
          <cell r="Q47" t="str">
            <v>%</v>
          </cell>
          <cell r="R47" t="str">
            <v>Número de pacientes  con diagnóstico  de apendicitis al egreso a quienes se realizó la apendicectomía dentro de las 6 horas de conformado el diagnóstico  / Total pacientes con diagnóstico de  apendicitis al egreso en la vigencia objeto de evaluación *100</v>
          </cell>
          <cell r="S47"/>
          <cell r="T47" t="str">
            <v>resultado</v>
          </cell>
          <cell r="U47" t="str">
            <v>Decreciente</v>
          </cell>
          <cell r="V47" t="str">
            <v>≥</v>
          </cell>
          <cell r="W47">
            <v>0.9</v>
          </cell>
          <cell r="X47" t="str">
            <v>&lt;</v>
          </cell>
          <cell r="Y47">
            <v>0.9</v>
          </cell>
        </row>
        <row r="48">
          <cell r="A48">
            <v>43</v>
          </cell>
          <cell r="B48" t="str">
            <v>Integralidad y efectividad en la prestación de servicios de salud</v>
          </cell>
          <cell r="C48" t="str">
            <v>Garantizar la accesibilidad, integralidad en los servicios, complementariedad y respaldo de las interdependencias</v>
          </cell>
          <cell r="D48" t="str">
            <v>Proporción de cancelación de cirugías programadas en la institución</v>
          </cell>
          <cell r="E48" t="str">
            <v>Cirugía</v>
          </cell>
          <cell r="F48" t="str">
            <v>cirugia</v>
          </cell>
          <cell r="G48" t="str">
            <v>x</v>
          </cell>
          <cell r="H48"/>
          <cell r="I48"/>
          <cell r="J48" t="str">
            <v xml:space="preserve">La cancelación de cirugías programadas puede estar relacionada con ineficiencia en los procesos de programación o asignación de recursos, planificación de la atención al paciente, y son un fenómeno de frecuente ocurrencia en nuestras instituciones. 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v>
          </cell>
          <cell r="K48"/>
          <cell r="L48" t="str">
            <v>Trimestral</v>
          </cell>
          <cell r="M48" t="str">
            <v>Número Total de cirugías canceladas en el período</v>
          </cell>
          <cell r="N48" t="str">
            <v xml:space="preserve">Total de cirugías programadas en el período </v>
          </cell>
          <cell r="O48" t="str">
            <v>Porgramación de cirugía y registro de cancelación</v>
          </cell>
          <cell r="P48" t="str">
            <v>Programación de cirugías</v>
          </cell>
          <cell r="Q48" t="str">
            <v>%</v>
          </cell>
          <cell r="R48" t="str">
            <v>Número Total de cirugías canceladas en el período / Total de cirugías programadas en el período  *100</v>
          </cell>
          <cell r="S48"/>
          <cell r="T48" t="str">
            <v>resultado</v>
          </cell>
          <cell r="U48" t="str">
            <v>Decreciente</v>
          </cell>
          <cell r="V48" t="str">
            <v>≤</v>
          </cell>
          <cell r="W48">
            <v>0.08</v>
          </cell>
          <cell r="X48" t="str">
            <v>&gt;</v>
          </cell>
          <cell r="Y48">
            <v>0.08</v>
          </cell>
        </row>
        <row r="49">
          <cell r="A49">
            <v>44</v>
          </cell>
          <cell r="B49" t="str">
            <v>Integralidad y efectividad en la prestación de servicios de salud</v>
          </cell>
          <cell r="C49" t="str">
            <v>Garantizar la accesibilidad, integralidad en los servicios, complementariedad y respaldo de las interdependencias</v>
          </cell>
          <cell r="D49" t="str">
            <v>Proporción de cancelación de cirugías programadas por causas atribuibles a la institución</v>
          </cell>
          <cell r="E49" t="str">
            <v>Cirugía</v>
          </cell>
          <cell r="F49" t="str">
            <v>cirugia</v>
          </cell>
          <cell r="G49" t="str">
            <v>x</v>
          </cell>
          <cell r="H49"/>
          <cell r="I49"/>
          <cell r="J49" t="str">
            <v>Reducir la cancelación de cirugías programadas por causas institucionales mediante una gestión quirúrgica eficiente, optimizando recursos y minimizando fallas operativas para garantizar atención oportuna, seguridad del paciente y eficiencia hospitalaria.</v>
          </cell>
          <cell r="K49" t="str">
            <v>Resolución 256</v>
          </cell>
          <cell r="L49" t="str">
            <v>Trimestral</v>
          </cell>
          <cell r="M49" t="str">
            <v>Número Total de cirugías canceladas por causas atribuibles a la institucion en el período</v>
          </cell>
          <cell r="N49" t="str">
            <v xml:space="preserve">Total de cirugías programadas en el período </v>
          </cell>
          <cell r="O49" t="str">
            <v>Porgramación de cirugía y registro de cancelación</v>
          </cell>
          <cell r="P49" t="str">
            <v>Programación de cirugías</v>
          </cell>
          <cell r="Q49" t="str">
            <v>%</v>
          </cell>
          <cell r="R49" t="str">
            <v>Número Total de cirugías canceladas por causas atribuibles a la institucion en el período / Total de cirugías programadas en el período  *100</v>
          </cell>
          <cell r="S49"/>
          <cell r="T49" t="str">
            <v>resultado</v>
          </cell>
          <cell r="U49" t="str">
            <v>Decreciente</v>
          </cell>
          <cell r="V49" t="str">
            <v>≤</v>
          </cell>
          <cell r="W49">
            <v>0.04</v>
          </cell>
          <cell r="X49" t="str">
            <v>&gt;</v>
          </cell>
          <cell r="Y49">
            <v>0.04</v>
          </cell>
        </row>
        <row r="50">
          <cell r="A50">
            <v>45</v>
          </cell>
          <cell r="B50" t="str">
            <v>Integralidad y efectividad en la prestación de servicios de salud</v>
          </cell>
          <cell r="C50" t="str">
            <v>Garantizar la accesibilidad, integralidad en los servicios, complementariedad y respaldo de las interdependencias</v>
          </cell>
          <cell r="D50" t="str">
            <v>Calidad de Registro en la Historia Clínica Médica</v>
          </cell>
          <cell r="E50" t="str">
            <v>Cirugía</v>
          </cell>
          <cell r="F50" t="str">
            <v>cirugia</v>
          </cell>
          <cell r="G50" t="str">
            <v>x</v>
          </cell>
          <cell r="H50"/>
          <cell r="I50"/>
          <cell r="J5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50"/>
          <cell r="L50" t="str">
            <v>Trimestral</v>
          </cell>
          <cell r="M50" t="str">
            <v>Criterios de calidad de historia clínica evaluados que cumplen</v>
          </cell>
          <cell r="N50" t="str">
            <v>Total de criterios de calidad de historia clínica evaluados</v>
          </cell>
          <cell r="O50" t="str">
            <v>Aplicativo de monitorización de historias clínicas</v>
          </cell>
          <cell r="P50" t="str">
            <v>Aplicativo de monitorización de historias clínicas</v>
          </cell>
          <cell r="Q50" t="str">
            <v>%</v>
          </cell>
          <cell r="R50" t="str">
            <v>Criterios de calidad de historia clínica evaluados que cumplen / Total de criterios de calidad de historia clínica evaluados *100</v>
          </cell>
          <cell r="S50"/>
          <cell r="T50" t="str">
            <v>proceso</v>
          </cell>
          <cell r="U50" t="str">
            <v>Creciente</v>
          </cell>
          <cell r="V50" t="str">
            <v>≥</v>
          </cell>
          <cell r="W50">
            <v>0.85</v>
          </cell>
          <cell r="X50" t="str">
            <v>&lt;</v>
          </cell>
          <cell r="Y50">
            <v>0.85</v>
          </cell>
        </row>
        <row r="51">
          <cell r="A51">
            <v>46</v>
          </cell>
          <cell r="B51" t="str">
            <v>Integralidad y efectividad en la prestación de servicios de salud</v>
          </cell>
          <cell r="C51" t="str">
            <v>Garantizar la accesibilidad, integralidad en los servicios, complementariedad y respaldo de las interdependencias</v>
          </cell>
          <cell r="D51" t="str">
            <v>Calidad del registro de Historia Clinica Enfermeria</v>
          </cell>
          <cell r="E51" t="str">
            <v>Cirugía</v>
          </cell>
          <cell r="F51" t="str">
            <v>cirugia</v>
          </cell>
          <cell r="G51" t="str">
            <v>x</v>
          </cell>
          <cell r="H51"/>
          <cell r="I51"/>
          <cell r="J51"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51"/>
          <cell r="L51" t="str">
            <v>Trimestral</v>
          </cell>
          <cell r="M51" t="str">
            <v>Criterios de calidad de historia clínica evaluados que cumplen</v>
          </cell>
          <cell r="N51" t="str">
            <v>Total de criterios de calidad de historia clínica evaluados</v>
          </cell>
          <cell r="O51" t="str">
            <v>Aplicativo de monitorización de historias clínicas</v>
          </cell>
          <cell r="P51" t="str">
            <v>Aplicativo de monitorización de historias clínicas</v>
          </cell>
          <cell r="Q51" t="str">
            <v>%</v>
          </cell>
          <cell r="R51" t="str">
            <v>Criterios de calidad de historia clínica evaluados que cumplen / Total de criterios de calidad de historia clínica evaluados *100</v>
          </cell>
          <cell r="S51"/>
          <cell r="T51" t="str">
            <v>proceso</v>
          </cell>
          <cell r="U51" t="str">
            <v>Creciente</v>
          </cell>
          <cell r="V51" t="str">
            <v>≥</v>
          </cell>
          <cell r="W51">
            <v>0.85</v>
          </cell>
          <cell r="X51" t="str">
            <v>&lt;</v>
          </cell>
          <cell r="Y51">
            <v>0.85</v>
          </cell>
        </row>
        <row r="52">
          <cell r="A52">
            <v>47</v>
          </cell>
          <cell r="B52" t="str">
            <v>Integralidad y efectividad en la prestación de servicios de salud</v>
          </cell>
          <cell r="C52" t="str">
            <v>Garantizar la accesibilidad, integralidad en los servicios, complementariedad y respaldo de las interdependencias</v>
          </cell>
          <cell r="D52" t="str">
            <v>Calidad del registro de Historia Clinica Instrumentadores</v>
          </cell>
          <cell r="E52" t="str">
            <v>Cirugía</v>
          </cell>
          <cell r="F52" t="str">
            <v>cirugia</v>
          </cell>
          <cell r="G52" t="str">
            <v>x</v>
          </cell>
          <cell r="H52"/>
          <cell r="I52"/>
          <cell r="J52" t="str">
            <v xml:space="preserve">Evaluar la adherencia del equipo de salud a las normas técnicas de obligatorio cumplimiento, así como la pertinencia y oportunidad en la toma de decisiones, según registros de las historias clínicas electrónicas. </v>
          </cell>
          <cell r="K52"/>
          <cell r="L52" t="str">
            <v>Trimestral</v>
          </cell>
          <cell r="M52" t="str">
            <v>Criterios de calidad de historia clínica evaluados que cumplen</v>
          </cell>
          <cell r="N52" t="str">
            <v>Total de criterios de calidad de historia clínica evaluados</v>
          </cell>
          <cell r="O52" t="str">
            <v>Aplicativo de monitorización de historias clínicas</v>
          </cell>
          <cell r="P52" t="str">
            <v>Aplicativo de monitorización de historias clínicas</v>
          </cell>
          <cell r="Q52" t="str">
            <v>%</v>
          </cell>
          <cell r="R52" t="str">
            <v>Criterios de calidad de historia clínica evaluados que cumplen / Total de criterios de calidad de historia clínica evaluados *100</v>
          </cell>
          <cell r="S52"/>
          <cell r="T52" t="str">
            <v>proceso</v>
          </cell>
          <cell r="U52" t="str">
            <v>Creciente</v>
          </cell>
          <cell r="V52" t="str">
            <v>≥</v>
          </cell>
          <cell r="W52">
            <v>0.9</v>
          </cell>
          <cell r="X52" t="str">
            <v>&lt;</v>
          </cell>
          <cell r="Y52">
            <v>0.9</v>
          </cell>
        </row>
        <row r="53">
          <cell r="A53">
            <v>48</v>
          </cell>
          <cell r="B53" t="str">
            <v>Integralidad y efectividad en la prestación de servicios de salud</v>
          </cell>
          <cell r="C53" t="str">
            <v>Garantizar la accesibilidad, integralidad en los servicios, complementariedad y respaldo de las interdependencias</v>
          </cell>
          <cell r="D53" t="str">
            <v>Calidad de Registro en la Historia Clínica especialistas</v>
          </cell>
          <cell r="E53" t="str">
            <v>Cirugía</v>
          </cell>
          <cell r="F53" t="str">
            <v>cirugia</v>
          </cell>
          <cell r="G53" t="str">
            <v>x</v>
          </cell>
          <cell r="H53"/>
          <cell r="I53"/>
          <cell r="J53" t="str">
            <v xml:space="preserve">Evaluar la adherencia del equipo de salud a las normas técnicas de obligatorio cumplimiento, así como la pertinencia y oportunidad en la toma de decisiones, según registros de las historias clínicas electrónicas. </v>
          </cell>
          <cell r="K53"/>
          <cell r="L53" t="str">
            <v>Trimestral</v>
          </cell>
          <cell r="M53" t="str">
            <v>Criterios de calidad de historia clínica evaluados que cumplen</v>
          </cell>
          <cell r="N53" t="str">
            <v>Total de criterios de calidad de historia clínica evaluados</v>
          </cell>
          <cell r="O53" t="str">
            <v>Aplicativo de monitorización de historias clínicas</v>
          </cell>
          <cell r="P53" t="str">
            <v>Aplicativo de monitorización de historias clínicas</v>
          </cell>
          <cell r="Q53" t="str">
            <v>%</v>
          </cell>
          <cell r="R53" t="str">
            <v>Criterios de calidad de historia clínica evaluados que cumplen / Total de criterios de calidad de historia clínica evaluados *100</v>
          </cell>
          <cell r="S53"/>
          <cell r="T53" t="str">
            <v>proceso</v>
          </cell>
          <cell r="U53" t="str">
            <v>Creciente</v>
          </cell>
          <cell r="V53" t="str">
            <v>≥</v>
          </cell>
          <cell r="W53">
            <v>0.9</v>
          </cell>
          <cell r="X53" t="str">
            <v>&lt;</v>
          </cell>
          <cell r="Y53">
            <v>0.9</v>
          </cell>
        </row>
        <row r="54">
          <cell r="A54">
            <v>49</v>
          </cell>
          <cell r="B54" t="str">
            <v>Integralidad y efectividad en la prestación de servicios de salud</v>
          </cell>
          <cell r="C54" t="str">
            <v>Garantizar la accesibilidad, integralidad en los servicios, complementariedad y respaldo de las interdependencias</v>
          </cell>
          <cell r="D54" t="str">
            <v>Oportunidad cirugia programada hospitalizado</v>
          </cell>
          <cell r="E54" t="str">
            <v>Cirugía</v>
          </cell>
          <cell r="F54" t="str">
            <v>cirugia</v>
          </cell>
          <cell r="G54" t="str">
            <v>x</v>
          </cell>
          <cell r="H54"/>
          <cell r="I54"/>
          <cell r="J54" t="str">
            <v>La oportunidad en la respuesta a la necesidad de realización de procedimientos quirúrgicos tiene impacto sobre la capacidad resolutiva de los casos por su detección y atención temprana disminuyendo los riesgos de incapacidad en tiempo y severidad.</v>
          </cell>
          <cell r="K54"/>
          <cell r="L54" t="str">
            <v>Trimestral</v>
          </cell>
          <cell r="M54" t="str">
            <v xml:space="preserve">Sumatoria de días transcurridos entre la fecha de solicitud de la Cirugía y la fecha en la cual es realizada la cirugía </v>
          </cell>
          <cell r="N54" t="str">
            <v>Total de usuarios con turno quirurgico regular hospitalizados</v>
          </cell>
          <cell r="O54" t="str">
            <v>Solicitud de turno quirúrgico, Aplicativo dinamica gerencial (nota operatoria)</v>
          </cell>
          <cell r="P54" t="str">
            <v>Turno quirurgico regular</v>
          </cell>
          <cell r="Q54" t="str">
            <v>Días</v>
          </cell>
          <cell r="R54" t="str">
            <v>Sumatoria de días transcurridos entre la fecha de solicitud de la Cirugía y la fecha en la cual es realizada la cirugía  / Total de usuarios con turno quirurgico regular hospitalizados</v>
          </cell>
          <cell r="S54"/>
          <cell r="T54" t="str">
            <v>resultado</v>
          </cell>
          <cell r="U54" t="str">
            <v>Decreciente</v>
          </cell>
          <cell r="V54" t="str">
            <v>≤</v>
          </cell>
          <cell r="W54">
            <v>3</v>
          </cell>
          <cell r="X54" t="str">
            <v>&gt;</v>
          </cell>
          <cell r="Y54">
            <v>3</v>
          </cell>
        </row>
        <row r="55">
          <cell r="A55">
            <v>50</v>
          </cell>
          <cell r="B55" t="str">
            <v>Integralidad y efectividad en la prestación de servicios de salud</v>
          </cell>
          <cell r="C55" t="str">
            <v>Garantizar la accesibilidad, integralidad en los servicios, complementariedad y respaldo de las interdependencias</v>
          </cell>
          <cell r="D55" t="str">
            <v>Oportunidad cirugia programada ambulatoria</v>
          </cell>
          <cell r="E55" t="str">
            <v>Cirugía</v>
          </cell>
          <cell r="F55" t="str">
            <v>cirugia</v>
          </cell>
          <cell r="G55" t="str">
            <v>x</v>
          </cell>
          <cell r="H55"/>
          <cell r="I55"/>
          <cell r="J55" t="str">
            <v>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El tiempo de respuesta en los prestadores puede resultar útil para medir la suficiencia institucional para atender la demanda de servicios que genera su población, orientando decisiones de mejoramiento.  Igualmente es útil para el usuario en su decisión de elegir IPS en la cual desea ser atendido.</v>
          </cell>
          <cell r="K55"/>
          <cell r="L55" t="str">
            <v>Trimestral</v>
          </cell>
          <cell r="M55" t="str">
            <v xml:space="preserve">Sumatoria de número de días transcurridos entre la recepcion del turno quirurgico y la fuche de realizacion cirugia ambulatoria  </v>
          </cell>
          <cell r="N55" t="str">
            <v>Total de usuarios programados ambulatorios</v>
          </cell>
          <cell r="O55" t="str">
            <v>Solictud de turno quirurgico, Aplciativo de progtamación de cirugía y GES asistencial</v>
          </cell>
          <cell r="P55" t="str">
            <v>Aplicativo de programación de cirugía</v>
          </cell>
          <cell r="Q55" t="str">
            <v>Días</v>
          </cell>
          <cell r="R55" t="str">
            <v>Sumatoria de número de días transcurridos entre la recepcion del turno quirurgico y la fuche de realizacion cirugia ambulatoria   / Total de usuarios programados ambulatorios</v>
          </cell>
          <cell r="S55"/>
          <cell r="T55" t="str">
            <v>resultado</v>
          </cell>
          <cell r="U55" t="str">
            <v>Decreciente</v>
          </cell>
          <cell r="V55" t="str">
            <v>≤</v>
          </cell>
          <cell r="W55">
            <v>15</v>
          </cell>
          <cell r="X55" t="str">
            <v>&gt;</v>
          </cell>
          <cell r="Y55">
            <v>15</v>
          </cell>
        </row>
        <row r="56">
          <cell r="A56">
            <v>51</v>
          </cell>
          <cell r="B56" t="str">
            <v>Integralidad y efectividad en la prestación de servicios de salud</v>
          </cell>
          <cell r="C56" t="str">
            <v>Garantizar la accesibilidad, integralidad en los servicios, complementariedad y respaldo de las interdependencias</v>
          </cell>
          <cell r="D56" t="str">
            <v>Tiempo promedio de espera para la realizacion de cirugia de cataratas</v>
          </cell>
          <cell r="E56" t="str">
            <v>Cirugía</v>
          </cell>
          <cell r="F56" t="str">
            <v>cirugia</v>
          </cell>
          <cell r="G56" t="str">
            <v>x</v>
          </cell>
          <cell r="H56"/>
          <cell r="I56"/>
          <cell r="J56" t="str">
            <v>Reducir el tiempo promedio de espera para la realización de la cirugía de cataratas, optimizar la programación quirúrgica y mejorar el uso de los recursos disponibles en el hospital para asegurar intervenciones más rápidas y eficaces</v>
          </cell>
          <cell r="K56" t="str">
            <v>Resolución 256</v>
          </cell>
          <cell r="L56" t="str">
            <v>Trimestral</v>
          </cell>
          <cell r="M56" t="str">
            <v>Sumatoria total de los días calendario transcurridos entre
la fecha de solicitud de programación de la Cirugía de
Cataratas y la fecha de realización</v>
          </cell>
          <cell r="N56" t="str">
            <v>Numero total de cirugias de cataratas realizadas</v>
          </cell>
          <cell r="O56" t="str">
            <v>Dinamica</v>
          </cell>
          <cell r="P56" t="str">
            <v>Dinamica</v>
          </cell>
          <cell r="Q56" t="str">
            <v>Días</v>
          </cell>
          <cell r="R56" t="str">
            <v>Sumatoria total de los días calendario transcurridos entre
la fecha de solicitud de programación de la Cirugía de
Cataratas y la fecha de realización / Numero total de cirugias de cataratas realizadas</v>
          </cell>
          <cell r="S56"/>
          <cell r="T56" t="str">
            <v>resultado</v>
          </cell>
          <cell r="U56" t="str">
            <v>Decreciente</v>
          </cell>
          <cell r="V56" t="str">
            <v>≤</v>
          </cell>
          <cell r="W56">
            <v>15</v>
          </cell>
          <cell r="X56" t="str">
            <v>&gt;</v>
          </cell>
          <cell r="Y56">
            <v>15</v>
          </cell>
        </row>
        <row r="57">
          <cell r="A57">
            <v>52</v>
          </cell>
          <cell r="B57" t="str">
            <v>Integralidad y efectividad en la prestación de servicios de salud</v>
          </cell>
          <cell r="C57" t="str">
            <v>Garantizar la accesibilidad, integralidad en los servicios, complementariedad y respaldo de las interdependencias</v>
          </cell>
          <cell r="D57" t="str">
            <v>Tiempo promedio de espera para la realizacion de cirugia de reemplazo de cadera</v>
          </cell>
          <cell r="E57" t="str">
            <v>Cirugía</v>
          </cell>
          <cell r="F57" t="str">
            <v>cirugia</v>
          </cell>
          <cell r="G57" t="str">
            <v>x</v>
          </cell>
          <cell r="H57"/>
          <cell r="I57"/>
          <cell r="J57" t="str">
            <v>Reducir el tiempo promedio de espera para la realización de la cirugía de reemplazo de cadera, optimizar la programación quirúrgica y mejorar el uso de recursos, con el fin de asegurar que los pacientes reciban la intervención en el menor tiempo posible.</v>
          </cell>
          <cell r="K57" t="str">
            <v>Resolución 256</v>
          </cell>
          <cell r="L57" t="str">
            <v>Trimestral</v>
          </cell>
          <cell r="M57" t="str">
            <v xml:space="preserve">Sumatoria total de los dias calendario transcurridos entre la fecha de solicitud de programacion de la cirugia de reemplazo de cadera y la fecha de realizacion  </v>
          </cell>
          <cell r="N57" t="str">
            <v xml:space="preserve">  Numero total de cirugias de reemplazo de cadera</v>
          </cell>
          <cell r="O57" t="str">
            <v>Dinamica</v>
          </cell>
          <cell r="P57" t="str">
            <v>Dinamica</v>
          </cell>
          <cell r="Q57" t="str">
            <v>Días</v>
          </cell>
          <cell r="R57" t="str">
            <v>Sumatoria total de los dias calendario transcurridos entre la fecha de solicitud de programacion de la cirugia de reemplazo de cadera y la fecha de realizacion   /   Numero total de cirugias de reemplazo de cadera</v>
          </cell>
          <cell r="S57"/>
          <cell r="T57" t="str">
            <v>resultado</v>
          </cell>
          <cell r="U57" t="str">
            <v>Decreciente</v>
          </cell>
          <cell r="V57" t="str">
            <v>≤</v>
          </cell>
          <cell r="W57">
            <v>15</v>
          </cell>
          <cell r="X57" t="str">
            <v>&gt;</v>
          </cell>
          <cell r="Y57">
            <v>15</v>
          </cell>
        </row>
        <row r="58">
          <cell r="A58">
            <v>53</v>
          </cell>
          <cell r="B58" t="str">
            <v>Integralidad y efectividad en la prestación de servicios de salud</v>
          </cell>
          <cell r="C58" t="str">
            <v>Garantizar la accesibilidad, integralidad en los servicios, complementariedad y respaldo de las interdependencias</v>
          </cell>
          <cell r="D58" t="str">
            <v>Oportunidad en la asignacion de consulta medica especializada</v>
          </cell>
          <cell r="E58" t="str">
            <v>Consulta Externa</v>
          </cell>
          <cell r="F58" t="str">
            <v>consulta externa</v>
          </cell>
          <cell r="G58" t="str">
            <v>x</v>
          </cell>
          <cell r="H58"/>
          <cell r="I58"/>
          <cell r="J58"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58"/>
          <cell r="L58" t="str">
            <v>Trimestral</v>
          </cell>
          <cell r="M58" t="str">
            <v>Sumatoria total de los días calendario transcurridos entre la fecha en la cual el paciente solicita cita o presenta la referencia para que sea atendido en la  consulta médica especializada y  la fecha para la cual es asignada la cita</v>
          </cell>
          <cell r="N58" t="str">
            <v>Número total de consultas médicas especializadas asignadas en la institución</v>
          </cell>
          <cell r="O58" t="str">
            <v>Aplicativo Citas Médicas DGH</v>
          </cell>
          <cell r="P58" t="str">
            <v>Aplicativo Citas Médicas DGH</v>
          </cell>
          <cell r="Q58" t="str">
            <v>Días</v>
          </cell>
          <cell r="R58" t="str">
            <v>Sumatoria total de los días calendario transcurridos entre la fecha en la cual el paciente solicita cita o presenta la referencia para que sea atendido en la  consulta médica especializada y  la fecha para la cual es asignada la cita / Número total de consultas médicas especializadas asignadas en la institución</v>
          </cell>
          <cell r="S58"/>
          <cell r="T58" t="str">
            <v>resultado</v>
          </cell>
          <cell r="U58" t="str">
            <v>Decreciente</v>
          </cell>
          <cell r="V58" t="str">
            <v>≤</v>
          </cell>
          <cell r="W58">
            <v>15</v>
          </cell>
          <cell r="X58" t="str">
            <v>&gt;</v>
          </cell>
          <cell r="Y58">
            <v>15</v>
          </cell>
        </row>
        <row r="59">
          <cell r="A59">
            <v>54</v>
          </cell>
          <cell r="B59" t="str">
            <v>Integralidad y efectividad en la prestación de servicios de salud</v>
          </cell>
          <cell r="C59" t="str">
            <v>Garantizar la accesibilidad, integralidad en los servicios, complementariedad y respaldo de las interdependencias</v>
          </cell>
          <cell r="D59" t="str">
            <v>Tiempo promedio de espera para la asignación de cita de Cirugía General</v>
          </cell>
          <cell r="E59" t="str">
            <v>Consulta Externa</v>
          </cell>
          <cell r="F59" t="str">
            <v>consulta externa</v>
          </cell>
          <cell r="G59" t="str">
            <v>x</v>
          </cell>
          <cell r="H59"/>
          <cell r="I59"/>
          <cell r="J59" t="str">
            <v>Reducir el tiempo de espera para la asignación de citas de Cirugía General, mejorar la eficiencia en la programación de consultas, y optimizar los procesos administrativos, con el fin de garantizar una atención temprana y adecuada a las pacientes</v>
          </cell>
          <cell r="K59" t="str">
            <v>Resolución 256</v>
          </cell>
          <cell r="L59" t="str">
            <v>Trimestral</v>
          </cell>
          <cell r="M59" t="str">
            <v>Sumatoria de la diferencia de días calendario entre la fecha en la que se asignó la cita de Cirugía General de primera vez y la fecha en la cual el usuario la solicitó</v>
          </cell>
          <cell r="N59" t="str">
            <v>Número total de citas de Cirugía General de primera
vez asignadas</v>
          </cell>
          <cell r="O59" t="str">
            <v>Aplicativo Citas Médicas DGH</v>
          </cell>
          <cell r="P59" t="str">
            <v>Aplicativo Citas Médicas DGH</v>
          </cell>
          <cell r="Q59" t="str">
            <v>Días</v>
          </cell>
          <cell r="R59" t="str">
            <v>Sumatoria de la diferencia de días calendario entre la fecha en la que se asignó la cita de Cirugía General de primera vez y la fecha en la cual el usuario la solicitó / Número total de citas de Cirugía General de primera
vez asignadas</v>
          </cell>
          <cell r="S59"/>
          <cell r="T59" t="str">
            <v>resultado</v>
          </cell>
          <cell r="U59" t="str">
            <v>Decreciente</v>
          </cell>
          <cell r="V59" t="str">
            <v>≤</v>
          </cell>
          <cell r="W59">
            <v>15</v>
          </cell>
          <cell r="X59" t="str">
            <v>&gt;</v>
          </cell>
          <cell r="Y59">
            <v>15</v>
          </cell>
        </row>
        <row r="60">
          <cell r="A60">
            <v>55</v>
          </cell>
          <cell r="B60" t="str">
            <v>Integralidad y efectividad en la prestación de servicios de salud</v>
          </cell>
          <cell r="C60" t="str">
            <v>Garantizar la accesibilidad, integralidad en los servicios, complementariedad y respaldo de las interdependencias</v>
          </cell>
          <cell r="D60" t="str">
            <v>Tiempo promedio de espera para la asignación de cita de Obstetricia</v>
          </cell>
          <cell r="E60" t="str">
            <v>Consulta Externa</v>
          </cell>
          <cell r="F60" t="str">
            <v>consulta externa</v>
          </cell>
          <cell r="G60" t="str">
            <v>x</v>
          </cell>
          <cell r="H60"/>
          <cell r="I60"/>
          <cell r="J60" t="str">
            <v>Reducir el tiempo promedio de espera para la asignación de citas de Obstetricia, mejorar la eficiencia en la programación de consultas, y optimizar los procesos administrativos, con el fin de garantizar una atención temprana y adecuada a las pacientes</v>
          </cell>
          <cell r="K60" t="str">
            <v>Resolución 256</v>
          </cell>
          <cell r="L60" t="str">
            <v>Trimestral</v>
          </cell>
          <cell r="M60" t="str">
            <v>Sumatoria de la diferencia de días calendario entre la
fecha en la que se asignó la cita de Obstetricia de primera
vez y la fecha en la cual el usuario la solicitó</v>
          </cell>
          <cell r="N60" t="str">
            <v>Número total de citas de Obstetricia de primera vez
asignadas</v>
          </cell>
          <cell r="O60" t="str">
            <v>Aplicativo Citas Médicas DGH</v>
          </cell>
          <cell r="P60" t="str">
            <v>Aplicativo Citas Médicas DGH</v>
          </cell>
          <cell r="Q60" t="str">
            <v>Días</v>
          </cell>
          <cell r="R60" t="str">
            <v>Sumatoria de la diferencia de días calendario entre la
fecha en la que se asignó la cita de Obstetricia de primera
vez y la fecha en la cual el usuario la solicitó / Número total de citas de Obstetricia de primera vez
asignadas</v>
          </cell>
          <cell r="S60"/>
          <cell r="T60" t="str">
            <v>resultado</v>
          </cell>
          <cell r="U60" t="str">
            <v>Decreciente</v>
          </cell>
          <cell r="V60" t="str">
            <v>≤</v>
          </cell>
          <cell r="W60">
            <v>8</v>
          </cell>
          <cell r="X60" t="str">
            <v>&gt;</v>
          </cell>
          <cell r="Y60">
            <v>8</v>
          </cell>
        </row>
        <row r="61">
          <cell r="A61">
            <v>56</v>
          </cell>
          <cell r="B61" t="str">
            <v>Integralidad y efectividad en la prestación de servicios de salud</v>
          </cell>
          <cell r="C61" t="str">
            <v>Garantizar la accesibilidad, integralidad en los servicios, complementariedad y respaldo de las interdependencias</v>
          </cell>
          <cell r="D61" t="str">
            <v>Tiempo promedio de espera para la asignación de cita de Ginecología</v>
          </cell>
          <cell r="E61" t="str">
            <v>Consulta Externa</v>
          </cell>
          <cell r="F61" t="str">
            <v>consulta externa</v>
          </cell>
          <cell r="G61" t="str">
            <v>x</v>
          </cell>
          <cell r="H61"/>
          <cell r="I61"/>
          <cell r="J61" t="str">
            <v>Reducir el tiempo promedio de espera para la asignación de citas de Ginecologia, mejorar la eficiencia en la programación de consultas, y optimizar los procesos administrativos, con el fin de garantizar una atención temprana y adecuada a las pacientes</v>
          </cell>
          <cell r="K61" t="str">
            <v>Resolución 256</v>
          </cell>
          <cell r="L61" t="str">
            <v>Trimestral</v>
          </cell>
          <cell r="M61" t="str">
            <v>Sumatoria de la diferencia de días calendario entre la
fecha en la que se asignó la cita de Ginecología de primera
vez y la fecha en la cual el usuario la solicitó</v>
          </cell>
          <cell r="N61" t="str">
            <v>Número total de citas de Ginecología de primera vez asignadas</v>
          </cell>
          <cell r="O61" t="str">
            <v>Aplicativo Citas Médicas DGH</v>
          </cell>
          <cell r="P61" t="str">
            <v>Aplicativo Citas Médicas DGH</v>
          </cell>
          <cell r="Q61" t="str">
            <v>Días</v>
          </cell>
          <cell r="R61" t="str">
            <v>Sumatoria de la diferencia de días calendario entre la
fecha en la que se asignó la cita de Ginecología de primera
vez y la fecha en la cual el usuario la solicitó / Número total de citas de Ginecología de primera vez asignadas</v>
          </cell>
          <cell r="S61"/>
          <cell r="T61" t="str">
            <v>resultado</v>
          </cell>
          <cell r="U61" t="str">
            <v>Decreciente</v>
          </cell>
          <cell r="V61" t="str">
            <v>≤</v>
          </cell>
          <cell r="W61">
            <v>8</v>
          </cell>
          <cell r="X61" t="str">
            <v>&gt;</v>
          </cell>
          <cell r="Y61">
            <v>8</v>
          </cell>
        </row>
        <row r="62">
          <cell r="A62">
            <v>57</v>
          </cell>
          <cell r="B62" t="str">
            <v>Integralidad y efectividad en la prestación de servicios de salud</v>
          </cell>
          <cell r="C62" t="str">
            <v>Garantizar la accesibilidad, integralidad en los servicios, complementariedad y respaldo de las interdependencias</v>
          </cell>
          <cell r="D62" t="str">
            <v>Tiempo promedio de espera para la asignación de cita de Obstetricia</v>
          </cell>
          <cell r="E62" t="str">
            <v>Consulta Externa</v>
          </cell>
          <cell r="F62" t="str">
            <v>consulta externa</v>
          </cell>
          <cell r="G62" t="str">
            <v>x</v>
          </cell>
          <cell r="H62"/>
          <cell r="I62"/>
          <cell r="J62" t="str">
            <v>Reducir el tiempo promedio de espera para la asignación de citas de Obstetricia, mejorar la eficiencia en la programación de consultas, y optimizar los procesos administrativos, con el fin de garantizar una atención temprana y adecuada a las pacientes</v>
          </cell>
          <cell r="K62" t="str">
            <v>Resolución 256 y Resolución 408</v>
          </cell>
          <cell r="L62" t="str">
            <v>Trimestral</v>
          </cell>
          <cell r="M62" t="str">
            <v>Sumatoria de la diferencia de días calendario entre la
fecha en la que se asignó la cita de Obstetricia de primera
vez y la fecha en la cual el usuario la solicitó</v>
          </cell>
          <cell r="N62" t="str">
            <v>Número total de citas de Obstetricia de primera vez
asignadas</v>
          </cell>
          <cell r="O62" t="str">
            <v>Aplicativo Citas Médicas DGH</v>
          </cell>
          <cell r="P62" t="str">
            <v>Aplicativo Citas Médicas DGH</v>
          </cell>
          <cell r="Q62" t="str">
            <v>Días</v>
          </cell>
          <cell r="R62" t="str">
            <v>Sumatoria de la diferencia de días calendario entre la
fecha en la que se asignó la cita de Obstetricia de primera
vez y la fecha en la cual el usuario la solicitó / Número total de citas de Obstetricia de primera vez
asignadas</v>
          </cell>
          <cell r="S62"/>
          <cell r="T62" t="str">
            <v>resultado</v>
          </cell>
          <cell r="U62" t="str">
            <v>Decreciente</v>
          </cell>
          <cell r="V62" t="str">
            <v>≤</v>
          </cell>
          <cell r="W62">
            <v>8</v>
          </cell>
          <cell r="X62" t="str">
            <v>&gt;</v>
          </cell>
          <cell r="Y62">
            <v>8</v>
          </cell>
        </row>
        <row r="63">
          <cell r="A63">
            <v>58</v>
          </cell>
          <cell r="B63" t="str">
            <v>Integralidad y efectividad en la prestación de servicios de salud</v>
          </cell>
          <cell r="C63" t="str">
            <v>Garantizar la accesibilidad, integralidad en los servicios, complementariedad y respaldo de las interdependencias</v>
          </cell>
          <cell r="D63" t="str">
            <v>Tiempo promedio de espera para la asignación de cita de Medicina Interna</v>
          </cell>
          <cell r="E63" t="str">
            <v>Consulta Externa</v>
          </cell>
          <cell r="F63" t="str">
            <v>consulta externa</v>
          </cell>
          <cell r="G63" t="str">
            <v>x</v>
          </cell>
          <cell r="H63"/>
          <cell r="I63"/>
          <cell r="J63" t="str">
            <v>Reducir el tiempo promedio de espera para la asignación de citas de Medicina Interna, mejorar la eficiencia en la programación de consultas, y optimizar los procesos administrativos, con el fin de garantizar una atención temprana y adecuada a las pacientes</v>
          </cell>
          <cell r="K63" t="str">
            <v>Resolución 256 y Resolución 408</v>
          </cell>
          <cell r="L63" t="str">
            <v>Trimestral</v>
          </cell>
          <cell r="M63" t="str">
            <v>Sumatoria de la diferencia de días calendario entre la
fecha en la que se asignó la cita de Medicina Interna de
primera vez y la fecha en la cual el usuario la solicitó</v>
          </cell>
          <cell r="N63" t="str">
            <v>Número total de citas de Medicina interna de primera vez asignadas</v>
          </cell>
          <cell r="O63" t="str">
            <v>Aplicativo Citas Médicas DGH</v>
          </cell>
          <cell r="P63" t="str">
            <v>Aplicativo Citas Médicas DGH</v>
          </cell>
          <cell r="Q63" t="str">
            <v>Días</v>
          </cell>
          <cell r="R63" t="str">
            <v>Sumatoria de la diferencia de días calendario entre la
fecha en la que se asignó la cita de Medicina Interna de
primera vez y la fecha en la cual el usuario la solicitó / Número total de citas de Medicina interna de primera vez asignadas</v>
          </cell>
          <cell r="S63"/>
          <cell r="T63" t="str">
            <v>resultado</v>
          </cell>
          <cell r="U63" t="str">
            <v>Decreciente</v>
          </cell>
          <cell r="V63" t="str">
            <v>≤</v>
          </cell>
          <cell r="W63">
            <v>15</v>
          </cell>
          <cell r="X63" t="str">
            <v>&gt;</v>
          </cell>
          <cell r="Y63">
            <v>15</v>
          </cell>
        </row>
        <row r="64">
          <cell r="A64">
            <v>59</v>
          </cell>
          <cell r="B64" t="str">
            <v>Integralidad y efectividad en la prestación de servicios de salud</v>
          </cell>
          <cell r="C64" t="str">
            <v>Garantizar la accesibilidad, integralidad en los servicios, complementariedad y respaldo de las interdependencias</v>
          </cell>
          <cell r="D64" t="str">
            <v xml:space="preserve">Tiempo promedio de espera para la asignación de cita de Pediatría </v>
          </cell>
          <cell r="E64" t="str">
            <v>Consulta Externa</v>
          </cell>
          <cell r="F64" t="str">
            <v>consulta externa</v>
          </cell>
          <cell r="G64" t="str">
            <v>x</v>
          </cell>
          <cell r="H64"/>
          <cell r="I64"/>
          <cell r="J64" t="str">
            <v>Reducir el tiempo promedio de espera para la asignación de citas de Pediatria, mejorar la eficiencia en la programación de consultas, y optimizar los procesos administrativos, con el fin de garantizar una atención temprana y adecuada a las pacientes</v>
          </cell>
          <cell r="K64" t="str">
            <v>Resolución 256 y Resolución 408</v>
          </cell>
          <cell r="L64" t="str">
            <v>Trimestral</v>
          </cell>
          <cell r="M64" t="str">
            <v>Sumatoria de la diferencia de días calendario entre la
fecha en la que se asignó la cita de Pediatría de primera
vez y la fecha en la cual el usuario la solicitó</v>
          </cell>
          <cell r="N64" t="str">
            <v>Número total de citas de Pediatría de primera vez
asignadas</v>
          </cell>
          <cell r="O64" t="str">
            <v>Aplicativo Citas Médicas DGH</v>
          </cell>
          <cell r="P64" t="str">
            <v>Aplicativo Citas Médicas DGH</v>
          </cell>
          <cell r="Q64" t="str">
            <v>Días</v>
          </cell>
          <cell r="R64" t="str">
            <v>Sumatoria de la diferencia de días calendario entre la
fecha en la que se asignó la cita de Pediatría de primera
vez y la fecha en la cual el usuario la solicitó / Número total de citas de Pediatría de primera vez
asignadas</v>
          </cell>
          <cell r="S64"/>
          <cell r="T64" t="str">
            <v>resultado</v>
          </cell>
          <cell r="U64" t="str">
            <v>Decreciente</v>
          </cell>
          <cell r="V64" t="str">
            <v>≤</v>
          </cell>
          <cell r="W64">
            <v>5</v>
          </cell>
          <cell r="X64" t="str">
            <v>&gt;</v>
          </cell>
          <cell r="Y64">
            <v>5</v>
          </cell>
        </row>
        <row r="65">
          <cell r="A65">
            <v>60</v>
          </cell>
          <cell r="B65" t="str">
            <v>Integralidad y efectividad en la prestación de servicios de salud</v>
          </cell>
          <cell r="C65" t="str">
            <v>Garantizar la accesibilidad, integralidad en los servicios, complementariedad y respaldo de las interdependencias</v>
          </cell>
          <cell r="D65" t="str">
            <v>Porcentaje de demanda no servida en servicios de consulta externa</v>
          </cell>
          <cell r="E65" t="str">
            <v>Consulta Externa</v>
          </cell>
          <cell r="F65" t="str">
            <v>consulta externa</v>
          </cell>
          <cell r="G65" t="str">
            <v>x</v>
          </cell>
          <cell r="H65"/>
          <cell r="I65"/>
          <cell r="J65" t="str">
            <v>Es necesario conocer el número de usuarios que no pudieron ser atendidos en el servicio de salud, para identificar las causas y tomar acciones de mejoramiento.</v>
          </cell>
          <cell r="K65"/>
          <cell r="L65" t="str">
            <v>Trimestral</v>
          </cell>
          <cell r="M65" t="str">
            <v>Total de consultas no asignadas</v>
          </cell>
          <cell r="N65" t="str">
            <v>Total de consultas solicitadas</v>
          </cell>
          <cell r="O65" t="str">
            <v>Aplicativo Citas Médicas DGH</v>
          </cell>
          <cell r="P65" t="str">
            <v>Aplicativo Citas Médicas DGH</v>
          </cell>
          <cell r="Q65" t="str">
            <v>%</v>
          </cell>
          <cell r="R65" t="str">
            <v>Total de consultas no asignadas / Total de consultas solicitadas *100</v>
          </cell>
          <cell r="S65"/>
          <cell r="T65" t="str">
            <v>proceso</v>
          </cell>
          <cell r="U65" t="str">
            <v>Decreciente</v>
          </cell>
          <cell r="V65" t="str">
            <v>≤</v>
          </cell>
          <cell r="W65">
            <v>0.15</v>
          </cell>
          <cell r="X65" t="str">
            <v>&gt;</v>
          </cell>
          <cell r="Y65">
            <v>0.15</v>
          </cell>
        </row>
        <row r="66">
          <cell r="A66">
            <v>61</v>
          </cell>
          <cell r="B66" t="str">
            <v>Integralidad y efectividad en la prestación de servicios de salud</v>
          </cell>
          <cell r="C66" t="str">
            <v>Garantizar la accesibilidad, integralidad en los servicios, complementariedad y respaldo de las interdependencias</v>
          </cell>
          <cell r="D66" t="str">
            <v>Porcentaje de pacientes que cumplen asistencia a cita medica especializada</v>
          </cell>
          <cell r="E66" t="str">
            <v>Consulta Externa</v>
          </cell>
          <cell r="F66" t="str">
            <v>consulta externa</v>
          </cell>
          <cell r="G66" t="str">
            <v>x</v>
          </cell>
          <cell r="H66"/>
          <cell r="I66"/>
          <cell r="J66" t="str">
            <v>Verificar el no cumplimiento a las citas solicitadas por las Empresas Administradoras de Planes de Beneficios, para definir planea de mejora que permitan ofrecer oportunidad a la demanda no servida</v>
          </cell>
          <cell r="K66"/>
          <cell r="L66" t="str">
            <v>Trimestral</v>
          </cell>
          <cell r="M66" t="str">
            <v>Numero de consultas cumplidas en el mes</v>
          </cell>
          <cell r="N66" t="str">
            <v>Numero de consultas asignadas en el mes</v>
          </cell>
          <cell r="O66" t="str">
            <v>Aplicativo Citas Médicas DGH</v>
          </cell>
          <cell r="P66" t="str">
            <v>Aplicativo Citas Médicas DGH</v>
          </cell>
          <cell r="Q66" t="str">
            <v>%</v>
          </cell>
          <cell r="R66" t="str">
            <v>Numero de consultas cumplidas en el mes / Numero de consultas asignadas en el mes *100</v>
          </cell>
          <cell r="S66"/>
          <cell r="T66" t="str">
            <v>proceso</v>
          </cell>
          <cell r="U66" t="str">
            <v>Decreciente</v>
          </cell>
          <cell r="V66" t="str">
            <v>≤</v>
          </cell>
          <cell r="W66">
            <v>0.9</v>
          </cell>
          <cell r="X66" t="str">
            <v>&gt;</v>
          </cell>
          <cell r="Y66">
            <v>0.9</v>
          </cell>
        </row>
        <row r="67">
          <cell r="A67">
            <v>62</v>
          </cell>
          <cell r="B67" t="str">
            <v>Integralidad y efectividad en la prestación de servicios de salud</v>
          </cell>
          <cell r="C67" t="str">
            <v>Garantizar la accesibilidad, integralidad en los servicios, complementariedad y respaldo de las interdependencias</v>
          </cell>
          <cell r="D67" t="str">
            <v>Tiempo promedio de espera para la atencion en consulta</v>
          </cell>
          <cell r="E67" t="str">
            <v>Consulta Externa</v>
          </cell>
          <cell r="F67" t="str">
            <v>consulta externa</v>
          </cell>
          <cell r="G67" t="str">
            <v>x</v>
          </cell>
          <cell r="H67"/>
          <cell r="I67"/>
          <cell r="J67" t="str">
            <v>Teniendo en cuenta que la oportunidad es un criterio que evidencia la calidad en la prestacion del servicio de Consulta Externa y que la satisfaccion del usuario, las PQR tiene gran relevancia para el usuario es necesario realizar la medicion, para la toma de acciones respectivas</v>
          </cell>
          <cell r="K67"/>
          <cell r="L67" t="str">
            <v>Trimestral</v>
          </cell>
          <cell r="M67" t="str">
            <v xml:space="preserve">Sumatorio de la diferencia entre la hora de atencion efectiva y la hora de asignación de la cita medica </v>
          </cell>
          <cell r="N67" t="str">
            <v>Total de usuarios con Cita medica Ambulatoria facturada</v>
          </cell>
          <cell r="O67" t="str">
            <v>Aplicativo Citas Médicas DGH</v>
          </cell>
          <cell r="P67" t="str">
            <v>Aplicativo Citas Médicas DGH</v>
          </cell>
          <cell r="Q67" t="str">
            <v>Minutos</v>
          </cell>
          <cell r="R67" t="str">
            <v>Sumatorio de la diferencia entre la hora de atencion efectiva y la hora de asignación de la cita medica  / Total de usuarios con Cita medica Ambulatoria facturada</v>
          </cell>
          <cell r="S67"/>
          <cell r="T67" t="str">
            <v>proceso</v>
          </cell>
          <cell r="U67" t="str">
            <v>Decreciente</v>
          </cell>
          <cell r="V67" t="str">
            <v>≤</v>
          </cell>
          <cell r="W67">
            <v>30</v>
          </cell>
          <cell r="X67" t="str">
            <v>&gt;</v>
          </cell>
          <cell r="Y67">
            <v>30</v>
          </cell>
        </row>
        <row r="68">
          <cell r="A68">
            <v>63</v>
          </cell>
          <cell r="B68" t="str">
            <v>Integralidad y efectividad en la prestación de servicios de salud</v>
          </cell>
          <cell r="C68" t="str">
            <v>Garantizar la accesibilidad, integralidad en los servicios, complementariedad y respaldo de las interdependencias</v>
          </cell>
          <cell r="D68" t="str">
            <v>Porcentaje de adherencia a protocolos de enfermería</v>
          </cell>
          <cell r="E68" t="str">
            <v>Consulta Externa</v>
          </cell>
          <cell r="F68" t="str">
            <v>consulta externa</v>
          </cell>
          <cell r="G68" t="str">
            <v>x</v>
          </cell>
          <cell r="H68"/>
          <cell r="I68"/>
          <cell r="J68"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68"/>
          <cell r="L68" t="str">
            <v>Trimestral</v>
          </cell>
          <cell r="M68" t="str">
            <v>numero de criterios que cumplieron con la verificacion</v>
          </cell>
          <cell r="N68" t="str">
            <v>total de criterios evaluados</v>
          </cell>
          <cell r="O68" t="str">
            <v>Consolidado Adherencia a Protocolos</v>
          </cell>
          <cell r="P68" t="str">
            <v>Consolidado Adherencia a Protocolos</v>
          </cell>
          <cell r="Q68" t="str">
            <v>%</v>
          </cell>
          <cell r="R68" t="str">
            <v>numero de criterios que cumplieron con la verificacion / total de criterios evaluados *100</v>
          </cell>
          <cell r="S68"/>
          <cell r="T68" t="str">
            <v>proceso</v>
          </cell>
          <cell r="U68" t="str">
            <v>Creciente</v>
          </cell>
          <cell r="V68" t="str">
            <v>≥</v>
          </cell>
          <cell r="W68">
            <v>0.9</v>
          </cell>
          <cell r="X68" t="str">
            <v>&lt;</v>
          </cell>
          <cell r="Y68">
            <v>0.9</v>
          </cell>
        </row>
        <row r="69">
          <cell r="A69">
            <v>64</v>
          </cell>
          <cell r="B69" t="str">
            <v>Integralidad y efectividad en la prestación de servicios de salud</v>
          </cell>
          <cell r="C69" t="str">
            <v>Garantizar la accesibilidad, integralidad en los servicios, complementariedad y respaldo de las interdependencias</v>
          </cell>
          <cell r="D69" t="str">
            <v xml:space="preserve">Calidad de Registro en la Historia Clínica Médica </v>
          </cell>
          <cell r="E69" t="str">
            <v>Consulta Externa</v>
          </cell>
          <cell r="F69" t="str">
            <v>consulta externa</v>
          </cell>
          <cell r="G69" t="str">
            <v>x</v>
          </cell>
          <cell r="H69"/>
          <cell r="I69"/>
          <cell r="J6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69"/>
          <cell r="L69" t="str">
            <v>Trimestral</v>
          </cell>
          <cell r="M69" t="str">
            <v>Criterios de calidad de historia clínica evaluados que cumplen</v>
          </cell>
          <cell r="N69" t="str">
            <v>Total de criterios de calidad de historia clínica evaluados</v>
          </cell>
          <cell r="O69" t="str">
            <v>Aplicativo de monitorización de historias clínicas</v>
          </cell>
          <cell r="P69" t="str">
            <v>Aplicativo de monitorización de historias clínicas</v>
          </cell>
          <cell r="Q69" t="str">
            <v>%</v>
          </cell>
          <cell r="R69" t="str">
            <v>Criterios de calidad de historia clínica evaluados que cumplen / Total de criterios de calidad de historia clínica evaluados *100</v>
          </cell>
          <cell r="S69"/>
          <cell r="T69" t="str">
            <v>proceso</v>
          </cell>
          <cell r="U69" t="str">
            <v>Creciente</v>
          </cell>
          <cell r="V69" t="str">
            <v>≥</v>
          </cell>
          <cell r="W69">
            <v>0.9</v>
          </cell>
          <cell r="X69" t="str">
            <v>&lt;</v>
          </cell>
          <cell r="Y69">
            <v>0.9</v>
          </cell>
        </row>
        <row r="70">
          <cell r="A70">
            <v>65</v>
          </cell>
          <cell r="B70" t="str">
            <v>Integralidad y efectividad en la prestación de servicios de salud</v>
          </cell>
          <cell r="C70" t="str">
            <v>Garantizar la accesibilidad, integralidad en los servicios, complementariedad y respaldo de las interdependencias</v>
          </cell>
          <cell r="D70" t="str">
            <v xml:space="preserve">Porcentaje de procedimientos y protocolos de enfermeria revisados y actualizados </v>
          </cell>
          <cell r="E70" t="str">
            <v>Subcientifica</v>
          </cell>
          <cell r="F70" t="str">
            <v>coordinacion de enfermeria</v>
          </cell>
          <cell r="G70" t="str">
            <v>x</v>
          </cell>
          <cell r="H70"/>
          <cell r="I70"/>
          <cell r="J70" t="str">
            <v>para dar respuesta a las necesidades del paciente.</v>
          </cell>
          <cell r="K70"/>
          <cell r="L70" t="str">
            <v>Trimestral</v>
          </cell>
          <cell r="M70" t="str">
            <v xml:space="preserve">Numero de  procedimientos y protocolos de enfermeria  actualizados </v>
          </cell>
          <cell r="N70" t="str">
            <v>Numero de  procedimientos y protocolos de enfermeria que requieren actualización</v>
          </cell>
          <cell r="O70" t="str">
            <v>Vulcano</v>
          </cell>
          <cell r="P70" t="str">
            <v>Vulcano</v>
          </cell>
          <cell r="Q70" t="str">
            <v>%</v>
          </cell>
          <cell r="R70" t="str">
            <v>Numero de  procedimientos y protocolos de enfermeria  actualizados  / Numero de  procedimientos y protocolos de enfermeria que requieren actualización *100</v>
          </cell>
          <cell r="S70"/>
          <cell r="T70" t="str">
            <v>proceso</v>
          </cell>
          <cell r="U70" t="str">
            <v>Creciente</v>
          </cell>
          <cell r="V70" t="str">
            <v>≥</v>
          </cell>
          <cell r="W70">
            <v>0.85</v>
          </cell>
          <cell r="X70" t="str">
            <v>&lt;</v>
          </cell>
          <cell r="Y70">
            <v>0.85</v>
          </cell>
        </row>
        <row r="71">
          <cell r="A71">
            <v>66</v>
          </cell>
          <cell r="B71" t="str">
            <v>Integralidad y efectividad en la prestación de servicios de salud</v>
          </cell>
          <cell r="C71" t="str">
            <v>Garantizar la accesibilidad, integralidad en los servicios, complementariedad y respaldo de las interdependencias</v>
          </cell>
          <cell r="D71" t="str">
            <v>Porcentaje de adherencia a protocolos y procedimientos de enfermería</v>
          </cell>
          <cell r="E71" t="str">
            <v>Subcientifica</v>
          </cell>
          <cell r="F71" t="str">
            <v>coordinacion de enfermeria</v>
          </cell>
          <cell r="G71" t="str">
            <v>x</v>
          </cell>
          <cell r="H71"/>
          <cell r="I71"/>
          <cell r="J71" t="str">
            <v xml:space="preserve">El cumplimiento de protocolos y procedimientos de enfermería permite unificar el paso a paso de una actividad para mejorar la calidad de la atención al paciente, minimizando la ocurrencia de eventos adversos y estandarizar los procedimientos en las áreas asistenciales    </v>
          </cell>
          <cell r="K71"/>
          <cell r="L71" t="str">
            <v>Trimestral</v>
          </cell>
          <cell r="M71" t="str">
            <v xml:space="preserve">Número de protocolos y procedimientos con cumplimiento mayor o igual al estándar establecido 
</v>
          </cell>
          <cell r="N71" t="str">
            <v xml:space="preserve">Total protocolos y procedimientos evaluados </v>
          </cell>
          <cell r="O71" t="str">
            <v>Listas de chequeo</v>
          </cell>
          <cell r="P71" t="str">
            <v xml:space="preserve">listas de chequeo </v>
          </cell>
          <cell r="Q71" t="str">
            <v>%</v>
          </cell>
          <cell r="R71" t="str">
            <v>Número de protocolos y procedimientos con cumplimiento mayor o igual al estándar establecido 
 / Total protocolos y procedimientos evaluados  *100</v>
          </cell>
          <cell r="S71"/>
          <cell r="T71" t="str">
            <v>proceso</v>
          </cell>
          <cell r="U71" t="str">
            <v>Creciente</v>
          </cell>
          <cell r="V71" t="str">
            <v>≥</v>
          </cell>
          <cell r="W71">
            <v>0.85</v>
          </cell>
          <cell r="X71" t="str">
            <v>&lt;</v>
          </cell>
          <cell r="Y71">
            <v>0.85</v>
          </cell>
        </row>
        <row r="72">
          <cell r="A72">
            <v>67</v>
          </cell>
          <cell r="B72" t="str">
            <v>Integralidad y efectividad en la prestación de servicios de salud</v>
          </cell>
          <cell r="C72" t="str">
            <v>Garantizar la accesibilidad, integralidad en los servicios, complementariedad y respaldo de las interdependencias</v>
          </cell>
          <cell r="D72" t="str">
            <v xml:space="preserve">Porcentaje de actividades educativas derivadas de la supervisión de protocolos y procedimientos de enfermería </v>
          </cell>
          <cell r="E72" t="str">
            <v>Subcientifica</v>
          </cell>
          <cell r="F72" t="str">
            <v>coordinacion de enfermeria</v>
          </cell>
          <cell r="G72" t="str">
            <v>x</v>
          </cell>
          <cell r="H72"/>
          <cell r="I72"/>
          <cell r="J72" t="str">
            <v xml:space="preserve">Se requiere impartir educación al personal de enfermería sobre los hallazgos encontrados durante las actividades diarias, con el fin de mejorar las prácticas del cuidado al paciente.    </v>
          </cell>
          <cell r="K72"/>
          <cell r="L72" t="str">
            <v>Trimestral</v>
          </cell>
          <cell r="M72" t="str">
            <v>Actividades educativas realizadas al personal de enfermería en los servicios asistenciales</v>
          </cell>
          <cell r="N72" t="str">
            <v>Supervisiones ejecutadas</v>
          </cell>
          <cell r="O72" t="str">
            <v>Correo Aseguramiento de la Calidad</v>
          </cell>
          <cell r="P72" t="str">
            <v>Correo Aseguramiento de la Calidad</v>
          </cell>
          <cell r="Q72" t="str">
            <v>%</v>
          </cell>
          <cell r="R72" t="str">
            <v>Actividades educativas realizadas al personal de enfermería en los servicios asistenciales / Supervisiones ejecutadas *100</v>
          </cell>
          <cell r="S72"/>
          <cell r="T72" t="str">
            <v>proceso</v>
          </cell>
          <cell r="U72" t="str">
            <v>Creciente</v>
          </cell>
          <cell r="V72" t="str">
            <v>≥</v>
          </cell>
          <cell r="W72">
            <v>0.85</v>
          </cell>
          <cell r="X72" t="str">
            <v>&lt;</v>
          </cell>
          <cell r="Y72">
            <v>0.85</v>
          </cell>
        </row>
        <row r="73">
          <cell r="A73">
            <v>68</v>
          </cell>
          <cell r="B73" t="str">
            <v>Investigación, conocimiento e innovación, la mejor inversión</v>
          </cell>
          <cell r="C73" t="str">
            <v>Disponer de información confiable para la asistencia y la gestión del conocimiento</v>
          </cell>
          <cell r="D73" t="str">
            <v>Tasa de mortalidad Intrahospitalaria después de 48 horas</v>
          </cell>
          <cell r="E73" t="str">
            <v>Gestion de la Informacion y comunicaciones</v>
          </cell>
          <cell r="F73" t="str">
            <v>epidemiologia</v>
          </cell>
          <cell r="G73" t="str">
            <v>x</v>
          </cell>
          <cell r="H73"/>
          <cell r="I73"/>
          <cell r="J73" t="str">
            <v>Medir la tasa de mortalidad intrahospitalaria mayor a 48 horas la cual nos permite evaluar la efectividad de la intervención clínica que se le realiza a los pacientes en el servicio dentro del periodo evaluado</v>
          </cell>
          <cell r="K73"/>
          <cell r="L73" t="str">
            <v>Trimestral</v>
          </cell>
          <cell r="M73" t="str">
            <v>Número total de pacientes hospitalizados que fallecen después de 48 horas del ingreso X 1000</v>
          </cell>
          <cell r="N73" t="str">
            <v xml:space="preserve">Número total de pacientes hospitalizados  </v>
          </cell>
          <cell r="O73" t="str">
            <v xml:space="preserve">Estadística </v>
          </cell>
          <cell r="P73" t="str">
            <v xml:space="preserve">Estadística </v>
          </cell>
          <cell r="Q73" t="str">
            <v>Tasa</v>
          </cell>
          <cell r="R73" t="str">
            <v>Número total de pacientes hospitalizados que fallecen después de 48 horas del ingreso X 1000 / Número total de pacientes hospitalizados   *1000</v>
          </cell>
          <cell r="S73"/>
          <cell r="T73" t="str">
            <v>resultado</v>
          </cell>
          <cell r="U73" t="str">
            <v>Decreciente</v>
          </cell>
          <cell r="V73" t="str">
            <v>≤</v>
          </cell>
          <cell r="W73">
            <v>30</v>
          </cell>
          <cell r="X73" t="str">
            <v>&gt;</v>
          </cell>
          <cell r="Y73">
            <v>30</v>
          </cell>
        </row>
        <row r="74">
          <cell r="A74">
            <v>69</v>
          </cell>
          <cell r="B74" t="str">
            <v>Investigación, conocimiento e innovación, la mejor inversión</v>
          </cell>
          <cell r="C74" t="str">
            <v>Disponer de información confiable para la asistencia y la gestión del conocimiento</v>
          </cell>
          <cell r="D74" t="str">
            <v xml:space="preserve">Tasa de Mortalidad materna </v>
          </cell>
          <cell r="E74" t="str">
            <v>Gestion de la Informacion y comunicaciones</v>
          </cell>
          <cell r="F74" t="str">
            <v>epidemiologia</v>
          </cell>
          <cell r="G74" t="str">
            <v>x</v>
          </cell>
          <cell r="H74"/>
          <cell r="I74"/>
          <cell r="J74" t="str">
            <v xml:space="preserve">La mortalidad materna o muerte materna o de mujeres gestantes es un término estadístico que describe la muerte de una mujer durante o poco después de un embarazo. La muerte materna es un indicador claro de injusticia social, inequidad de género y pobreza: el que un embarazo o parto desemboque en la muerte de la mujer refleja problemas estructurales, tanto de acceso como de atención a la salud; de hecho es el más dramático de una serie de eventos que revelan la falta de acciones para atender la situación de atraso, marginación y rezago en la que vive un sector de las mujeres mexicanas; así como las personas que conviven con ellas, del personal de salud y autoridades gubernamentales. </v>
          </cell>
          <cell r="K74"/>
          <cell r="L74" t="str">
            <v>Trimestral</v>
          </cell>
          <cell r="M74" t="str">
            <v>Número de muertes maternas por causas atribuibles al embarazo  en el período</v>
          </cell>
          <cell r="N74" t="str">
            <v xml:space="preserve">Número total de nacidos vivos en el mismo período  X 10000  </v>
          </cell>
          <cell r="O74" t="str">
            <v>Informe epidemiología</v>
          </cell>
          <cell r="P74" t="str">
            <v xml:space="preserve">Estadística </v>
          </cell>
          <cell r="Q74" t="str">
            <v>Tasa</v>
          </cell>
          <cell r="R74" t="str">
            <v>Número de muertes maternas por causas atribuibles al embarazo  en el período / Número total de nacidos vivos en el mismo período  X 10000   *1000</v>
          </cell>
          <cell r="S74"/>
          <cell r="T74" t="str">
            <v>resultado</v>
          </cell>
          <cell r="U74" t="str">
            <v>Decreciente</v>
          </cell>
          <cell r="V74" t="str">
            <v>≤</v>
          </cell>
          <cell r="W74">
            <v>0</v>
          </cell>
          <cell r="X74" t="str">
            <v>&gt;</v>
          </cell>
          <cell r="Y74">
            <v>0</v>
          </cell>
        </row>
        <row r="75">
          <cell r="A75">
            <v>70</v>
          </cell>
          <cell r="B75" t="str">
            <v>Investigación, conocimiento e innovación, la mejor inversión</v>
          </cell>
          <cell r="C75" t="str">
            <v>Disponer de información confiable para la asistencia y la gestión del conocimiento</v>
          </cell>
          <cell r="D75" t="str">
            <v>Proporción de muertes menor a 48 horas</v>
          </cell>
          <cell r="E75" t="str">
            <v>Gestion de la Informacion y comunicaciones</v>
          </cell>
          <cell r="F75" t="str">
            <v>epidemiologia</v>
          </cell>
          <cell r="G75" t="str">
            <v>x</v>
          </cell>
          <cell r="H75"/>
          <cell r="I75"/>
          <cell r="J75" t="str">
            <v>Medir la proporción de muertes intrahospitalarias menor a 48 horas, la cual refleja la gravedad del estado de salud con el que el paciente ingresa al servicio dentro del periodo evaluado</v>
          </cell>
          <cell r="K75"/>
          <cell r="L75" t="str">
            <v>Trimestral</v>
          </cell>
          <cell r="M75" t="str">
            <v>Número de muertes presentadas antes de 48 horas</v>
          </cell>
          <cell r="N75" t="str">
            <v>Total pacientes hospitalizados</v>
          </cell>
          <cell r="O75" t="str">
            <v xml:space="preserve">Estadística </v>
          </cell>
          <cell r="P75" t="str">
            <v xml:space="preserve">Estadística </v>
          </cell>
          <cell r="Q75" t="str">
            <v>%</v>
          </cell>
          <cell r="R75" t="str">
            <v>Número de muertes presentadas antes de 48 horas / Total pacientes hospitalizados *100</v>
          </cell>
          <cell r="S75"/>
          <cell r="T75" t="str">
            <v>resultado</v>
          </cell>
          <cell r="U75" t="str">
            <v>Decreciente</v>
          </cell>
          <cell r="V75" t="str">
            <v>≤</v>
          </cell>
          <cell r="W75">
            <v>0.01</v>
          </cell>
          <cell r="X75" t="str">
            <v>&gt;</v>
          </cell>
          <cell r="Y75">
            <v>0.01</v>
          </cell>
        </row>
        <row r="76">
          <cell r="A76">
            <v>71</v>
          </cell>
          <cell r="B76" t="str">
            <v>Investigación, conocimiento e innovación, la mejor inversión</v>
          </cell>
          <cell r="C76" t="str">
            <v>Disponer de información confiable para la asistencia y la gestión del conocimiento</v>
          </cell>
          <cell r="D76" t="str">
            <v>Porcentaje de la calidad del diligenciamiento de la ficha epidemiológica</v>
          </cell>
          <cell r="E76" t="str">
            <v>Gestion de la Informacion y comunicaciones</v>
          </cell>
          <cell r="F76" t="str">
            <v>epidemiologia</v>
          </cell>
          <cell r="G76" t="str">
            <v>x</v>
          </cell>
          <cell r="H76"/>
          <cell r="I76"/>
          <cell r="J76" t="str">
            <v>Los datos reportados deben estar orientados a resolver las consultas del sistema de reporte en salud pública</v>
          </cell>
          <cell r="K76"/>
          <cell r="L76" t="str">
            <v>Trimestral</v>
          </cell>
          <cell r="M76" t="str">
            <v>Porcentaje de la calidad del diligenciamiento de la ficha epidemiológica</v>
          </cell>
          <cell r="N76" t="str">
            <v>Total de fichas diligenciadas en el periodo</v>
          </cell>
          <cell r="O76" t="str">
            <v>Carpeta de SIVIGILA</v>
          </cell>
          <cell r="P76" t="str">
            <v>Carpeta de SIVIGILA</v>
          </cell>
          <cell r="Q76" t="str">
            <v>%</v>
          </cell>
          <cell r="R76" t="str">
            <v>Porcentaje de la calidad del diligenciamiento de la ficha epidemiológica / Total de fichas diligenciadas en el periodo *100</v>
          </cell>
          <cell r="S76"/>
          <cell r="T76" t="str">
            <v>proceso</v>
          </cell>
          <cell r="U76" t="str">
            <v>Creciente</v>
          </cell>
          <cell r="V76" t="str">
            <v>≥</v>
          </cell>
          <cell r="W76">
            <v>0.9</v>
          </cell>
          <cell r="X76" t="str">
            <v>&lt;</v>
          </cell>
          <cell r="Y76">
            <v>0.9</v>
          </cell>
        </row>
        <row r="77">
          <cell r="A77">
            <v>72</v>
          </cell>
          <cell r="B77" t="str">
            <v>Investigación, conocimiento e innovación, la mejor inversión</v>
          </cell>
          <cell r="C77" t="str">
            <v>Disponer de información confiable para la asistencia y la gestión del conocimiento</v>
          </cell>
          <cell r="D77" t="str">
            <v>Porcentaje de participacion en unidades de análisis de eventos por muertes de interés en salud pública</v>
          </cell>
          <cell r="E77" t="str">
            <v>Gestion de la Informacion y comunicaciones</v>
          </cell>
          <cell r="F77" t="str">
            <v>epidemiologia</v>
          </cell>
          <cell r="G77" t="str">
            <v>x</v>
          </cell>
          <cell r="H77"/>
          <cell r="I77"/>
          <cell r="J77" t="str">
            <v>A través de indicador se deben definir las políticas institucionales en cuanto a diagnósticos, laboratorios y tratamientos de estos pacientes</v>
          </cell>
          <cell r="K77"/>
          <cell r="L77" t="str">
            <v>Trimestral</v>
          </cell>
          <cell r="M77" t="str">
            <v>Número de unidades analizadas por muertes de interés en salud pública</v>
          </cell>
          <cell r="N77" t="str">
            <v xml:space="preserve"> Total de muertes de interés en salud pública</v>
          </cell>
          <cell r="O77" t="str">
            <v>Carpeta de Unidades de Análisis de muertes por eventos de interés en salud pública</v>
          </cell>
          <cell r="P77" t="str">
            <v>Ficha de SIVIGILA</v>
          </cell>
          <cell r="Q77" t="str">
            <v>%</v>
          </cell>
          <cell r="R77" t="str">
            <v>Número de unidades analizadas por muertes de interés en salud pública /  Total de muertes de interés en salud pública *100</v>
          </cell>
          <cell r="S77"/>
          <cell r="T77" t="str">
            <v>proceso</v>
          </cell>
          <cell r="U77" t="str">
            <v>Creciente</v>
          </cell>
          <cell r="V77" t="str">
            <v>≥</v>
          </cell>
          <cell r="W77">
            <v>0.9</v>
          </cell>
          <cell r="X77" t="str">
            <v>&lt;</v>
          </cell>
          <cell r="Y77">
            <v>0.9</v>
          </cell>
        </row>
        <row r="78">
          <cell r="A78">
            <v>73</v>
          </cell>
          <cell r="B78" t="str">
            <v>Investigación, conocimiento e innovación, la mejor inversión</v>
          </cell>
          <cell r="C78" t="str">
            <v>Disponer de información confiable para la asistencia y la gestión del conocimiento</v>
          </cell>
          <cell r="D78" t="str">
            <v>Número de casos de notificación obligatoria e inmediata reportados</v>
          </cell>
          <cell r="E78" t="str">
            <v>Gestion de la Informacion y comunicaciones</v>
          </cell>
          <cell r="F78" t="str">
            <v>epidemiologia</v>
          </cell>
          <cell r="G78" t="str">
            <v>x</v>
          </cell>
          <cell r="H78"/>
          <cell r="I78"/>
          <cell r="J78" t="str">
            <v>Con este indicador se realiza la búsqueda de contactos del evento y conformar el cerco epidemiológico</v>
          </cell>
          <cell r="K78"/>
          <cell r="L78" t="str">
            <v>Trimestral</v>
          </cell>
          <cell r="M78" t="str">
            <v xml:space="preserve">Número de eventos de notificación obligatoria e inmediata confirmados </v>
          </cell>
          <cell r="N78" t="str">
            <v>Número de eventos de notificación obligatoria e inmediata detectados</v>
          </cell>
          <cell r="O78" t="str">
            <v>Fichas de SIVIGILA</v>
          </cell>
          <cell r="P78" t="str">
            <v>Ficha de SIVIGILA</v>
          </cell>
          <cell r="Q78" t="str">
            <v>%</v>
          </cell>
          <cell r="R78" t="str">
            <v>Número de eventos de notificación obligatoria e inmediata confirmados  / Número de eventos de notificación obligatoria e inmediata detectados *100</v>
          </cell>
          <cell r="S78"/>
          <cell r="T78" t="str">
            <v>proceso</v>
          </cell>
          <cell r="U78" t="str">
            <v>Igual</v>
          </cell>
          <cell r="V78" t="str">
            <v>=</v>
          </cell>
          <cell r="W78">
            <v>1</v>
          </cell>
          <cell r="X78" t="str">
            <v>&lt;</v>
          </cell>
          <cell r="Y78">
            <v>1</v>
          </cell>
        </row>
        <row r="79">
          <cell r="A79">
            <v>74</v>
          </cell>
          <cell r="B79" t="str">
            <v>Investigación, conocimiento e innovación, la mejor inversión</v>
          </cell>
          <cell r="C79" t="str">
            <v>Disponer de información confiable para la asistencia y la gestión del conocimiento</v>
          </cell>
          <cell r="D79" t="str">
            <v xml:space="preserve">Brotes de infecciones de dos o mas personas </v>
          </cell>
          <cell r="E79" t="str">
            <v>Gestion de la Informacion y comunicaciones</v>
          </cell>
          <cell r="F79" t="str">
            <v>epidemiologia</v>
          </cell>
          <cell r="G79" t="str">
            <v>x</v>
          </cell>
          <cell r="H79"/>
          <cell r="I79"/>
          <cell r="J79" t="str">
            <v>Los brotes son la aparición de un germen agresivo en dos o mas personas o que sea un germen inusitado en el lugar de aparición detectado bien sea por el coordinador del área o comité de infecciones.</v>
          </cell>
          <cell r="K79"/>
          <cell r="L79" t="str">
            <v>Trimestral</v>
          </cell>
          <cell r="M79" t="str">
            <v>Número de brotes controlados</v>
          </cell>
          <cell r="N79" t="str">
            <v>Total de brotes detectados o informados en un área</v>
          </cell>
          <cell r="O79" t="str">
            <v>Reporte del comité de infecciones.</v>
          </cell>
          <cell r="P79" t="str">
            <v>Ficha de SIVIGILA.</v>
          </cell>
          <cell r="Q79" t="str">
            <v>%</v>
          </cell>
          <cell r="R79" t="str">
            <v>Número de brotes controlados / Total de brotes detectados o informados en un área *100</v>
          </cell>
          <cell r="S79"/>
          <cell r="T79" t="str">
            <v>resultado</v>
          </cell>
          <cell r="U79" t="str">
            <v>Igual</v>
          </cell>
          <cell r="V79" t="str">
            <v>=</v>
          </cell>
          <cell r="W79">
            <v>1</v>
          </cell>
          <cell r="X79" t="str">
            <v>&lt;</v>
          </cell>
          <cell r="Y79">
            <v>1</v>
          </cell>
        </row>
        <row r="80">
          <cell r="A80">
            <v>75</v>
          </cell>
          <cell r="B80" t="str">
            <v>Investigación, conocimiento e innovación, la mejor inversión</v>
          </cell>
          <cell r="C80" t="str">
            <v>Disponer de información confiable para la asistencia y la gestión del conocimiento</v>
          </cell>
          <cell r="D80" t="str">
            <v>Análisis de Mortalidad Intrahospitalaria 17</v>
          </cell>
          <cell r="E80" t="str">
            <v>Gestion de la Informacion y comunicaciones</v>
          </cell>
          <cell r="F80" t="str">
            <v>epidemiologia</v>
          </cell>
          <cell r="G80" t="str">
            <v>x</v>
          </cell>
          <cell r="H80"/>
          <cell r="I80"/>
          <cell r="J80" t="str">
            <v>Medir el número de análisis de muertes intrahospitalarias mayores a 48 horas del total de muertes presentadas en el periodo, con el fin de determinar planes de mejoramiento para contribuir a la disminución de los casos evitables</v>
          </cell>
          <cell r="K80" t="str">
            <v>Resolución 408</v>
          </cell>
          <cell r="L80" t="str">
            <v>Anual</v>
          </cell>
          <cell r="M80" t="str">
            <v>Numero de casos de mortalidad intrahospitalaria mayor de 48 horas revisada en el comité de mortalidad</v>
          </cell>
          <cell r="N80" t="str">
            <v>Total de defunciones intrahospitalarias mayores de 48 horas en el periodo</v>
          </cell>
          <cell r="O80" t="str">
            <v>Estadística</v>
          </cell>
          <cell r="P80" t="str">
            <v>Estadística</v>
          </cell>
          <cell r="Q80" t="str">
            <v>%</v>
          </cell>
          <cell r="R80" t="str">
            <v>Numero de casos de mortalidad intrahospitalaria mayor de 48 horas revisada en el comité de mortalidad / Total de defunciones intrahospitalarias mayores de 48 horas en el periodo *100</v>
          </cell>
          <cell r="S80"/>
          <cell r="T80" t="str">
            <v>proceso</v>
          </cell>
          <cell r="U80" t="str">
            <v>Creciente</v>
          </cell>
          <cell r="V80" t="str">
            <v>≥</v>
          </cell>
          <cell r="W80">
            <v>0.9</v>
          </cell>
          <cell r="X80" t="str">
            <v>&lt;</v>
          </cell>
          <cell r="Y80">
            <v>0.9</v>
          </cell>
        </row>
        <row r="81">
          <cell r="A81">
            <v>76</v>
          </cell>
          <cell r="B81" t="str">
            <v>Investigación, conocimiento e innovación, la mejor inversión</v>
          </cell>
          <cell r="C81" t="str">
            <v>Disponer de información confiable para la asistencia y la gestión del conocimiento</v>
          </cell>
          <cell r="D81" t="str">
            <v>Tasa de mortalidad en menores de 5 años</v>
          </cell>
          <cell r="E81" t="str">
            <v>Gestion de la Informacion y comunicaciones</v>
          </cell>
          <cell r="F81" t="str">
            <v>epidemiologia</v>
          </cell>
          <cell r="G81" t="str">
            <v>x</v>
          </cell>
          <cell r="H81"/>
          <cell r="I81"/>
          <cell r="J81" t="str">
            <v>En menores de 5 años la tasa de mortalidad es la probabilidad por cada 1000 que un recién nacido muera antes de cumplir 5 años de edad, si esta sujeto a las tasas de mortalidad especificas por edad del año especificado.</v>
          </cell>
          <cell r="K81"/>
          <cell r="L81" t="str">
            <v>Trimestral</v>
          </cell>
          <cell r="M81" t="str">
            <v>Numero de defunciones en menores de 5 años</v>
          </cell>
          <cell r="N81" t="str">
            <v>numero menores de 5 años * 1000</v>
          </cell>
          <cell r="O81" t="str">
            <v>Vigilancia Epidemiológica</v>
          </cell>
          <cell r="P81" t="str">
            <v>Estadística</v>
          </cell>
          <cell r="Q81" t="str">
            <v>Tasa</v>
          </cell>
          <cell r="R81" t="str">
            <v>Numero de defunciones en menores de 5 años / numero menores de 5 años * 1000 *1000</v>
          </cell>
          <cell r="S81"/>
          <cell r="T81" t="str">
            <v>resultado</v>
          </cell>
          <cell r="U81" t="str">
            <v>Decreciente</v>
          </cell>
          <cell r="V81" t="str">
            <v>≤</v>
          </cell>
          <cell r="W81">
            <v>15</v>
          </cell>
          <cell r="X81" t="str">
            <v>&gt;</v>
          </cell>
          <cell r="Y81">
            <v>15</v>
          </cell>
        </row>
        <row r="82">
          <cell r="A82">
            <v>77</v>
          </cell>
          <cell r="B82" t="str">
            <v>Investigación, conocimiento e innovación, la mejor inversión</v>
          </cell>
          <cell r="C82" t="str">
            <v>Disponer de información confiable para la asistencia y la gestión del conocimiento</v>
          </cell>
          <cell r="D82" t="str">
            <v>Tasa de mortalidad infantil</v>
          </cell>
          <cell r="E82" t="str">
            <v>Gestion de la Informacion y comunicaciones</v>
          </cell>
          <cell r="F82" t="str">
            <v>epidemiologia</v>
          </cell>
          <cell r="G82" t="str">
            <v>x</v>
          </cell>
          <cell r="H82"/>
          <cell r="I82"/>
          <cell r="J82" t="str">
            <v>Es la probabilidad que tiene un recién nacido antes de cumplir un año de vida. Dado que la mayoría de las muertes en menores de un año son prevenibles, se considera un indicador de la calidad de vida y bienestar de una población y es imprescindible como indicador de monitoreo del derecho a la salud. La sobre mortalidad infantil puede interpretarse como una brecha en la implementación del derecho a la salud, producto de la discriminación estructural. Peor otra parte, para los pueblos indígenas, la mortalidad en edades jóvenes y mas en la infancia rompe un ciclo natural y se interpreta como resultado de una trasgresión a las normas que mantienen el equilibrio de su mundo.</v>
          </cell>
          <cell r="K82"/>
          <cell r="L82" t="str">
            <v>Trimestral</v>
          </cell>
          <cell r="M82" t="str">
            <v>numero de defunciones menores de un año</v>
          </cell>
          <cell r="N82" t="str">
            <v xml:space="preserve"> numero de nacidos vivos</v>
          </cell>
          <cell r="O82" t="str">
            <v>Vigilancia Epidemiológica</v>
          </cell>
          <cell r="P82" t="str">
            <v>Estadística</v>
          </cell>
          <cell r="Q82" t="str">
            <v>Tasa</v>
          </cell>
          <cell r="R82" t="str">
            <v>numero de defunciones menores de un año /  numero de nacidos vivos *1000</v>
          </cell>
          <cell r="S82"/>
          <cell r="T82" t="str">
            <v>resultado</v>
          </cell>
          <cell r="U82" t="str">
            <v>Decreciente</v>
          </cell>
          <cell r="V82" t="str">
            <v>≤</v>
          </cell>
          <cell r="W82">
            <v>12.8</v>
          </cell>
          <cell r="X82" t="str">
            <v>&gt;</v>
          </cell>
          <cell r="Y82">
            <v>12.8</v>
          </cell>
        </row>
        <row r="83">
          <cell r="A83">
            <v>78</v>
          </cell>
          <cell r="B83" t="str">
            <v>Investigación, conocimiento e innovación, la mejor inversión</v>
          </cell>
          <cell r="C83" t="str">
            <v>Disponer de información confiable para la asistencia y la gestión del conocimiento</v>
          </cell>
          <cell r="D83" t="str">
            <v>Proporcion de partos por cesarea</v>
          </cell>
          <cell r="E83" t="str">
            <v>Gestion de la Informacion y comunicaciones</v>
          </cell>
          <cell r="F83" t="str">
            <v>epidemiologia</v>
          </cell>
          <cell r="G83" t="str">
            <v>x</v>
          </cell>
          <cell r="H83"/>
          <cell r="I83"/>
          <cell r="J83" t="str">
            <v>Expresa la proporcion de nacimientos por cesarea en la institucion prestadora de servicios de salud en un periodo determinado</v>
          </cell>
          <cell r="K83"/>
          <cell r="L83" t="str">
            <v>Trimestral</v>
          </cell>
          <cell r="M83" t="str">
            <v xml:space="preserve">Numero de nacidos vivos por cesarea </v>
          </cell>
          <cell r="N83" t="str">
            <v>Total de nacidos vivos</v>
          </cell>
          <cell r="O83" t="str">
            <v>RUAF</v>
          </cell>
          <cell r="P83" t="str">
            <v>RUAF</v>
          </cell>
          <cell r="Q83" t="str">
            <v>%</v>
          </cell>
          <cell r="R83" t="str">
            <v>Numero de nacidos vivos por cesarea  / Total de nacidos vivos *100</v>
          </cell>
          <cell r="S83"/>
          <cell r="T83" t="str">
            <v>resultado</v>
          </cell>
          <cell r="U83" t="str">
            <v>Decreciente</v>
          </cell>
          <cell r="V83" t="str">
            <v>≤</v>
          </cell>
          <cell r="W83">
            <v>0.6</v>
          </cell>
          <cell r="X83" t="str">
            <v>&gt;</v>
          </cell>
          <cell r="Y83">
            <v>0.6</v>
          </cell>
        </row>
        <row r="84">
          <cell r="A84">
            <v>79</v>
          </cell>
          <cell r="B84" t="str">
            <v>Investigación, conocimiento e innovación, la mejor inversión</v>
          </cell>
          <cell r="C84" t="str">
            <v>Disponer de información confiable para la asistencia y la gestión del conocimiento</v>
          </cell>
          <cell r="D84" t="str">
            <v>Tasa de Mortalidad Perinatal</v>
          </cell>
          <cell r="E84" t="str">
            <v>Gestion de la Informacion y comunicaciones</v>
          </cell>
          <cell r="F84" t="str">
            <v>epidemiologia</v>
          </cell>
          <cell r="G84" t="str">
            <v>x</v>
          </cell>
          <cell r="H84"/>
          <cell r="I84"/>
          <cell r="J84" t="str">
            <v>Expresa la relacion entre defunciones de fetos de 22 semanas completas (154 dias) de gestacion o con 500 gramos o mas de peso y los siete dias completos despies del nacimiento por cada 1,000 nacimientos</v>
          </cell>
          <cell r="K84"/>
          <cell r="L84" t="str">
            <v>Trimestral</v>
          </cell>
          <cell r="M84" t="str">
            <v xml:space="preserve">numero de muertes fetales con 22 semanas completas (154dias) de gestacion o con 500 gramos o mas de peso y los siete dias completos despies del nacimiento por cada 1,000 nacimientos </v>
          </cell>
          <cell r="N84" t="str">
            <v>Numero total de nacidos vivos mas el numero de muertos fetales con 22 semanas completas  (154 dias) de gestacion o con 500 gramos o mas de peso</v>
          </cell>
          <cell r="O84" t="str">
            <v>RUAF - ND - Defunciones - Dispuesto en SISPRO Ministerio de Salud y Proteccion Social</v>
          </cell>
          <cell r="P84" t="str">
            <v>RUAF - ND - Defunciones - Dispuesto en SISPRO Ministerio de Salud y Proteccion Social</v>
          </cell>
          <cell r="Q84" t="str">
            <v>Tasa</v>
          </cell>
          <cell r="R84" t="str">
            <v>numero de muertes fetales con 22 semanas completas (154dias) de gestacion o con 500 gramos o mas de peso y los siete dias completos despies del nacimiento por cada 1,000 nacimientos  / Numero total de nacidos vivos mas el numero de muertos fetales con 22 semanas completas  (154 dias) de gestacion o con 500 gramos o mas de peso *1000</v>
          </cell>
          <cell r="S84"/>
          <cell r="T84" t="str">
            <v>resultado</v>
          </cell>
          <cell r="U84" t="str">
            <v>Decreciente</v>
          </cell>
          <cell r="V84" t="str">
            <v>≤</v>
          </cell>
          <cell r="W84">
            <v>13</v>
          </cell>
          <cell r="X84" t="str">
            <v>&gt;</v>
          </cell>
          <cell r="Y84">
            <v>13</v>
          </cell>
        </row>
        <row r="85">
          <cell r="A85">
            <v>80</v>
          </cell>
          <cell r="B85" t="str">
            <v>Integralidad y efectividad en la prestación de servicios de salud</v>
          </cell>
          <cell r="C85" t="str">
            <v>Garantizar la accesibilidad, integralidad en los servicios, complementariedad y respaldo de las interdependencias</v>
          </cell>
          <cell r="D85" t="str">
            <v>Tiempo de entrega de  proveedores de Medicamentos</v>
          </cell>
          <cell r="E85" t="str">
            <v>Apoyo diagnóstico y complementación terapeutica</v>
          </cell>
          <cell r="F85" t="str">
            <v>farmacia</v>
          </cell>
          <cell r="G85" t="str">
            <v>x</v>
          </cell>
          <cell r="H85"/>
          <cell r="I85"/>
          <cell r="J85" t="str">
            <v>Realizar seguimiento en el tiempo de entraga de medicamentos y dispositivos médicos solicitados por la bodega del servicio farmacéutico, para garantizar oportunidad en la reposición de stocks definidos</v>
          </cell>
          <cell r="K85"/>
          <cell r="L85" t="str">
            <v>Trimestral</v>
          </cell>
          <cell r="M85" t="str">
            <v xml:space="preserve">Suma del Promedio de tiempos de entrega </v>
          </cell>
          <cell r="N85" t="str">
            <v xml:space="preserve">Numero de provedores evaluados </v>
          </cell>
          <cell r="O85" t="str">
            <v>Actas recepción técnicas, ordenes de compra</v>
          </cell>
          <cell r="P85" t="str">
            <v>Sctas recepción técnicas, ordenes de compra</v>
          </cell>
          <cell r="Q85" t="str">
            <v>Días</v>
          </cell>
          <cell r="R85" t="str">
            <v xml:space="preserve">Suma del Promedio de tiempos de entrega  / Numero de provedores evaluados </v>
          </cell>
          <cell r="S85"/>
          <cell r="T85" t="str">
            <v>proceso</v>
          </cell>
          <cell r="U85" t="str">
            <v>Decreciente</v>
          </cell>
          <cell r="V85" t="str">
            <v>≤</v>
          </cell>
          <cell r="W85">
            <v>4</v>
          </cell>
          <cell r="X85" t="str">
            <v>&gt;</v>
          </cell>
          <cell r="Y85">
            <v>4</v>
          </cell>
        </row>
        <row r="86">
          <cell r="A86">
            <v>81</v>
          </cell>
          <cell r="B86" t="str">
            <v>Integralidad y efectividad en la prestación de servicios de salud</v>
          </cell>
          <cell r="C86" t="str">
            <v>Garantizar la accesibilidad, integralidad en los servicios, complementariedad y respaldo de las interdependencias</v>
          </cell>
          <cell r="D86" t="str">
            <v>Tiempo de entrega proveedores Dispositivos Medicos</v>
          </cell>
          <cell r="E86" t="str">
            <v>Apoyo diagnóstico y complementación terapeutica</v>
          </cell>
          <cell r="F86" t="str">
            <v>farmacia</v>
          </cell>
          <cell r="G86" t="str">
            <v>x</v>
          </cell>
          <cell r="H86"/>
          <cell r="I86"/>
          <cell r="J86" t="str">
            <v>Realizar seguimiento en el tiempo de entraga de medicamentos y dispositivos médicos solicitados por la bodega del servicio farmacéutico, para garantizar oportunidad en la reposición de stocks definidos</v>
          </cell>
          <cell r="K86"/>
          <cell r="L86" t="str">
            <v>Trimestral</v>
          </cell>
          <cell r="M86" t="str">
            <v xml:space="preserve">Suma del Promedio de tiempos de entrega </v>
          </cell>
          <cell r="N86" t="str">
            <v xml:space="preserve">Numero de provedores evaluados </v>
          </cell>
          <cell r="O86" t="str">
            <v>Sctas recepción técnicas, ordenes de compra</v>
          </cell>
          <cell r="P86" t="str">
            <v>Sctas recepción técnicas, ordenes de compra</v>
          </cell>
          <cell r="Q86" t="str">
            <v>Días</v>
          </cell>
          <cell r="R86" t="str">
            <v xml:space="preserve">Suma del Promedio de tiempos de entrega  / Numero de provedores evaluados </v>
          </cell>
          <cell r="S86"/>
          <cell r="T86" t="str">
            <v>proceso</v>
          </cell>
          <cell r="U86" t="str">
            <v>Decreciente</v>
          </cell>
          <cell r="V86" t="str">
            <v>≤</v>
          </cell>
          <cell r="W86">
            <v>4</v>
          </cell>
          <cell r="X86" t="str">
            <v>&gt;</v>
          </cell>
          <cell r="Y86">
            <v>4</v>
          </cell>
        </row>
        <row r="87">
          <cell r="A87">
            <v>82</v>
          </cell>
          <cell r="B87" t="str">
            <v>Integralidad y efectividad en la prestación de servicios de salud</v>
          </cell>
          <cell r="C87" t="str">
            <v>Garantizar la accesibilidad, integralidad en los servicios, complementariedad y respaldo de las interdependencias</v>
          </cell>
          <cell r="D87" t="str">
            <v>Rotacion de inventarios En días</v>
          </cell>
          <cell r="E87" t="str">
            <v>Apoyo diagnóstico y complementación terapeutica</v>
          </cell>
          <cell r="F87" t="str">
            <v>farmacia</v>
          </cell>
          <cell r="G87" t="str">
            <v>x</v>
          </cell>
          <cell r="H87"/>
          <cell r="I87"/>
          <cell r="J87" t="str">
            <v>Garantizar los niveles adecuados de existencias de medicamentos y dispositivos médicos que permitar satisfacer las necesidas de los diferentes servicios asistenciales , realizando una adecuada reposicion de  los mismo brindando oprtunidad en la entrega</v>
          </cell>
          <cell r="K87"/>
          <cell r="L87" t="str">
            <v>Trimestral</v>
          </cell>
          <cell r="M87" t="str">
            <v>Total Inventario mensual</v>
          </cell>
          <cell r="N87" t="str">
            <v>Suministros a pacientes</v>
          </cell>
          <cell r="O87" t="str">
            <v>Aplicativo de informes de farmacia. Net y Modulo de inventarios DGH.NET</v>
          </cell>
          <cell r="P87" t="str">
            <v>Aplicativo de informes de farmacia. Net y Modulo de inventarios DGH.NET</v>
          </cell>
          <cell r="Q87" t="str">
            <v>Días</v>
          </cell>
          <cell r="R87" t="str">
            <v>Total Inventario mensual / Suministros a pacientes</v>
          </cell>
          <cell r="S87"/>
          <cell r="T87" t="str">
            <v>proceso</v>
          </cell>
          <cell r="U87" t="str">
            <v>Decreciente</v>
          </cell>
          <cell r="V87" t="str">
            <v>≤</v>
          </cell>
          <cell r="W87">
            <v>30</v>
          </cell>
          <cell r="X87" t="str">
            <v>&gt;</v>
          </cell>
          <cell r="Y87">
            <v>30</v>
          </cell>
        </row>
        <row r="88">
          <cell r="A88">
            <v>83</v>
          </cell>
          <cell r="B88" t="str">
            <v>Integralidad y efectividad en la prestación de servicios de salud</v>
          </cell>
          <cell r="C88" t="str">
            <v>Garantizar la accesibilidad, integralidad en los servicios, complementariedad y respaldo de las interdependencias</v>
          </cell>
          <cell r="D88" t="str">
            <v>Porcentaje de medicamentos y Material medico quirurgico vencidos del inventario de bodega</v>
          </cell>
          <cell r="E88" t="str">
            <v>Apoyo diagnóstico y complementación terapeutica</v>
          </cell>
          <cell r="F88" t="str">
            <v>farmacia</v>
          </cell>
          <cell r="G88" t="str">
            <v>x</v>
          </cell>
          <cell r="H88"/>
          <cell r="I88"/>
          <cell r="J88" t="str">
            <v>Minimizar y eliminar el  porcentaje de medicamentos y dispositivos médicos vencidos, mediante el manejo adecuado de la rotación y gestionando a traves de los proveedores estos vencidos evitando costos de no calidad.</v>
          </cell>
          <cell r="K88"/>
          <cell r="L88" t="str">
            <v>Trimestral</v>
          </cell>
          <cell r="M88" t="str">
            <v>Valor de inventarios  vencidos en bodega a costo promedio</v>
          </cell>
          <cell r="N88" t="str">
            <v>valor inventarios de bodega a costo promedio</v>
          </cell>
          <cell r="O88" t="str">
            <v>Modulo de inventarios DGH.NET</v>
          </cell>
          <cell r="P88" t="str">
            <v>Modulo de inventarios DGH.NET</v>
          </cell>
          <cell r="Q88" t="str">
            <v>%</v>
          </cell>
          <cell r="R88" t="str">
            <v>Valor de inventarios  vencidos en bodega a costo promedio / valor inventarios de bodega a costo promedio *100</v>
          </cell>
          <cell r="S88"/>
          <cell r="T88" t="str">
            <v>proceso</v>
          </cell>
          <cell r="U88" t="str">
            <v>Decreciente</v>
          </cell>
          <cell r="V88" t="str">
            <v>≤</v>
          </cell>
          <cell r="W88">
            <v>5.0000000000000001E-3</v>
          </cell>
          <cell r="X88" t="str">
            <v>&gt;</v>
          </cell>
          <cell r="Y88">
            <v>5.0000000000000001E-3</v>
          </cell>
        </row>
        <row r="89">
          <cell r="A89">
            <v>84</v>
          </cell>
          <cell r="B89" t="str">
            <v>Integralidad y efectividad en la prestación de servicios de salud</v>
          </cell>
          <cell r="C89" t="str">
            <v>Garantizar la accesibilidad, integralidad en los servicios, complementariedad y respaldo de las interdependencias</v>
          </cell>
          <cell r="D89" t="str">
            <v>Demanda insatisfecha en entrega de medicamentos y Dispositivos medicos.</v>
          </cell>
          <cell r="E89" t="str">
            <v>Apoyo diagnóstico y complementación terapeutica</v>
          </cell>
          <cell r="F89" t="str">
            <v>farmacia</v>
          </cell>
          <cell r="G89" t="str">
            <v>x</v>
          </cell>
          <cell r="H89"/>
          <cell r="I89"/>
          <cell r="J89" t="str">
            <v>La no entrega de medicamentos y dispositivos médicos por parte del servicio farmacéutico,  solicitado por el personal medico tratante para el manejo terapéutico de los pacientes hospitalizados contribuye al no cumplimiento del objetivo de la farmacoterapia, generando estancias prolongadas o poniedo en riesgo la vida del paciente o la ocurrencia de eventos adversos</v>
          </cell>
          <cell r="K89"/>
          <cell r="L89" t="str">
            <v>Trimestral</v>
          </cell>
          <cell r="M89" t="str">
            <v>Total de Productos no Entregados</v>
          </cell>
          <cell r="N89" t="str">
            <v>Total de productos solicitados</v>
          </cell>
          <cell r="O89" t="str">
            <v>Registro de Demanda Insatisfecha</v>
          </cell>
          <cell r="P89" t="str">
            <v>Aplicativo de informes de farmacia Dinámica Gerencial net</v>
          </cell>
          <cell r="Q89" t="str">
            <v>%</v>
          </cell>
          <cell r="R89" t="str">
            <v>Total de Productos no Entregados / Total de productos solicitados *100</v>
          </cell>
          <cell r="S89"/>
          <cell r="T89" t="str">
            <v>proceso</v>
          </cell>
          <cell r="U89" t="str">
            <v>Decreciente</v>
          </cell>
          <cell r="V89" t="str">
            <v>≤</v>
          </cell>
          <cell r="W89">
            <v>0.01</v>
          </cell>
          <cell r="X89" t="str">
            <v>&gt;</v>
          </cell>
          <cell r="Y89">
            <v>0.01</v>
          </cell>
        </row>
        <row r="90">
          <cell r="A90">
            <v>85</v>
          </cell>
          <cell r="B90" t="str">
            <v>Integralidad y efectividad en la prestación de servicios de salud</v>
          </cell>
          <cell r="C90" t="str">
            <v>Garantizar la accesibilidad, integralidad en los servicios, complementariedad y respaldo de las interdependencias</v>
          </cell>
          <cell r="D90" t="str">
            <v xml:space="preserve"> Oportunidad entrega carros de medicación</v>
          </cell>
          <cell r="E90" t="str">
            <v>Apoyo diagnóstico y complementación terapeutica</v>
          </cell>
          <cell r="F90" t="str">
            <v>farmacia</v>
          </cell>
          <cell r="G90" t="str">
            <v>x</v>
          </cell>
          <cell r="H90"/>
          <cell r="I90"/>
          <cell r="J90" t="str">
            <v>Cumplir con el tiempo estipulado para la entrega de carros de medicación  por parte del servicio farmaceutico a los servicios asistenciales permite su administracion oportuna de los medicamentos  de acuerdo a los horarios requeridos, de esta forma se busca generar el cumplimiento de objetivos de la farmacoterapia</v>
          </cell>
          <cell r="K90"/>
          <cell r="L90" t="str">
            <v>Trimestral</v>
          </cell>
          <cell r="M90" t="str">
            <v>Número días de cumplimiento de entrega de carros de medicación.</v>
          </cell>
          <cell r="N90" t="str">
            <v>Total de entregas realizadas</v>
          </cell>
          <cell r="O90" t="str">
            <v>Formatos de reporte de tiempos de entrega</v>
          </cell>
          <cell r="P90" t="str">
            <v>Formatos de reporte de tiempos de entrega</v>
          </cell>
          <cell r="Q90" t="str">
            <v>%</v>
          </cell>
          <cell r="R90" t="str">
            <v>Número días de cumplimiento de entrega de carros de medicación. / Total de entregas realizadas *100</v>
          </cell>
          <cell r="S90"/>
          <cell r="T90" t="str">
            <v>proceso</v>
          </cell>
          <cell r="U90" t="str">
            <v>Creciente</v>
          </cell>
          <cell r="V90" t="str">
            <v>≥</v>
          </cell>
          <cell r="W90">
            <v>0.9</v>
          </cell>
          <cell r="X90" t="str">
            <v>&lt;</v>
          </cell>
          <cell r="Y90">
            <v>0.9</v>
          </cell>
        </row>
        <row r="91">
          <cell r="A91">
            <v>86</v>
          </cell>
          <cell r="B91" t="str">
            <v>Integralidad y efectividad en la prestación de servicios de salud</v>
          </cell>
          <cell r="C91" t="str">
            <v>Garantizar la accesibilidad, integralidad en los servicios, complementariedad y respaldo de las interdependencias</v>
          </cell>
          <cell r="D91" t="str">
            <v xml:space="preserve">Errores de medicación </v>
          </cell>
          <cell r="E91" t="str">
            <v>Apoyo diagnóstico y complementación terapeutica</v>
          </cell>
          <cell r="F91" t="str">
            <v>farmacia</v>
          </cell>
          <cell r="G91" t="str">
            <v>x</v>
          </cell>
          <cell r="H91"/>
          <cell r="I91"/>
          <cell r="J91" t="str">
            <v>Identificar la calidad de la prescripción médica la administración, la dispensación, recepción, almacenamiento y distribución  de medicamentos, para prevenir eventos adversos, incidentes y cualquier otro problema relacionado con medicamentos.</v>
          </cell>
          <cell r="K91"/>
          <cell r="L91" t="str">
            <v>Trimestral</v>
          </cell>
          <cell r="M91" t="str">
            <v xml:space="preserve">Número de errores en medicación </v>
          </cell>
          <cell r="N91" t="str">
            <v>Número días paciente</v>
          </cell>
          <cell r="O91" t="str">
            <v>Reporte de Programa Farmacovigilancia-formato errores en la dispensación</v>
          </cell>
          <cell r="P91" t="str">
            <v>Estadística</v>
          </cell>
          <cell r="Q91" t="str">
            <v>%</v>
          </cell>
          <cell r="R91" t="str">
            <v>Número de errores en medicación  / Número días paciente *100</v>
          </cell>
          <cell r="S91"/>
          <cell r="T91" t="str">
            <v>resultado</v>
          </cell>
          <cell r="U91" t="str">
            <v>Decreciente</v>
          </cell>
          <cell r="V91" t="str">
            <v>≤</v>
          </cell>
          <cell r="W91">
            <v>3.5000000000000003E-2</v>
          </cell>
          <cell r="X91" t="str">
            <v>&gt;</v>
          </cell>
          <cell r="Y91">
            <v>3.5000000000000003E-2</v>
          </cell>
        </row>
        <row r="92">
          <cell r="A92">
            <v>87</v>
          </cell>
          <cell r="B92" t="str">
            <v>Integralidad y efectividad en la prestación de servicios de salud</v>
          </cell>
          <cell r="C92" t="str">
            <v>Garantizar la accesibilidad, integralidad en los servicios, complementariedad y respaldo de las interdependencias</v>
          </cell>
          <cell r="D92" t="str">
            <v xml:space="preserve">Porcentaje de Reacciones Adversas a medicamentos </v>
          </cell>
          <cell r="E92" t="str">
            <v>Apoyo diagnóstico y complementación terapeutica</v>
          </cell>
          <cell r="F92" t="str">
            <v>farmacia</v>
          </cell>
          <cell r="G92" t="str">
            <v>x</v>
          </cell>
          <cell r="H92"/>
          <cell r="I92"/>
          <cell r="J92" t="str">
            <v>Se evalúa la incidencia y frecuencia de reacciones adversas de los medicamentos adquiridos y administrados a los pacientes hospitalizados permitiendo evaluar la seguridad en la utilización de los mismos.</v>
          </cell>
          <cell r="K92"/>
          <cell r="L92" t="str">
            <v>Trimestral</v>
          </cell>
          <cell r="M92" t="str">
            <v>Número de reacciónes adversas a medicamentos en el período</v>
          </cell>
          <cell r="N92" t="str">
            <v>Total pacientes hospitalizados</v>
          </cell>
          <cell r="O92" t="str">
            <v>Plantilla Invima</v>
          </cell>
          <cell r="P92" t="str">
            <v>Estadística</v>
          </cell>
          <cell r="Q92" t="str">
            <v>%</v>
          </cell>
          <cell r="R92" t="str">
            <v>Número de reacciónes adversas a medicamentos en el período / Total pacientes hospitalizados *100</v>
          </cell>
          <cell r="S92"/>
          <cell r="T92" t="str">
            <v>resultado</v>
          </cell>
          <cell r="U92" t="str">
            <v>Decreciente</v>
          </cell>
          <cell r="V92" t="str">
            <v>≤</v>
          </cell>
          <cell r="W92">
            <v>0.01</v>
          </cell>
          <cell r="X92" t="str">
            <v>&gt;</v>
          </cell>
          <cell r="Y92">
            <v>0.01</v>
          </cell>
        </row>
        <row r="93">
          <cell r="A93">
            <v>88</v>
          </cell>
          <cell r="B93" t="str">
            <v>Integralidad y efectividad en la prestación de servicios de salud</v>
          </cell>
          <cell r="C93" t="str">
            <v>Garantizar la accesibilidad, integralidad en los servicios, complementariedad y respaldo de las interdependencias</v>
          </cell>
          <cell r="D93" t="str">
            <v>Errores en el reempaque y/o reenvase de medicamentos en dosis unitaria</v>
          </cell>
          <cell r="E93" t="str">
            <v>Apoyo diagnóstico y complementación terapeutica</v>
          </cell>
          <cell r="F93" t="str">
            <v>farmacia</v>
          </cell>
          <cell r="G93" t="str">
            <v>x</v>
          </cell>
          <cell r="H93"/>
          <cell r="I93"/>
          <cell r="J93" t="str">
            <v>La calidad de reempaque garantiza que los solidos no esteriles dispensados a los pacientes hospitalizados dentro del sistema de distribución en dosis unitaria SDMDU, garantice las condiciones óptimas de almcenamiento, identificación y trazabilidad de los medicamentos reempacados hasta su administracion, evitando asi cualquier incidente o evento adverso relacionado con estos.</v>
          </cell>
          <cell r="K93"/>
          <cell r="L93" t="str">
            <v>Trimestral</v>
          </cell>
          <cell r="M93" t="str">
            <v>Número de errores de reempaque</v>
          </cell>
          <cell r="N93" t="str">
            <v>N/A</v>
          </cell>
          <cell r="O93" t="str">
            <v>Formato de Acciones correctivas preventivas de mejora</v>
          </cell>
          <cell r="P93" t="str">
            <v>N/A</v>
          </cell>
          <cell r="Q93" t="str">
            <v>Cantidad</v>
          </cell>
          <cell r="R93" t="str">
            <v>Número de errores de reempaque / N/A</v>
          </cell>
          <cell r="S93"/>
          <cell r="T93" t="str">
            <v>proceso</v>
          </cell>
          <cell r="U93" t="str">
            <v>Decreciente</v>
          </cell>
          <cell r="V93" t="str">
            <v>≤</v>
          </cell>
          <cell r="W93">
            <v>5</v>
          </cell>
          <cell r="X93" t="str">
            <v>&gt;</v>
          </cell>
          <cell r="Y93">
            <v>5</v>
          </cell>
        </row>
        <row r="94">
          <cell r="A94">
            <v>89</v>
          </cell>
          <cell r="B94" t="str">
            <v>Integralidad y efectividad en la prestación de servicios de salud</v>
          </cell>
          <cell r="C94" t="str">
            <v>Garantizar la accesibilidad, integralidad en los servicios, complementariedad y respaldo de las interdependencias</v>
          </cell>
          <cell r="D94" t="str">
            <v>Número de errores en la elaboración de preparaciones magistrales</v>
          </cell>
          <cell r="E94" t="str">
            <v>Apoyo diagnóstico y complementación terapeutica</v>
          </cell>
          <cell r="F94" t="str">
            <v>farmacia</v>
          </cell>
          <cell r="G94" t="str">
            <v>x</v>
          </cell>
          <cell r="H94"/>
          <cell r="I94"/>
          <cell r="J94" t="str">
            <v>Determinar de manera cuantitativa los errores en la elaboración de preparaciones magistrales permite detectar de manera temprana los errores mas comunes al igual que los críticos con el fin de implementar los controles necesarios que eviten la incidencia de los mismo; de esta forma se minimizará eventos e incidentes adversos relacionados con las preparaciones magsitrales.</v>
          </cell>
          <cell r="K94"/>
          <cell r="L94" t="str">
            <v>Trimestral</v>
          </cell>
          <cell r="M94" t="str">
            <v>Número de errores en la elaboración de preparaciónes magistrales</v>
          </cell>
          <cell r="N94" t="str">
            <v>N/A</v>
          </cell>
          <cell r="O94" t="str">
            <v>Formato de Acciones correctivas preventivas de mejora</v>
          </cell>
          <cell r="P94" t="str">
            <v>N/A</v>
          </cell>
          <cell r="Q94" t="str">
            <v>Cantidad</v>
          </cell>
          <cell r="R94" t="str">
            <v>Número de errores en la elaboración de preparaciónes magistrales / N/A</v>
          </cell>
          <cell r="S94"/>
          <cell r="T94" t="str">
            <v>proceso</v>
          </cell>
          <cell r="U94" t="str">
            <v>Decreciente</v>
          </cell>
          <cell r="V94" t="str">
            <v>≤</v>
          </cell>
          <cell r="W94">
            <v>5</v>
          </cell>
          <cell r="X94" t="str">
            <v>&gt;</v>
          </cell>
          <cell r="Y94">
            <v>5</v>
          </cell>
        </row>
        <row r="95">
          <cell r="A95">
            <v>90</v>
          </cell>
          <cell r="B95" t="str">
            <v>Integralidad y efectividad en la prestación de servicios de salud</v>
          </cell>
          <cell r="C95" t="str">
            <v>Garantizar la accesibilidad, integralidad en los servicios, complementariedad y respaldo de las interdependencias</v>
          </cell>
          <cell r="D95" t="str">
            <v>Entrega de las preparaciones magistrales</v>
          </cell>
          <cell r="E95" t="str">
            <v>Apoyo diagnóstico y complementación terapeutica</v>
          </cell>
          <cell r="F95" t="str">
            <v>farmacia</v>
          </cell>
          <cell r="G95" t="str">
            <v>x</v>
          </cell>
          <cell r="H95"/>
          <cell r="I95"/>
          <cell r="J95" t="str">
            <v>Cumplir con el tiempo estipulado para la entrega de las preparaciones magistrales  por parte del servicio farmaceutico a los servicios asistenciales permite su administracion oportuna de los medicamentos  de acuerdo a los horarios requeridos, de esta forma se busca generar el cumplimiento de objetivos de la farmacoterapia</v>
          </cell>
          <cell r="K95"/>
          <cell r="L95" t="str">
            <v>Trimestral</v>
          </cell>
          <cell r="M95" t="str">
            <v>Número días de cumplimiento de entrega de preparaciónes magistrales</v>
          </cell>
          <cell r="N95" t="str">
            <v>Total de entregas realizadas</v>
          </cell>
          <cell r="O95" t="str">
            <v>Orden de Producción</v>
          </cell>
          <cell r="P95" t="str">
            <v>Orden de Producción</v>
          </cell>
          <cell r="Q95" t="str">
            <v>%</v>
          </cell>
          <cell r="R95" t="str">
            <v>Número días de cumplimiento de entrega de preparaciónes magistrales / Total de entregas realizadas *100</v>
          </cell>
          <cell r="S95"/>
          <cell r="T95" t="str">
            <v>proceso</v>
          </cell>
          <cell r="U95" t="str">
            <v>Creciente</v>
          </cell>
          <cell r="V95" t="str">
            <v>≥</v>
          </cell>
          <cell r="W95">
            <v>0.9</v>
          </cell>
          <cell r="X95" t="str">
            <v>&lt;</v>
          </cell>
          <cell r="Y95">
            <v>0.9</v>
          </cell>
        </row>
        <row r="96">
          <cell r="A96">
            <v>91</v>
          </cell>
          <cell r="B96" t="str">
            <v>Integralidad y efectividad en la prestación de servicios de salud</v>
          </cell>
          <cell r="C96" t="str">
            <v>Garantizar la accesibilidad, integralidad en los servicios, complementariedad y respaldo de las interdependencias</v>
          </cell>
          <cell r="D96" t="str">
            <v xml:space="preserve">Porcentaje de Adherencia de Dispensación a la dispensacion de medicamentos. </v>
          </cell>
          <cell r="E96" t="str">
            <v>Apoyo diagnóstico y complementación terapeutica</v>
          </cell>
          <cell r="F96" t="str">
            <v>farmacia</v>
          </cell>
          <cell r="G96" t="str">
            <v>x</v>
          </cell>
          <cell r="H96"/>
          <cell r="I96"/>
          <cell r="J96" t="str">
            <v>La dispensación constituye unos de los factores críticos del proceso de formulación por lo que se ne necesita seguimiento para mejoramiento continúo y verificar las barreras definidas con la finalidad de robustecerlas para disminuir los errores de dispensación y los relacionados con el medicamentos. Tambíen es necesario medir y verificar el ambiente que rodea la dispensación incluyendo el área de bodega.</v>
          </cell>
          <cell r="K96"/>
          <cell r="L96" t="str">
            <v>Trimestral</v>
          </cell>
          <cell r="M96" t="str">
            <v>Número de items cumplidos</v>
          </cell>
          <cell r="N96" t="str">
            <v>Número de items evaluados</v>
          </cell>
          <cell r="O96" t="str">
            <v>Listas de chequeo dispensación servico farmacéutico</v>
          </cell>
          <cell r="P96" t="str">
            <v>Listas de chequeo dispensación servico farmacéutico</v>
          </cell>
          <cell r="Q96" t="str">
            <v>%</v>
          </cell>
          <cell r="R96" t="str">
            <v>Número de items cumplidos / Número de items evaluados *100</v>
          </cell>
          <cell r="S96"/>
          <cell r="T96" t="str">
            <v>proceso</v>
          </cell>
          <cell r="U96" t="str">
            <v>Creciente</v>
          </cell>
          <cell r="V96" t="str">
            <v>≥</v>
          </cell>
          <cell r="W96">
            <v>0.88</v>
          </cell>
          <cell r="X96" t="str">
            <v>&lt;</v>
          </cell>
          <cell r="Y96">
            <v>0.88</v>
          </cell>
        </row>
        <row r="97">
          <cell r="A97">
            <v>92</v>
          </cell>
          <cell r="B97" t="str">
            <v>Integralidad y efectividad en la prestación de servicios de salud</v>
          </cell>
          <cell r="C97" t="str">
            <v>Garantizar la accesibilidad, integralidad en los servicios, complementariedad y respaldo de las interdependencias</v>
          </cell>
          <cell r="D97" t="str">
            <v>Porcentaje de devoluciones de medicamentos y dispositivos medicos</v>
          </cell>
          <cell r="E97" t="str">
            <v>Apoyo diagnóstico y complementación terapeutica</v>
          </cell>
          <cell r="F97" t="str">
            <v>farmacia</v>
          </cell>
          <cell r="G97" t="str">
            <v>x</v>
          </cell>
          <cell r="H97"/>
          <cell r="I97"/>
          <cell r="J97" t="str">
            <v xml:space="preserve">Determinar de manera cuantitativa las devoluciones de los servicios asistenciales al servicio farmacéutico, realizar seguimiento a factores diferentes a los definidos comunmente que rodean la causa de devoluciones de medicamentos y dispositivos médicos. </v>
          </cell>
          <cell r="K97"/>
          <cell r="L97" t="str">
            <v>Trimestral</v>
          </cell>
          <cell r="M97" t="str">
            <v>Número de productos farmacéuticos devueltos</v>
          </cell>
          <cell r="N97" t="str">
            <v>Número de productos farmacéuticos dispensados</v>
          </cell>
          <cell r="O97" t="str">
            <v>Modulo de inventarios DGH.NET</v>
          </cell>
          <cell r="P97" t="str">
            <v>Modulo de inventarios DGH.NET</v>
          </cell>
          <cell r="Q97" t="str">
            <v>%</v>
          </cell>
          <cell r="R97" t="str">
            <v>Número de productos farmacéuticos devueltos / Número de productos farmacéuticos dispensados *100</v>
          </cell>
          <cell r="S97"/>
          <cell r="T97" t="str">
            <v>proceso</v>
          </cell>
          <cell r="U97" t="str">
            <v>Decreciente</v>
          </cell>
          <cell r="V97" t="str">
            <v>≤</v>
          </cell>
          <cell r="W97">
            <v>0.19</v>
          </cell>
          <cell r="X97" t="str">
            <v>&gt;</v>
          </cell>
          <cell r="Y97">
            <v>0.19</v>
          </cell>
        </row>
        <row r="98">
          <cell r="A98">
            <v>93</v>
          </cell>
          <cell r="B98" t="str">
            <v>Integralidad y efectividad en la prestación de servicios de salud</v>
          </cell>
          <cell r="C98" t="str">
            <v>Garantizar la accesibilidad, integralidad en los servicios, complementariedad y respaldo de las interdependencias</v>
          </cell>
          <cell r="D98" t="str">
            <v>Porcentaje de entrega de medicamentos no pos</v>
          </cell>
          <cell r="E98" t="str">
            <v>Apoyo diagnóstico y complementación terapeutica</v>
          </cell>
          <cell r="F98" t="str">
            <v>farmacia</v>
          </cell>
          <cell r="G98" t="str">
            <v>x</v>
          </cell>
          <cell r="H98"/>
          <cell r="I98"/>
          <cell r="J98" t="str">
            <v>Se garantiza el suministro de los mediamentos no financiados con cargo a la UPC según la resolucion 1885 y 2438 del 2018 y normativa modificada para uso intrahospitalario, alineados con la politica de seguridad del paciente</v>
          </cell>
          <cell r="K98"/>
          <cell r="L98" t="str">
            <v>Trimestral</v>
          </cell>
          <cell r="M98" t="str">
            <v>Total de medicamentos no pos solicitados por el medico - total de medicamentos no pos devueltos por mal diligenciamiento</v>
          </cell>
          <cell r="N98" t="str">
            <v>total de medicamentos no pos entregados por el servicio farmaceutico</v>
          </cell>
          <cell r="O98" t="str">
            <v>Dinamica gerencial y la base de datos  de devoluciones</v>
          </cell>
          <cell r="P98" t="str">
            <v>Dinamica gerencial</v>
          </cell>
          <cell r="Q98" t="str">
            <v>%</v>
          </cell>
          <cell r="R98" t="str">
            <v>Total de medicamentos no pos solicitados por el medico - total de medicamentos no pos devueltos por mal diligenciamiento / total de medicamentos no pos entregados por el servicio farmaceutico *100</v>
          </cell>
          <cell r="S98"/>
          <cell r="T98" t="str">
            <v>proceso</v>
          </cell>
          <cell r="U98" t="str">
            <v>Creciente</v>
          </cell>
          <cell r="V98" t="str">
            <v>≥</v>
          </cell>
          <cell r="W98">
            <v>0.9</v>
          </cell>
          <cell r="X98" t="str">
            <v>&lt;</v>
          </cell>
          <cell r="Y98">
            <v>0.9</v>
          </cell>
        </row>
        <row r="99">
          <cell r="A99">
            <v>94</v>
          </cell>
          <cell r="B99" t="str">
            <v>Integralidad y efectividad en la prestación de servicios de salud</v>
          </cell>
          <cell r="C99" t="str">
            <v>Garantizar la accesibilidad, integralidad en los servicios, complementariedad y respaldo de las interdependencias</v>
          </cell>
          <cell r="D99" t="str">
            <v>Proporción de endometritis pos cesárea</v>
          </cell>
          <cell r="E99" t="str">
            <v>Internación</v>
          </cell>
          <cell r="F99" t="str">
            <v>ginecologia</v>
          </cell>
          <cell r="G99" t="str">
            <v>x</v>
          </cell>
          <cell r="H99"/>
          <cell r="I99"/>
          <cell r="J99" t="str">
            <v>Es un estimador de riesgo de endometritis pos cesárea en las gestantes atendidas en la institucion en un mes de seguimiento</v>
          </cell>
          <cell r="K99"/>
          <cell r="L99" t="str">
            <v>Trimestral</v>
          </cell>
          <cell r="M99" t="str">
            <v>Número de endometritis pos cesárea</v>
          </cell>
          <cell r="N99" t="str">
            <v>Número total de cesáreas realizadas</v>
          </cell>
          <cell r="O99" t="str">
            <v>Estadistica</v>
          </cell>
          <cell r="P99" t="str">
            <v>Estadistica</v>
          </cell>
          <cell r="Q99" t="str">
            <v>%</v>
          </cell>
          <cell r="R99" t="str">
            <v>Número de endometritis pos cesárea / Número total de cesáreas realizadas *100</v>
          </cell>
          <cell r="S99"/>
          <cell r="T99" t="str">
            <v>resultado</v>
          </cell>
          <cell r="U99" t="str">
            <v>Igual</v>
          </cell>
          <cell r="V99" t="str">
            <v>=</v>
          </cell>
          <cell r="W99">
            <v>0</v>
          </cell>
          <cell r="X99" t="str">
            <v>&gt;</v>
          </cell>
          <cell r="Y99">
            <v>0</v>
          </cell>
        </row>
        <row r="100">
          <cell r="A100">
            <v>95</v>
          </cell>
          <cell r="B100" t="str">
            <v>Integralidad y efectividad en la prestación de servicios de salud</v>
          </cell>
          <cell r="C100" t="str">
            <v>Garantizar la accesibilidad, integralidad en los servicios, complementariedad y respaldo de las interdependencias</v>
          </cell>
          <cell r="D100" t="str">
            <v>Tasa de reingreso de paciente hospitalizado antes de 15 días</v>
          </cell>
          <cell r="E100" t="str">
            <v>Internación</v>
          </cell>
          <cell r="F100" t="str">
            <v>ginecologia</v>
          </cell>
          <cell r="G100" t="str">
            <v>x</v>
          </cell>
          <cell r="H100"/>
          <cell r="I100"/>
          <cell r="J100"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00" t="str">
            <v>Resolución 256</v>
          </cell>
          <cell r="L100" t="str">
            <v>Trimestral</v>
          </cell>
          <cell r="M100" t="str">
            <v>Número total de pacientes que reingresan al servicio de hospitalización, en la misma institución, antes de 15 días por la misma causa en el período.</v>
          </cell>
          <cell r="N100" t="str">
            <v>Número total de egresos vivos  en el período.</v>
          </cell>
          <cell r="O100" t="str">
            <v>Informe de reingresos /Coordinadores Especialistas</v>
          </cell>
          <cell r="P100" t="str">
            <v xml:space="preserve"> Estadística</v>
          </cell>
          <cell r="Q100" t="str">
            <v>Tasa</v>
          </cell>
          <cell r="R100" t="str">
            <v>Número total de pacientes que reingresan al servicio de hospitalización, en la misma institución, antes de 15 días por la misma causa en el período. / Número total de egresos vivos  en el período. *1000</v>
          </cell>
          <cell r="S100"/>
          <cell r="T100" t="str">
            <v>resultado</v>
          </cell>
          <cell r="U100" t="str">
            <v>Decreciente</v>
          </cell>
          <cell r="V100" t="str">
            <v>≤</v>
          </cell>
          <cell r="W100">
            <v>1</v>
          </cell>
          <cell r="X100" t="str">
            <v>&lt;</v>
          </cell>
          <cell r="Y100">
            <v>1</v>
          </cell>
        </row>
        <row r="101">
          <cell r="A101">
            <v>96</v>
          </cell>
          <cell r="B101" t="str">
            <v>Integralidad y efectividad en la prestación de servicios de salud</v>
          </cell>
          <cell r="C101" t="str">
            <v>Garantizar la accesibilidad, integralidad en los servicios, complementariedad y respaldo de las interdependencias</v>
          </cell>
          <cell r="D101" t="str">
            <v>Promedio de Egresos por cama - Giro Cama</v>
          </cell>
          <cell r="E101" t="str">
            <v>Internación</v>
          </cell>
          <cell r="F101" t="str">
            <v>ginecologia</v>
          </cell>
          <cell r="G101" t="str">
            <v>x</v>
          </cell>
          <cell r="H101"/>
          <cell r="I101"/>
          <cell r="J101" t="str">
            <v>Medir el  numero de pacientes que hicieron uso de la cama hospitalaria basados en los días cama disponible dentro del servicio dentro de un periodo evaluado</v>
          </cell>
          <cell r="K101"/>
          <cell r="L101" t="str">
            <v>Trimestral</v>
          </cell>
          <cell r="M101" t="str">
            <v>Número de egresos del período</v>
          </cell>
          <cell r="N101" t="str">
            <v>Número de camas disponible en el período</v>
          </cell>
          <cell r="O101" t="str">
            <v>Estadistica</v>
          </cell>
          <cell r="P101" t="str">
            <v>Estadistica</v>
          </cell>
          <cell r="Q101" t="str">
            <v>Egresos/Cama</v>
          </cell>
          <cell r="R101" t="str">
            <v>Número de egresos del período / Número de camas disponible en el período</v>
          </cell>
          <cell r="S101"/>
          <cell r="T101" t="str">
            <v>proceso</v>
          </cell>
          <cell r="U101" t="str">
            <v>Creciente</v>
          </cell>
          <cell r="V101" t="str">
            <v>≥</v>
          </cell>
          <cell r="W101">
            <v>10</v>
          </cell>
          <cell r="X101" t="str">
            <v>&lt;</v>
          </cell>
          <cell r="Y101">
            <v>10</v>
          </cell>
        </row>
        <row r="102">
          <cell r="A102">
            <v>97</v>
          </cell>
          <cell r="B102" t="str">
            <v>Integralidad y efectividad en la prestación de servicios de salud</v>
          </cell>
          <cell r="C102" t="str">
            <v>Garantizar la accesibilidad, integralidad en los servicios, complementariedad y respaldo de las interdependencias</v>
          </cell>
          <cell r="D102" t="str">
            <v>Tasa de mortalidad Intrahospitalaria después de 48 horas</v>
          </cell>
          <cell r="E102" t="str">
            <v>Internación</v>
          </cell>
          <cell r="F102" t="str">
            <v>ginecologia</v>
          </cell>
          <cell r="G102" t="str">
            <v>x</v>
          </cell>
          <cell r="H102"/>
          <cell r="I102"/>
          <cell r="J102" t="str">
            <v>Medir la tasa de mortalidad intrahospitalaria mayor a 48 horas la cual nos permite evaluar la efectividad de la intervención clínica que se le realiza a los pacientes en el servicio de urgencias pediatria dentro del periodo evaluado</v>
          </cell>
          <cell r="K102"/>
          <cell r="L102" t="str">
            <v>Trimestral</v>
          </cell>
          <cell r="M102" t="str">
            <v>Número total de pacientes hospitalizados que fallecen después de 48 horas del ingreso</v>
          </cell>
          <cell r="N102" t="str">
            <v xml:space="preserve">Número total de egresos </v>
          </cell>
          <cell r="O102" t="str">
            <v>Estadistica</v>
          </cell>
          <cell r="P102" t="str">
            <v>Estadistica</v>
          </cell>
          <cell r="Q102" t="str">
            <v>Tasa</v>
          </cell>
          <cell r="R102" t="str">
            <v>Número total de pacientes hospitalizados que fallecen después de 48 horas del ingreso / Número total de egresos  *1000</v>
          </cell>
          <cell r="S102"/>
          <cell r="T102" t="str">
            <v>resultado</v>
          </cell>
          <cell r="U102" t="str">
            <v>Creciente</v>
          </cell>
          <cell r="V102" t="str">
            <v>=</v>
          </cell>
          <cell r="W102">
            <v>0</v>
          </cell>
          <cell r="X102" t="str">
            <v>&gt;</v>
          </cell>
          <cell r="Y102">
            <v>0</v>
          </cell>
        </row>
        <row r="103">
          <cell r="A103">
            <v>98</v>
          </cell>
          <cell r="B103" t="str">
            <v>Integralidad y efectividad en la prestación de servicios de salud</v>
          </cell>
          <cell r="C103" t="str">
            <v>Garantizar la accesibilidad, integralidad en los servicios, complementariedad y respaldo de las interdependencias</v>
          </cell>
          <cell r="D103" t="str">
            <v>Proporción de muertes menor a 48 horas</v>
          </cell>
          <cell r="E103" t="str">
            <v>Internación</v>
          </cell>
          <cell r="F103" t="str">
            <v>ginecologia</v>
          </cell>
          <cell r="G103" t="str">
            <v>x</v>
          </cell>
          <cell r="H103"/>
          <cell r="I103"/>
          <cell r="J103" t="str">
            <v>Medir la proporción de muertes intrahospitalarias menor a 48 horas, la cual refleja la gravedad del estado de salud con el que el paciente ingresa al servicio dentro del periodo evaluado</v>
          </cell>
          <cell r="K103"/>
          <cell r="L103" t="str">
            <v>Trimestral</v>
          </cell>
          <cell r="M103" t="str">
            <v>Número total de pacientes hospitalizados que fallecen después de 48 horas del ingreso</v>
          </cell>
          <cell r="N103" t="str">
            <v>Número total de egresos</v>
          </cell>
          <cell r="O103" t="str">
            <v>Estadistica</v>
          </cell>
          <cell r="P103" t="str">
            <v>Estadistica</v>
          </cell>
          <cell r="Q103" t="str">
            <v>Tasa</v>
          </cell>
          <cell r="R103" t="str">
            <v>Número total de pacientes hospitalizados que fallecen después de 48 horas del ingreso / Número total de egresos *1000</v>
          </cell>
          <cell r="S103"/>
          <cell r="T103" t="str">
            <v>resultado</v>
          </cell>
          <cell r="U103" t="str">
            <v>Creciente</v>
          </cell>
          <cell r="V103" t="str">
            <v>=</v>
          </cell>
          <cell r="W103">
            <v>0</v>
          </cell>
          <cell r="X103" t="str">
            <v>&gt;</v>
          </cell>
          <cell r="Y103">
            <v>0</v>
          </cell>
        </row>
        <row r="104">
          <cell r="A104">
            <v>99</v>
          </cell>
          <cell r="B104" t="str">
            <v>Integralidad y efectividad en la prestación de servicios de salud</v>
          </cell>
          <cell r="C104" t="str">
            <v>Garantizar la accesibilidad, integralidad en los servicios, complementariedad y respaldo de las interdependencias</v>
          </cell>
          <cell r="D104" t="str">
            <v>Porcentaje Ocupacional</v>
          </cell>
          <cell r="E104" t="str">
            <v>Internación</v>
          </cell>
          <cell r="F104" t="str">
            <v>ginecologia</v>
          </cell>
          <cell r="G104" t="str">
            <v>x</v>
          </cell>
          <cell r="H104"/>
          <cell r="I104"/>
          <cell r="J104" t="str">
            <v>Medir el porcentaje de ocupación hospitalario con el fin de determinar el aprovechamiento de la cama hospitalaria y la demanda del servicio  en un periodo evaluado</v>
          </cell>
          <cell r="K104"/>
          <cell r="L104" t="str">
            <v>Trimestral</v>
          </cell>
          <cell r="M104" t="str">
            <v>Número de días cama ocupada en el período</v>
          </cell>
          <cell r="N104" t="str">
            <v>Número de días cama disponible en el período</v>
          </cell>
          <cell r="O104" t="str">
            <v xml:space="preserve"> Estadística</v>
          </cell>
          <cell r="P104" t="str">
            <v xml:space="preserve"> Estadística</v>
          </cell>
          <cell r="Q104" t="str">
            <v>%</v>
          </cell>
          <cell r="R104" t="str">
            <v>Número de días cama ocupada en el período / Número de días cama disponible en el período *100</v>
          </cell>
          <cell r="S104"/>
          <cell r="T104" t="str">
            <v>proceso</v>
          </cell>
          <cell r="U104" t="str">
            <v>Creciente</v>
          </cell>
          <cell r="V104" t="str">
            <v>≥</v>
          </cell>
          <cell r="W104">
            <v>0.85</v>
          </cell>
          <cell r="X104" t="str">
            <v>&lt;</v>
          </cell>
          <cell r="Y104">
            <v>0.85</v>
          </cell>
        </row>
        <row r="105">
          <cell r="A105">
            <v>100</v>
          </cell>
          <cell r="B105" t="str">
            <v>Integralidad y efectividad en la prestación de servicios de salud</v>
          </cell>
          <cell r="C105" t="str">
            <v>Garantizar la accesibilidad, integralidad en los servicios, complementariedad y respaldo de las interdependencias</v>
          </cell>
          <cell r="D105" t="str">
            <v>Promedio Días de Estancia</v>
          </cell>
          <cell r="E105" t="str">
            <v>Internación</v>
          </cell>
          <cell r="F105" t="str">
            <v>ginecologia</v>
          </cell>
          <cell r="G105" t="str">
            <v>x</v>
          </cell>
          <cell r="H105"/>
          <cell r="I105"/>
          <cell r="J105" t="str">
            <v>Medir el promedio de días que los pacientes permanecen hospitalizados en el servicio en un periodo evaluado</v>
          </cell>
          <cell r="K105"/>
          <cell r="L105" t="str">
            <v>Trimestral</v>
          </cell>
          <cell r="M105" t="str">
            <v>Número de días de estancia de los egresos del período</v>
          </cell>
          <cell r="N105" t="str">
            <v>Número de egresos del período</v>
          </cell>
          <cell r="O105" t="str">
            <v xml:space="preserve"> Estadística</v>
          </cell>
          <cell r="P105" t="str">
            <v>Estadistica</v>
          </cell>
          <cell r="Q105" t="str">
            <v>Días</v>
          </cell>
          <cell r="R105" t="str">
            <v>Número de días de estancia de los egresos del período / Número de egresos del período</v>
          </cell>
          <cell r="S105"/>
          <cell r="T105" t="str">
            <v>proceso</v>
          </cell>
          <cell r="U105" t="str">
            <v>Decreciente</v>
          </cell>
          <cell r="V105" t="str">
            <v>≤</v>
          </cell>
          <cell r="W105">
            <v>3</v>
          </cell>
          <cell r="X105" t="str">
            <v>&gt;</v>
          </cell>
          <cell r="Y105">
            <v>3</v>
          </cell>
        </row>
        <row r="106">
          <cell r="A106">
            <v>101</v>
          </cell>
          <cell r="B106" t="str">
            <v>Integralidad y efectividad en la prestación de servicios de salud</v>
          </cell>
          <cell r="C106" t="str">
            <v>Garantizar la accesibilidad, integralidad en los servicios, complementariedad y respaldo de las interdependencias</v>
          </cell>
          <cell r="D106" t="str">
            <v xml:space="preserve">Calidad de Registro en la Historia Clínica Médica </v>
          </cell>
          <cell r="E106" t="str">
            <v>Internación</v>
          </cell>
          <cell r="F106" t="str">
            <v>ginecologia</v>
          </cell>
          <cell r="G106" t="str">
            <v>x</v>
          </cell>
          <cell r="H106"/>
          <cell r="I106"/>
          <cell r="J10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06"/>
          <cell r="L106" t="str">
            <v>Trimestral</v>
          </cell>
          <cell r="M106" t="str">
            <v>Criterios de calidad de historia clinica evaluados que cumplen</v>
          </cell>
          <cell r="N106" t="str">
            <v>Total de criterios de calidad de historia clinica evaluados</v>
          </cell>
          <cell r="O106" t="str">
            <v>aplicativo de monitorización de historias clínicas</v>
          </cell>
          <cell r="P106" t="str">
            <v>aplicativo de monitorización de historias clínicas</v>
          </cell>
          <cell r="Q106" t="str">
            <v>%</v>
          </cell>
          <cell r="R106" t="str">
            <v>Criterios de calidad de historia clinica evaluados que cumplen / Total de criterios de calidad de historia clinica evaluados *100</v>
          </cell>
          <cell r="S106"/>
          <cell r="T106" t="str">
            <v>proceso</v>
          </cell>
          <cell r="U106" t="str">
            <v>Creciente</v>
          </cell>
          <cell r="V106" t="str">
            <v>≥</v>
          </cell>
          <cell r="W106">
            <v>0.85</v>
          </cell>
          <cell r="X106" t="str">
            <v>&lt;</v>
          </cell>
          <cell r="Y106">
            <v>0.85</v>
          </cell>
        </row>
        <row r="107">
          <cell r="A107">
            <v>102</v>
          </cell>
          <cell r="B107" t="str">
            <v>Integralidad y efectividad en la prestación de servicios de salud</v>
          </cell>
          <cell r="C107" t="str">
            <v>Garantizar la accesibilidad, integralidad en los servicios, complementariedad y respaldo de las interdependencias</v>
          </cell>
          <cell r="D107" t="str">
            <v>OPORTUNIDAD DE CESAREAS tipo II</v>
          </cell>
          <cell r="E107" t="str">
            <v>Internación</v>
          </cell>
          <cell r="F107" t="str">
            <v>ginecologia</v>
          </cell>
          <cell r="G107" t="str">
            <v>x</v>
          </cell>
          <cell r="H107"/>
          <cell r="I107"/>
          <cell r="J107" t="str">
            <v>Se requiere la medicion del indicador de OPORTUNIDAD DE CESAREAS tipo II  teniendo en cuenta que el riesgo para el bonomio madre e hijo de presentar complicaciones es alto.</v>
          </cell>
          <cell r="K107"/>
          <cell r="L107" t="str">
            <v>Trimestral</v>
          </cell>
          <cell r="M107" t="str">
            <v>sumatoria de las horas transcurridas desde el momento el que se solicita el turno quirurgico hasta el momento que inicia el procedimiento quirurgico</v>
          </cell>
          <cell r="N107" t="str">
            <v xml:space="preserve"> Total de cesareas solicitadas por urgencia</v>
          </cell>
          <cell r="O107" t="str">
            <v>Dinamica Gerencial</v>
          </cell>
          <cell r="P107" t="str">
            <v>Dinamica Gerencial</v>
          </cell>
          <cell r="Q107" t="str">
            <v>Horas</v>
          </cell>
          <cell r="R107" t="str">
            <v>sumatoria de las horas transcurridas desde el momento el que se solicita el turno quirurgico hasta el momento que inicia el procedimiento quirurgico /  Total de cesareas solicitadas por urgencia</v>
          </cell>
          <cell r="S107"/>
          <cell r="T107" t="str">
            <v>resultado</v>
          </cell>
          <cell r="U107" t="str">
            <v>Creciente</v>
          </cell>
          <cell r="V107" t="str">
            <v>≤</v>
          </cell>
          <cell r="W107">
            <v>6</v>
          </cell>
          <cell r="X107" t="str">
            <v>&gt;</v>
          </cell>
          <cell r="Y107">
            <v>6</v>
          </cell>
        </row>
        <row r="108">
          <cell r="A108">
            <v>103</v>
          </cell>
          <cell r="B108" t="str">
            <v>Integralidad y efectividad en la prestación de servicios de salud</v>
          </cell>
          <cell r="C108" t="str">
            <v>Garantizar la accesibilidad, integralidad en los servicios, complementariedad y respaldo de las interdependencias</v>
          </cell>
          <cell r="D108" t="str">
            <v>Proporción de endometritis pos parto vaginal</v>
          </cell>
          <cell r="E108" t="str">
            <v>Internación</v>
          </cell>
          <cell r="F108" t="str">
            <v>ginecologia</v>
          </cell>
          <cell r="G108" t="str">
            <v>x</v>
          </cell>
          <cell r="H108"/>
          <cell r="I108"/>
          <cell r="J108" t="str">
            <v>Es un estimador del riesgo de endometritis pos parto en las gestantes atendidos en la institucion en un mes de seguimiento</v>
          </cell>
          <cell r="K108"/>
          <cell r="L108" t="str">
            <v>Trimestral</v>
          </cell>
          <cell r="M108" t="str">
            <v>Número de endometritis pos parto vaginal</v>
          </cell>
          <cell r="N108" t="str">
            <v>Número total de partos atendidos</v>
          </cell>
          <cell r="O108" t="str">
            <v>Estadistica</v>
          </cell>
          <cell r="P108" t="str">
            <v>Estadistica</v>
          </cell>
          <cell r="Q108" t="str">
            <v>%</v>
          </cell>
          <cell r="R108" t="str">
            <v>Número de endometritis pos parto vaginal / Número total de partos atendidos *100</v>
          </cell>
          <cell r="S108"/>
          <cell r="T108" t="str">
            <v>resultado</v>
          </cell>
          <cell r="U108" t="str">
            <v>Creciente</v>
          </cell>
          <cell r="V108" t="str">
            <v>=</v>
          </cell>
          <cell r="W108">
            <v>0</v>
          </cell>
          <cell r="X108" t="str">
            <v>&gt;</v>
          </cell>
          <cell r="Y108">
            <v>0</v>
          </cell>
        </row>
        <row r="109">
          <cell r="A109">
            <v>104</v>
          </cell>
          <cell r="B109" t="str">
            <v>Calidad de los servicios es nuestro compromiso</v>
          </cell>
          <cell r="C109" t="str">
            <v>Prestar servicios de salud con altos estándares de calidad, seguridad y humanización en la atención de los pacientes</v>
          </cell>
          <cell r="D109" t="str">
            <v>Porcentaje de usuarios que refieren haber recibido trato digno y respuetuoso por parte del personal del Hospital.</v>
          </cell>
          <cell r="E109" t="str">
            <v>Aseguramiento de la Calidad</v>
          </cell>
          <cell r="F109" t="str">
            <v>humanización</v>
          </cell>
          <cell r="G109" t="str">
            <v>x</v>
          </cell>
          <cell r="H109"/>
          <cell r="I109"/>
          <cell r="J109" t="str">
            <v xml:space="preserve">Se requiere realizar la medicion del indicador con el fin de realizar la evaluacion del lineamiento de buen trato de la politica de humanizacion del Hospital Universitario San Jose de Popayán. </v>
          </cell>
          <cell r="K109"/>
          <cell r="L109" t="str">
            <v>Trimestral</v>
          </cell>
          <cell r="M109" t="str">
            <v>Número de usuarios que respondieron “muy buena” o “buena” a la pregunta: ¿siente que ha recibido un trato digno y respetuoso por parte del personal que lo atendio en el Hospital Universitario San José de Popayán E.S.E?”</v>
          </cell>
          <cell r="N109" t="str">
            <v>Número de usuarios que respondieron la pregunta</v>
          </cell>
          <cell r="O109" t="str">
            <v>Encuestas de Satisfacción</v>
          </cell>
          <cell r="P109" t="str">
            <v>Encuestas de Satisfacción</v>
          </cell>
          <cell r="Q109" t="str">
            <v>%</v>
          </cell>
          <cell r="R109" t="str">
            <v>Número de usuarios que respondieron “muy buena” o “buena” a la pregunta: ¿siente que ha recibido un trato digno y respetuoso por parte del personal que lo atendio en el Hospital Universitario San José de Popayán E.S.E?” / Número de usuarios que respondieron la pregunta *100</v>
          </cell>
          <cell r="S109"/>
          <cell r="T109" t="str">
            <v>resultado</v>
          </cell>
          <cell r="U109" t="str">
            <v>Creciente</v>
          </cell>
          <cell r="V109" t="str">
            <v>≥</v>
          </cell>
          <cell r="W109">
            <v>0.9</v>
          </cell>
          <cell r="X109" t="str">
            <v>&lt;</v>
          </cell>
          <cell r="Y109">
            <v>0.9</v>
          </cell>
        </row>
        <row r="110">
          <cell r="A110">
            <v>105</v>
          </cell>
          <cell r="B110" t="str">
            <v>Calidad de los servicios es nuestro compromiso</v>
          </cell>
          <cell r="C110" t="str">
            <v>Prestar servicios de salud con altos estándares de calidad, seguridad y humanización en la atención de los pacientes</v>
          </cell>
          <cell r="D110" t="str">
            <v>Porcentaje de usuarios que refieren haber recibido informacion importante durante su estadia en el Hospital.</v>
          </cell>
          <cell r="E110" t="str">
            <v>Aseguramiento de la Calidad</v>
          </cell>
          <cell r="F110" t="str">
            <v>humanización</v>
          </cell>
          <cell r="G110" t="str">
            <v>x</v>
          </cell>
          <cell r="H110"/>
          <cell r="I110"/>
          <cell r="J110" t="str">
            <v xml:space="preserve">Se requiere realizar la medicion del indicador con el fin de realizar la evaluacion del lineamiento de usuario y su familia informados de la politica de humanizacion del Hospital Universitario San Jose de Popayán. </v>
          </cell>
          <cell r="K110"/>
          <cell r="L110" t="str">
            <v>Trimestral</v>
          </cell>
          <cell r="M110" t="str">
            <v>Número de usuarios que respondieron “muy buena” o “buena” a la pregunta: ¿La informacion de su estado de salud y la informacion recibida al alta por parte del personal que lo atendio en el Hospital Universitario San José de Popayán E.S.E fue ?”</v>
          </cell>
          <cell r="N110" t="str">
            <v>Número de usuarios que respondieron la pregunta</v>
          </cell>
          <cell r="O110" t="str">
            <v>Encuestas de Satisfacción</v>
          </cell>
          <cell r="P110" t="str">
            <v>Encuestas de Satisfacción</v>
          </cell>
          <cell r="Q110" t="str">
            <v>%</v>
          </cell>
          <cell r="R110" t="str">
            <v>Número de usuarios que respondieron “muy buena” o “buena” a la pregunta: ¿La informacion de su estado de salud y la informacion recibida al alta por parte del personal que lo atendio en el Hospital Universitario San José de Popayán E.S.E fue ?” / Número de usuarios que respondieron la pregunta *100</v>
          </cell>
          <cell r="S110"/>
          <cell r="T110" t="str">
            <v>resultado</v>
          </cell>
          <cell r="U110" t="str">
            <v>Creciente</v>
          </cell>
          <cell r="V110" t="str">
            <v>≥</v>
          </cell>
          <cell r="W110">
            <v>0.9</v>
          </cell>
          <cell r="X110" t="str">
            <v>&lt;</v>
          </cell>
          <cell r="Y110">
            <v>0.9</v>
          </cell>
        </row>
        <row r="111">
          <cell r="A111">
            <v>106</v>
          </cell>
          <cell r="B111" t="str">
            <v>Calidad de los servicios es nuestro compromiso</v>
          </cell>
          <cell r="C111" t="str">
            <v>Prestar servicios de salud con altos estándares de calidad, seguridad y humanización en la atención de los pacientes</v>
          </cell>
          <cell r="D111" t="str">
            <v>Porcentaje de usuarios que refieren estar satisfechos con la hoteleria y el confort brindados durante su estadia en el  Hospital.</v>
          </cell>
          <cell r="E111" t="str">
            <v>Aseguramiento de la Calidad</v>
          </cell>
          <cell r="F111" t="str">
            <v>humanización</v>
          </cell>
          <cell r="G111" t="str">
            <v>x</v>
          </cell>
          <cell r="H111"/>
          <cell r="I111"/>
          <cell r="J111" t="str">
            <v xml:space="preserve">Se requiere realizar la medicion del indicador con el fin de realizar la evaluacion del lineamiento  Hoteleria y confort de la politica de humanizacion del Hospital Universitario San Jose de Popayán. </v>
          </cell>
          <cell r="K111"/>
          <cell r="L111" t="str">
            <v>Trimestral</v>
          </cell>
          <cell r="M111" t="str">
            <v>Número de usuarios que respondieron “muy buena” o “buena” a la percepcion a cerca de La  comida, el confor de las habitaciones y la limpieza del  Hospital Universitario San José de Popayán E.S.E durante su estadia”</v>
          </cell>
          <cell r="N111" t="str">
            <v>Número de usuarios que respondieron la pregunta</v>
          </cell>
          <cell r="O111" t="str">
            <v>Encuestas de Satisfacción</v>
          </cell>
          <cell r="P111" t="str">
            <v>Encuestas de Satisfacción</v>
          </cell>
          <cell r="Q111" t="str">
            <v>%</v>
          </cell>
          <cell r="R111" t="str">
            <v>Número de usuarios que respondieron “muy buena” o “buena” a la percepcion a cerca de La  comida, el confor de las habitaciones y la limpieza del  Hospital Universitario San José de Popayán E.S.E durante su estadia” / Número de usuarios que respondieron la pregunta *100</v>
          </cell>
          <cell r="S111"/>
          <cell r="T111" t="str">
            <v>resultado</v>
          </cell>
          <cell r="U111" t="str">
            <v>Creciente</v>
          </cell>
          <cell r="V111" t="str">
            <v>≥</v>
          </cell>
          <cell r="W111">
            <v>0.9</v>
          </cell>
          <cell r="X111" t="str">
            <v>&lt;</v>
          </cell>
          <cell r="Y111">
            <v>0.9</v>
          </cell>
        </row>
        <row r="112">
          <cell r="A112">
            <v>107</v>
          </cell>
          <cell r="B112" t="str">
            <v>Calidad de los servicios es nuestro compromiso</v>
          </cell>
          <cell r="C112" t="str">
            <v>Prestar servicios de salud con altos estándares de calidad, seguridad y humanización en la atención de los pacientes</v>
          </cell>
          <cell r="D112" t="str">
            <v>PORCENTAJE DE NECESIDADES IDENTIFICADAS DEL PACIENTE Y SU FAMILIA</v>
          </cell>
          <cell r="E112" t="str">
            <v>Aseguramiento de la Calidad</v>
          </cell>
          <cell r="F112" t="str">
            <v>humanización</v>
          </cell>
          <cell r="G112" t="str">
            <v>x</v>
          </cell>
          <cell r="H112"/>
          <cell r="I112"/>
          <cell r="J112" t="str">
            <v xml:space="preserve">Dado que se realiza actividades para identificacion de necesidades del paciente y su familia , es importante tener informacion sobre las necesidades que se les puede dar respuesta y  las que no  para realizar planes de mejora que contribuyan al mejoramiento de la atencion y a la satisfaccion del usuario </v>
          </cell>
          <cell r="K112"/>
          <cell r="L112" t="str">
            <v>Trimestral</v>
          </cell>
          <cell r="M112" t="str">
            <v xml:space="preserve">Numero de necesidades resueltas </v>
          </cell>
          <cell r="N112" t="str">
            <v>Numero de necesidades identificadas</v>
          </cell>
          <cell r="O112" t="str">
            <v xml:space="preserve">rondas de identificacion de necesidades </v>
          </cell>
          <cell r="P112" t="str">
            <v xml:space="preserve">Rondas de identificacion de necesidades </v>
          </cell>
          <cell r="Q112" t="str">
            <v>%</v>
          </cell>
          <cell r="R112" t="str">
            <v>Numero de necesidades resueltas  / Numero de necesidades identificadas *100</v>
          </cell>
          <cell r="S112"/>
          <cell r="T112" t="str">
            <v>resultado</v>
          </cell>
          <cell r="U112" t="str">
            <v>Creciente</v>
          </cell>
          <cell r="V112" t="str">
            <v>≥</v>
          </cell>
          <cell r="W112">
            <v>0.8</v>
          </cell>
          <cell r="X112" t="str">
            <v>&lt;</v>
          </cell>
          <cell r="Y112">
            <v>0.8</v>
          </cell>
        </row>
        <row r="113">
          <cell r="A113">
            <v>108</v>
          </cell>
          <cell r="B113" t="str">
            <v>Integralidad y efectividad en la prestación de servicios de salud</v>
          </cell>
          <cell r="C113" t="str">
            <v>Garantizar la accesibilidad, integralidad en los servicios, complementariedad y respaldo de las interdependencias</v>
          </cell>
          <cell r="D113" t="str">
            <v>Exposición  o sobreexposición a radiaciones innecesarias</v>
          </cell>
          <cell r="E113" t="str">
            <v>Apoyo diagnóstico y complementación terapeutica</v>
          </cell>
          <cell r="F113" t="str">
            <v>imágenes</v>
          </cell>
          <cell r="G113" t="str">
            <v>x</v>
          </cell>
          <cell r="H113"/>
          <cell r="I113"/>
          <cell r="J113" t="str">
            <v>Evento en el cual se describe la realización de procedimientos de radicacion innecesesarios o no pertinentes al usuario por sus estado clinico, se incluyen eventos repetidos realizados .</v>
          </cell>
          <cell r="K113"/>
          <cell r="L113" t="str">
            <v>Trimestral</v>
          </cell>
          <cell r="M113" t="str">
            <v xml:space="preserve">Eventos de exposición o sobreexposición a radiaciones innecesarias </v>
          </cell>
          <cell r="N113" t="str">
            <v>Total de procedimientos radiológicos realizados</v>
          </cell>
          <cell r="O113"/>
          <cell r="P113" t="str">
            <v>Dinámica Gerencial</v>
          </cell>
          <cell r="Q113" t="str">
            <v>%</v>
          </cell>
          <cell r="R113" t="str">
            <v>Eventos de exposición o sobreexposición a radiaciones innecesarias  / Total de procedimientos radiológicos realizados *100</v>
          </cell>
          <cell r="S113"/>
          <cell r="T113" t="str">
            <v>resultado</v>
          </cell>
          <cell r="U113" t="str">
            <v>Decreciente</v>
          </cell>
          <cell r="V113" t="str">
            <v>≤</v>
          </cell>
          <cell r="W113">
            <v>0.03</v>
          </cell>
          <cell r="X113" t="str">
            <v>&gt;</v>
          </cell>
          <cell r="Y113">
            <v>0.03</v>
          </cell>
        </row>
        <row r="114">
          <cell r="A114">
            <v>109</v>
          </cell>
          <cell r="B114" t="str">
            <v>Integralidad y efectividad en la prestación de servicios de salud</v>
          </cell>
          <cell r="C114" t="str">
            <v>Garantizar la accesibilidad, integralidad en los servicios, complementariedad y respaldo de las interdependencias</v>
          </cell>
          <cell r="D114" t="str">
            <v xml:space="preserve">Porcentaje de pacientes con medio de contraste extravasado </v>
          </cell>
          <cell r="E114" t="str">
            <v>Apoyo diagnóstico y complementación terapeutica</v>
          </cell>
          <cell r="F114" t="str">
            <v>imágenes</v>
          </cell>
          <cell r="G114" t="str">
            <v>x</v>
          </cell>
          <cell r="H114"/>
          <cell r="I114"/>
          <cell r="J114" t="str">
            <v>Describe el numero de pacientes a quienes se les administro medio de contraste endovenoso y tuvo una extravación del mismo.</v>
          </cell>
          <cell r="K114"/>
          <cell r="L114" t="str">
            <v>Trimestral</v>
          </cell>
          <cell r="M114" t="str">
            <v xml:space="preserve">Numero de pacientes con venas extravasadas / Total de pacientes con vena canalizada </v>
          </cell>
          <cell r="N114" t="str">
            <v>Numero total de pacientes con vena canalizada</v>
          </cell>
          <cell r="O114"/>
          <cell r="P114"/>
          <cell r="Q114" t="str">
            <v>%</v>
          </cell>
          <cell r="R114" t="str">
            <v>Numero de pacientes con venas extravasadas / Total de pacientes con vena canalizada  / Numero total de pacientes con vena canalizada *100</v>
          </cell>
          <cell r="S114"/>
          <cell r="T114" t="str">
            <v>resultado</v>
          </cell>
          <cell r="U114" t="str">
            <v>Decreciente</v>
          </cell>
          <cell r="V114" t="str">
            <v>≤</v>
          </cell>
          <cell r="W114">
            <v>0.03</v>
          </cell>
          <cell r="X114" t="str">
            <v>&gt;</v>
          </cell>
          <cell r="Y114">
            <v>0.03</v>
          </cell>
        </row>
        <row r="115">
          <cell r="A115">
            <v>110</v>
          </cell>
          <cell r="B115" t="str">
            <v>Integralidad y efectividad en la prestación de servicios de salud</v>
          </cell>
          <cell r="C115" t="str">
            <v>Garantizar la accesibilidad, integralidad en los servicios, complementariedad y respaldo de las interdependencias</v>
          </cell>
          <cell r="D115" t="str">
            <v>Fallas en la privacidad de los resultados y registros</v>
          </cell>
          <cell r="E115" t="str">
            <v>Apoyo diagnóstico y complementación terapeutica</v>
          </cell>
          <cell r="F115" t="str">
            <v>imágenes</v>
          </cell>
          <cell r="G115" t="str">
            <v>x</v>
          </cell>
          <cell r="H115"/>
          <cell r="I115"/>
          <cell r="J115" t="str">
            <v>Describe el numero de quejas reportadas al SIAU por usuarios donde documentan la ausencia de privacidad en los reportes de sus resultados de imagenes diagnosticas.</v>
          </cell>
          <cell r="K115"/>
          <cell r="L115" t="str">
            <v>Trimestral</v>
          </cell>
          <cell r="M115" t="str">
            <v>Número de quejas de perdidas de privacidad presentadas al SIAU y reportes</v>
          </cell>
          <cell r="N115" t="str">
            <v xml:space="preserve"> Total de procedimientos diagnósticos realizados</v>
          </cell>
          <cell r="O115"/>
          <cell r="P115"/>
          <cell r="Q115" t="str">
            <v>%</v>
          </cell>
          <cell r="R115" t="str">
            <v>Número de quejas de perdidas de privacidad presentadas al SIAU y reportes /  Total de procedimientos diagnósticos realizados *100</v>
          </cell>
          <cell r="S115"/>
          <cell r="T115" t="str">
            <v>resultado</v>
          </cell>
          <cell r="U115" t="str">
            <v>Decreciente</v>
          </cell>
          <cell r="V115" t="str">
            <v>≤</v>
          </cell>
          <cell r="W115">
            <v>0</v>
          </cell>
          <cell r="X115" t="str">
            <v>&gt;</v>
          </cell>
          <cell r="Y115">
            <v>0</v>
          </cell>
        </row>
        <row r="116">
          <cell r="A116">
            <v>111</v>
          </cell>
          <cell r="B116" t="str">
            <v>Integralidad y efectividad en la prestación de servicios de salud</v>
          </cell>
          <cell r="C116" t="str">
            <v>Garantizar la accesibilidad, integralidad en los servicios, complementariedad y respaldo de las interdependencias</v>
          </cell>
          <cell r="D116" t="str">
            <v>Complicaciones de los procedimientos diagnosticos</v>
          </cell>
          <cell r="E116" t="str">
            <v>Apoyo diagnóstico y complementación terapeutica</v>
          </cell>
          <cell r="F116" t="str">
            <v>imágenes</v>
          </cell>
          <cell r="G116" t="str">
            <v>x</v>
          </cell>
          <cell r="H116"/>
          <cell r="I116"/>
          <cell r="J116" t="str">
            <v>Describe el numero de pacientes que presentan algun tipo de complicacion durante y posterior a la realizacion de un procedimiento de imagnes diagnosticas.</v>
          </cell>
          <cell r="K116"/>
          <cell r="L116" t="str">
            <v>Trimestral</v>
          </cell>
          <cell r="M116" t="str">
            <v>Número de complicaciones presentadas durante los procedimientos diagnosticos</v>
          </cell>
          <cell r="N116" t="str">
            <v xml:space="preserve">  Total de procedimientos diagnosticos realizados</v>
          </cell>
          <cell r="O116"/>
          <cell r="P116"/>
          <cell r="Q116" t="str">
            <v>%</v>
          </cell>
          <cell r="R116" t="str">
            <v>Número de complicaciones presentadas durante los procedimientos diagnosticos /   Total de procedimientos diagnosticos realizados *100</v>
          </cell>
          <cell r="S116"/>
          <cell r="T116" t="str">
            <v>resultado</v>
          </cell>
          <cell r="U116" t="str">
            <v>Decreciente</v>
          </cell>
          <cell r="V116" t="str">
            <v>≤</v>
          </cell>
          <cell r="W116">
            <v>0.03</v>
          </cell>
          <cell r="X116" t="str">
            <v>&gt;</v>
          </cell>
          <cell r="Y116">
            <v>0.03</v>
          </cell>
        </row>
        <row r="117">
          <cell r="A117">
            <v>112</v>
          </cell>
          <cell r="B117" t="str">
            <v>Integralidad y efectividad en la prestación de servicios de salud</v>
          </cell>
          <cell r="C117" t="str">
            <v>Garantizar la accesibilidad, integralidad en los servicios, complementariedad y respaldo de las interdependencias</v>
          </cell>
          <cell r="D117" t="str">
            <v>Fallas en manejos terapeuticos derivadas de fallas en los procesos diagnosticos</v>
          </cell>
          <cell r="E117" t="str">
            <v>Apoyo diagnóstico y complementación terapeutica</v>
          </cell>
          <cell r="F117" t="str">
            <v>imágenes</v>
          </cell>
          <cell r="G117" t="str">
            <v>x</v>
          </cell>
          <cell r="H117"/>
          <cell r="I117"/>
          <cell r="J117" t="str">
            <v>Describe el numero de pacientes que presentan fallas en el manejo terapeutico derivadas de fallas del proceso de imagenes diagnosticas</v>
          </cell>
          <cell r="K117"/>
          <cell r="L117" t="str">
            <v>Trimestral</v>
          </cell>
          <cell r="M117" t="str">
            <v>Número de casos reportados por los medicos en los diferentes servicios</v>
          </cell>
          <cell r="N117" t="str">
            <v xml:space="preserve">  Total de procedimientos diagnosticos realizados</v>
          </cell>
          <cell r="O117"/>
          <cell r="P117"/>
          <cell r="Q117" t="str">
            <v>%</v>
          </cell>
          <cell r="R117" t="str">
            <v>Número de casos reportados por los medicos en los diferentes servicios /   Total de procedimientos diagnosticos realizados *100</v>
          </cell>
          <cell r="S117"/>
          <cell r="T117" t="str">
            <v>resultado</v>
          </cell>
          <cell r="U117" t="str">
            <v>Decreciente</v>
          </cell>
          <cell r="V117" t="str">
            <v>≤</v>
          </cell>
          <cell r="W117">
            <v>0.03</v>
          </cell>
          <cell r="X117" t="str">
            <v>&gt;</v>
          </cell>
          <cell r="Y117">
            <v>0.03</v>
          </cell>
        </row>
        <row r="118">
          <cell r="A118">
            <v>113</v>
          </cell>
          <cell r="B118" t="str">
            <v>Integralidad y efectividad en la prestación de servicios de salud</v>
          </cell>
          <cell r="C118" t="str">
            <v>Garantizar la accesibilidad, integralidad en los servicios, complementariedad y respaldo de las interdependencias</v>
          </cell>
          <cell r="D118" t="str">
            <v>Oportunidad en la atencion de servicios de imagenologia</v>
          </cell>
          <cell r="E118" t="str">
            <v>Apoyo diagnóstico y complementación terapeutica</v>
          </cell>
          <cell r="F118" t="str">
            <v>imágenes</v>
          </cell>
          <cell r="G118" t="str">
            <v>x</v>
          </cell>
          <cell r="H118"/>
          <cell r="I118"/>
          <cell r="J118" t="str">
            <v>Describe la oportunidad en días transcurridos desde la solicitud de un procedimiento de imágenes diagnosticas hasta la realización del procedimiento.</v>
          </cell>
          <cell r="K118"/>
          <cell r="L118" t="str">
            <v>Trimestral</v>
          </cell>
          <cell r="M118" t="str">
            <v>Sumatoria del numero de dias transcurridos entre la solicitud del servicio de imagenologia y el momento en el cual es prestado el servicio</v>
          </cell>
          <cell r="N118" t="str">
            <v xml:space="preserve">  Total de atenciones en servicios de imagenologia</v>
          </cell>
          <cell r="O118" t="str">
            <v xml:space="preserve">Dinámica </v>
          </cell>
          <cell r="P118" t="str">
            <v xml:space="preserve">Estadistica </v>
          </cell>
          <cell r="Q118" t="str">
            <v>Días</v>
          </cell>
          <cell r="R118" t="str">
            <v>Sumatoria del numero de dias transcurridos entre la solicitud del servicio de imagenologia y el momento en el cual es prestado el servicio /   Total de atenciones en servicios de imagenologia</v>
          </cell>
          <cell r="S118"/>
          <cell r="T118" t="str">
            <v>resultado</v>
          </cell>
          <cell r="U118" t="str">
            <v>Decreciente</v>
          </cell>
          <cell r="V118" t="str">
            <v>≤</v>
          </cell>
          <cell r="W118">
            <v>3</v>
          </cell>
          <cell r="X118" t="str">
            <v>&gt;</v>
          </cell>
          <cell r="Y118">
            <v>3</v>
          </cell>
        </row>
        <row r="119">
          <cell r="A119">
            <v>114</v>
          </cell>
          <cell r="B119" t="str">
            <v>Integralidad y efectividad en la prestación de servicios de salud</v>
          </cell>
          <cell r="C119" t="str">
            <v>Garantizar la accesibilidad, integralidad en los servicios, complementariedad y respaldo de las interdependencias</v>
          </cell>
          <cell r="D119" t="str">
            <v xml:space="preserve">Oportunidad para la atencion en el servicio de imágenes diagnosticas basicas </v>
          </cell>
          <cell r="E119" t="str">
            <v>Apoyo diagnóstico y complementación terapeutica</v>
          </cell>
          <cell r="F119" t="str">
            <v>imágenes</v>
          </cell>
          <cell r="G119" t="str">
            <v>x</v>
          </cell>
          <cell r="H119"/>
          <cell r="I119"/>
          <cell r="J119" t="str">
            <v>Describe la oportunidad en tiempo global del tiempo requerido por los usuarios a quienes se realiza un procedimeinto en imágenes diagnosticas basicas en una mediana calculada a partir de atención en vigencia 2020</v>
          </cell>
          <cell r="K119"/>
          <cell r="L119" t="str">
            <v>Trimestral</v>
          </cell>
          <cell r="M119" t="str">
            <v>Sumatoria del número de horas transcurridos entre la solicitud del servicio de imagenología y el momento en el cual es prestado el servicio</v>
          </cell>
          <cell r="N119" t="str">
            <v xml:space="preserve">Total de atenciónes en servicios de imagenología </v>
          </cell>
          <cell r="O119" t="str">
            <v>Dinamica Gerencial</v>
          </cell>
          <cell r="P119" t="str">
            <v>Dinamica Gerencial</v>
          </cell>
          <cell r="Q119" t="str">
            <v>Horas</v>
          </cell>
          <cell r="R119" t="str">
            <v xml:space="preserve">Sumatoria del número de horas transcurridos entre la solicitud del servicio de imagenología y el momento en el cual es prestado el servicio / Total de atenciónes en servicios de imagenología </v>
          </cell>
          <cell r="S119"/>
          <cell r="T119" t="str">
            <v>resultado</v>
          </cell>
          <cell r="U119" t="str">
            <v>Decreciente</v>
          </cell>
          <cell r="V119" t="str">
            <v>≤</v>
          </cell>
          <cell r="W119">
            <v>72</v>
          </cell>
          <cell r="X119" t="str">
            <v>&gt;</v>
          </cell>
          <cell r="Y119">
            <v>72</v>
          </cell>
        </row>
        <row r="120">
          <cell r="A120">
            <v>115</v>
          </cell>
          <cell r="B120" t="str">
            <v>Integralidad y efectividad en la prestación de servicios de salud</v>
          </cell>
          <cell r="C120" t="str">
            <v>Garantizar la accesibilidad, integralidad en los servicios, complementariedad y respaldo de las interdependencias</v>
          </cell>
          <cell r="D120" t="str">
            <v xml:space="preserve">Promedio de tiempo para la atencion en el servicio de imágenes diagnosticas especializadas </v>
          </cell>
          <cell r="E120" t="str">
            <v>Apoyo diagnóstico y complementación terapeutica</v>
          </cell>
          <cell r="F120" t="str">
            <v>imágenes</v>
          </cell>
          <cell r="G120" t="str">
            <v>x</v>
          </cell>
          <cell r="H120"/>
          <cell r="I120"/>
          <cell r="J120" t="str">
            <v xml:space="preserve">Describe la oportunidad en tiempo global del tiempo requerido por los usuarios a quienes se realiza un procedimeinto en imágenes diagnosticas especializadas en una mediana calculada a partir de atención en vigencia </v>
          </cell>
          <cell r="K120"/>
          <cell r="L120" t="str">
            <v>Trimestral</v>
          </cell>
          <cell r="M120" t="str">
            <v xml:space="preserve">Sumatoria del numero de dias transcurridos entre la solicitud del servicio de imagenologia especializada  y el momento en el cual es prestado el servicio </v>
          </cell>
          <cell r="N120" t="str">
            <v xml:space="preserve"> Total de atenciones en servicios de imagenologia especializada </v>
          </cell>
          <cell r="O120" t="str">
            <v>Dinamica Gerencial</v>
          </cell>
          <cell r="P120" t="str">
            <v>Dinamica Gerencial</v>
          </cell>
          <cell r="Q120" t="str">
            <v>Días</v>
          </cell>
          <cell r="R120" t="str">
            <v xml:space="preserve">Sumatoria del numero de dias transcurridos entre la solicitud del servicio de imagenologia especializada  y el momento en el cual es prestado el servicio  /  Total de atenciones en servicios de imagenologia especializada </v>
          </cell>
          <cell r="S120"/>
          <cell r="T120" t="str">
            <v>resultado</v>
          </cell>
          <cell r="U120" t="str">
            <v>Decreciente</v>
          </cell>
          <cell r="V120" t="str">
            <v>≤</v>
          </cell>
          <cell r="W120">
            <v>3</v>
          </cell>
          <cell r="X120" t="str">
            <v>&gt;</v>
          </cell>
          <cell r="Y120">
            <v>3</v>
          </cell>
        </row>
        <row r="121">
          <cell r="A121">
            <v>116</v>
          </cell>
          <cell r="B121" t="str">
            <v>Integralidad y efectividad en la prestación de servicios de salud</v>
          </cell>
          <cell r="C121" t="str">
            <v>Garantizar la accesibilidad, integralidad en los servicios, complementariedad y respaldo de las interdependencias</v>
          </cell>
          <cell r="D121" t="str">
            <v xml:space="preserve">Oportunidad para la atencion en el servicio de imágenes diagnosticas especializado TAC </v>
          </cell>
          <cell r="E121" t="str">
            <v>Apoyo diagnóstico y complementación terapeutica</v>
          </cell>
          <cell r="F121" t="str">
            <v>imágenes</v>
          </cell>
          <cell r="G121" t="str">
            <v>x</v>
          </cell>
          <cell r="H121"/>
          <cell r="I121"/>
          <cell r="J121" t="str">
            <v>Describe la mediana de tiempo generada durante la atención de imágenes diagngosticas especilizadas TAC desde la generación de la orden medica hasta la toma efectiva del medio diagnostico.</v>
          </cell>
          <cell r="K121"/>
          <cell r="L121" t="str">
            <v>Trimestral</v>
          </cell>
          <cell r="M121" t="str">
            <v xml:space="preserve">Sumatoria del numero de horas transcurridos entre la solicitud del servicio por pimera vez o prioritaria de imagenologia TAC y en el momento en el cual es prestado el servicio </v>
          </cell>
          <cell r="N121" t="str">
            <v xml:space="preserve">Total de atenciones en el servicio de imagenologia TAC  </v>
          </cell>
          <cell r="O121" t="str">
            <v>Dinamica Gerencial</v>
          </cell>
          <cell r="P121" t="str">
            <v>Dinamica Gerencial</v>
          </cell>
          <cell r="Q121" t="str">
            <v>Horas</v>
          </cell>
          <cell r="R121" t="str">
            <v xml:space="preserve">Sumatoria del numero de horas transcurridos entre la solicitud del servicio por pimera vez o prioritaria de imagenologia TAC y en el momento en el cual es prestado el servicio  / Total de atenciones en el servicio de imagenologia TAC  </v>
          </cell>
          <cell r="S121"/>
          <cell r="T121" t="str">
            <v>resultado</v>
          </cell>
          <cell r="U121" t="str">
            <v>Decreciente</v>
          </cell>
          <cell r="V121" t="str">
            <v>≤</v>
          </cell>
          <cell r="W121">
            <v>72</v>
          </cell>
          <cell r="X121" t="str">
            <v>&gt;</v>
          </cell>
          <cell r="Y121">
            <v>72</v>
          </cell>
        </row>
        <row r="122">
          <cell r="A122">
            <v>117</v>
          </cell>
          <cell r="B122" t="str">
            <v>Integralidad y efectividad en la prestación de servicios de salud</v>
          </cell>
          <cell r="C122" t="str">
            <v>Garantizar la accesibilidad, integralidad en los servicios, complementariedad y respaldo de las interdependencias</v>
          </cell>
          <cell r="D122" t="str">
            <v>Oportunidad de Servicios de Imagenología y Diagnóstico Especializado - ECOGRAFIAS</v>
          </cell>
          <cell r="E122" t="str">
            <v>Apoyo diagnóstico y complementación terapeutica</v>
          </cell>
          <cell r="F122" t="str">
            <v>imágenes</v>
          </cell>
          <cell r="G122" t="str">
            <v>x</v>
          </cell>
          <cell r="H122"/>
          <cell r="I122"/>
          <cell r="J122" t="str">
            <v>Describe la oportunidad en días para la toma de ecografias, en el servicio de imágenes diagnosticas desde la generacion de la orden medica hasta la toma efectiva del medio diagnostico</v>
          </cell>
          <cell r="K122" t="str">
            <v>Resolución 256</v>
          </cell>
          <cell r="L122" t="str">
            <v>Trimestral</v>
          </cell>
          <cell r="M122" t="str">
            <v>Sumatoria del número de horas transcurridos entre la solicitud del servicio de Imagenología - ECOGRAFIAS y el momento en el cual es prestado el servicio</v>
          </cell>
          <cell r="N122" t="str">
            <v xml:space="preserve"> Total de atenciones en el servicio de Imagenología - ECOGRAFIAS.</v>
          </cell>
          <cell r="O122" t="str">
            <v>Dinamica Gerencial</v>
          </cell>
          <cell r="P122" t="str">
            <v>Dinamica Gerencial</v>
          </cell>
          <cell r="Q122" t="str">
            <v>Horas</v>
          </cell>
          <cell r="R122" t="str">
            <v>Sumatoria del número de horas transcurridos entre la solicitud del servicio de Imagenología - ECOGRAFIAS y el momento en el cual es prestado el servicio /  Total de atenciones en el servicio de Imagenología - ECOGRAFIAS.</v>
          </cell>
          <cell r="S122"/>
          <cell r="T122" t="str">
            <v>resultado</v>
          </cell>
          <cell r="U122" t="str">
            <v>Decreciente</v>
          </cell>
          <cell r="V122" t="str">
            <v>≤</v>
          </cell>
          <cell r="W122">
            <v>72</v>
          </cell>
          <cell r="X122" t="str">
            <v>&gt;</v>
          </cell>
          <cell r="Y122">
            <v>72</v>
          </cell>
        </row>
        <row r="123">
          <cell r="A123">
            <v>118</v>
          </cell>
          <cell r="B123" t="str">
            <v>Integralidad y efectividad en la prestación de servicios de salud</v>
          </cell>
          <cell r="C123" t="str">
            <v>Garantizar la accesibilidad, integralidad en los servicios, complementariedad y respaldo de las interdependencias</v>
          </cell>
          <cell r="D123" t="str">
            <v>Oportunidad de Servicios de Imagenología y Diagnóstico general radiologia simple</v>
          </cell>
          <cell r="E123" t="str">
            <v>Apoyo diagnóstico y complementación terapeutica</v>
          </cell>
          <cell r="F123" t="str">
            <v>imágenes</v>
          </cell>
          <cell r="G123" t="str">
            <v>x</v>
          </cell>
          <cell r="H123"/>
          <cell r="I123"/>
          <cell r="J123" t="str">
            <v>Describe la oportunidad en  días de realización de radiología simple en el servicio de imágenes diagnosticas desde la generación de la orden medica hasta la realización efectiva del medio diagnostico</v>
          </cell>
          <cell r="K123"/>
          <cell r="L123" t="str">
            <v>Trimestral</v>
          </cell>
          <cell r="M123" t="str">
            <v xml:space="preserve">Sumatoria del numero de dias transcurridos entre la solicitud del servicio por pimera vez o prioritaria de imagenologia  radiologia simple y el momento en el cual es prestado el servicio </v>
          </cell>
          <cell r="N123" t="str">
            <v>Total de atenciones en el servicio de imagenologia radiologia simple</v>
          </cell>
          <cell r="O123" t="str">
            <v>Dinamica Gerencial</v>
          </cell>
          <cell r="P123" t="str">
            <v>Dinamica Gerencial</v>
          </cell>
          <cell r="Q123" t="str">
            <v>Días</v>
          </cell>
          <cell r="R123" t="str">
            <v>Sumatoria del numero de dias transcurridos entre la solicitud del servicio por pimera vez o prioritaria de imagenologia  radiologia simple y el momento en el cual es prestado el servicio  / Total de atenciones en el servicio de imagenologia radiologia simple</v>
          </cell>
          <cell r="S123"/>
          <cell r="T123" t="str">
            <v>resultado</v>
          </cell>
          <cell r="U123" t="str">
            <v>Decreciente</v>
          </cell>
          <cell r="V123" t="str">
            <v>≤</v>
          </cell>
          <cell r="W123">
            <v>3</v>
          </cell>
          <cell r="X123" t="str">
            <v>&gt;</v>
          </cell>
          <cell r="Y123">
            <v>3</v>
          </cell>
        </row>
        <row r="124">
          <cell r="A124">
            <v>119</v>
          </cell>
          <cell r="B124" t="str">
            <v>Integralidad y efectividad en la prestación de servicios de salud</v>
          </cell>
          <cell r="C124" t="str">
            <v>Garantizar la accesibilidad, integralidad en los servicios, complementariedad y respaldo de las interdependencias</v>
          </cell>
          <cell r="D124" t="str">
            <v>Oportunidad de Servicios de Imagenología y Diagnóstico Especializado - PROCEDIMIENTOS INTERVENCIONISTAS</v>
          </cell>
          <cell r="E124" t="str">
            <v>Apoyo diagnóstico y complementación terapeutica</v>
          </cell>
          <cell r="F124" t="str">
            <v>imágenes</v>
          </cell>
          <cell r="G124" t="str">
            <v>x</v>
          </cell>
          <cell r="H124"/>
          <cell r="I124"/>
          <cell r="J124" t="str">
            <v>Describe la oportunidad en  días de realización de PROCEDIMIENTOS INTERVENCIONISTAS en el servicio de imágenes diagnosticas desde la generación de la orden medica hasta la realización efectiva del procedimiento.</v>
          </cell>
          <cell r="K124"/>
          <cell r="L124" t="str">
            <v>Trimestral</v>
          </cell>
          <cell r="M124" t="str">
            <v xml:space="preserve">Sumatoria del número de horas transcurridos entre la solicitud del servicio de Imagenología - Px - INTERVENCIONISTAS y el momento en el cual es prestado el servicio </v>
          </cell>
          <cell r="N124" t="str">
            <v xml:space="preserve"> Total de atenciones en el servicio de Imagenología - Px - INTERVENCIONISTAS.</v>
          </cell>
          <cell r="O124" t="str">
            <v>Dinamica Gerencial</v>
          </cell>
          <cell r="P124" t="str">
            <v>Dinamica Gerencial</v>
          </cell>
          <cell r="Q124" t="str">
            <v>Horas</v>
          </cell>
          <cell r="R124" t="str">
            <v>Sumatoria del número de horas transcurridos entre la solicitud del servicio de Imagenología - Px - INTERVENCIONISTAS y el momento en el cual es prestado el servicio  /  Total de atenciones en el servicio de Imagenología - Px - INTERVENCIONISTAS.</v>
          </cell>
          <cell r="S124"/>
          <cell r="T124" t="str">
            <v>resultado</v>
          </cell>
          <cell r="U124" t="str">
            <v>Decreciente</v>
          </cell>
          <cell r="V124" t="str">
            <v>≤</v>
          </cell>
          <cell r="W124">
            <v>72</v>
          </cell>
          <cell r="X124" t="str">
            <v>&gt;</v>
          </cell>
          <cell r="Y124">
            <v>72</v>
          </cell>
        </row>
        <row r="125">
          <cell r="A125">
            <v>120</v>
          </cell>
          <cell r="B125" t="str">
            <v>Integralidad y efectividad en la prestación de servicios de salud</v>
          </cell>
          <cell r="C125" t="str">
            <v>Garantizar la accesibilidad, integralidad en los servicios, complementariedad y respaldo de las interdependencias</v>
          </cell>
          <cell r="D125" t="str">
            <v xml:space="preserve">Oportunidad de la toma de imágenes diagnosticas con equipos portatiles </v>
          </cell>
          <cell r="E125" t="str">
            <v>Apoyo diagnóstico y complementación terapeutica</v>
          </cell>
          <cell r="F125" t="str">
            <v>imágenes</v>
          </cell>
          <cell r="G125" t="str">
            <v>x</v>
          </cell>
          <cell r="H125"/>
          <cell r="I125"/>
          <cell r="J125" t="str">
            <v>Describe la oportunidad en  días de realización de imágenes  diagnosticas portatiles  desde la generación de la orden medica hasta la realización efectiva del medio diagnostico</v>
          </cell>
          <cell r="K125"/>
          <cell r="L125" t="str">
            <v>Trimestral</v>
          </cell>
          <cell r="M125" t="str">
            <v xml:space="preserve">Sumatoria del tiempo transcurrido transurrido entre la solitud y la toma de la imagen </v>
          </cell>
          <cell r="N125" t="str">
            <v xml:space="preserve"> Total de ordenes de RX con equipos portatiles</v>
          </cell>
          <cell r="O125" t="str">
            <v>Dinamica Gerencial</v>
          </cell>
          <cell r="P125" t="str">
            <v>Dinamica Gerencial</v>
          </cell>
          <cell r="Q125" t="str">
            <v>Minutos</v>
          </cell>
          <cell r="R125" t="str">
            <v>Sumatoria del tiempo transcurrido transurrido entre la solitud y la toma de la imagen  /  Total de ordenes de RX con equipos portatiles</v>
          </cell>
          <cell r="S125"/>
          <cell r="T125" t="str">
            <v>resultado</v>
          </cell>
          <cell r="U125" t="str">
            <v>Decreciente</v>
          </cell>
          <cell r="V125" t="str">
            <v>≤</v>
          </cell>
          <cell r="W125">
            <v>6</v>
          </cell>
          <cell r="X125" t="str">
            <v>&gt;</v>
          </cell>
          <cell r="Y125">
            <v>6</v>
          </cell>
        </row>
        <row r="126">
          <cell r="A126">
            <v>121</v>
          </cell>
          <cell r="B126" t="str">
            <v>Integralidad y efectividad en la prestación de servicios de salud</v>
          </cell>
          <cell r="C126" t="str">
            <v>Garantizar la accesibilidad, integralidad en los servicios, complementariedad y respaldo de las interdependencias</v>
          </cell>
          <cell r="D126" t="str">
            <v>Oportunidad de Servicios de Imagenología y Diagnóstico Especializado - RMN</v>
          </cell>
          <cell r="E126" t="str">
            <v>Apoyo diagnóstico y complementación terapeutica</v>
          </cell>
          <cell r="F126" t="str">
            <v>imágenes</v>
          </cell>
          <cell r="G126" t="str">
            <v>x</v>
          </cell>
          <cell r="H126"/>
          <cell r="I126"/>
          <cell r="J126" t="str">
            <v>Describe la oportunidad en  días de realización de Resonancia Magnetica Nuclear  del paciente Hospitalizado en el servicio de imágenes diagnosticas CIMO desde el cargue a la plataforma CIMO  por parte de HUSJ hasta la realización efectiva del medio diagnostico</v>
          </cell>
          <cell r="K126" t="str">
            <v>Resolución 256</v>
          </cell>
          <cell r="L126" t="str">
            <v>Trimestral</v>
          </cell>
          <cell r="M126" t="str">
            <v xml:space="preserve">Sumatoria del número de días transcurridos entre la solicitud del servicio de Imagenología - RMN y el momento en el cual es prestado el servicio </v>
          </cell>
          <cell r="N126" t="str">
            <v>Total de atenciones en el servicio de Imagenología - RMN.</v>
          </cell>
          <cell r="O126" t="str">
            <v>Dinamica Gerencial</v>
          </cell>
          <cell r="P126" t="str">
            <v>Dinamica Gerencial</v>
          </cell>
          <cell r="Q126" t="str">
            <v>Días</v>
          </cell>
          <cell r="R126" t="str">
            <v>Sumatoria del número de días transcurridos entre la solicitud del servicio de Imagenología - RMN y el momento en el cual es prestado el servicio  / Total de atenciones en el servicio de Imagenología - RMN.</v>
          </cell>
          <cell r="S126"/>
          <cell r="T126" t="str">
            <v>resultado</v>
          </cell>
          <cell r="U126" t="str">
            <v>Decreciente</v>
          </cell>
          <cell r="V126" t="str">
            <v>≤</v>
          </cell>
          <cell r="W126">
            <v>3</v>
          </cell>
          <cell r="X126" t="str">
            <v>&gt;</v>
          </cell>
          <cell r="Y126">
            <v>3</v>
          </cell>
        </row>
        <row r="127">
          <cell r="A127">
            <v>122</v>
          </cell>
          <cell r="B127" t="str">
            <v>Integralidad y efectividad en la prestación de servicios de salud</v>
          </cell>
          <cell r="C127" t="str">
            <v>Garantizar la accesibilidad, integralidad en los servicios, complementariedad y respaldo de las interdependencias</v>
          </cell>
          <cell r="D127" t="str">
            <v>Oportunidad de Servicios de Imagenología y Diagnóstico Especializado ambulatoria - RMN</v>
          </cell>
          <cell r="E127" t="str">
            <v>Apoyo diagnóstico y complementación terapeutica</v>
          </cell>
          <cell r="F127" t="str">
            <v>imágenes</v>
          </cell>
          <cell r="G127" t="str">
            <v>x</v>
          </cell>
          <cell r="H127"/>
          <cell r="I127"/>
          <cell r="J127" t="str">
            <v>Describe la oportunidad en  días de realización de Resonancia Magnetica Nuclear  del paciente Ambulatorio en el servicio de imágenes diagnosticas CIMO desde el cargue a la plataforma CIMO  por parte de HUSJ hasta la realización efectiva del medio diagnostico</v>
          </cell>
          <cell r="K127"/>
          <cell r="L127" t="str">
            <v>Trimestral</v>
          </cell>
          <cell r="M127" t="str">
            <v xml:space="preserve">Sumatoria del número de días transcurridos entre la solicitud del servicio de Imagenología - RMN y el momento en el cual es prestado el servicio </v>
          </cell>
          <cell r="N127" t="str">
            <v>Total de atenciones en el servicio de Imagenología - RMN.</v>
          </cell>
          <cell r="O127" t="str">
            <v>Dinamica Gerencial</v>
          </cell>
          <cell r="P127" t="str">
            <v>Dinamica Gerencial</v>
          </cell>
          <cell r="Q127" t="str">
            <v>Días</v>
          </cell>
          <cell r="R127" t="str">
            <v>Sumatoria del número de días transcurridos entre la solicitud del servicio de Imagenología - RMN y el momento en el cual es prestado el servicio  / Total de atenciones en el servicio de Imagenología - RMN.</v>
          </cell>
          <cell r="S127"/>
          <cell r="T127" t="str">
            <v>resultado</v>
          </cell>
          <cell r="U127" t="str">
            <v>Decreciente</v>
          </cell>
          <cell r="V127" t="str">
            <v>≤</v>
          </cell>
          <cell r="W127">
            <v>3</v>
          </cell>
          <cell r="X127" t="str">
            <v>&gt;</v>
          </cell>
          <cell r="Y127">
            <v>3</v>
          </cell>
        </row>
        <row r="128">
          <cell r="A128">
            <v>123</v>
          </cell>
          <cell r="B128" t="str">
            <v>Integralidad y efectividad en la prestación de servicios de salud</v>
          </cell>
          <cell r="C128" t="str">
            <v>Garantizar la accesibilidad, integralidad en los servicios, complementariedad y respaldo de las interdependencias</v>
          </cell>
          <cell r="D128" t="str">
            <v>Demanda insatisfecha imágenes diagnosticas</v>
          </cell>
          <cell r="E128" t="str">
            <v>Apoyo diagnóstico y complementación terapeutica</v>
          </cell>
          <cell r="F128" t="str">
            <v>imágenes</v>
          </cell>
          <cell r="G128" t="str">
            <v>x</v>
          </cell>
          <cell r="H128"/>
          <cell r="I128"/>
          <cell r="J128" t="str">
            <v>Relaciona las imágenes diagnosticas no realizadas en la institución y que son pertinentes dentro de la institución, incluye las no realizadas  por no disponibilidad de cupo, tiempo especialista, daño o mantenimeinto de equipos.</v>
          </cell>
          <cell r="K128"/>
          <cell r="L128" t="str">
            <v>Trimestral</v>
          </cell>
          <cell r="M128" t="str">
            <v xml:space="preserve">Numero de pacientes ambulatorios no atendidos en estudios de imágenes diagnosticas </v>
          </cell>
          <cell r="N128" t="str">
            <v>Numero total de pacientes ambulatorios atendidos</v>
          </cell>
          <cell r="O128"/>
          <cell r="P128"/>
          <cell r="Q128" t="str">
            <v>%</v>
          </cell>
          <cell r="R128" t="str">
            <v>Numero de pacientes ambulatorios no atendidos en estudios de imágenes diagnosticas  / Numero total de pacientes ambulatorios atendidos *100</v>
          </cell>
          <cell r="S128"/>
          <cell r="T128" t="str">
            <v>proceso</v>
          </cell>
          <cell r="U128" t="str">
            <v>Decreciente</v>
          </cell>
          <cell r="V128" t="str">
            <v>≤</v>
          </cell>
          <cell r="W128">
            <v>0.06</v>
          </cell>
          <cell r="X128" t="str">
            <v>&gt;</v>
          </cell>
          <cell r="Y128">
            <v>0.06</v>
          </cell>
        </row>
        <row r="129">
          <cell r="A129">
            <v>124</v>
          </cell>
          <cell r="B129" t="str">
            <v>Integralidad y efectividad en la prestación de servicios de salud</v>
          </cell>
          <cell r="C129" t="str">
            <v>Garantizar la accesibilidad, integralidad en los servicios, complementariedad y respaldo de las interdependencias</v>
          </cell>
          <cell r="D129" t="str">
            <v>Oportunidad de lectura de imágenes diagnosticas de rayos x en emergencia.</v>
          </cell>
          <cell r="E129" t="str">
            <v>Apoyo diagnóstico y complementación terapeutica</v>
          </cell>
          <cell r="F129" t="str">
            <v>imágenes</v>
          </cell>
          <cell r="G129" t="str">
            <v>x</v>
          </cell>
          <cell r="H129"/>
          <cell r="I129"/>
          <cell r="J129" t="str">
            <v>El indicador permite realizar seguimiento a la lectura oportuna de los estudios de imagenologia.</v>
          </cell>
          <cell r="K129"/>
          <cell r="L129" t="str">
            <v>Trimestral</v>
          </cell>
          <cell r="M129" t="str">
            <v>sumatoria de las horas de estudios obtenidos desde la solicitud del estudio hasta el reporte oficial por el radiologo</v>
          </cell>
          <cell r="N129" t="str">
            <v>Número de estudios realizados de imágenes diagnosticas de rayos x</v>
          </cell>
          <cell r="O129" t="str">
            <v>Reporte generado por el sofware UBIQUO sobre oportunidad en lectura</v>
          </cell>
          <cell r="P129" t="str">
            <v>Reporte generado por Gestión Informática</v>
          </cell>
          <cell r="Q129" t="str">
            <v>Horas</v>
          </cell>
          <cell r="R129" t="str">
            <v>sumatoria de las horas de estudios obtenidos desde la solicitud del estudio hasta el reporte oficial por el radiologo / Número de estudios realizados de imágenes diagnosticas de rayos x</v>
          </cell>
          <cell r="S129"/>
          <cell r="T129" t="str">
            <v>resultado</v>
          </cell>
          <cell r="U129" t="str">
            <v>Creciente</v>
          </cell>
          <cell r="W129"/>
          <cell r="X129"/>
          <cell r="Y129"/>
        </row>
        <row r="130">
          <cell r="A130">
            <v>125</v>
          </cell>
          <cell r="B130" t="str">
            <v>Integralidad y efectividad en la prestación de servicios de salud</v>
          </cell>
          <cell r="C130" t="str">
            <v>Garantizar la accesibilidad, integralidad en los servicios, complementariedad y respaldo de las interdependencias</v>
          </cell>
          <cell r="D130" t="str">
            <v>Porcentaje de pacientes con indebida preparacion para imágenes diagnosticas</v>
          </cell>
          <cell r="E130" t="str">
            <v>Apoyo diagnóstico y complementación terapeutica</v>
          </cell>
          <cell r="F130" t="str">
            <v>imágenes</v>
          </cell>
          <cell r="G130" t="str">
            <v>x</v>
          </cell>
          <cell r="H130"/>
          <cell r="I130"/>
          <cell r="J130" t="str">
            <v>El indicador permite realizar seguimiento a los estudios que no se pudieron realizar o completar por indebida preparacion para toma de imágenes diagnosticas (Ionizantes y no ionizantes)</v>
          </cell>
          <cell r="K130"/>
          <cell r="L130" t="str">
            <v>Trimestral</v>
          </cell>
          <cell r="M130" t="str">
            <v>Numero de estudios que no se pudieron realizar o completar por indebida preparacion</v>
          </cell>
          <cell r="N130" t="str">
            <v>Número de citas asignadas</v>
          </cell>
          <cell r="O130" t="str">
            <v>Reporte manual generado por los tecnicos, tecnologos y secretarias clinicas del proceso de imágenes</v>
          </cell>
          <cell r="P130" t="str">
            <v>Reporte generado por Gestión Informática</v>
          </cell>
          <cell r="Q130" t="str">
            <v>%</v>
          </cell>
          <cell r="R130" t="str">
            <v>Numero de estudios que no se pudieron realizar o completar por indebida preparacion / Número de citas asignadas *100</v>
          </cell>
          <cell r="S130"/>
          <cell r="T130" t="str">
            <v>proceso</v>
          </cell>
          <cell r="U130" t="str">
            <v>Decreciente</v>
          </cell>
          <cell r="V130" t="str">
            <v>≤</v>
          </cell>
          <cell r="W130">
            <v>0.1</v>
          </cell>
          <cell r="X130" t="str">
            <v>&gt;</v>
          </cell>
          <cell r="Y130">
            <v>0.1</v>
          </cell>
        </row>
        <row r="131">
          <cell r="A131">
            <v>126</v>
          </cell>
          <cell r="B131" t="str">
            <v>Integralidad y efectividad en la prestación de servicios de salud</v>
          </cell>
          <cell r="C131" t="str">
            <v>Garantizar la accesibilidad, integralidad en los servicios, complementariedad y respaldo de las interdependencias</v>
          </cell>
          <cell r="D131" t="str">
            <v>Tasa de reingreso de paciente hospitalizado antes de 15 días</v>
          </cell>
          <cell r="E131" t="str">
            <v>Internación</v>
          </cell>
          <cell r="F131" t="str">
            <v>internación</v>
          </cell>
          <cell r="G131" t="str">
            <v>x</v>
          </cell>
          <cell r="H131"/>
          <cell r="I131"/>
          <cell r="J13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31" t="str">
            <v>Resolución 256</v>
          </cell>
          <cell r="L131" t="str">
            <v>Trimestral</v>
          </cell>
          <cell r="M131" t="str">
            <v>Número total de pacientes que reingresan al servicio antes de quince (15) días por la misma causa en el periodo.</v>
          </cell>
          <cell r="N131" t="str">
            <v>Número total de egresos vivos en el periodo.</v>
          </cell>
          <cell r="O131" t="str">
            <v>Informe de reingresos coordinadores especialistas.</v>
          </cell>
          <cell r="P131" t="str">
            <v xml:space="preserve">Estadística. </v>
          </cell>
          <cell r="Q131" t="str">
            <v>Tasa</v>
          </cell>
          <cell r="R131" t="str">
            <v>Número total de pacientes que reingresan al servicio antes de quince (15) días por la misma causa en el periodo. / Número total de egresos vivos en el periodo. *1000</v>
          </cell>
          <cell r="S131"/>
          <cell r="T131" t="str">
            <v>resultado</v>
          </cell>
          <cell r="U131" t="str">
            <v>Decreciente</v>
          </cell>
          <cell r="V131" t="str">
            <v>≤</v>
          </cell>
          <cell r="W131">
            <v>2</v>
          </cell>
          <cell r="X131" t="str">
            <v>&gt;</v>
          </cell>
          <cell r="Y131">
            <v>2</v>
          </cell>
        </row>
        <row r="132">
          <cell r="A132">
            <v>127</v>
          </cell>
          <cell r="B132" t="str">
            <v>Integralidad y efectividad en la prestación de servicios de salud</v>
          </cell>
          <cell r="C132" t="str">
            <v>Garantizar la accesibilidad, integralidad en los servicios, complementariedad y respaldo de las interdependencias</v>
          </cell>
          <cell r="D132" t="str">
            <v>Tasa de mortalidad Intrahospitalaria después de 48 horas</v>
          </cell>
          <cell r="E132" t="str">
            <v>Internación</v>
          </cell>
          <cell r="F132" t="str">
            <v>internación</v>
          </cell>
          <cell r="G132" t="str">
            <v>x</v>
          </cell>
          <cell r="H132"/>
          <cell r="I132"/>
          <cell r="J132" t="str">
            <v>Medir la tasa de mortalidad intrahospitalaria mayor a 48 horas la cual nos permite evaluar la efectividad de la intervención clínica que se le realiza a los pacientes en el servicio de urgencias pediatria dentro del periodo evaluado</v>
          </cell>
          <cell r="K132"/>
          <cell r="L132" t="str">
            <v>Trimestral</v>
          </cell>
          <cell r="M132" t="str">
            <v>Número total de pacientes hospitalizados que fallecen después de 48 horas del ingreso</v>
          </cell>
          <cell r="N132" t="str">
            <v>Número total de pacientes hospitalizados</v>
          </cell>
          <cell r="O132" t="str">
            <v>Estadística / Coordinador Servicios</v>
          </cell>
          <cell r="P132" t="str">
            <v>Estadística</v>
          </cell>
          <cell r="Q132" t="str">
            <v>Tasa</v>
          </cell>
          <cell r="R132" t="str">
            <v>Número total de pacientes hospitalizados que fallecen después de 48 horas del ingreso / Número total de pacientes hospitalizados *1000</v>
          </cell>
          <cell r="S132"/>
          <cell r="T132" t="str">
            <v>resultado</v>
          </cell>
          <cell r="U132" t="str">
            <v>Decreciente</v>
          </cell>
          <cell r="V132" t="str">
            <v>≤</v>
          </cell>
          <cell r="W132">
            <v>15</v>
          </cell>
          <cell r="X132" t="str">
            <v>&gt;</v>
          </cell>
          <cell r="Y132">
            <v>15</v>
          </cell>
        </row>
        <row r="133">
          <cell r="A133">
            <v>128</v>
          </cell>
          <cell r="B133" t="str">
            <v>Integralidad y efectividad en la prestación de servicios de salud</v>
          </cell>
          <cell r="C133" t="str">
            <v>Garantizar la accesibilidad, integralidad en los servicios, complementariedad y respaldo de las interdependencias</v>
          </cell>
          <cell r="D133" t="str">
            <v xml:space="preserve">Calidad de Registro en la Historia Clínica Médica </v>
          </cell>
          <cell r="E133" t="str">
            <v>Internación</v>
          </cell>
          <cell r="F133" t="str">
            <v>internación</v>
          </cell>
          <cell r="G133" t="str">
            <v>x</v>
          </cell>
          <cell r="H133"/>
          <cell r="I133"/>
          <cell r="J13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33"/>
          <cell r="L133" t="str">
            <v>Trimestral</v>
          </cell>
          <cell r="M133" t="str">
            <v>Criterios de calidad de historia clínica evaluados que cumplen</v>
          </cell>
          <cell r="N133" t="str">
            <v>Total de criterios de calidad de historia clínica evaluados</v>
          </cell>
          <cell r="O133" t="str">
            <v>Aplicativo de monitorización de historias clínicas</v>
          </cell>
          <cell r="P133" t="str">
            <v>Aplicativo de monitorización de historias clínicas</v>
          </cell>
          <cell r="Q133" t="str">
            <v>%</v>
          </cell>
          <cell r="R133" t="str">
            <v>Criterios de calidad de historia clínica evaluados que cumplen / Total de criterios de calidad de historia clínica evaluados *100</v>
          </cell>
          <cell r="S133"/>
          <cell r="T133" t="str">
            <v>proceso</v>
          </cell>
          <cell r="U133" t="str">
            <v>Creciente</v>
          </cell>
          <cell r="V133" t="str">
            <v>≥</v>
          </cell>
          <cell r="W133">
            <v>0.85</v>
          </cell>
          <cell r="X133" t="str">
            <v>&lt;</v>
          </cell>
          <cell r="Y133">
            <v>0.85</v>
          </cell>
        </row>
        <row r="134">
          <cell r="A134">
            <v>129</v>
          </cell>
          <cell r="B134" t="str">
            <v>Integralidad y efectividad en la prestación de servicios de salud</v>
          </cell>
          <cell r="C134" t="str">
            <v>Garantizar la accesibilidad, integralidad en los servicios, complementariedad y respaldo de las interdependencias</v>
          </cell>
          <cell r="D134" t="str">
            <v>Análisis de mortalidad intrahospitalaria</v>
          </cell>
          <cell r="E134" t="str">
            <v>Internación</v>
          </cell>
          <cell r="F134" t="str">
            <v>internación</v>
          </cell>
          <cell r="G134" t="str">
            <v>x</v>
          </cell>
          <cell r="H134"/>
          <cell r="I134"/>
          <cell r="J134" t="str">
            <v>Medir el número de análisis de muertes intrahospitalarias mayores a 48 horas del total de muertes presentadas en el periodo, con el fin de determinar planes de mejoramiento para contribuir a la disminución de los casos evitables</v>
          </cell>
          <cell r="K134"/>
          <cell r="L134" t="str">
            <v>Trimestral</v>
          </cell>
          <cell r="M134" t="str">
            <v>Número de casos analizados</v>
          </cell>
          <cell r="N134" t="str">
            <v>Número total de muertes en el período</v>
          </cell>
          <cell r="O134" t="str">
            <v>Estadistica/aplicativo analisis</v>
          </cell>
          <cell r="P134" t="str">
            <v>Coordinador de Estadística</v>
          </cell>
          <cell r="Q134" t="str">
            <v>%</v>
          </cell>
          <cell r="R134" t="str">
            <v>Número de casos analizados / Número total de muertes en el período *100</v>
          </cell>
          <cell r="S134"/>
          <cell r="T134" t="str">
            <v>proceso</v>
          </cell>
          <cell r="U134" t="str">
            <v>Igual</v>
          </cell>
          <cell r="V134" t="str">
            <v>=</v>
          </cell>
          <cell r="W134">
            <v>1</v>
          </cell>
          <cell r="X134" t="str">
            <v>&lt;</v>
          </cell>
          <cell r="Y134">
            <v>1</v>
          </cell>
        </row>
        <row r="135">
          <cell r="A135">
            <v>130</v>
          </cell>
          <cell r="B135" t="str">
            <v>Integralidad y efectividad en la prestación de servicios de salud</v>
          </cell>
          <cell r="C135" t="str">
            <v>Garantizar la accesibilidad, integralidad en los servicios, complementariedad y respaldo de las interdependencias</v>
          </cell>
          <cell r="D135" t="str">
            <v>Promedio de Egresos por cama - Giro Cama</v>
          </cell>
          <cell r="E135" t="str">
            <v>Internación</v>
          </cell>
          <cell r="F135" t="str">
            <v>internación</v>
          </cell>
          <cell r="G135" t="str">
            <v>x</v>
          </cell>
          <cell r="H135"/>
          <cell r="I135"/>
          <cell r="J135" t="str">
            <v>Medir el  numero de pacientes que hicieron uso de la cama hospitalaria basados en los días cama disponible dentro del servicio dentro de un periodo evaluado</v>
          </cell>
          <cell r="K135"/>
          <cell r="L135" t="str">
            <v>Trimestral</v>
          </cell>
          <cell r="M135" t="str">
            <v>Número de egresos del período</v>
          </cell>
          <cell r="N135" t="str">
            <v>Número de camas disponible en el período</v>
          </cell>
          <cell r="O135" t="str">
            <v xml:space="preserve"> Estadística</v>
          </cell>
          <cell r="P135" t="str">
            <v xml:space="preserve"> Estadística</v>
          </cell>
          <cell r="Q135" t="str">
            <v>Egresos/Cama</v>
          </cell>
          <cell r="R135" t="str">
            <v>Número de egresos del período / Número de camas disponible en el período</v>
          </cell>
          <cell r="S135"/>
          <cell r="T135" t="str">
            <v>proceso</v>
          </cell>
          <cell r="U135" t="str">
            <v>Creciente</v>
          </cell>
          <cell r="V135" t="str">
            <v>≥</v>
          </cell>
          <cell r="W135">
            <v>4</v>
          </cell>
          <cell r="X135" t="str">
            <v>&lt;</v>
          </cell>
          <cell r="Y135">
            <v>4</v>
          </cell>
        </row>
        <row r="136">
          <cell r="A136">
            <v>131</v>
          </cell>
          <cell r="B136" t="str">
            <v>Integralidad y efectividad en la prestación de servicios de salud</v>
          </cell>
          <cell r="C136" t="str">
            <v>Garantizar la accesibilidad, integralidad en los servicios, complementariedad y respaldo de las interdependencias</v>
          </cell>
          <cell r="D136" t="str">
            <v>Promedio Días de Estancia</v>
          </cell>
          <cell r="E136" t="str">
            <v>Internación</v>
          </cell>
          <cell r="F136" t="str">
            <v>internación</v>
          </cell>
          <cell r="G136" t="str">
            <v>x</v>
          </cell>
          <cell r="H136"/>
          <cell r="I136"/>
          <cell r="J136" t="str">
            <v>Medir el promedio de días que los pacientes permanecen hospitalizados en el servicio en un periodo evaluado</v>
          </cell>
          <cell r="K136"/>
          <cell r="L136" t="str">
            <v>Trimestral</v>
          </cell>
          <cell r="M136" t="str">
            <v>Número de días de estancia de los egresos del período</v>
          </cell>
          <cell r="N136" t="str">
            <v>Número de egresos del período</v>
          </cell>
          <cell r="O136" t="str">
            <v xml:space="preserve"> Estadística</v>
          </cell>
          <cell r="P136" t="str">
            <v xml:space="preserve"> Estadística</v>
          </cell>
          <cell r="Q136" t="str">
            <v>Días</v>
          </cell>
          <cell r="R136" t="str">
            <v>Número de días de estancia de los egresos del período / Número de egresos del período</v>
          </cell>
          <cell r="S136"/>
          <cell r="T136" t="str">
            <v>proceso</v>
          </cell>
          <cell r="U136" t="str">
            <v>Decreciente</v>
          </cell>
          <cell r="V136" t="str">
            <v>≤</v>
          </cell>
          <cell r="W136">
            <v>7</v>
          </cell>
          <cell r="X136" t="str">
            <v>&gt;</v>
          </cell>
          <cell r="Y136">
            <v>7</v>
          </cell>
        </row>
        <row r="137">
          <cell r="A137">
            <v>132</v>
          </cell>
          <cell r="B137" t="str">
            <v>Integralidad y efectividad en la prestación de servicios de salud</v>
          </cell>
          <cell r="C137" t="str">
            <v>Garantizar la accesibilidad, integralidad en los servicios, complementariedad y respaldo de las interdependencias</v>
          </cell>
          <cell r="D137" t="str">
            <v>Porcentaje Ocupacional</v>
          </cell>
          <cell r="E137" t="str">
            <v>Internación</v>
          </cell>
          <cell r="F137" t="str">
            <v>internación</v>
          </cell>
          <cell r="G137" t="str">
            <v>x</v>
          </cell>
          <cell r="H137"/>
          <cell r="I137"/>
          <cell r="J137" t="str">
            <v>Medir el porcentaje de ocupación hospitalario con el fin de determinar el aprovechamiento de la cama hospitalaria y la demanda del servicio  en un periodo evaluado</v>
          </cell>
          <cell r="K137"/>
          <cell r="L137" t="str">
            <v>Trimestral</v>
          </cell>
          <cell r="M137" t="str">
            <v>Número de días cama ocupada en el período</v>
          </cell>
          <cell r="N137" t="str">
            <v>Número de días cama disponible en el período</v>
          </cell>
          <cell r="O137" t="str">
            <v>Estadística</v>
          </cell>
          <cell r="P137" t="str">
            <v xml:space="preserve"> Estadística</v>
          </cell>
          <cell r="Q137" t="str">
            <v>%</v>
          </cell>
          <cell r="R137" t="str">
            <v>Número de días cama ocupada en el período / Número de días cama disponible en el período *100</v>
          </cell>
          <cell r="S137"/>
          <cell r="T137" t="str">
            <v>proceso</v>
          </cell>
          <cell r="U137" t="str">
            <v>Creciente</v>
          </cell>
          <cell r="V137" t="str">
            <v>≥</v>
          </cell>
          <cell r="W137">
            <v>0.85</v>
          </cell>
          <cell r="X137" t="str">
            <v>&lt;</v>
          </cell>
          <cell r="Y137">
            <v>0.85</v>
          </cell>
        </row>
        <row r="138">
          <cell r="A138">
            <v>133</v>
          </cell>
          <cell r="B138" t="str">
            <v>Integralidad y efectividad en la prestación de servicios de salud</v>
          </cell>
          <cell r="C138" t="str">
            <v>Garantizar la accesibilidad, integralidad en los servicios, complementariedad y respaldo de las interdependencias</v>
          </cell>
          <cell r="D138" t="str">
            <v>Intervalo de sustitución en hospitalizacion</v>
          </cell>
          <cell r="E138" t="str">
            <v>Internación</v>
          </cell>
          <cell r="F138" t="str">
            <v>internación</v>
          </cell>
          <cell r="G138" t="str">
            <v>x</v>
          </cell>
          <cell r="H138"/>
          <cell r="I138"/>
          <cell r="J138" t="str">
            <v xml:space="preserve">El indicador revela el tiempo de ociosidad de una cama entre la salida de un paciente y el ingreso de otro, permite evaluar la eficiencia o uso del recurso de cama disponible ante la solicitud de cama. </v>
          </cell>
          <cell r="K138"/>
          <cell r="L138" t="str">
            <v>Trimestral</v>
          </cell>
          <cell r="M138" t="str">
            <v xml:space="preserve">Cantidad de camas disponibles en un mes menos la Cantidad de camas ocupadas </v>
          </cell>
          <cell r="N138" t="str">
            <v>Cantidad de egresos durante el mes</v>
          </cell>
          <cell r="O138" t="str">
            <v>Estadistica</v>
          </cell>
          <cell r="P138" t="str">
            <v>Estadistica</v>
          </cell>
          <cell r="Q138" t="str">
            <v>Proporción</v>
          </cell>
          <cell r="R138" t="str">
            <v>Cantidad de camas disponibles en un mes menos la Cantidad de camas ocupadas  / Cantidad de egresos durante el mes</v>
          </cell>
          <cell r="S138"/>
          <cell r="T138" t="str">
            <v>proceso</v>
          </cell>
          <cell r="U138" t="str">
            <v>Decreciente</v>
          </cell>
          <cell r="V138" t="str">
            <v>≤</v>
          </cell>
          <cell r="W138">
            <v>1</v>
          </cell>
          <cell r="X138" t="str">
            <v>&gt;</v>
          </cell>
          <cell r="Y138">
            <v>1</v>
          </cell>
        </row>
        <row r="139">
          <cell r="A139">
            <v>134</v>
          </cell>
          <cell r="B139" t="str">
            <v>Integralidad y efectividad en la prestación de servicios de salud</v>
          </cell>
          <cell r="C139" t="str">
            <v>Garantizar la accesibilidad, integralidad en los servicios, complementariedad y respaldo de las interdependencias</v>
          </cell>
          <cell r="D139" t="str">
            <v>Porcentaje de adherencia a guias de practica clinica</v>
          </cell>
          <cell r="E139" t="str">
            <v>Internación</v>
          </cell>
          <cell r="F139" t="str">
            <v>internación</v>
          </cell>
          <cell r="G139" t="str">
            <v>x</v>
          </cell>
          <cell r="H139"/>
          <cell r="I139"/>
          <cell r="J139"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139"/>
          <cell r="L139" t="str">
            <v>Trimestral</v>
          </cell>
          <cell r="M139" t="str">
            <v>Criterios evaluados que cumplen con la adherencia a guia</v>
          </cell>
          <cell r="N139" t="str">
            <v>Total de criterios evaluados en la adherencia a guia</v>
          </cell>
          <cell r="O139" t="str">
            <v>Consolidado Adherencia a Guías de Atención</v>
          </cell>
          <cell r="P139" t="str">
            <v>Consolidado Adherencia a Guías de Atención</v>
          </cell>
          <cell r="Q139" t="str">
            <v>%</v>
          </cell>
          <cell r="R139" t="str">
            <v>Criterios evaluados que cumplen con la adherencia a guia / Total de criterios evaluados en la adherencia a guia *100</v>
          </cell>
          <cell r="S139"/>
          <cell r="T139" t="str">
            <v>proceso</v>
          </cell>
          <cell r="U139" t="str">
            <v>Creciente</v>
          </cell>
          <cell r="V139" t="str">
            <v xml:space="preserve">≥ </v>
          </cell>
          <cell r="W139">
            <v>0.85</v>
          </cell>
          <cell r="X139" t="str">
            <v>&lt;</v>
          </cell>
          <cell r="Y139">
            <v>0.85</v>
          </cell>
        </row>
        <row r="140">
          <cell r="A140">
            <v>135</v>
          </cell>
          <cell r="B140" t="str">
            <v>Integralidad y efectividad en la prestación de servicios de salud</v>
          </cell>
          <cell r="C140" t="str">
            <v>Garantizar la accesibilidad, integralidad en los servicios, complementariedad y respaldo de las interdependencias</v>
          </cell>
          <cell r="D140" t="str">
            <v>Porcentaje de adherencia a Protocolos</v>
          </cell>
          <cell r="E140" t="str">
            <v>Internación</v>
          </cell>
          <cell r="F140" t="str">
            <v>internación</v>
          </cell>
          <cell r="G140" t="str">
            <v>x</v>
          </cell>
          <cell r="H140"/>
          <cell r="I140"/>
          <cell r="J14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40"/>
          <cell r="L140" t="str">
            <v>Trimestral</v>
          </cell>
          <cell r="M140" t="str">
            <v xml:space="preserve">Número de protocolos con cumplimiento mayor al estándar establecido X 100 </v>
          </cell>
          <cell r="N140" t="str">
            <v xml:space="preserve"> Total protocolos evaluados</v>
          </cell>
          <cell r="O140" t="str">
            <v>Consolidado Adherencia a protocolos de enfermeria</v>
          </cell>
          <cell r="P140" t="str">
            <v>Consolidado Adherencia a Protocolos de enfermeria</v>
          </cell>
          <cell r="Q140" t="str">
            <v>%</v>
          </cell>
          <cell r="R140" t="str">
            <v>Número de protocolos con cumplimiento mayor al estándar establecido X 100  /  Total protocolos evaluados *100</v>
          </cell>
          <cell r="S140"/>
          <cell r="T140" t="str">
            <v>proceso</v>
          </cell>
          <cell r="U140" t="str">
            <v>Creciente</v>
          </cell>
          <cell r="V140" t="str">
            <v xml:space="preserve">≥ </v>
          </cell>
          <cell r="W140">
            <v>0.85</v>
          </cell>
          <cell r="X140" t="str">
            <v>&lt;</v>
          </cell>
          <cell r="Y140">
            <v>0.85</v>
          </cell>
        </row>
        <row r="141">
          <cell r="A141">
            <v>136</v>
          </cell>
          <cell r="B141" t="str">
            <v>Integralidad y efectividad en la prestación de servicios de salud</v>
          </cell>
          <cell r="C141" t="str">
            <v>Garantizar la accesibilidad, integralidad en los servicios, complementariedad y respaldo de las interdependencias</v>
          </cell>
          <cell r="D141" t="str">
            <v>Calidad de Registro en la Historia Clínica de Enfermería</v>
          </cell>
          <cell r="E141" t="str">
            <v>Internación</v>
          </cell>
          <cell r="F141" t="str">
            <v>internación</v>
          </cell>
          <cell r="G141" t="str">
            <v>x</v>
          </cell>
          <cell r="H141"/>
          <cell r="I141"/>
          <cell r="J141"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41"/>
          <cell r="L141" t="str">
            <v>Trimestral</v>
          </cell>
          <cell r="M141" t="str">
            <v>Criterios de calidad de historia clínica evaluados que cumplen</v>
          </cell>
          <cell r="N141" t="str">
            <v>Total de criterios de calidad de historia clínica evaluados</v>
          </cell>
          <cell r="O141" t="str">
            <v>Aplicativo de monitorización de historias clínicas</v>
          </cell>
          <cell r="P141" t="str">
            <v>Aplicativo de monitorización de historias clínicas</v>
          </cell>
          <cell r="Q141" t="str">
            <v>%</v>
          </cell>
          <cell r="R141" t="str">
            <v>Criterios de calidad de historia clínica evaluados que cumplen / Total de criterios de calidad de historia clínica evaluados *100</v>
          </cell>
          <cell r="S141"/>
          <cell r="T141" t="str">
            <v>proceso</v>
          </cell>
          <cell r="U141" t="str">
            <v>Creciente</v>
          </cell>
          <cell r="V141" t="str">
            <v xml:space="preserve">≥ </v>
          </cell>
          <cell r="W141">
            <v>0.85</v>
          </cell>
          <cell r="X141" t="str">
            <v>&lt;</v>
          </cell>
          <cell r="Y141">
            <v>0.85</v>
          </cell>
        </row>
        <row r="142">
          <cell r="A142">
            <v>137</v>
          </cell>
          <cell r="B142" t="str">
            <v>Integralidad y efectividad en la prestación de servicios de salud</v>
          </cell>
          <cell r="C142" t="str">
            <v>Garantizar la accesibilidad, integralidad en los servicios, complementariedad y respaldo de las interdependencias</v>
          </cell>
          <cell r="D142" t="str">
            <v xml:space="preserve">Demanda insatisfecha NO SERVIDA </v>
          </cell>
          <cell r="E142" t="str">
            <v>Internación</v>
          </cell>
          <cell r="F142" t="str">
            <v>internación</v>
          </cell>
          <cell r="G142" t="str">
            <v>x</v>
          </cell>
          <cell r="H142"/>
          <cell r="I142"/>
          <cell r="J142" t="str">
            <v>Permite la medición de la proporción de pacientes sin acceso al proceso de hospitalización. Para luego identificar las principales barreras de acceso en la proporción que no tuvo acceso a la hospitalización.</v>
          </cell>
          <cell r="K142"/>
          <cell r="L142" t="str">
            <v>Trimestral</v>
          </cell>
          <cell r="M142" t="str">
            <v>Cantidad total de pacientes que no pudieron ser hospitalizados en menos o igual a 24 horas de solicitada la hospitalización (10 Am como hora cero)</v>
          </cell>
          <cell r="N142" t="str">
            <v>Cantidad total de solicitudes de hospitalización en un periodo de 24 horas    ( 10 am como hora cero)</v>
          </cell>
          <cell r="O142"/>
          <cell r="P142"/>
          <cell r="Q142" t="str">
            <v>%</v>
          </cell>
          <cell r="R142" t="str">
            <v>Cantidad total de pacientes que no pudieron ser hospitalizados en menos o igual a 24 horas de solicitada la hospitalización (10 Am como hora cero) / Cantidad total de solicitudes de hospitalización en un periodo de 24 horas    ( 10 am como hora cero) *100</v>
          </cell>
          <cell r="S142"/>
          <cell r="T142" t="str">
            <v>proceso</v>
          </cell>
          <cell r="U142" t="str">
            <v>Decreciente</v>
          </cell>
          <cell r="V142" t="str">
            <v>≤</v>
          </cell>
          <cell r="W142">
            <v>0.15</v>
          </cell>
          <cell r="X142" t="str">
            <v>&gt;</v>
          </cell>
          <cell r="Y142">
            <v>0.15</v>
          </cell>
        </row>
        <row r="143">
          <cell r="A143">
            <v>138</v>
          </cell>
          <cell r="B143" t="str">
            <v>Integralidad y efectividad en la prestación de servicios de salud</v>
          </cell>
          <cell r="C143" t="str">
            <v>Garantizar la accesibilidad, integralidad en los servicios, complementariedad y respaldo de las interdependencias</v>
          </cell>
          <cell r="D143" t="str">
            <v>Complicaciones de los Procedimientos diagnósticos del laboratorio clínico</v>
          </cell>
          <cell r="E143" t="str">
            <v>Apoyo diagnóstico y complementación terapeutica</v>
          </cell>
          <cell r="F143" t="str">
            <v>laboratorio clinico</v>
          </cell>
          <cell r="G143" t="str">
            <v>x</v>
          </cell>
          <cell r="H143"/>
          <cell r="I143"/>
          <cell r="J143" t="str">
            <v>Es la ocurrencia de afecciones o alteraciones físicas o psicológicas transitorias o permanentes no presentes al momento de realización del procedimiento diagnóstico y cuya aparición se relaciona con el mismo.</v>
          </cell>
          <cell r="K143"/>
          <cell r="L143" t="str">
            <v>Trimestral</v>
          </cell>
          <cell r="M143" t="str">
            <v xml:space="preserve">Número de complicaciones presentadas durante los procedimientos diagnósticos </v>
          </cell>
          <cell r="N143" t="str">
            <v>Total procedimientos diagnósticos realizados</v>
          </cell>
          <cell r="O143" t="str">
            <v>Formato de Gestión de Riesgos - Informe de indicadores imágenes</v>
          </cell>
          <cell r="P143" t="str">
            <v>Sistema de Información Laboratorio / Informe Producción Imágenes</v>
          </cell>
          <cell r="Q143" t="str">
            <v>%</v>
          </cell>
          <cell r="R143" t="str">
            <v>Número de complicaciones presentadas durante los procedimientos diagnósticos  / Total procedimientos diagnósticos realizados *100</v>
          </cell>
          <cell r="S143"/>
          <cell r="T143" t="str">
            <v>proceso</v>
          </cell>
          <cell r="U143" t="str">
            <v>Creciente</v>
          </cell>
          <cell r="V143" t="str">
            <v>≤</v>
          </cell>
          <cell r="W143">
            <v>0.01</v>
          </cell>
          <cell r="X143" t="str">
            <v>&gt;</v>
          </cell>
          <cell r="Y143">
            <v>0.01</v>
          </cell>
        </row>
        <row r="144">
          <cell r="A144">
            <v>139</v>
          </cell>
          <cell r="B144" t="str">
            <v>Integralidad y efectividad en la prestación de servicios de salud</v>
          </cell>
          <cell r="C144" t="str">
            <v>Garantizar la accesibilidad, integralidad en los servicios, complementariedad y respaldo de las interdependencias</v>
          </cell>
          <cell r="D144" t="str">
            <v>Fallas en manejos terapéuticos derivadas de fallas en los procesos diagnósticos del laboratorio clínico</v>
          </cell>
          <cell r="E144" t="str">
            <v>Apoyo diagnóstico y complementación terapeutica</v>
          </cell>
          <cell r="F144" t="str">
            <v>laboratorio clinico</v>
          </cell>
          <cell r="G144" t="str">
            <v>x</v>
          </cell>
          <cell r="H144"/>
          <cell r="I144"/>
          <cell r="J144" t="str">
            <v xml:space="preserve">Está relacionada directamente tanto con la calidad de la realización del procedimiento diagnóstico como con la calidad de la lectura e interpretación del examen de laboratorio e imágenes Diagnósticas. Condiciona el inicio oportuno de procedimientos de diagnóstico complementarios y/o del tratamiento de la patología en estudio. </v>
          </cell>
          <cell r="K144"/>
          <cell r="L144" t="str">
            <v>Trimestral</v>
          </cell>
          <cell r="M144" t="str">
            <v xml:space="preserve">Número de casos reportados por los médicos en los diferentes servicios </v>
          </cell>
          <cell r="N144" t="str">
            <v>Total procedimientos diagnósticos realizados</v>
          </cell>
          <cell r="O144" t="str">
            <v>Formato de Gestión de Riesgos - Informe de indicadores imágenes</v>
          </cell>
          <cell r="P144" t="str">
            <v>Sistema de Información Laboratorio / Informe Producción Imágenes</v>
          </cell>
          <cell r="Q144" t="str">
            <v>%</v>
          </cell>
          <cell r="R144" t="str">
            <v>Número de casos reportados por los médicos en los diferentes servicios  / Total procedimientos diagnósticos realizados *100</v>
          </cell>
          <cell r="S144"/>
          <cell r="T144" t="str">
            <v>proceso</v>
          </cell>
          <cell r="U144" t="str">
            <v>Creciente</v>
          </cell>
          <cell r="V144" t="str">
            <v>≤</v>
          </cell>
          <cell r="W144">
            <v>0.01</v>
          </cell>
          <cell r="X144" t="str">
            <v>&gt;</v>
          </cell>
          <cell r="Y144">
            <v>0.01</v>
          </cell>
        </row>
        <row r="145">
          <cell r="A145">
            <v>140</v>
          </cell>
          <cell r="B145" t="str">
            <v>Integralidad y efectividad en la prestación de servicios de salud</v>
          </cell>
          <cell r="C145" t="str">
            <v>Garantizar la accesibilidad, integralidad en los servicios, complementariedad y respaldo de las interdependencias</v>
          </cell>
          <cell r="D145" t="str">
            <v>Fallas en la privacidad de los resultados y registros del laboratorio clínico</v>
          </cell>
          <cell r="E145" t="str">
            <v>Apoyo diagnóstico y complementación terapeutica</v>
          </cell>
          <cell r="F145" t="str">
            <v>laboratorio clinico</v>
          </cell>
          <cell r="G145" t="str">
            <v>x</v>
          </cell>
          <cell r="H145"/>
          <cell r="I145"/>
          <cell r="J145" t="str">
            <v xml:space="preserve">La privacidad en los resultados diagnósticos es un elemento que condiciona la satisfacción del usuario y de su familia, su monitoreo y la realización de acciones de mejoramiento son muy importantes para la calidad del servicio.    </v>
          </cell>
          <cell r="K145"/>
          <cell r="L145" t="str">
            <v>Trimestral</v>
          </cell>
          <cell r="M145" t="str">
            <v>Número de quejas de perdida de privacidad presentadas al SIAU, y reportes</v>
          </cell>
          <cell r="N145" t="str">
            <v>Total procedimientos diagnósticos realizados</v>
          </cell>
          <cell r="O145" t="str">
            <v>Reporte de SIAU</v>
          </cell>
          <cell r="P145" t="str">
            <v>Sistema de Información Laboratorio / Informe Producción Imágenes</v>
          </cell>
          <cell r="Q145" t="str">
            <v>%</v>
          </cell>
          <cell r="R145" t="str">
            <v>Número de quejas de perdida de privacidad presentadas al SIAU, y reportes / Total procedimientos diagnósticos realizados *100</v>
          </cell>
          <cell r="S145"/>
          <cell r="T145" t="str">
            <v>proceso</v>
          </cell>
          <cell r="U145" t="str">
            <v>Creciente</v>
          </cell>
          <cell r="V145" t="str">
            <v>≤</v>
          </cell>
          <cell r="W145">
            <v>0.01</v>
          </cell>
          <cell r="X145" t="str">
            <v>&gt;</v>
          </cell>
          <cell r="Y145">
            <v>0.01</v>
          </cell>
        </row>
        <row r="146">
          <cell r="A146">
            <v>141</v>
          </cell>
          <cell r="B146" t="str">
            <v>Integralidad y efectividad en la prestación de servicios de salud</v>
          </cell>
          <cell r="C146" t="str">
            <v>Garantizar la accesibilidad, integralidad en los servicios, complementariedad y respaldo de las interdependencias</v>
          </cell>
          <cell r="D146" t="str">
            <v>Porcentaje de  muestras tomadas inadecuadamente</v>
          </cell>
          <cell r="E146" t="str">
            <v>Apoyo diagnóstico y complementación terapeutica</v>
          </cell>
          <cell r="F146" t="str">
            <v>laboratorio clinico</v>
          </cell>
          <cell r="G146" t="str">
            <v>x</v>
          </cell>
          <cell r="H146"/>
          <cell r="I146"/>
          <cell r="J146" t="str">
            <v>La solicitud de nueva muestra se debe a la Existencia de criterios de aceptabilidad y rechazo que contribuyen a la calidad de los resultados generados por el laboratorio clínico.</v>
          </cell>
          <cell r="K146"/>
          <cell r="L146" t="str">
            <v>Trimestral</v>
          </cell>
          <cell r="M146" t="str">
            <v>Total muestras mal tomadas mensualmente</v>
          </cell>
          <cell r="N146" t="str">
            <v>Total muestras tomadas mensualmente</v>
          </cell>
          <cell r="O146" t="str">
            <v xml:space="preserve">Formato de Reporte Telefónico de Resultados e Inspección de Muestras </v>
          </cell>
          <cell r="P146" t="str">
            <v>Sistema de Información Laboratorio / Coordinadora Laboratorio  Clínico</v>
          </cell>
          <cell r="Q146" t="str">
            <v>%</v>
          </cell>
          <cell r="R146" t="str">
            <v>Total muestras mal tomadas mensualmente / Total muestras tomadas mensualmente *100</v>
          </cell>
          <cell r="S146"/>
          <cell r="T146" t="str">
            <v>proceso</v>
          </cell>
          <cell r="U146" t="str">
            <v>Creciente</v>
          </cell>
          <cell r="V146" t="str">
            <v>≤</v>
          </cell>
          <cell r="W146">
            <v>0.03</v>
          </cell>
          <cell r="X146" t="str">
            <v>&gt;</v>
          </cell>
          <cell r="Y146">
            <v>0.03</v>
          </cell>
        </row>
        <row r="147">
          <cell r="A147">
            <v>142</v>
          </cell>
          <cell r="B147" t="str">
            <v>Integralidad y efectividad en la prestación de servicios de salud</v>
          </cell>
          <cell r="C147" t="str">
            <v>Garantizar la accesibilidad, integralidad en los servicios, complementariedad y respaldo de las interdependencias</v>
          </cell>
          <cell r="D147" t="str">
            <v xml:space="preserve">Oportunidad en el servicio del laboratorio clinico  </v>
          </cell>
          <cell r="E147" t="str">
            <v>Apoyo diagnóstico y complementación terapeutica</v>
          </cell>
          <cell r="F147" t="str">
            <v>laboratorio clinico</v>
          </cell>
          <cell r="G147" t="str">
            <v>x</v>
          </cell>
          <cell r="H147"/>
          <cell r="I147"/>
          <cell r="J147" t="str">
            <v xml:space="preserve">La oportunidad de la atención en el servicio de Laboratorio Clínico es vital para la seguridad y efectividad de la atención en salud a los usuarios. El tiempo de respuesta del prestador en la provisión de servicios de laboratorio Clínico es útil para medir la suficiencia institucional para atender la demanda de servicios que recibe, orientando decisiones de mejoramiento. </v>
          </cell>
          <cell r="K147"/>
          <cell r="L147" t="str">
            <v>Trimestral</v>
          </cell>
          <cell r="M147" t="str">
            <v>Sumatoria total de los días calendario transcurridos entre la solicitud del servicio de muestra de laboratorio y el momento en que genera el resultado del examen.</v>
          </cell>
          <cell r="N147" t="str">
            <v>Total de atenciones en servicios de muestras de laboratorio.</v>
          </cell>
          <cell r="O147" t="str">
            <v>Sistema de Información Laboratorio / Coordinadora Laboratorio  Clínico</v>
          </cell>
          <cell r="P147" t="str">
            <v>Sistema de Información Laboratorio / Coordinadora Laboratorio  Clínico</v>
          </cell>
          <cell r="Q147" t="str">
            <v>Horas</v>
          </cell>
          <cell r="R147" t="str">
            <v>Sumatoria total de los días calendario transcurridos entre la solicitud del servicio de muestra de laboratorio y el momento en que genera el resultado del examen. / Total de atenciones en servicios de muestras de laboratorio.</v>
          </cell>
          <cell r="S147"/>
          <cell r="T147" t="str">
            <v>resultado</v>
          </cell>
          <cell r="U147" t="str">
            <v>Creciente</v>
          </cell>
          <cell r="V147" t="str">
            <v>≤</v>
          </cell>
          <cell r="W147">
            <v>8</v>
          </cell>
          <cell r="X147" t="str">
            <v>&gt;</v>
          </cell>
          <cell r="Y147">
            <v>8</v>
          </cell>
        </row>
        <row r="148">
          <cell r="A148">
            <v>143</v>
          </cell>
          <cell r="B148" t="str">
            <v>Integralidad y efectividad en la prestación de servicios de salud</v>
          </cell>
          <cell r="C148" t="str">
            <v>Garantizar la accesibilidad, integralidad en los servicios, complementariedad y respaldo de las interdependencias</v>
          </cell>
          <cell r="D148" t="str">
            <v>Oportunidad de Atención de acuerdo al tipo de requerimiento (Normal &lt; 6 horas)</v>
          </cell>
          <cell r="E148" t="str">
            <v>Apoyo diagnóstico y complementación terapeutica</v>
          </cell>
          <cell r="F148" t="str">
            <v>laboratorio clinico</v>
          </cell>
          <cell r="G148" t="str">
            <v>x</v>
          </cell>
          <cell r="H148"/>
          <cell r="I148"/>
          <cell r="J148" t="str">
            <v>La oportunidad de la atención en el laboratorio clínico es vital para la seguridad y efectividad de la atención en salud a los usuarios. Una respuesta rápida en este nivel contribuye a la  disminución de los tiempos de espera en cada servicio para definir conducta a cada usuario y disminuir la congestión en los servicios.</v>
          </cell>
          <cell r="K148"/>
          <cell r="L148" t="str">
            <v>Trimestral</v>
          </cell>
          <cell r="M148" t="str">
            <v>Sumatoria total de las horas transcurridas entre la solicitud del servicio de muestra de laboratorio y el momento en que genera el resultado de los examenes de tipo normal</v>
          </cell>
          <cell r="N148" t="str">
            <v>Total exámenes realizados con requerimiento Normal</v>
          </cell>
          <cell r="O148" t="str">
            <v>Sistema de Información Laboratorio / Coordinadora Laboratorio  Clínico</v>
          </cell>
          <cell r="P148" t="str">
            <v>Sistema de Información Laboratorio / Coordinadora Laboratorio  Clínico</v>
          </cell>
          <cell r="Q148" t="str">
            <v>Horas</v>
          </cell>
          <cell r="R148" t="str">
            <v>Sumatoria total de las horas transcurridas entre la solicitud del servicio de muestra de laboratorio y el momento en que genera el resultado de los examenes de tipo normal / Total exámenes realizados con requerimiento Normal</v>
          </cell>
          <cell r="S148"/>
          <cell r="T148" t="str">
            <v>resultado</v>
          </cell>
          <cell r="U148" t="str">
            <v>Creciente</v>
          </cell>
          <cell r="V148" t="str">
            <v>≤</v>
          </cell>
          <cell r="W148">
            <v>6</v>
          </cell>
          <cell r="X148" t="str">
            <v>&gt;</v>
          </cell>
          <cell r="Y148">
            <v>6</v>
          </cell>
        </row>
        <row r="149">
          <cell r="A149">
            <v>144</v>
          </cell>
          <cell r="B149" t="str">
            <v>Integralidad y efectividad en la prestación de servicios de salud</v>
          </cell>
          <cell r="C149" t="str">
            <v>Garantizar la accesibilidad, integralidad en los servicios, complementariedad y respaldo de las interdependencias</v>
          </cell>
          <cell r="D149" t="str">
            <v>Oportunidad de Atención de acuerdo al tipo de requerimiento (Prioritario &lt; 3 horas)</v>
          </cell>
          <cell r="E149" t="str">
            <v>Apoyo diagnóstico y complementación terapeutica</v>
          </cell>
          <cell r="F149" t="str">
            <v>laboratorio clinico</v>
          </cell>
          <cell r="G149" t="str">
            <v>x</v>
          </cell>
          <cell r="H149"/>
          <cell r="I149"/>
          <cell r="J149" t="str">
            <v>La oportunidad de la atención en el laboratorio clínico es vital para la seguridad y efectividad de la atención en salud a los usuarios. Una respuesta rápida en este nivel contribuye a la  disminución de los tiempos de espera en cada servicio para definir conducta a cada usuario y disminuir la congestión en los servicios.</v>
          </cell>
          <cell r="K149"/>
          <cell r="L149" t="str">
            <v>Trimestral</v>
          </cell>
          <cell r="M149" t="str">
            <v>Sumatoria total de las horas transcurridas entre la solicitud del servicio de muestra de laboratorio y el momento en que genera el resultado de los examenes de tipo prioritario</v>
          </cell>
          <cell r="N149" t="str">
            <v>Total exámenes realizados con requerimiento Prioritario</v>
          </cell>
          <cell r="O149" t="str">
            <v>Sistema de Información Laboratorio / Coordinadora Laboratorio  Clínico</v>
          </cell>
          <cell r="P149" t="str">
            <v>Sistema de Información Laboratorio / Coordinadora Laboratorio  Clínico</v>
          </cell>
          <cell r="Q149" t="str">
            <v>Horas</v>
          </cell>
          <cell r="R149" t="str">
            <v>Sumatoria total de las horas transcurridas entre la solicitud del servicio de muestra de laboratorio y el momento en que genera el resultado de los examenes de tipo prioritario / Total exámenes realizados con requerimiento Prioritario</v>
          </cell>
          <cell r="S149"/>
          <cell r="T149" t="str">
            <v>resultado</v>
          </cell>
          <cell r="U149" t="str">
            <v>Creciente</v>
          </cell>
          <cell r="V149" t="str">
            <v>≤</v>
          </cell>
          <cell r="W149">
            <v>3</v>
          </cell>
          <cell r="X149" t="str">
            <v>&gt;</v>
          </cell>
          <cell r="Y149">
            <v>3</v>
          </cell>
        </row>
        <row r="150">
          <cell r="A150">
            <v>145</v>
          </cell>
          <cell r="B150" t="str">
            <v>Integralidad y efectividad en la prestación de servicios de salud</v>
          </cell>
          <cell r="C150" t="str">
            <v>Garantizar la accesibilidad, integralidad en los servicios, complementariedad y respaldo de las interdependencias</v>
          </cell>
          <cell r="D150" t="str">
            <v>Oportunidad de Atención de acuerdo al tipo de requerimiento (Urgencia vital &lt;1 hora)</v>
          </cell>
          <cell r="E150" t="str">
            <v>Apoyo diagnóstico y complementación terapeutica</v>
          </cell>
          <cell r="F150" t="str">
            <v>laboratorio clinico</v>
          </cell>
          <cell r="G150" t="str">
            <v>x</v>
          </cell>
          <cell r="H150"/>
          <cell r="I150"/>
          <cell r="J150" t="str">
            <v>La oportunidad de la atención en el laboratorio clínico es vital para la seguridad y efectividad de la atención en salud a los usuarios. Una respuesta rápida en este nivel contribuye a la  disminución de los tiempos de espera en cada servicio para definir conducta a cada usuario y disminuir la congestión en los servicios.</v>
          </cell>
          <cell r="K150"/>
          <cell r="L150" t="str">
            <v>Trimestral</v>
          </cell>
          <cell r="M150" t="str">
            <v>Sumatoria total de las horas transcurridas entre la solicitud del servicio de muestra de laboratorio y el momento en que genera el resultado de los exámenes de tipo urgencia vital</v>
          </cell>
          <cell r="N150" t="str">
            <v xml:space="preserve">Total exámenes realizados con requerimiento Urgencia Vital  </v>
          </cell>
          <cell r="O150" t="str">
            <v>Sistema de Información Laboratorio / Coordinadora Laboratorio  Clínico</v>
          </cell>
          <cell r="P150" t="str">
            <v>Sistema de Información Laboratorio / Coordinadora Laboratorio  Clínico</v>
          </cell>
          <cell r="Q150" t="str">
            <v>Minutos</v>
          </cell>
          <cell r="R150" t="str">
            <v xml:space="preserve">Sumatoria total de las horas transcurridas entre la solicitud del servicio de muestra de laboratorio y el momento en que genera el resultado de los exámenes de tipo urgencia vital / Total exámenes realizados con requerimiento Urgencia Vital  </v>
          </cell>
          <cell r="S150"/>
          <cell r="T150" t="str">
            <v>resultado</v>
          </cell>
          <cell r="U150" t="str">
            <v>Creciente</v>
          </cell>
          <cell r="V150" t="str">
            <v>≤</v>
          </cell>
          <cell r="W150">
            <v>60</v>
          </cell>
          <cell r="X150" t="str">
            <v>&gt;</v>
          </cell>
          <cell r="Y150">
            <v>60</v>
          </cell>
        </row>
        <row r="151">
          <cell r="A151">
            <v>146</v>
          </cell>
          <cell r="B151" t="str">
            <v>Integralidad y efectividad en la prestación de servicios de salud</v>
          </cell>
          <cell r="C151" t="str">
            <v>Garantizar la accesibilidad, integralidad en los servicios, complementariedad y respaldo de las interdependencias</v>
          </cell>
          <cell r="D151" t="str">
            <v>Porcentaje de eventos clinicos relacionados con Reactivo vigilancia</v>
          </cell>
          <cell r="E151" t="str">
            <v>Apoyo diagnóstico y complementación terapeutica</v>
          </cell>
          <cell r="F151" t="str">
            <v>laboratorio clinico</v>
          </cell>
          <cell r="G151" t="str">
            <v>x</v>
          </cell>
          <cell r="H151"/>
          <cell r="I151"/>
          <cell r="J151" t="str">
            <v>Vigilancia de reactivos de diagnostico invitro</v>
          </cell>
          <cell r="K151"/>
          <cell r="L151" t="str">
            <v>Trimestral</v>
          </cell>
          <cell r="M151" t="str">
            <v xml:space="preserve">Numero total de eventos clinicos relacionados con reactivo vigilancia </v>
          </cell>
          <cell r="N151" t="str">
            <v xml:space="preserve"> Numero total de eventos clinicos reportados * 100 </v>
          </cell>
          <cell r="O151" t="str">
            <v>Base de datos Seguridad del Paciente</v>
          </cell>
          <cell r="P151" t="str">
            <v>Base de datos Seguridad del Paciente</v>
          </cell>
          <cell r="Q151" t="str">
            <v>%</v>
          </cell>
          <cell r="R151" t="str">
            <v>Numero total de eventos clinicos relacionados con reactivo vigilancia  /  Numero total de eventos clinicos reportados * 100  *100</v>
          </cell>
          <cell r="S151"/>
          <cell r="T151" t="str">
            <v>proceso</v>
          </cell>
          <cell r="U151" t="str">
            <v>Creciente</v>
          </cell>
          <cell r="V151" t="str">
            <v>≤</v>
          </cell>
          <cell r="W151">
            <v>0.03</v>
          </cell>
          <cell r="X151" t="str">
            <v>&gt;</v>
          </cell>
          <cell r="Y151">
            <v>0.03</v>
          </cell>
        </row>
        <row r="152">
          <cell r="A152">
            <v>147</v>
          </cell>
          <cell r="B152" t="str">
            <v>Integralidad y efectividad en la prestación de servicios de salud</v>
          </cell>
          <cell r="C152" t="str">
            <v>Garantizar la accesibilidad, integralidad en los servicios, complementariedad y respaldo de las interdependencias</v>
          </cell>
          <cell r="D152" t="str">
            <v xml:space="preserve">Porcentaje de adherencia a protocolos </v>
          </cell>
          <cell r="E152" t="str">
            <v>Apoyo diagnóstico y complementación terapeutica</v>
          </cell>
          <cell r="F152" t="str">
            <v>laboratorio clinico</v>
          </cell>
          <cell r="G152" t="str">
            <v>x</v>
          </cell>
          <cell r="H152"/>
          <cell r="I152"/>
          <cell r="J152" t="str">
            <v xml:space="preserve">Se requiere evaluacion de adherencia a protocolos teniendo en cuenta que en la institucion se debe garantizar la correcta ejecucion de actividades. </v>
          </cell>
          <cell r="K152"/>
          <cell r="L152" t="str">
            <v>Trimestral</v>
          </cell>
          <cell r="M152" t="str">
            <v>Total de criterios evaluados y cumplidos</v>
          </cell>
          <cell r="N152" t="str">
            <v xml:space="preserve"> Totald e criterios evaluados</v>
          </cell>
          <cell r="O152" t="str">
            <v>Consolidado Adherencia a Protocolos en autorrondas del proceso</v>
          </cell>
          <cell r="P152" t="str">
            <v>Consolidado Adherencia a Protocolos  en autorrondas del proceso</v>
          </cell>
          <cell r="Q152" t="str">
            <v>%</v>
          </cell>
          <cell r="R152" t="str">
            <v>Total de criterios evaluados y cumplidos /  Totald e criterios evaluados *100</v>
          </cell>
          <cell r="S152"/>
          <cell r="T152" t="str">
            <v>proceso</v>
          </cell>
          <cell r="U152" t="str">
            <v>Creciente</v>
          </cell>
          <cell r="V152" t="str">
            <v>≥</v>
          </cell>
          <cell r="W152">
            <v>0.85</v>
          </cell>
          <cell r="X152" t="str">
            <v>&lt;</v>
          </cell>
          <cell r="Y152">
            <v>0.85</v>
          </cell>
        </row>
        <row r="153">
          <cell r="A153">
            <v>148</v>
          </cell>
          <cell r="B153" t="str">
            <v>Integralidad y efectividad en la prestación de servicios de salud</v>
          </cell>
          <cell r="C153" t="str">
            <v>Garantizar la accesibilidad, integralidad en los servicios, complementariedad y respaldo de las interdependencias</v>
          </cell>
          <cell r="D153" t="str">
            <v>Porcentaje de muestras insatisfactorias</v>
          </cell>
          <cell r="E153" t="str">
            <v>Apoyo diagnóstico y complementación terapeutica</v>
          </cell>
          <cell r="F153" t="str">
            <v>laboratorio patología</v>
          </cell>
          <cell r="G153" t="str">
            <v>x</v>
          </cell>
          <cell r="H153"/>
          <cell r="I153"/>
          <cell r="J153" t="str">
            <v>Este indicador se debe llevar con el fin de verificar el porcentaje de muestras insatisfactorias se reciben en el laboratorio de patología, comparadas con las el total de muestras recibidas y su identificación permite implementar oportunidades de mejora con el servicio de procedencia de la muestra.</v>
          </cell>
          <cell r="K153"/>
          <cell r="L153" t="str">
            <v>Trimestral</v>
          </cell>
          <cell r="M153" t="str">
            <v>Número muestras insatisfactorias</v>
          </cell>
          <cell r="N153" t="str">
            <v xml:space="preserve">Total de citologías </v>
          </cell>
          <cell r="O153" t="str">
            <v>Dinámica Gerencial</v>
          </cell>
          <cell r="P153" t="str">
            <v>Dinámica Gerencial</v>
          </cell>
          <cell r="Q153" t="str">
            <v>%</v>
          </cell>
          <cell r="R153" t="str">
            <v>Número muestras insatisfactorias / Total de citologías  *100</v>
          </cell>
          <cell r="S153"/>
          <cell r="T153" t="str">
            <v>proceso</v>
          </cell>
          <cell r="U153" t="str">
            <v>Creciente</v>
          </cell>
          <cell r="V153" t="str">
            <v>≤</v>
          </cell>
          <cell r="W153">
            <v>0.15</v>
          </cell>
          <cell r="X153" t="str">
            <v>&gt;</v>
          </cell>
          <cell r="Y153">
            <v>0.15</v>
          </cell>
        </row>
        <row r="154">
          <cell r="A154">
            <v>149</v>
          </cell>
          <cell r="B154" t="str">
            <v>Integralidad y efectividad en la prestación de servicios de salud</v>
          </cell>
          <cell r="C154" t="str">
            <v>Garantizar la accesibilidad, integralidad en los servicios, complementariedad y respaldo de las interdependencias</v>
          </cell>
          <cell r="D154" t="str">
            <v>Porcentaje del total de muestras quirúrgicas rechazadas</v>
          </cell>
          <cell r="E154" t="str">
            <v>Apoyo diagnóstico y complementación terapeutica</v>
          </cell>
          <cell r="F154" t="str">
            <v>laboratorio patología</v>
          </cell>
          <cell r="G154" t="str">
            <v>x</v>
          </cell>
          <cell r="H154"/>
          <cell r="I154"/>
          <cell r="J154" t="str">
            <v>Registrar el porcentaje del total de  muestras quirúrgicas rechazadas se reciben en el laboratorio de Patologia, comparadas con las el total de muestras quirúrgicas recibidas y su identificación permite implementar oportunidades de mejora con el servicio de procedencia de la muestra.</v>
          </cell>
          <cell r="K154"/>
          <cell r="L154" t="str">
            <v>Trimestral</v>
          </cell>
          <cell r="M154" t="str">
            <v>Número muestras quirúrgicas rechazadas</v>
          </cell>
          <cell r="N154" t="str">
            <v>Total de muestras quirúrgicas recibidas</v>
          </cell>
          <cell r="O154" t="str">
            <v>Dinámica Gerencial</v>
          </cell>
          <cell r="P154" t="str">
            <v>Dinámica Gerencial</v>
          </cell>
          <cell r="Q154" t="str">
            <v>%</v>
          </cell>
          <cell r="R154" t="str">
            <v>Número muestras quirúrgicas rechazadas / Total de muestras quirúrgicas recibidas *100</v>
          </cell>
          <cell r="S154"/>
          <cell r="T154" t="str">
            <v>proceso</v>
          </cell>
          <cell r="U154" t="str">
            <v>Creciente</v>
          </cell>
          <cell r="V154" t="str">
            <v>≤</v>
          </cell>
          <cell r="W154">
            <v>0.05</v>
          </cell>
          <cell r="X154" t="str">
            <v>&gt;</v>
          </cell>
          <cell r="Y154">
            <v>0.05</v>
          </cell>
        </row>
        <row r="155">
          <cell r="A155">
            <v>150</v>
          </cell>
          <cell r="B155" t="str">
            <v>Integralidad y efectividad en la prestación de servicios de salud</v>
          </cell>
          <cell r="C155" t="str">
            <v>Garantizar la accesibilidad, integralidad en los servicios, complementariedad y respaldo de las interdependencias</v>
          </cell>
          <cell r="D155" t="str">
            <v>Concordancia en el control de calidad interno</v>
          </cell>
          <cell r="E155" t="str">
            <v>Apoyo diagnóstico y complementación terapeutica</v>
          </cell>
          <cell r="F155" t="str">
            <v>laboratorio patología</v>
          </cell>
          <cell r="G155" t="str">
            <v>x</v>
          </cell>
          <cell r="H155"/>
          <cell r="I155"/>
          <cell r="J155" t="str">
            <v>garantizar el control interno de calidad de las muestras recibidas y procesadas en el laboratorio de patología.</v>
          </cell>
          <cell r="K155"/>
          <cell r="L155" t="str">
            <v>Trimestral</v>
          </cell>
          <cell r="M155" t="str">
            <v xml:space="preserve">Número de diagnóstico con concordancia </v>
          </cell>
          <cell r="N155" t="str">
            <v xml:space="preserve">Muestra a la que se le aplica el control de calidad interno </v>
          </cell>
          <cell r="O155" t="str">
            <v>Dinamica Gerencial</v>
          </cell>
          <cell r="P155" t="str">
            <v>Dinamica Gerencial</v>
          </cell>
          <cell r="Q155" t="str">
            <v>%</v>
          </cell>
          <cell r="R155" t="str">
            <v>Número de diagnóstico con concordancia  / Muestra a la que se le aplica el control de calidad interno  *100</v>
          </cell>
          <cell r="S155"/>
          <cell r="T155" t="str">
            <v>proceso</v>
          </cell>
          <cell r="U155" t="str">
            <v>Creciente</v>
          </cell>
          <cell r="V155" t="str">
            <v>≥</v>
          </cell>
          <cell r="W155">
            <v>0.85</v>
          </cell>
          <cell r="X155" t="str">
            <v>&lt;</v>
          </cell>
          <cell r="Y155">
            <v>0.85</v>
          </cell>
        </row>
        <row r="156">
          <cell r="A156">
            <v>151</v>
          </cell>
          <cell r="B156" t="str">
            <v>Integralidad y efectividad en la prestación de servicios de salud</v>
          </cell>
          <cell r="C156" t="str">
            <v>Garantizar la accesibilidad, integralidad en los servicios, complementariedad y respaldo de las interdependencias</v>
          </cell>
          <cell r="D156" t="str">
            <v>Oportunidad de lectura de citologías</v>
          </cell>
          <cell r="E156" t="str">
            <v>Apoyo diagnóstico y complementación terapeutica</v>
          </cell>
          <cell r="F156" t="str">
            <v>laboratorio patología</v>
          </cell>
          <cell r="G156" t="str">
            <v>x</v>
          </cell>
          <cell r="H156"/>
          <cell r="I156"/>
          <cell r="J156" t="str">
            <v>Este indicador se debe llevar con el fin de controlar y garantizarla oportunidad en la lectura de citologías en el laboratorio de Patologia.</v>
          </cell>
          <cell r="K156"/>
          <cell r="L156" t="str">
            <v>Trimestral</v>
          </cell>
          <cell r="M156" t="str">
            <v>Sumatoria de días entre la recepción de la muestra y la lectura</v>
          </cell>
          <cell r="N156" t="str">
            <v>Total de muestras citológicas recibidas.</v>
          </cell>
          <cell r="O156" t="str">
            <v>Dinámica Gerencial</v>
          </cell>
          <cell r="P156" t="str">
            <v>Dinámica Gerencial</v>
          </cell>
          <cell r="Q156" t="str">
            <v>Días</v>
          </cell>
          <cell r="R156" t="str">
            <v>Sumatoria de días entre la recepción de la muestra y la lectura / Total de muestras citológicas recibidas.</v>
          </cell>
          <cell r="S156"/>
          <cell r="T156" t="str">
            <v>resultado</v>
          </cell>
          <cell r="U156" t="str">
            <v>Creciente</v>
          </cell>
          <cell r="V156" t="str">
            <v>≤</v>
          </cell>
          <cell r="W156">
            <v>9</v>
          </cell>
          <cell r="X156" t="str">
            <v>&gt;</v>
          </cell>
          <cell r="Y156">
            <v>9</v>
          </cell>
        </row>
        <row r="157">
          <cell r="A157">
            <v>152</v>
          </cell>
          <cell r="B157" t="str">
            <v>Integralidad y efectividad en la prestación de servicios de salud</v>
          </cell>
          <cell r="C157" t="str">
            <v>Garantizar la accesibilidad, integralidad en los servicios, complementariedad y respaldo de las interdependencias</v>
          </cell>
          <cell r="D157" t="str">
            <v>Oportunidad de lectura de Patología Quirúrgica</v>
          </cell>
          <cell r="E157" t="str">
            <v>Apoyo diagnóstico y complementación terapeutica</v>
          </cell>
          <cell r="F157" t="str">
            <v>laboratorio patología</v>
          </cell>
          <cell r="G157" t="str">
            <v>x</v>
          </cell>
          <cell r="H157"/>
          <cell r="I157"/>
          <cell r="J157" t="str">
            <v>garantizar la oportunidad en la lectura de patologías quirúrgicas  en el laboratorio de Patologia.</v>
          </cell>
          <cell r="K157"/>
          <cell r="L157" t="str">
            <v>Trimestral</v>
          </cell>
          <cell r="M157" t="str">
            <v>Sumatoria de días entre la recepción de la muestra y la lectura</v>
          </cell>
          <cell r="N157" t="str">
            <v xml:space="preserve"> Total de muestras quirúrgicas.</v>
          </cell>
          <cell r="O157" t="str">
            <v>Dinámica Gerencial</v>
          </cell>
          <cell r="P157" t="str">
            <v>Dinámica Gerencial</v>
          </cell>
          <cell r="Q157" t="str">
            <v>Días</v>
          </cell>
          <cell r="R157" t="str">
            <v>Sumatoria de días entre la recepción de la muestra y la lectura /  Total de muestras quirúrgicas.</v>
          </cell>
          <cell r="S157"/>
          <cell r="T157" t="str">
            <v>resultado</v>
          </cell>
          <cell r="U157" t="str">
            <v>Creciente</v>
          </cell>
          <cell r="V157" t="str">
            <v>≤</v>
          </cell>
          <cell r="W157">
            <v>9</v>
          </cell>
          <cell r="X157" t="str">
            <v>&gt;</v>
          </cell>
          <cell r="Y157">
            <v>9</v>
          </cell>
        </row>
        <row r="158">
          <cell r="A158">
            <v>153</v>
          </cell>
          <cell r="B158" t="str">
            <v>Integralidad y efectividad en la prestación de servicios de salud</v>
          </cell>
          <cell r="C158" t="str">
            <v>Garantizar la accesibilidad, integralidad en los servicios, complementariedad y respaldo de las interdependencias</v>
          </cell>
          <cell r="D158" t="str">
            <v>Porcentaje de demanda insatisfecha</v>
          </cell>
          <cell r="E158" t="str">
            <v>Apoyo diagnóstico y complementación terapeutica</v>
          </cell>
          <cell r="F158" t="str">
            <v>laboratorio patología</v>
          </cell>
          <cell r="G158" t="str">
            <v>x</v>
          </cell>
          <cell r="H158"/>
          <cell r="I158"/>
          <cell r="J158" t="str">
            <v>Registrar porcentaje de demanda insatisfecha de estudios contratados que no se pueden realizar</v>
          </cell>
          <cell r="K158"/>
          <cell r="L158" t="str">
            <v>Trimestral</v>
          </cell>
          <cell r="M158" t="str">
            <v>Total de estudios que no se realizan dentro de la contratación</v>
          </cell>
          <cell r="N158" t="str">
            <v xml:space="preserve"> Total estudios realizadas</v>
          </cell>
          <cell r="O158" t="str">
            <v>Sistema de información de Dinámica Gerencial</v>
          </cell>
          <cell r="P158" t="str">
            <v>Sistema de información de Dinámica Gerencial</v>
          </cell>
          <cell r="Q158" t="str">
            <v>%</v>
          </cell>
          <cell r="R158" t="str">
            <v>Total de estudios que no se realizan dentro de la contratación /  Total estudios realizadas *100</v>
          </cell>
          <cell r="S158"/>
          <cell r="T158" t="str">
            <v>proceso</v>
          </cell>
          <cell r="U158" t="str">
            <v>Creciente</v>
          </cell>
          <cell r="V158" t="str">
            <v>≤</v>
          </cell>
          <cell r="W158">
            <v>0.1</v>
          </cell>
          <cell r="X158" t="str">
            <v>&gt;</v>
          </cell>
          <cell r="Y158">
            <v>0.1</v>
          </cell>
        </row>
        <row r="159">
          <cell r="A159">
            <v>154</v>
          </cell>
          <cell r="B159" t="str">
            <v>Integralidad y efectividad en la prestación de servicios de salud</v>
          </cell>
          <cell r="C159" t="str">
            <v>Garantizar la accesibilidad, integralidad en los servicios, complementariedad y respaldo de las interdependencias</v>
          </cell>
          <cell r="D159" t="str">
            <v>Sangrado mayor a 150 ml</v>
          </cell>
          <cell r="E159" t="str">
            <v>Apoyo diagnóstico y complementación terapeutica</v>
          </cell>
          <cell r="F159" t="str">
            <v>nefrologia</v>
          </cell>
          <cell r="G159" t="str">
            <v>x</v>
          </cell>
          <cell r="H159"/>
          <cell r="I159"/>
          <cell r="J159" t="str">
            <v xml:space="preserve">Durante el proceso de hemodiálisis  y TRRC se pueden presentar desconexiones accidentales, sangrado y coagulación del circuito extracorpóreo, ocasionando pérdida sanguínea mayor a 150 ml generando complicaciones como anemia e hipotensión </v>
          </cell>
          <cell r="K159"/>
          <cell r="L159" t="str">
            <v>Trimestral</v>
          </cell>
          <cell r="M159" t="str">
            <v>Numero de casos presentados</v>
          </cell>
          <cell r="N159" t="str">
            <v>Numero total de hemodiálisis y TRRC realizadas</v>
          </cell>
          <cell r="O159" t="str">
            <v>Base de Datos del Servicio</v>
          </cell>
          <cell r="P159" t="str">
            <v>Base de Datos del Servicio</v>
          </cell>
          <cell r="Q159" t="str">
            <v>%</v>
          </cell>
          <cell r="R159" t="str">
            <v>Numero de casos presentados / Numero total de hemodiálisis y TRRC realizadas *100</v>
          </cell>
          <cell r="S159"/>
          <cell r="T159" t="str">
            <v>resultado</v>
          </cell>
          <cell r="U159" t="str">
            <v>Creciente</v>
          </cell>
          <cell r="V159" t="str">
            <v>≤</v>
          </cell>
          <cell r="W159">
            <v>0.03</v>
          </cell>
          <cell r="X159" t="str">
            <v>&gt;</v>
          </cell>
          <cell r="Y159">
            <v>0.03</v>
          </cell>
        </row>
        <row r="160">
          <cell r="A160">
            <v>155</v>
          </cell>
          <cell r="B160" t="str">
            <v>Integralidad y efectividad en la prestación de servicios de salud</v>
          </cell>
          <cell r="C160" t="str">
            <v>Garantizar la accesibilidad, integralidad en los servicios, complementariedad y respaldo de las interdependencias</v>
          </cell>
          <cell r="D160" t="str">
            <v>Filtros coagulados</v>
          </cell>
          <cell r="E160" t="str">
            <v>Apoyo diagnóstico y complementación terapeutica</v>
          </cell>
          <cell r="F160" t="str">
            <v>nefrologia</v>
          </cell>
          <cell r="G160" t="str">
            <v>x</v>
          </cell>
          <cell r="H160"/>
          <cell r="I160"/>
          <cell r="J160" t="str">
            <v xml:space="preserve">Durante el proceso de hemodiálisis, terapias lentas, plasmaferesis y terapisa de soporte multiorganico, se puede presentar coagulación del circuito extracorpóreo, ocasionando perdida sanguínea  generando complicaciones como anemia e hipotensión </v>
          </cell>
          <cell r="K160"/>
          <cell r="L160" t="str">
            <v>Trimestral</v>
          </cell>
          <cell r="M160" t="str">
            <v>Numero de casos presentados</v>
          </cell>
          <cell r="N160" t="str">
            <v>Numero total de hemodiálisis, plasmaferesis y terapias lentas realizadas</v>
          </cell>
          <cell r="O160" t="str">
            <v>Base de Datos del Servicio</v>
          </cell>
          <cell r="P160" t="str">
            <v>Base de Datos del Servicio</v>
          </cell>
          <cell r="Q160" t="str">
            <v>%</v>
          </cell>
          <cell r="R160" t="str">
            <v>Numero de casos presentados / Numero total de hemodiálisis, plasmaferesis y terapias lentas realizadas *100</v>
          </cell>
          <cell r="S160"/>
          <cell r="T160" t="str">
            <v>resultado</v>
          </cell>
          <cell r="U160" t="str">
            <v>Creciente</v>
          </cell>
          <cell r="V160" t="str">
            <v>≤</v>
          </cell>
          <cell r="W160">
            <v>0.03</v>
          </cell>
          <cell r="X160" t="str">
            <v>&gt;</v>
          </cell>
          <cell r="Y160">
            <v>0.03</v>
          </cell>
        </row>
        <row r="161">
          <cell r="A161">
            <v>156</v>
          </cell>
          <cell r="B161" t="str">
            <v>Integralidad y efectividad en la prestación de servicios de salud</v>
          </cell>
          <cell r="C161" t="str">
            <v>Garantizar la accesibilidad, integralidad en los servicios, complementariedad y respaldo de las interdependencias</v>
          </cell>
          <cell r="D161" t="str">
            <v>Neumo hemotorax</v>
          </cell>
          <cell r="E161" t="str">
            <v>Apoyo diagnóstico y complementación terapeutica</v>
          </cell>
          <cell r="F161" t="str">
            <v>nefrologia</v>
          </cell>
          <cell r="G161" t="str">
            <v>x</v>
          </cell>
          <cell r="H161"/>
          <cell r="I161"/>
          <cell r="J161" t="str">
            <v>Dentro del procedimiento de inserción de catéter yugular para hemodialisis se pueden presentar complicaciones derivadas del procedimiento que pueden comprometer la vida del paciente.</v>
          </cell>
          <cell r="K161"/>
          <cell r="L161" t="str">
            <v>Trimestral</v>
          </cell>
          <cell r="M161" t="str">
            <v>Numero de casos presentados</v>
          </cell>
          <cell r="N161" t="str">
            <v>Numero total de inserciones de catéter mahurkar yugular realizadas</v>
          </cell>
          <cell r="O161" t="str">
            <v>Base de Datos del Servicio</v>
          </cell>
          <cell r="P161" t="str">
            <v>Base de Datos del Servicio</v>
          </cell>
          <cell r="Q161" t="str">
            <v>%</v>
          </cell>
          <cell r="R161" t="str">
            <v>Numero de casos presentados / Numero total de inserciones de catéter mahurkar yugular realizadas *100</v>
          </cell>
          <cell r="S161"/>
          <cell r="T161" t="str">
            <v>resultado</v>
          </cell>
          <cell r="U161" t="str">
            <v>Creciente</v>
          </cell>
          <cell r="V161" t="str">
            <v>≤</v>
          </cell>
          <cell r="W161">
            <v>0.03</v>
          </cell>
          <cell r="X161" t="str">
            <v>&gt;</v>
          </cell>
          <cell r="Y161">
            <v>0.03</v>
          </cell>
        </row>
        <row r="162">
          <cell r="A162">
            <v>157</v>
          </cell>
          <cell r="B162" t="str">
            <v>Integralidad y efectividad en la prestación de servicios de salud</v>
          </cell>
          <cell r="C162" t="str">
            <v>Garantizar la accesibilidad, integralidad en los servicios, complementariedad y respaldo de las interdependencias</v>
          </cell>
          <cell r="D162" t="str">
            <v xml:space="preserve">Calidad de Registro en la Historia Clínica Médica </v>
          </cell>
          <cell r="E162" t="str">
            <v>Apoyo diagnóstico y complementación terapeutica</v>
          </cell>
          <cell r="F162" t="str">
            <v>nefrologia</v>
          </cell>
          <cell r="G162" t="str">
            <v>x</v>
          </cell>
          <cell r="H162"/>
          <cell r="I162"/>
          <cell r="J162"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62"/>
          <cell r="L162" t="str">
            <v>Trimestral</v>
          </cell>
          <cell r="M162" t="str">
            <v>Numero de items con cumple en la monitorizacion de historias clinicas</v>
          </cell>
          <cell r="N162" t="str">
            <v>Numero total de parametros a evaluar en la monitorizacion de historias clinicas</v>
          </cell>
          <cell r="O162" t="str">
            <v>Historias clinicas monitorizadas en aplicativo</v>
          </cell>
          <cell r="P162" t="str">
            <v>Historias clinicas monitorizadas en aplicativo</v>
          </cell>
          <cell r="Q162" t="str">
            <v>%</v>
          </cell>
          <cell r="R162" t="str">
            <v>Numero de items con cumple en la monitorizacion de historias clinicas / Numero total de parametros a evaluar en la monitorizacion de historias clinicas *100</v>
          </cell>
          <cell r="S162"/>
          <cell r="T162" t="str">
            <v>proceso</v>
          </cell>
          <cell r="U162" t="str">
            <v>Creciente</v>
          </cell>
          <cell r="V162" t="str">
            <v>≥</v>
          </cell>
          <cell r="W162">
            <v>0.9</v>
          </cell>
          <cell r="X162" t="str">
            <v>&lt;</v>
          </cell>
          <cell r="Y162">
            <v>0.9</v>
          </cell>
        </row>
        <row r="163">
          <cell r="A163">
            <v>158</v>
          </cell>
          <cell r="B163" t="str">
            <v>Integralidad y efectividad en la prestación de servicios de salud</v>
          </cell>
          <cell r="C163" t="str">
            <v>Garantizar la accesibilidad, integralidad en los servicios, complementariedad y respaldo de las interdependencias</v>
          </cell>
          <cell r="D163" t="str">
            <v>Calidad del registro de Historia Clinica Enfermeria</v>
          </cell>
          <cell r="E163" t="str">
            <v>Apoyo diagnóstico y complementación terapeutica</v>
          </cell>
          <cell r="F163" t="str">
            <v>nefrologia</v>
          </cell>
          <cell r="G163" t="str">
            <v>x</v>
          </cell>
          <cell r="H163"/>
          <cell r="I163"/>
          <cell r="J16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63"/>
          <cell r="L163" t="str">
            <v>Trimestral</v>
          </cell>
          <cell r="M163" t="str">
            <v>Numero de casos presentados</v>
          </cell>
          <cell r="N163" t="str">
            <v>Numero total de inserciones de cateter peritoneal realizadas</v>
          </cell>
          <cell r="O163" t="str">
            <v>Base de Datos del Servicio</v>
          </cell>
          <cell r="P163" t="str">
            <v>Base de Datos del Servicio</v>
          </cell>
          <cell r="Q163" t="str">
            <v>%</v>
          </cell>
          <cell r="R163" t="str">
            <v>Numero de casos presentados / Numero total de inserciones de cateter peritoneal realizadas *100</v>
          </cell>
          <cell r="S163"/>
          <cell r="T163" t="str">
            <v>proceso</v>
          </cell>
          <cell r="U163" t="str">
            <v>Creciente</v>
          </cell>
          <cell r="V163" t="str">
            <v>≥</v>
          </cell>
          <cell r="W163">
            <v>0.9</v>
          </cell>
          <cell r="X163" t="str">
            <v>&lt;</v>
          </cell>
          <cell r="Y163">
            <v>0.9</v>
          </cell>
        </row>
        <row r="164">
          <cell r="A164">
            <v>159</v>
          </cell>
          <cell r="B164" t="str">
            <v>Integralidad y efectividad en la prestación de servicios de salud</v>
          </cell>
          <cell r="C164" t="str">
            <v>Garantizar la accesibilidad, integralidad en los servicios, complementariedad y respaldo de las interdependencias</v>
          </cell>
          <cell r="D164" t="str">
            <v>Porcentaje de adherencia a guias de practica clinica</v>
          </cell>
          <cell r="E164" t="str">
            <v>Apoyo diagnóstico y complementación terapeutica</v>
          </cell>
          <cell r="F164" t="str">
            <v>nefrologia</v>
          </cell>
          <cell r="G164" t="str">
            <v>x</v>
          </cell>
          <cell r="H164"/>
          <cell r="I164"/>
          <cell r="J164"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164"/>
          <cell r="L164" t="str">
            <v>Trimestral</v>
          </cell>
          <cell r="M164" t="str">
            <v>Número de items cumplidos</v>
          </cell>
          <cell r="N164" t="str">
            <v>Numero total de items evaluados</v>
          </cell>
          <cell r="O164" t="str">
            <v>Consolidado Adherencia a Guías de Atención</v>
          </cell>
          <cell r="P164" t="str">
            <v>Consolidado Adherencia a Guías de Atención</v>
          </cell>
          <cell r="Q164" t="str">
            <v>%</v>
          </cell>
          <cell r="R164" t="str">
            <v>Número de items cumplidos / Numero total de items evaluados *100</v>
          </cell>
          <cell r="S164"/>
          <cell r="T164" t="str">
            <v>proceso</v>
          </cell>
          <cell r="U164" t="str">
            <v>Creciente</v>
          </cell>
          <cell r="V164" t="str">
            <v>≥</v>
          </cell>
          <cell r="W164">
            <v>0.85</v>
          </cell>
          <cell r="X164" t="str">
            <v>&lt;</v>
          </cell>
          <cell r="Y164">
            <v>0.85</v>
          </cell>
        </row>
        <row r="165">
          <cell r="A165">
            <v>160</v>
          </cell>
          <cell r="B165" t="str">
            <v>Integralidad y efectividad en la prestación de servicios de salud</v>
          </cell>
          <cell r="C165" t="str">
            <v>Garantizar la accesibilidad, integralidad en los servicios, complementariedad y respaldo de las interdependencias</v>
          </cell>
          <cell r="D165" t="str">
            <v>Porcentaje de adherencia a protocolos de enfermería</v>
          </cell>
          <cell r="E165" t="str">
            <v>Apoyo diagnóstico y complementación terapeutica</v>
          </cell>
          <cell r="F165" t="str">
            <v>nefrologia</v>
          </cell>
          <cell r="G165" t="str">
            <v>x</v>
          </cell>
          <cell r="H165"/>
          <cell r="I165"/>
          <cell r="J165" t="str">
            <v>Los protocolos de Enfermería y medicos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y medicos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65"/>
          <cell r="L165" t="str">
            <v>Trimestral</v>
          </cell>
          <cell r="M165" t="str">
            <v>Número de items cumplidos</v>
          </cell>
          <cell r="N165" t="str">
            <v>numero total de items evaluados</v>
          </cell>
          <cell r="O165" t="str">
            <v>Consolidado Adherencia a protocolos</v>
          </cell>
          <cell r="P165" t="str">
            <v>Consolidado Adherencia a protocolos</v>
          </cell>
          <cell r="Q165" t="str">
            <v>%</v>
          </cell>
          <cell r="R165" t="str">
            <v>Número de items cumplidos / numero total de items evaluados *100</v>
          </cell>
          <cell r="S165"/>
          <cell r="T165" t="str">
            <v>proceso</v>
          </cell>
          <cell r="U165" t="str">
            <v>Creciente</v>
          </cell>
          <cell r="V165" t="str">
            <v>≥</v>
          </cell>
          <cell r="W165">
            <v>0.85</v>
          </cell>
          <cell r="X165" t="str">
            <v>&lt;</v>
          </cell>
          <cell r="Y165">
            <v>0.85</v>
          </cell>
        </row>
        <row r="166">
          <cell r="A166">
            <v>161</v>
          </cell>
          <cell r="B166" t="str">
            <v>Integralidad y efectividad en la prestación de servicios de salud</v>
          </cell>
          <cell r="C166" t="str">
            <v>Garantizar la accesibilidad, integralidad en los servicios, complementariedad y respaldo de las interdependencias</v>
          </cell>
          <cell r="D166" t="str">
            <v>Tasa de incidencia de infeccion del torrente sanguineo asociada a catéter venoso central (CVC)</v>
          </cell>
          <cell r="E166" t="str">
            <v>Apoyo diagnóstico y complementación terapeutica</v>
          </cell>
          <cell r="F166" t="str">
            <v>nefrologia</v>
          </cell>
          <cell r="G166" t="str">
            <v>x</v>
          </cell>
          <cell r="H166"/>
          <cell r="I166"/>
          <cell r="J166" t="str">
            <v>Medir la incidencia de los casos reportador de infeccion del torrente sanguineo asociado a cateter venoso central por cada 1000 días de cateter venoso central dentro de un periodo evaluado en el servicio</v>
          </cell>
          <cell r="K166"/>
          <cell r="L166" t="str">
            <v>Trimestral</v>
          </cell>
          <cell r="M166" t="str">
            <v>Número de episodios de infección asociado a cateter venoso central en el período</v>
          </cell>
          <cell r="N166" t="str">
            <v>Número de días de cateter central de los pacientes en general durante el período</v>
          </cell>
          <cell r="O166" t="str">
            <v>Reporte Infecciones</v>
          </cell>
          <cell r="P166" t="str">
            <v>Estadistica</v>
          </cell>
          <cell r="Q166" t="str">
            <v>tasa</v>
          </cell>
          <cell r="R166" t="str">
            <v>Número de episodios de infección asociado a cateter venoso central en el período / Número de días de cateter central de los pacientes en general durante el período *1000</v>
          </cell>
          <cell r="S166"/>
          <cell r="T166" t="str">
            <v>resultado</v>
          </cell>
          <cell r="U166" t="str">
            <v>Creciente</v>
          </cell>
          <cell r="V166" t="str">
            <v>≤</v>
          </cell>
          <cell r="W166">
            <v>5</v>
          </cell>
          <cell r="X166" t="str">
            <v>&gt;</v>
          </cell>
          <cell r="Y166">
            <v>5</v>
          </cell>
        </row>
        <row r="167">
          <cell r="A167">
            <v>162</v>
          </cell>
          <cell r="B167" t="str">
            <v>Integralidad y efectividad en la prestación de servicios de salud</v>
          </cell>
          <cell r="C167" t="str">
            <v>Garantizar la accesibilidad, integralidad en los servicios, complementariedad y respaldo de las interdependencias</v>
          </cell>
          <cell r="D167" t="str">
            <v>Adherencia al protocolo de higiene de manos</v>
          </cell>
          <cell r="E167" t="str">
            <v>Apoyo diagnóstico y complementación terapeutica</v>
          </cell>
          <cell r="F167" t="str">
            <v>nefrologia</v>
          </cell>
          <cell r="G167" t="str">
            <v>x</v>
          </cell>
          <cell r="H167"/>
          <cell r="I167"/>
          <cell r="J167" t="str">
            <v xml:space="preserve">Es la estrategia número uno recomendada por el Centro de Control de Enfermedades (CDC) de Atlanta para contribuir a la dismunición de infecciones asociadas al cuidado de la salud (IACS)  </v>
          </cell>
          <cell r="K167"/>
          <cell r="L167" t="str">
            <v>Trimestral</v>
          </cell>
          <cell r="M167" t="str">
            <v>Número de personas evaluadas que cumplen los 5 momentos de Higiene de manos y la técnica en el periodo</v>
          </cell>
          <cell r="N167" t="str">
            <v>Total de personas evaluadas por cargo y servicio en un periodo</v>
          </cell>
          <cell r="O167" t="str">
            <v>Informe de adherencia a Higiene de Manos</v>
          </cell>
          <cell r="P167" t="str">
            <v>Comité de Infecciones</v>
          </cell>
          <cell r="Q167" t="str">
            <v>%</v>
          </cell>
          <cell r="R167" t="str">
            <v>Número de personas evaluadas que cumplen los 5 momentos de Higiene de manos y la técnica en el periodo / Total de personas evaluadas por cargo y servicio en un periodo *100</v>
          </cell>
          <cell r="S167"/>
          <cell r="T167" t="str">
            <v>proceso</v>
          </cell>
          <cell r="U167" t="str">
            <v>Creciente</v>
          </cell>
          <cell r="V167" t="str">
            <v>≥</v>
          </cell>
          <cell r="W167">
            <v>0.9</v>
          </cell>
          <cell r="X167" t="str">
            <v>&lt;</v>
          </cell>
          <cell r="Y167">
            <v>0.9</v>
          </cell>
        </row>
        <row r="168">
          <cell r="A168">
            <v>163</v>
          </cell>
          <cell r="B168" t="str">
            <v>Integralidad y efectividad en la prestación de servicios de salud</v>
          </cell>
          <cell r="C168" t="str">
            <v>Garantizar la accesibilidad, integralidad en los servicios, complementariedad y respaldo de las interdependencias</v>
          </cell>
          <cell r="D168" t="str">
            <v>Adherencia a la técnica correcta de higiene de manos</v>
          </cell>
          <cell r="E168" t="str">
            <v>Apoyo diagnóstico y complementación terapeutica</v>
          </cell>
          <cell r="F168" t="str">
            <v>nefrologia</v>
          </cell>
          <cell r="G168" t="str">
            <v>x</v>
          </cell>
          <cell r="H168"/>
          <cell r="I168"/>
          <cell r="J168" t="str">
            <v xml:space="preserve">Es la estrategia número uno recomendada por el Centro de Control de Enfermedades (CDC) de Atlanta para contribuir a la dismunición de infecciones asociadas al cuidado de la salud (IACS)  </v>
          </cell>
          <cell r="K168"/>
          <cell r="L168" t="str">
            <v>Trimestral</v>
          </cell>
          <cell r="M168" t="str">
            <v>Número de personas evaluadas que cumplen los 5 momentos de Higiene de manos y la técnica en el periodo</v>
          </cell>
          <cell r="N168" t="str">
            <v>Total de personas evaluadas por cargo y servicio en un periodo</v>
          </cell>
          <cell r="O168" t="str">
            <v>Informe de adherencia a Higiene de Manos</v>
          </cell>
          <cell r="P168" t="str">
            <v>Comité de Infecciones</v>
          </cell>
          <cell r="Q168" t="str">
            <v>%</v>
          </cell>
          <cell r="R168" t="str">
            <v>Número de personas evaluadas que cumplen los 5 momentos de Higiene de manos y la técnica en el periodo / Total de personas evaluadas por cargo y servicio en un periodo *100</v>
          </cell>
          <cell r="S168"/>
          <cell r="T168" t="str">
            <v>proceso</v>
          </cell>
          <cell r="U168" t="str">
            <v>Creciente</v>
          </cell>
          <cell r="V168" t="str">
            <v>≥</v>
          </cell>
          <cell r="W168">
            <v>0.75</v>
          </cell>
          <cell r="X168" t="str">
            <v>&lt;</v>
          </cell>
          <cell r="Y168">
            <v>0.75</v>
          </cell>
        </row>
        <row r="169">
          <cell r="A169">
            <v>164</v>
          </cell>
          <cell r="B169" t="str">
            <v>Integralidad y efectividad en la prestación de servicios de salud</v>
          </cell>
          <cell r="C169" t="str">
            <v>Garantizar la accesibilidad, integralidad en los servicios, complementariedad y respaldo de las interdependencias</v>
          </cell>
          <cell r="D169" t="str">
            <v>Porcentaje de pacientes con demanda insatisfecha</v>
          </cell>
          <cell r="E169" t="str">
            <v>Apoyo diagnóstico y complementación terapeutica</v>
          </cell>
          <cell r="F169" t="str">
            <v>nefrologia</v>
          </cell>
          <cell r="G169" t="str">
            <v>x</v>
          </cell>
          <cell r="H169"/>
          <cell r="I169"/>
          <cell r="J169" t="str">
            <v>Se requiere la medicion de este indicador para evidenciar posibles causas que afecten la continuidad y oportunidad de atencion inicial en el servicio de Nefrologia</v>
          </cell>
          <cell r="K169"/>
          <cell r="L169" t="str">
            <v>Trimestral</v>
          </cell>
          <cell r="M169" t="str">
            <v>Interconsultas no respondidas por el servicio</v>
          </cell>
          <cell r="N169" t="str">
            <v>total de interconsultas del servicio</v>
          </cell>
          <cell r="O169" t="str">
            <v xml:space="preserve">Dinamica Gerencial - historia clinica - informes - reportes generados - HC respues a interconsulta oportunidad por medico </v>
          </cell>
          <cell r="P169" t="str">
            <v xml:space="preserve">Dinamica Gerencial - historia clinica - informes - reportes generados - HC respues a interconsulta oportunidad por medico </v>
          </cell>
          <cell r="Q169" t="str">
            <v>%</v>
          </cell>
          <cell r="R169" t="str">
            <v>Interconsultas no respondidas por el servicio / total de interconsultas del servicio *100</v>
          </cell>
          <cell r="S169"/>
          <cell r="T169" t="str">
            <v>proceso</v>
          </cell>
          <cell r="U169" t="str">
            <v>Creciente</v>
          </cell>
          <cell r="V169" t="str">
            <v>≤</v>
          </cell>
          <cell r="W169">
            <v>0.1</v>
          </cell>
          <cell r="X169" t="str">
            <v>&gt;</v>
          </cell>
          <cell r="Y169">
            <v>0.1</v>
          </cell>
        </row>
        <row r="170">
          <cell r="A170">
            <v>165</v>
          </cell>
          <cell r="B170" t="str">
            <v>Integralidad y efectividad en la prestación de servicios de salud</v>
          </cell>
          <cell r="C170" t="str">
            <v>Garantizar la accesibilidad, integralidad en los servicios, complementariedad y respaldo de las interdependencias</v>
          </cell>
          <cell r="D170" t="str">
            <v>Calidad de Registro en la Historia Clínica de Enfermería</v>
          </cell>
          <cell r="E170" t="str">
            <v>Críticos</v>
          </cell>
          <cell r="F170" t="str">
            <v>neonatos</v>
          </cell>
          <cell r="G170" t="str">
            <v>x</v>
          </cell>
          <cell r="H170"/>
          <cell r="I170"/>
          <cell r="J17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70"/>
          <cell r="L170" t="str">
            <v>Trimestral</v>
          </cell>
          <cell r="M170" t="str">
            <v>Criterios de calidad de historia clínica evaluados que cumplen</v>
          </cell>
          <cell r="N170" t="str">
            <v>Total de criterios de calidad de historia clínica evaluados</v>
          </cell>
          <cell r="O170" t="str">
            <v>Aplicativo de monitorización de historias clínicas</v>
          </cell>
          <cell r="P170" t="str">
            <v>Aplicativo de monitorización de historias clínicas</v>
          </cell>
          <cell r="Q170" t="str">
            <v>%</v>
          </cell>
          <cell r="R170" t="str">
            <v>Criterios de calidad de historia clínica evaluados que cumplen / Total de criterios de calidad de historia clínica evaluados *100</v>
          </cell>
          <cell r="S170"/>
          <cell r="T170" t="str">
            <v>proceso</v>
          </cell>
          <cell r="U170" t="str">
            <v>Creciente</v>
          </cell>
          <cell r="V170" t="str">
            <v>≥</v>
          </cell>
          <cell r="W170">
            <v>0.85</v>
          </cell>
          <cell r="X170" t="str">
            <v>&lt;</v>
          </cell>
          <cell r="Y170">
            <v>0.85</v>
          </cell>
        </row>
        <row r="171">
          <cell r="A171">
            <v>166</v>
          </cell>
          <cell r="B171" t="str">
            <v>Integralidad y efectividad en la prestación de servicios de salud</v>
          </cell>
          <cell r="C171" t="str">
            <v>Garantizar la accesibilidad, integralidad en los servicios, complementariedad y respaldo de las interdependencias</v>
          </cell>
          <cell r="D171" t="str">
            <v>Porcentaje de adherencia a protocolos de enfermería</v>
          </cell>
          <cell r="E171" t="str">
            <v>Críticos</v>
          </cell>
          <cell r="F171" t="str">
            <v>neonatos</v>
          </cell>
          <cell r="G171" t="str">
            <v>x</v>
          </cell>
          <cell r="H171"/>
          <cell r="I171"/>
          <cell r="J171"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71"/>
          <cell r="L171" t="str">
            <v>Trimestral</v>
          </cell>
          <cell r="M171" t="str">
            <v>Número de protocolos con cumplimiento mayor al estándar establecido</v>
          </cell>
          <cell r="N171" t="str">
            <v>Total protocolos evaluados</v>
          </cell>
          <cell r="O171" t="str">
            <v>Consolidado Adherencia a Protocolos</v>
          </cell>
          <cell r="P171" t="str">
            <v>Consolidado Adherencia a Protocolos</v>
          </cell>
          <cell r="Q171" t="str">
            <v>%</v>
          </cell>
          <cell r="R171" t="str">
            <v>Número de protocolos con cumplimiento mayor al estándar establecido / Total protocolos evaluados *100</v>
          </cell>
          <cell r="S171"/>
          <cell r="T171" t="str">
            <v>proceso</v>
          </cell>
          <cell r="U171" t="str">
            <v>Creciente</v>
          </cell>
          <cell r="V171" t="str">
            <v>≥</v>
          </cell>
          <cell r="W171">
            <v>0.85</v>
          </cell>
          <cell r="X171" t="str">
            <v>&lt;</v>
          </cell>
          <cell r="Y171">
            <v>0.85</v>
          </cell>
        </row>
        <row r="172">
          <cell r="A172">
            <v>167</v>
          </cell>
          <cell r="B172" t="str">
            <v>Integralidad y efectividad en la prestación de servicios de salud</v>
          </cell>
          <cell r="C172" t="str">
            <v>Garantizar la accesibilidad, integralidad en los servicios, complementariedad y respaldo de las interdependencias</v>
          </cell>
          <cell r="D172" t="str">
            <v>Reingreso menos de 48 horas</v>
          </cell>
          <cell r="E172" t="str">
            <v>Críticos</v>
          </cell>
          <cell r="F172" t="str">
            <v>neonatos</v>
          </cell>
          <cell r="G172" t="str">
            <v>x</v>
          </cell>
          <cell r="H172"/>
          <cell r="I172"/>
          <cell r="J172"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72" t="str">
            <v>Resolución 256</v>
          </cell>
          <cell r="L172" t="str">
            <v>Trimestral</v>
          </cell>
          <cell r="M172" t="str">
            <v>Número total de pacientes que reingresan al servicio antes Reingreso menos de 48 horas por la misma causa en el periodo.</v>
          </cell>
          <cell r="N172" t="str">
            <v>Número total de egresos vivos en el periodo.</v>
          </cell>
          <cell r="O172" t="str">
            <v>Informe de reingresos coordinadores especialistas.</v>
          </cell>
          <cell r="P172" t="str">
            <v xml:space="preserve">Estadística. </v>
          </cell>
          <cell r="Q172" t="str">
            <v>Tasa</v>
          </cell>
          <cell r="R172" t="str">
            <v>Número total de pacientes que reingresan al servicio antes Reingreso menos de 48 horas por la misma causa en el periodo. / Número total de egresos vivos en el periodo. *1000</v>
          </cell>
          <cell r="S172"/>
          <cell r="T172" t="str">
            <v>resultado</v>
          </cell>
          <cell r="U172" t="str">
            <v>Creciente</v>
          </cell>
          <cell r="V172" t="str">
            <v>≤</v>
          </cell>
          <cell r="W172">
            <v>2</v>
          </cell>
          <cell r="X172" t="str">
            <v>&gt;</v>
          </cell>
          <cell r="Y172">
            <v>2</v>
          </cell>
        </row>
        <row r="173">
          <cell r="A173">
            <v>168</v>
          </cell>
          <cell r="B173" t="str">
            <v>Integralidad y efectividad en la prestación de servicios de salud</v>
          </cell>
          <cell r="C173" t="str">
            <v>Garantizar la accesibilidad, integralidad en los servicios, complementariedad y respaldo de las interdependencias</v>
          </cell>
          <cell r="D173" t="str">
            <v>Tasa de mortalidad Intrahospitalaria después de 48 horas</v>
          </cell>
          <cell r="E173" t="str">
            <v>Críticos</v>
          </cell>
          <cell r="F173" t="str">
            <v>neonatos</v>
          </cell>
          <cell r="G173" t="str">
            <v>x</v>
          </cell>
          <cell r="H173"/>
          <cell r="I173"/>
          <cell r="J173" t="str">
            <v>Medir la tasa de mortalidad intrahospitalaria mayor a 48 horas la cual nos permite evaluar la efectividad de la intervención clínica que se le realiza a los pacientes en el servicio de urgencias pediatria dentro del periodo evaluado</v>
          </cell>
          <cell r="K173" t="str">
            <v>Resolución 3280</v>
          </cell>
          <cell r="L173" t="str">
            <v>Trimestral</v>
          </cell>
          <cell r="M173" t="str">
            <v>Número total de pacientes hospitalizados que fallecen después de 48 horas del ingreso</v>
          </cell>
          <cell r="N173" t="str">
            <v>Número total de pacientes hospitalizados</v>
          </cell>
          <cell r="O173" t="str">
            <v>Estadística / Coordinador Servicios</v>
          </cell>
          <cell r="P173" t="str">
            <v xml:space="preserve">Estadística. </v>
          </cell>
          <cell r="Q173" t="str">
            <v>Tasa</v>
          </cell>
          <cell r="R173" t="str">
            <v>Número total de pacientes hospitalizados que fallecen después de 48 horas del ingreso / Número total de pacientes hospitalizados *1000</v>
          </cell>
          <cell r="S173"/>
          <cell r="T173" t="str">
            <v>resultado</v>
          </cell>
          <cell r="U173" t="str">
            <v>Creciente</v>
          </cell>
          <cell r="V173" t="str">
            <v>≤</v>
          </cell>
          <cell r="W173">
            <v>30</v>
          </cell>
          <cell r="X173" t="str">
            <v>&gt;</v>
          </cell>
          <cell r="Y173">
            <v>30</v>
          </cell>
        </row>
        <row r="174">
          <cell r="A174">
            <v>169</v>
          </cell>
          <cell r="B174" t="str">
            <v>Integralidad y efectividad en la prestación de servicios de salud</v>
          </cell>
          <cell r="C174" t="str">
            <v>Garantizar la accesibilidad, integralidad en los servicios, complementariedad y respaldo de las interdependencias</v>
          </cell>
          <cell r="D174" t="str">
            <v xml:space="preserve">Calidad de Registro en la Historia Clínica Médica </v>
          </cell>
          <cell r="E174" t="str">
            <v>Críticos</v>
          </cell>
          <cell r="F174" t="str">
            <v>neonatos</v>
          </cell>
          <cell r="G174" t="str">
            <v>x</v>
          </cell>
          <cell r="H174"/>
          <cell r="I174"/>
          <cell r="J17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74"/>
          <cell r="L174" t="str">
            <v>Trimestral</v>
          </cell>
          <cell r="M174" t="str">
            <v>Criterios de calidad de historia clínica evaluados que cumplen</v>
          </cell>
          <cell r="N174" t="str">
            <v>Total de criterios de calidad de historia clínica evaluados</v>
          </cell>
          <cell r="O174" t="str">
            <v>Aplicativo de monitorización de historias clínicas</v>
          </cell>
          <cell r="P174" t="str">
            <v>Aplicativo de monitorización de historias clínicas</v>
          </cell>
          <cell r="Q174" t="str">
            <v>%</v>
          </cell>
          <cell r="R174" t="str">
            <v>Criterios de calidad de historia clínica evaluados que cumplen / Total de criterios de calidad de historia clínica evaluados *100</v>
          </cell>
          <cell r="S174"/>
          <cell r="T174" t="str">
            <v>proceso</v>
          </cell>
          <cell r="U174" t="str">
            <v>Creciente</v>
          </cell>
          <cell r="V174" t="str">
            <v>≥</v>
          </cell>
          <cell r="W174">
            <v>0.85</v>
          </cell>
          <cell r="X174" t="str">
            <v>&lt;</v>
          </cell>
          <cell r="Y174">
            <v>0.85</v>
          </cell>
        </row>
        <row r="175">
          <cell r="A175">
            <v>170</v>
          </cell>
          <cell r="B175" t="str">
            <v>Integralidad y efectividad en la prestación de servicios de salud</v>
          </cell>
          <cell r="C175" t="str">
            <v>Garantizar la accesibilidad, integralidad en los servicios, complementariedad y respaldo de las interdependencias</v>
          </cell>
          <cell r="D175" t="str">
            <v>Tasa de incidencia de infeccion del torrente sanguineo asociada a catéter venoso central (CVC)</v>
          </cell>
          <cell r="E175" t="str">
            <v>Críticos</v>
          </cell>
          <cell r="F175" t="str">
            <v>neonatos</v>
          </cell>
          <cell r="G175" t="str">
            <v>x</v>
          </cell>
          <cell r="H175"/>
          <cell r="I175"/>
          <cell r="J175" t="str">
            <v>Los catéteres vasculares son dispositivos que permiten un acceso al compartimento intravascular a nivel central, la infección es el principal evento asociado a su uso y esta relacionado con deficiencias en la adherencia al protocolo de lavado de manos, al uso de técnica aséptica, en la implantación y manipulación del catéter, su presencia prolonga la estancia y se asocia a un importante consumo de recursos.</v>
          </cell>
          <cell r="K175"/>
          <cell r="L175" t="str">
            <v>Trimestral</v>
          </cell>
          <cell r="M175" t="str">
            <v>Número de episodios de infección asociado a catéter venoso central en el período</v>
          </cell>
          <cell r="N175" t="str">
            <v>Número de días de catéter central de los pacientes en general durante el período</v>
          </cell>
          <cell r="O175" t="str">
            <v>Reporte Infecciones</v>
          </cell>
          <cell r="P175" t="str">
            <v>Reporte Infecciones</v>
          </cell>
          <cell r="Q175" t="str">
            <v>Tasa</v>
          </cell>
          <cell r="R175" t="str">
            <v>Número de episodios de infección asociado a catéter venoso central en el período / Número de días de catéter central de los pacientes en general durante el período *1000</v>
          </cell>
          <cell r="S175"/>
          <cell r="T175" t="str">
            <v>resultado</v>
          </cell>
          <cell r="U175" t="str">
            <v>Creciente</v>
          </cell>
          <cell r="V175" t="str">
            <v>≤</v>
          </cell>
          <cell r="W175">
            <v>5</v>
          </cell>
          <cell r="X175" t="str">
            <v>&gt;</v>
          </cell>
          <cell r="Y175">
            <v>5</v>
          </cell>
        </row>
        <row r="176">
          <cell r="A176">
            <v>171</v>
          </cell>
          <cell r="B176" t="str">
            <v>Integralidad y efectividad en la prestación de servicios de salud</v>
          </cell>
          <cell r="C176" t="str">
            <v>Garantizar la accesibilidad, integralidad en los servicios, complementariedad y respaldo de las interdependencias</v>
          </cell>
          <cell r="D176" t="str">
            <v>Tasa de incidencia de infección del tracto urinario asociada a catéter (IVU)</v>
          </cell>
          <cell r="E176" t="str">
            <v>Críticos</v>
          </cell>
          <cell r="F176" t="str">
            <v>neonatos</v>
          </cell>
          <cell r="G176" t="str">
            <v>x</v>
          </cell>
          <cell r="H176"/>
          <cell r="I176"/>
          <cell r="J176" t="str">
            <v>Medir la incidencia de los casos reportador de infecciones asociadas a la inserción y mantenimiento de sondas vesicales por cada 1000 días de sonda  vesical dentro de un periodo evaluado en el servicio</v>
          </cell>
          <cell r="K176"/>
          <cell r="L176" t="str">
            <v>Trimestral</v>
          </cell>
          <cell r="M176" t="str">
            <v>Número de episodios de infección urinaria asociada a sonda vesical en el período</v>
          </cell>
          <cell r="N176" t="str">
            <v>Número de días de sonda vesical de los pacientes durante el período</v>
          </cell>
          <cell r="O176" t="str">
            <v>Reporte Infecciones</v>
          </cell>
          <cell r="P176" t="str">
            <v>Reporte Infecciones</v>
          </cell>
          <cell r="Q176" t="str">
            <v>Tasa</v>
          </cell>
          <cell r="R176" t="str">
            <v>Número de episodios de infección urinaria asociada a sonda vesical en el período / Número de días de sonda vesical de los pacientes durante el período *1000</v>
          </cell>
          <cell r="S176"/>
          <cell r="T176" t="str">
            <v>resultado</v>
          </cell>
          <cell r="U176" t="str">
            <v>Creciente</v>
          </cell>
          <cell r="V176" t="str">
            <v>≤</v>
          </cell>
          <cell r="W176">
            <v>5</v>
          </cell>
          <cell r="X176" t="str">
            <v>&gt;</v>
          </cell>
          <cell r="Y176">
            <v>5</v>
          </cell>
        </row>
        <row r="177">
          <cell r="A177">
            <v>172</v>
          </cell>
          <cell r="B177" t="str">
            <v>Integralidad y efectividad en la prestación de servicios de salud</v>
          </cell>
          <cell r="C177" t="str">
            <v>Garantizar la accesibilidad, integralidad en los servicios, complementariedad y respaldo de las interdependencias</v>
          </cell>
          <cell r="D177" t="str">
            <v>Tasa de incidencia de neumonia asociada a ventilador mecanico (NAV)</v>
          </cell>
          <cell r="E177" t="str">
            <v>Críticos</v>
          </cell>
          <cell r="F177" t="str">
            <v>neonatos</v>
          </cell>
          <cell r="G177" t="str">
            <v>x</v>
          </cell>
          <cell r="H177"/>
          <cell r="I177"/>
          <cell r="J177" t="str">
            <v>Medir la incidencia de los casos reportador de infecciones asociadas al uso de ventilador por cada 1000 días de ventilación dentro de un periodo evaluado en el servicio</v>
          </cell>
          <cell r="K177"/>
          <cell r="L177" t="str">
            <v>Trimestral</v>
          </cell>
          <cell r="M177" t="str">
            <v>Número de episodios de NAV en el período</v>
          </cell>
          <cell r="N177" t="str">
            <v>Número de días ventilación mecánica de los pacientes de UCI durante el período</v>
          </cell>
          <cell r="O177" t="str">
            <v>Reporte Infecciones</v>
          </cell>
          <cell r="P177" t="str">
            <v>Reporte Infecciones</v>
          </cell>
          <cell r="Q177" t="str">
            <v>Tasa</v>
          </cell>
          <cell r="R177" t="str">
            <v>Número de episodios de NAV en el período / Número de días ventilación mecánica de los pacientes de UCI durante el período *1000</v>
          </cell>
          <cell r="S177"/>
          <cell r="T177" t="str">
            <v>resultado</v>
          </cell>
          <cell r="U177" t="str">
            <v>Creciente</v>
          </cell>
          <cell r="V177" t="str">
            <v>≤</v>
          </cell>
          <cell r="W177">
            <v>10</v>
          </cell>
          <cell r="X177" t="str">
            <v>&gt;</v>
          </cell>
          <cell r="Y177">
            <v>10</v>
          </cell>
        </row>
        <row r="178">
          <cell r="A178">
            <v>173</v>
          </cell>
          <cell r="B178" t="str">
            <v>Integralidad y efectividad en la prestación de servicios de salud</v>
          </cell>
          <cell r="C178" t="str">
            <v>Garantizar la accesibilidad, integralidad en los servicios, complementariedad y respaldo de las interdependencias</v>
          </cell>
          <cell r="D178" t="str">
            <v>Adherencia a la técnica correcta de higiene de manos</v>
          </cell>
          <cell r="E178" t="str">
            <v>Críticos</v>
          </cell>
          <cell r="F178" t="str">
            <v>neonatos</v>
          </cell>
          <cell r="G178" t="str">
            <v>x</v>
          </cell>
          <cell r="H178"/>
          <cell r="I178"/>
          <cell r="J178" t="str">
            <v xml:space="preserve">Es la estrategia número uno recomendada por el Centro de Control de Enfermedades (CDC) de Atlanta para contribuir a la dismunición de infecciones asociadas al cuidado de la salud (IACS)  </v>
          </cell>
          <cell r="K178"/>
          <cell r="L178" t="str">
            <v>Trimestral</v>
          </cell>
          <cell r="M178" t="str">
            <v>Número de personas evaluadas que cumplen los 5 momentos de Higiene de manos y la técnica en el periodo</v>
          </cell>
          <cell r="N178" t="str">
            <v>Total de personas evaluadas por cargo y servicio en un periodo</v>
          </cell>
          <cell r="O178" t="str">
            <v>Informe de adherencia a Higiene de Manos</v>
          </cell>
          <cell r="P178" t="str">
            <v>Comité de Infecciones</v>
          </cell>
          <cell r="Q178" t="str">
            <v>%</v>
          </cell>
          <cell r="R178" t="str">
            <v>Número de personas evaluadas que cumplen los 5 momentos de Higiene de manos y la técnica en el periodo / Total de personas evaluadas por cargo y servicio en un periodo *100</v>
          </cell>
          <cell r="S178"/>
          <cell r="T178" t="str">
            <v>proceso</v>
          </cell>
          <cell r="U178" t="str">
            <v>Creciente</v>
          </cell>
          <cell r="V178" t="str">
            <v>≥</v>
          </cell>
          <cell r="W178">
            <v>0.75</v>
          </cell>
          <cell r="X178" t="str">
            <v>&lt;</v>
          </cell>
          <cell r="Y178">
            <v>0.75</v>
          </cell>
        </row>
        <row r="179">
          <cell r="A179">
            <v>174</v>
          </cell>
          <cell r="B179" t="str">
            <v>Integralidad y efectividad en la prestación de servicios de salud</v>
          </cell>
          <cell r="C179" t="str">
            <v>Garantizar la accesibilidad, integralidad en los servicios, complementariedad y respaldo de las interdependencias</v>
          </cell>
          <cell r="D179" t="str">
            <v>Adherencia al protocolo de lavado de manos</v>
          </cell>
          <cell r="E179" t="str">
            <v>Críticos</v>
          </cell>
          <cell r="F179" t="str">
            <v>neonatos</v>
          </cell>
          <cell r="G179" t="str">
            <v>x</v>
          </cell>
          <cell r="H179"/>
          <cell r="I179"/>
          <cell r="J179" t="str">
            <v xml:space="preserve">Es la estrategia número uno recomendada por el Centro de Control de Enfermedades (CDC) de Atlanta para contribuir a la dismunición de infecciones asociadas al cuidado de la salud (IACS)  </v>
          </cell>
          <cell r="K179"/>
          <cell r="L179" t="str">
            <v>Trimestral</v>
          </cell>
          <cell r="M179" t="str">
            <v>Número de personas evaluadas que cumplen los 5 momentos de Higiene de manos y la técnica en el periodo</v>
          </cell>
          <cell r="N179" t="str">
            <v>Total de personas evaluadas por cargo y servicio en un periodo</v>
          </cell>
          <cell r="O179" t="str">
            <v>Informe de adherencia a Higiene de Manos</v>
          </cell>
          <cell r="P179" t="str">
            <v>Comité de Infecciones</v>
          </cell>
          <cell r="Q179" t="str">
            <v>%</v>
          </cell>
          <cell r="R179" t="str">
            <v>Número de personas evaluadas que cumplen los 5 momentos de Higiene de manos y la técnica en el periodo / Total de personas evaluadas por cargo y servicio en un periodo *100</v>
          </cell>
          <cell r="S179"/>
          <cell r="T179" t="str">
            <v>proceso</v>
          </cell>
          <cell r="U179" t="str">
            <v>Creciente</v>
          </cell>
          <cell r="V179" t="str">
            <v>≥</v>
          </cell>
          <cell r="W179">
            <v>0.9</v>
          </cell>
          <cell r="X179" t="str">
            <v>&lt;</v>
          </cell>
          <cell r="Y179">
            <v>0.9</v>
          </cell>
        </row>
        <row r="180">
          <cell r="A180">
            <v>175</v>
          </cell>
          <cell r="B180" t="str">
            <v>Integralidad y efectividad en la prestación de servicios de salud</v>
          </cell>
          <cell r="C180" t="str">
            <v>Garantizar la accesibilidad, integralidad en los servicios, complementariedad y respaldo de las interdependencias</v>
          </cell>
          <cell r="D180" t="str">
            <v>Análisis de mortalidad intrahospitalaria</v>
          </cell>
          <cell r="E180" t="str">
            <v>Críticos</v>
          </cell>
          <cell r="F180" t="str">
            <v>neonatos</v>
          </cell>
          <cell r="G180" t="str">
            <v>x</v>
          </cell>
          <cell r="H180"/>
          <cell r="I180"/>
          <cell r="J180" t="str">
            <v>Medir el número de análisis de muertes intrahospitalarias mayores a 48 horas del total de muertes presentadas en el periodo, con el fin de determinar planes de mejoramiento para contribuir a la disminución de los casos evitables</v>
          </cell>
          <cell r="K180"/>
          <cell r="L180" t="str">
            <v>Trimestral</v>
          </cell>
          <cell r="M180" t="str">
            <v>Número de casos analizados</v>
          </cell>
          <cell r="N180" t="str">
            <v>Número total de muertes en el período</v>
          </cell>
          <cell r="O180" t="str">
            <v>Coordinador de cada Servicio</v>
          </cell>
          <cell r="P180" t="str">
            <v>Coordinador de Estadística</v>
          </cell>
          <cell r="Q180" t="str">
            <v>%</v>
          </cell>
          <cell r="R180" t="str">
            <v>Número de casos analizados / Número total de muertes en el período *100</v>
          </cell>
          <cell r="S180"/>
          <cell r="T180" t="str">
            <v>proceso</v>
          </cell>
          <cell r="U180" t="str">
            <v>Creciente</v>
          </cell>
          <cell r="V180" t="str">
            <v>=</v>
          </cell>
          <cell r="W180">
            <v>1</v>
          </cell>
          <cell r="X180" t="str">
            <v>&lt;</v>
          </cell>
          <cell r="Y180">
            <v>1</v>
          </cell>
        </row>
        <row r="181">
          <cell r="A181">
            <v>176</v>
          </cell>
          <cell r="B181" t="str">
            <v>Integralidad y efectividad en la prestación de servicios de salud</v>
          </cell>
          <cell r="C181" t="str">
            <v>Garantizar la accesibilidad, integralidad en los servicios, complementariedad y respaldo de las interdependencias</v>
          </cell>
          <cell r="D181" t="str">
            <v>Porcentaje Ocupacional</v>
          </cell>
          <cell r="E181" t="str">
            <v>Críticos</v>
          </cell>
          <cell r="F181" t="str">
            <v>neonatos</v>
          </cell>
          <cell r="G181" t="str">
            <v>x</v>
          </cell>
          <cell r="H181"/>
          <cell r="I181"/>
          <cell r="J181" t="str">
            <v>Medir el porcentaje de ocupación hospitalario con el fin de determinar el aprovechamiento de la cama hospitalaria y la demanda del servicio  en un periodo evaluado</v>
          </cell>
          <cell r="K181"/>
          <cell r="L181" t="str">
            <v>Trimestral</v>
          </cell>
          <cell r="M181" t="str">
            <v>Número de días cama ocupada en el período</v>
          </cell>
          <cell r="N181" t="str">
            <v>Número de días cama disponible en el período</v>
          </cell>
          <cell r="O181" t="str">
            <v>Estadística</v>
          </cell>
          <cell r="P181" t="str">
            <v xml:space="preserve"> Estadística</v>
          </cell>
          <cell r="Q181" t="str">
            <v>%</v>
          </cell>
          <cell r="R181" t="str">
            <v>Número de días cama ocupada en el período / Número de días cama disponible en el período *100</v>
          </cell>
          <cell r="S181"/>
          <cell r="T181" t="str">
            <v>proceso</v>
          </cell>
          <cell r="U181" t="str">
            <v>Creciente</v>
          </cell>
          <cell r="V181" t="str">
            <v>≥</v>
          </cell>
          <cell r="W181">
            <v>0.85</v>
          </cell>
          <cell r="X181" t="str">
            <v>&lt;</v>
          </cell>
          <cell r="Y181">
            <v>0.85</v>
          </cell>
        </row>
        <row r="182">
          <cell r="A182">
            <v>177</v>
          </cell>
          <cell r="B182" t="str">
            <v>Integralidad y efectividad en la prestación de servicios de salud</v>
          </cell>
          <cell r="C182" t="str">
            <v>Garantizar la accesibilidad, integralidad en los servicios, complementariedad y respaldo de las interdependencias</v>
          </cell>
          <cell r="D182" t="str">
            <v>Promedio de Egresos por cama - Giro Cama</v>
          </cell>
          <cell r="E182" t="str">
            <v>Críticos</v>
          </cell>
          <cell r="F182" t="str">
            <v>neonatos</v>
          </cell>
          <cell r="G182" t="str">
            <v>x</v>
          </cell>
          <cell r="H182"/>
          <cell r="I182"/>
          <cell r="J182" t="str">
            <v>Medir el  numero de pacientes que hicieron uso de la cama hospitalaria basados en los días cama disponible dentro del servicio dentro de un periodo evaluado</v>
          </cell>
          <cell r="K182"/>
          <cell r="L182" t="str">
            <v>Trimestral</v>
          </cell>
          <cell r="M182" t="str">
            <v>Número de egresos del período</v>
          </cell>
          <cell r="N182" t="str">
            <v>Número de camas disponible en el período</v>
          </cell>
          <cell r="O182" t="str">
            <v xml:space="preserve"> Estadística</v>
          </cell>
          <cell r="P182" t="str">
            <v xml:space="preserve"> Estadística</v>
          </cell>
          <cell r="Q182" t="str">
            <v>Egresos/Cama</v>
          </cell>
          <cell r="R182" t="str">
            <v>Número de egresos del período / Número de camas disponible en el período</v>
          </cell>
          <cell r="S182"/>
          <cell r="T182" t="str">
            <v>proceso</v>
          </cell>
          <cell r="U182" t="str">
            <v>Creciente</v>
          </cell>
          <cell r="V182" t="str">
            <v>≥</v>
          </cell>
          <cell r="W182">
            <v>6</v>
          </cell>
          <cell r="X182" t="str">
            <v>&lt;</v>
          </cell>
          <cell r="Y182">
            <v>6</v>
          </cell>
        </row>
        <row r="183">
          <cell r="A183">
            <v>178</v>
          </cell>
          <cell r="B183" t="str">
            <v>Integralidad y efectividad en la prestación de servicios de salud</v>
          </cell>
          <cell r="C183" t="str">
            <v>Garantizar la accesibilidad, integralidad en los servicios, complementariedad y respaldo de las interdependencias</v>
          </cell>
          <cell r="D183" t="str">
            <v>Promedio Días de Estancia</v>
          </cell>
          <cell r="E183" t="str">
            <v>Críticos</v>
          </cell>
          <cell r="F183" t="str">
            <v>neonatos</v>
          </cell>
          <cell r="G183" t="str">
            <v>x</v>
          </cell>
          <cell r="H183"/>
          <cell r="I183"/>
          <cell r="J183" t="str">
            <v>Medir el promedio de días que los pacientes permanecen hospitalizados en el servicio en un periodo evaluado</v>
          </cell>
          <cell r="K183"/>
          <cell r="L183" t="str">
            <v>Trimestral</v>
          </cell>
          <cell r="M183" t="str">
            <v>Número de días de estancia de los egresos del período</v>
          </cell>
          <cell r="N183" t="str">
            <v>Número de egresos del período</v>
          </cell>
          <cell r="O183" t="str">
            <v xml:space="preserve"> Estadística</v>
          </cell>
          <cell r="P183" t="str">
            <v xml:space="preserve"> Estadística</v>
          </cell>
          <cell r="Q183" t="str">
            <v>Días</v>
          </cell>
          <cell r="R183" t="str">
            <v>Número de días de estancia de los egresos del período / Número de egresos del período</v>
          </cell>
          <cell r="S183"/>
          <cell r="T183" t="str">
            <v>proceso</v>
          </cell>
          <cell r="U183" t="str">
            <v>Decreciente</v>
          </cell>
          <cell r="V183" t="str">
            <v>≤</v>
          </cell>
          <cell r="W183">
            <v>5</v>
          </cell>
          <cell r="X183" t="str">
            <v>&gt;</v>
          </cell>
          <cell r="Y183">
            <v>5</v>
          </cell>
        </row>
        <row r="184">
          <cell r="A184">
            <v>179</v>
          </cell>
          <cell r="B184" t="str">
            <v>Integralidad y efectividad en la prestación de servicios de salud</v>
          </cell>
          <cell r="C184" t="str">
            <v>Garantizar la accesibilidad, integralidad en los servicios, complementariedad y respaldo de las interdependencias</v>
          </cell>
          <cell r="D184" t="str">
            <v>Porcentaje de adherencia a guias de practica clinica</v>
          </cell>
          <cell r="E184" t="str">
            <v>Críticos</v>
          </cell>
          <cell r="F184" t="str">
            <v>neonatos</v>
          </cell>
          <cell r="G184" t="str">
            <v>x</v>
          </cell>
          <cell r="H184"/>
          <cell r="I184"/>
          <cell r="J184"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184"/>
          <cell r="L184" t="str">
            <v>Trimestral</v>
          </cell>
          <cell r="M184" t="str">
            <v>Criterios evaluados que cumplen con la adherencia a guia</v>
          </cell>
          <cell r="N184" t="str">
            <v>Total de criterios evaluados en la adherencia a guia</v>
          </cell>
          <cell r="O184" t="str">
            <v>Consolidado Adherencia a Guías de Atención</v>
          </cell>
          <cell r="P184" t="str">
            <v>Consolidado Adherencia a Guías de Atención</v>
          </cell>
          <cell r="Q184" t="str">
            <v>%</v>
          </cell>
          <cell r="R184" t="str">
            <v>Criterios evaluados que cumplen con la adherencia a guia / Total de criterios evaluados en la adherencia a guia *100</v>
          </cell>
          <cell r="S184"/>
          <cell r="T184" t="str">
            <v>proceso</v>
          </cell>
          <cell r="U184" t="str">
            <v>Creciente</v>
          </cell>
          <cell r="V184" t="str">
            <v>≥</v>
          </cell>
          <cell r="W184">
            <v>0.85</v>
          </cell>
          <cell r="X184" t="str">
            <v>&lt;</v>
          </cell>
          <cell r="Y184">
            <v>0.85</v>
          </cell>
        </row>
        <row r="185">
          <cell r="A185">
            <v>180</v>
          </cell>
          <cell r="B185" t="str">
            <v>Integralidad y efectividad en la prestación de servicios de salud</v>
          </cell>
          <cell r="C185" t="str">
            <v>Garantizar la accesibilidad, integralidad en los servicios, complementariedad y respaldo de las interdependencias</v>
          </cell>
          <cell r="D185" t="str">
            <v>Porcentaje de extubación fallida</v>
          </cell>
          <cell r="E185" t="str">
            <v>Críticos</v>
          </cell>
          <cell r="F185" t="str">
            <v>neonatos</v>
          </cell>
          <cell r="G185" t="str">
            <v>x</v>
          </cell>
          <cell r="H185"/>
          <cell r="I185"/>
          <cell r="J185"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185"/>
          <cell r="L185" t="str">
            <v>Trimestral</v>
          </cell>
          <cell r="M185" t="str">
            <v>Número de extubaciónes fallidas</v>
          </cell>
          <cell r="N185" t="str">
            <v>Número de pacientes en prueba de respiración expontanea</v>
          </cell>
          <cell r="O185" t="str">
            <v>Reporte eventos adversos</v>
          </cell>
          <cell r="P185" t="str">
            <v>Informe terapia respiratoria</v>
          </cell>
          <cell r="Q185" t="str">
            <v>%</v>
          </cell>
          <cell r="R185" t="str">
            <v>Número de extubaciónes fallidas / Número de pacientes en prueba de respiración expontanea *100</v>
          </cell>
          <cell r="S185"/>
          <cell r="T185" t="str">
            <v>proceso</v>
          </cell>
          <cell r="U185" t="str">
            <v>Creciente</v>
          </cell>
          <cell r="V185" t="str">
            <v>≤</v>
          </cell>
          <cell r="W185">
            <v>0.15</v>
          </cell>
          <cell r="X185" t="str">
            <v>&gt;</v>
          </cell>
          <cell r="Y185">
            <v>0.15</v>
          </cell>
        </row>
        <row r="186">
          <cell r="A186">
            <v>181</v>
          </cell>
          <cell r="B186" t="str">
            <v>Integralidad y efectividad en la prestación de servicios de salud</v>
          </cell>
          <cell r="C186" t="str">
            <v>Garantizar la accesibilidad, integralidad en los servicios, complementariedad y respaldo de las interdependencias</v>
          </cell>
          <cell r="D186" t="str">
            <v>Tasa de extubación no planeada</v>
          </cell>
          <cell r="E186" t="str">
            <v>Críticos</v>
          </cell>
          <cell r="F186" t="str">
            <v>neonatos</v>
          </cell>
          <cell r="G186" t="str">
            <v>x</v>
          </cell>
          <cell r="H186"/>
          <cell r="I186"/>
          <cell r="J186" t="str">
            <v>Medir la tasa de extubación en pacientes que aún no cumplían con el criterio para dicho proceso con el fin de disminuir el riesgo de neumonía nosocomial y de muerte en el servicio dentro de un periodo evaluado.</v>
          </cell>
          <cell r="K186"/>
          <cell r="L186" t="str">
            <v>Trimestral</v>
          </cell>
          <cell r="M186" t="str">
            <v>Número de extubaciones no planeadas</v>
          </cell>
          <cell r="N186" t="str">
            <v>Número total de días de ventilación mecánica</v>
          </cell>
          <cell r="O186" t="str">
            <v>Reporte Eventos Adversos</v>
          </cell>
          <cell r="P186" t="str">
            <v>Comité de Infecciones</v>
          </cell>
          <cell r="Q186" t="str">
            <v>Tasa</v>
          </cell>
          <cell r="R186" t="str">
            <v>Número de extubaciones no planeadas / Número total de días de ventilación mecánica *1000</v>
          </cell>
          <cell r="S186"/>
          <cell r="T186" t="str">
            <v>resultado</v>
          </cell>
          <cell r="U186" t="str">
            <v>Creciente</v>
          </cell>
          <cell r="V186" t="str">
            <v>≤</v>
          </cell>
          <cell r="W186">
            <v>10</v>
          </cell>
          <cell r="X186" t="str">
            <v>&gt;</v>
          </cell>
          <cell r="Y186">
            <v>10</v>
          </cell>
        </row>
        <row r="187">
          <cell r="A187">
            <v>182</v>
          </cell>
          <cell r="B187" t="str">
            <v>Integralidad y efectividad en la prestación de servicios de salud</v>
          </cell>
          <cell r="C187" t="str">
            <v>Garantizar la accesibilidad, integralidad en los servicios, complementariedad y respaldo de las interdependencias</v>
          </cell>
          <cell r="D187" t="str">
            <v>Proporción de muertes menor a 48 horas</v>
          </cell>
          <cell r="E187" t="str">
            <v>Críticos</v>
          </cell>
          <cell r="F187" t="str">
            <v>neonatos</v>
          </cell>
          <cell r="G187" t="str">
            <v>x</v>
          </cell>
          <cell r="H187"/>
          <cell r="I187"/>
          <cell r="J187" t="str">
            <v>Medir la proporción de muertes intrahospitalarias menor a 48 horas, la cual refleja la gravedad del estado de salud con el que el paciente ingresa al servicio dentro del periodo evaluado</v>
          </cell>
          <cell r="K187"/>
          <cell r="L187" t="str">
            <v>Trimestral</v>
          </cell>
          <cell r="M187" t="str">
            <v>Número de muertes presentadas antes de 48 horas</v>
          </cell>
          <cell r="N187" t="str">
            <v>Total pacientes hospitalizados</v>
          </cell>
          <cell r="O187" t="str">
            <v>Estadística</v>
          </cell>
          <cell r="P187" t="str">
            <v>Estadística</v>
          </cell>
          <cell r="Q187" t="str">
            <v>%</v>
          </cell>
          <cell r="R187" t="str">
            <v>Número de muertes presentadas antes de 48 horas / Total pacientes hospitalizados *100</v>
          </cell>
          <cell r="S187"/>
          <cell r="T187" t="str">
            <v>resultado</v>
          </cell>
          <cell r="U187" t="str">
            <v>Creciente</v>
          </cell>
          <cell r="V187" t="str">
            <v>≤</v>
          </cell>
          <cell r="W187">
            <v>0.01</v>
          </cell>
          <cell r="X187" t="str">
            <v>&gt;</v>
          </cell>
          <cell r="Y187">
            <v>0.01</v>
          </cell>
        </row>
        <row r="188">
          <cell r="A188">
            <v>183</v>
          </cell>
          <cell r="B188" t="str">
            <v>Integralidad y efectividad en la prestación de servicios de salud</v>
          </cell>
          <cell r="C188" t="str">
            <v>Garantizar la accesibilidad, integralidad en los servicios, complementariedad y respaldo de las interdependencias</v>
          </cell>
          <cell r="D188" t="str">
            <v>Cumplimiento de la Estrategia de la Institución Amiga de la Mujer y la Infancia</v>
          </cell>
          <cell r="E188" t="str">
            <v>Críticos</v>
          </cell>
          <cell r="F188" t="str">
            <v>neonatos</v>
          </cell>
          <cell r="G188" t="str">
            <v>x</v>
          </cell>
          <cell r="H188"/>
          <cell r="I188"/>
          <cell r="J188" t="str">
            <v>Dentro de los objetivos del Hospital de una prestacion de servicios de salud de alta complejidad, segura y humanizada, se busca hacer seguimiento a la implementación de estrategias para una atención integral hacia la mujer y la infancia dentro del marco de la humanización.</v>
          </cell>
          <cell r="K188"/>
          <cell r="L188" t="str">
            <v>Trimestral</v>
          </cell>
          <cell r="M188" t="str">
            <v xml:space="preserve">Numero de pasos IAMI con cumplimiento de la institucion * 100 </v>
          </cell>
          <cell r="N188" t="str">
            <v xml:space="preserve"> Diez pasos IAMI</v>
          </cell>
          <cell r="O188"/>
          <cell r="P188"/>
          <cell r="Q188" t="str">
            <v>%</v>
          </cell>
          <cell r="R188" t="str">
            <v>Numero de pasos IAMI con cumplimiento de la institucion * 100  /  Diez pasos IAMI *100</v>
          </cell>
          <cell r="S188"/>
          <cell r="T188" t="str">
            <v>resultado</v>
          </cell>
          <cell r="U188" t="str">
            <v>Creciente</v>
          </cell>
          <cell r="V188" t="str">
            <v>≥</v>
          </cell>
          <cell r="W188">
            <v>0.8</v>
          </cell>
          <cell r="X188" t="str">
            <v>&lt;</v>
          </cell>
          <cell r="Y188">
            <v>0.8</v>
          </cell>
        </row>
        <row r="189">
          <cell r="A189">
            <v>184</v>
          </cell>
          <cell r="B189" t="str">
            <v>Integralidad y efectividad en la prestación de servicios de salud</v>
          </cell>
          <cell r="C189" t="str">
            <v>Garantizar la accesibilidad, integralidad en los servicios, complementariedad y respaldo de las interdependencias</v>
          </cell>
          <cell r="D189" t="str">
            <v>Demanda no servida Ingreso a Unidades de Cuidado Crítico</v>
          </cell>
          <cell r="E189" t="str">
            <v>Críticos</v>
          </cell>
          <cell r="F189" t="str">
            <v>neonatos</v>
          </cell>
          <cell r="G189" t="str">
            <v>x</v>
          </cell>
          <cell r="H189"/>
          <cell r="I189"/>
          <cell r="J189" t="str">
            <v xml:space="preserve">Este indicador nos permite evaluar el cumplimiento de la aceptación de los pacientes que cumplen con los criterios de ingreso a la Unidad de Cuidado Intensivo </v>
          </cell>
          <cell r="K189"/>
          <cell r="L189" t="str">
            <v>Trimestral</v>
          </cell>
          <cell r="M189" t="str">
            <v xml:space="preserve">Número de pacientes no admitidos  a Unidades de Cuidado Crítico </v>
          </cell>
          <cell r="N189" t="str">
            <v>Sumatoria de paientes aceptados mas no aceptados por no cupo.</v>
          </cell>
          <cell r="O189" t="str">
            <v>Aplicativo DGH - Facturación</v>
          </cell>
          <cell r="P189" t="str">
            <v>Aplicativo DGH - Interconsultas HC-96</v>
          </cell>
          <cell r="Q189" t="str">
            <v>%</v>
          </cell>
          <cell r="R189" t="str">
            <v>Número de pacientes no admitidos  a Unidades de Cuidado Crítico  / Sumatoria de paientes aceptados mas no aceptados por no cupo. *100</v>
          </cell>
          <cell r="S189"/>
          <cell r="T189" t="str">
            <v>proceso</v>
          </cell>
          <cell r="U189" t="str">
            <v>Creciente</v>
          </cell>
          <cell r="V189" t="str">
            <v>≤</v>
          </cell>
          <cell r="W189">
            <v>0.05</v>
          </cell>
          <cell r="X189" t="str">
            <v>&gt;</v>
          </cell>
          <cell r="Y189">
            <v>0.05</v>
          </cell>
        </row>
        <row r="190">
          <cell r="A190">
            <v>185</v>
          </cell>
          <cell r="B190" t="str">
            <v>Integralidad y efectividad en la prestación de servicios de salud</v>
          </cell>
          <cell r="C190" t="str">
            <v>Garantizar la accesibilidad, integralidad en los servicios, complementariedad y respaldo de las interdependencias</v>
          </cell>
          <cell r="D190" t="str">
            <v>Leche humana administrada al receptor.</v>
          </cell>
          <cell r="E190" t="str">
            <v>Críticos</v>
          </cell>
          <cell r="F190" t="str">
            <v>neonatos</v>
          </cell>
          <cell r="G190" t="str">
            <v>x</v>
          </cell>
          <cell r="H190"/>
          <cell r="I190"/>
          <cell r="J190" t="str">
            <v>Identificar la cantidad de leche humana, procesada en el banco de leche institucional administrada al receptor</v>
          </cell>
          <cell r="K190"/>
          <cell r="L190" t="str">
            <v>Trimestral</v>
          </cell>
          <cell r="M190" t="str">
            <v xml:space="preserve">Mililitros de leche administrada al receptor  * 100 </v>
          </cell>
          <cell r="N190" t="str">
            <v xml:space="preserve"> Mililitros de leche donada</v>
          </cell>
          <cell r="O190" t="str">
            <v>Informe Procesos y Actividades BLH</v>
          </cell>
          <cell r="P190" t="str">
            <v>Informe Procesos y Actividades BLH</v>
          </cell>
          <cell r="Q190" t="str">
            <v>%</v>
          </cell>
          <cell r="R190" t="str">
            <v>Mililitros de leche administrada al receptor  * 100  /  Mililitros de leche donada *100</v>
          </cell>
          <cell r="S190"/>
          <cell r="T190" t="str">
            <v>resultado</v>
          </cell>
          <cell r="U190" t="str">
            <v>Creciente</v>
          </cell>
          <cell r="V190" t="str">
            <v>≥</v>
          </cell>
          <cell r="W190">
            <v>0.8</v>
          </cell>
          <cell r="X190" t="str">
            <v>&lt;</v>
          </cell>
          <cell r="Y190">
            <v>0.8</v>
          </cell>
        </row>
        <row r="191">
          <cell r="A191">
            <v>186</v>
          </cell>
          <cell r="B191" t="str">
            <v>Integralidad y efectividad en la prestación de servicios de salud</v>
          </cell>
          <cell r="C191" t="str">
            <v>Garantizar la accesibilidad, integralidad en los servicios, complementariedad y respaldo de las interdependencias</v>
          </cell>
          <cell r="D191" t="str">
            <v>Tasa de reingreso de paciente hospitalizado antes de 15 días</v>
          </cell>
          <cell r="E191" t="str">
            <v>Internación</v>
          </cell>
          <cell r="F191" t="str">
            <v>pediatria</v>
          </cell>
          <cell r="G191" t="str">
            <v>x</v>
          </cell>
          <cell r="H191"/>
          <cell r="I191"/>
          <cell r="J19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91" t="str">
            <v>Resolución 256</v>
          </cell>
          <cell r="L191" t="str">
            <v>Trimestral</v>
          </cell>
          <cell r="M191" t="str">
            <v>Número total de pacientes que reingresan al servicio antes de quince (15) días por la misma causa en el periodo.</v>
          </cell>
          <cell r="N191" t="str">
            <v>Número total de egresos vivos en el periodo.</v>
          </cell>
          <cell r="O191" t="str">
            <v>Informe de reingresos coordinadores especialistas.</v>
          </cell>
          <cell r="P191" t="str">
            <v xml:space="preserve">Estadística. </v>
          </cell>
          <cell r="Q191" t="str">
            <v>Tasa</v>
          </cell>
          <cell r="R191" t="str">
            <v>Número total de pacientes que reingresan al servicio antes de quince (15) días por la misma causa en el periodo. / Número total de egresos vivos en el periodo. *100</v>
          </cell>
          <cell r="S191"/>
          <cell r="T191" t="str">
            <v>resultado</v>
          </cell>
          <cell r="U191" t="str">
            <v>Creciente</v>
          </cell>
          <cell r="V191" t="str">
            <v>≥</v>
          </cell>
          <cell r="W191">
            <v>3</v>
          </cell>
          <cell r="X191" t="str">
            <v>&gt;</v>
          </cell>
          <cell r="Y191">
            <v>3</v>
          </cell>
        </row>
        <row r="192">
          <cell r="A192">
            <v>187</v>
          </cell>
          <cell r="B192" t="str">
            <v>Integralidad y efectividad en la prestación de servicios de salud</v>
          </cell>
          <cell r="C192" t="str">
            <v>Garantizar la accesibilidad, integralidad en los servicios, complementariedad y respaldo de las interdependencias</v>
          </cell>
          <cell r="D192" t="str">
            <v>Tasa de mortalidad Intrahospitalaria después de 48 horas</v>
          </cell>
          <cell r="E192" t="str">
            <v>Internación</v>
          </cell>
          <cell r="F192" t="str">
            <v>pediatria</v>
          </cell>
          <cell r="G192" t="str">
            <v>x</v>
          </cell>
          <cell r="H192"/>
          <cell r="I192"/>
          <cell r="J192" t="str">
            <v>Medir la tasa de mortalidad intrahospitalaria mayor a 48 horas la cual nos permite evaluar la efectividad de la intervención clínica que se le realiza a los pacientes en el servicio de urgencias pediatria dentro del periodo evaluado</v>
          </cell>
          <cell r="K192"/>
          <cell r="L192" t="str">
            <v>Trimestral</v>
          </cell>
          <cell r="M192" t="str">
            <v>Número total de pacientes hospitalizados que fallecen después de 48 horas del ingreso</v>
          </cell>
          <cell r="N192" t="str">
            <v>Número total de pacientes hospitalizados</v>
          </cell>
          <cell r="O192" t="str">
            <v>Estadística / Coordinador Servicios</v>
          </cell>
          <cell r="P192" t="str">
            <v xml:space="preserve">Estadística. </v>
          </cell>
          <cell r="Q192" t="str">
            <v>Tasa</v>
          </cell>
          <cell r="R192" t="str">
            <v>Número total de pacientes hospitalizados que fallecen después de 48 horas del ingreso / Número total de pacientes hospitalizados *1000</v>
          </cell>
          <cell r="S192"/>
          <cell r="T192" t="str">
            <v>resultado</v>
          </cell>
          <cell r="U192" t="str">
            <v>Creciente</v>
          </cell>
          <cell r="V192" t="str">
            <v>≤</v>
          </cell>
          <cell r="W192">
            <v>3</v>
          </cell>
          <cell r="X192" t="str">
            <v>&gt;</v>
          </cell>
          <cell r="Y192">
            <v>3</v>
          </cell>
        </row>
        <row r="193">
          <cell r="A193">
            <v>188</v>
          </cell>
          <cell r="B193" t="str">
            <v>Integralidad y efectividad en la prestación de servicios de salud</v>
          </cell>
          <cell r="C193" t="str">
            <v>Garantizar la accesibilidad, integralidad en los servicios, complementariedad y respaldo de las interdependencias</v>
          </cell>
          <cell r="D193" t="str">
            <v xml:space="preserve">Calidad de Registro en la Historia Clínica Médica </v>
          </cell>
          <cell r="E193" t="str">
            <v>Internación</v>
          </cell>
          <cell r="F193" t="str">
            <v>pediatria</v>
          </cell>
          <cell r="G193" t="str">
            <v>x</v>
          </cell>
          <cell r="H193"/>
          <cell r="I193"/>
          <cell r="J19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93"/>
          <cell r="L193" t="str">
            <v>Trimestral</v>
          </cell>
          <cell r="M193" t="str">
            <v>Criterios de calidad de historia clínica evaluados que cumplen</v>
          </cell>
          <cell r="N193" t="str">
            <v>Total de criterios de calidad de historia clínica evaluados</v>
          </cell>
          <cell r="O193" t="str">
            <v>Aplicativo de monitorización de historias clínicas</v>
          </cell>
          <cell r="P193" t="str">
            <v>Aplicativo de monitorización de historias clínicas</v>
          </cell>
          <cell r="Q193" t="str">
            <v>%</v>
          </cell>
          <cell r="R193" t="str">
            <v>Criterios de calidad de historia clínica evaluados que cumplen / Total de criterios de calidad de historia clínica evaluados *100</v>
          </cell>
          <cell r="S193"/>
          <cell r="T193" t="str">
            <v>proceso</v>
          </cell>
          <cell r="U193" t="str">
            <v>Creciente</v>
          </cell>
          <cell r="V193" t="str">
            <v>≥</v>
          </cell>
          <cell r="W193">
            <v>0.85</v>
          </cell>
          <cell r="X193" t="str">
            <v>&lt;</v>
          </cell>
          <cell r="Y193">
            <v>0.9</v>
          </cell>
        </row>
        <row r="194">
          <cell r="A194">
            <v>189</v>
          </cell>
          <cell r="B194" t="str">
            <v>Integralidad y efectividad en la prestación de servicios de salud</v>
          </cell>
          <cell r="C194" t="str">
            <v>Garantizar la accesibilidad, integralidad en los servicios, complementariedad y respaldo de las interdependencias</v>
          </cell>
          <cell r="D194" t="str">
            <v>Calidad de Registro en la Historia Clínica de Enfermería</v>
          </cell>
          <cell r="E194" t="str">
            <v>Internación</v>
          </cell>
          <cell r="F194" t="str">
            <v>pediatria</v>
          </cell>
          <cell r="G194" t="str">
            <v>x</v>
          </cell>
          <cell r="H194"/>
          <cell r="I194"/>
          <cell r="J19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94"/>
          <cell r="L194" t="str">
            <v>Trimestral</v>
          </cell>
          <cell r="M194" t="str">
            <v>Criterios de calidad de historia clínica evaluados que cumplen</v>
          </cell>
          <cell r="N194" t="str">
            <v>Total de criterios de calidad de historia clínica evaluados</v>
          </cell>
          <cell r="O194" t="str">
            <v>Aplicativo de monitorización de historias clínicas</v>
          </cell>
          <cell r="P194" t="str">
            <v>Aplicativo de monitorización de historias clínicas</v>
          </cell>
          <cell r="Q194" t="str">
            <v>%</v>
          </cell>
          <cell r="R194" t="str">
            <v>Criterios de calidad de historia clínica evaluados que cumplen / Total de criterios de calidad de historia clínica evaluados *100</v>
          </cell>
          <cell r="S194"/>
          <cell r="T194" t="str">
            <v>proceso</v>
          </cell>
          <cell r="U194" t="str">
            <v>Creciente</v>
          </cell>
          <cell r="V194" t="str">
            <v>≤</v>
          </cell>
          <cell r="W194">
            <v>0.85</v>
          </cell>
          <cell r="X194" t="str">
            <v>&lt;</v>
          </cell>
          <cell r="Y194">
            <v>0.85</v>
          </cell>
        </row>
        <row r="195">
          <cell r="A195">
            <v>190</v>
          </cell>
          <cell r="B195" t="str">
            <v>Integralidad y efectividad en la prestación de servicios de salud</v>
          </cell>
          <cell r="C195" t="str">
            <v>Garantizar la accesibilidad, integralidad en los servicios, complementariedad y respaldo de las interdependencias</v>
          </cell>
          <cell r="D195" t="str">
            <v>Análisis de mortalidad intrahospitalaria</v>
          </cell>
          <cell r="E195" t="str">
            <v>Internación</v>
          </cell>
          <cell r="F195" t="str">
            <v>pediatria</v>
          </cell>
          <cell r="G195" t="str">
            <v>x</v>
          </cell>
          <cell r="H195"/>
          <cell r="I195"/>
          <cell r="J195" t="str">
            <v>Medir el número de análisis de muertes intrahospitalarias mayores a 48 horas del total de muertes presentadas en el periodo, con el fin de determinar planes de mejoramiento para contribuir a la disminución de los casos evitables</v>
          </cell>
          <cell r="K195"/>
          <cell r="L195" t="str">
            <v>Trimestral</v>
          </cell>
          <cell r="M195" t="str">
            <v>Número de casos analizados</v>
          </cell>
          <cell r="N195" t="str">
            <v>Número total de muertes en el período</v>
          </cell>
          <cell r="O195" t="str">
            <v>Coordinador de cada Servicio</v>
          </cell>
          <cell r="P195" t="str">
            <v>Coordinador de Estadística</v>
          </cell>
          <cell r="Q195" t="str">
            <v>%</v>
          </cell>
          <cell r="R195" t="str">
            <v>Número de casos analizados / Número total de muertes en el período *100</v>
          </cell>
          <cell r="S195"/>
          <cell r="T195" t="str">
            <v>proceso</v>
          </cell>
          <cell r="U195" t="str">
            <v>Creciente</v>
          </cell>
          <cell r="V195" t="str">
            <v>≤</v>
          </cell>
          <cell r="W195">
            <v>1</v>
          </cell>
          <cell r="X195" t="str">
            <v>&lt;</v>
          </cell>
          <cell r="Y195">
            <v>1</v>
          </cell>
        </row>
        <row r="196">
          <cell r="A196">
            <v>191</v>
          </cell>
          <cell r="B196" t="str">
            <v>Integralidad y efectividad en la prestación de servicios de salud</v>
          </cell>
          <cell r="C196" t="str">
            <v>Garantizar la accesibilidad, integralidad en los servicios, complementariedad y respaldo de las interdependencias</v>
          </cell>
          <cell r="D196" t="str">
            <v>Promedio de Egresos por cama - Giro Cama</v>
          </cell>
          <cell r="E196" t="str">
            <v>Internación</v>
          </cell>
          <cell r="F196" t="str">
            <v>pediatria</v>
          </cell>
          <cell r="G196" t="str">
            <v>x</v>
          </cell>
          <cell r="H196"/>
          <cell r="I196"/>
          <cell r="J196" t="str">
            <v>Medir el  numero de pacientes que hicieron uso de la cama hospitalaria basados en los días cama disponible dentro del servicio dentro de un periodo evaluado</v>
          </cell>
          <cell r="K196"/>
          <cell r="L196" t="str">
            <v>Trimestral</v>
          </cell>
          <cell r="M196" t="str">
            <v>Número de egresos del período</v>
          </cell>
          <cell r="N196" t="str">
            <v>Número de camas disponible en el período</v>
          </cell>
          <cell r="O196" t="str">
            <v xml:space="preserve"> Estadística</v>
          </cell>
          <cell r="P196" t="str">
            <v xml:space="preserve"> Estadística</v>
          </cell>
          <cell r="Q196" t="str">
            <v>Egresos/Cama</v>
          </cell>
          <cell r="R196" t="str">
            <v>Número de egresos del período / Número de camas disponible en el período</v>
          </cell>
          <cell r="S196"/>
          <cell r="T196" t="str">
            <v>proceso</v>
          </cell>
          <cell r="U196" t="str">
            <v>Creciente</v>
          </cell>
          <cell r="V196" t="str">
            <v>≤</v>
          </cell>
          <cell r="W196">
            <v>5</v>
          </cell>
          <cell r="X196" t="str">
            <v>&lt;</v>
          </cell>
          <cell r="Y196">
            <v>5</v>
          </cell>
        </row>
        <row r="197">
          <cell r="A197">
            <v>192</v>
          </cell>
          <cell r="B197" t="str">
            <v>Integralidad y efectividad en la prestación de servicios de salud</v>
          </cell>
          <cell r="C197" t="str">
            <v>Garantizar la accesibilidad, integralidad en los servicios, complementariedad y respaldo de las interdependencias</v>
          </cell>
          <cell r="D197" t="str">
            <v>Porcentaje Ocupacional</v>
          </cell>
          <cell r="E197" t="str">
            <v>Internación</v>
          </cell>
          <cell r="F197" t="str">
            <v>pediatria</v>
          </cell>
          <cell r="G197" t="str">
            <v>x</v>
          </cell>
          <cell r="H197"/>
          <cell r="I197"/>
          <cell r="J197" t="str">
            <v>Medir el porcentaje de ocupación hospitalario con el fin de determinar el aprovechamiento de la cama hospitalaria y la demanda del servicio  en un periodo evaluado</v>
          </cell>
          <cell r="K197"/>
          <cell r="L197" t="str">
            <v>Trimestral</v>
          </cell>
          <cell r="M197" t="str">
            <v>Número de días cama ocupada en el período</v>
          </cell>
          <cell r="N197" t="str">
            <v>Número de días cama disponible en el período</v>
          </cell>
          <cell r="O197" t="str">
            <v>Estadística</v>
          </cell>
          <cell r="P197" t="str">
            <v xml:space="preserve"> Estadística</v>
          </cell>
          <cell r="Q197" t="str">
            <v>%</v>
          </cell>
          <cell r="R197" t="str">
            <v>Número de días cama ocupada en el período / Número de días cama disponible en el período *100</v>
          </cell>
          <cell r="S197"/>
          <cell r="T197" t="str">
            <v>proceso</v>
          </cell>
          <cell r="U197" t="str">
            <v>Decreciente</v>
          </cell>
          <cell r="V197" t="str">
            <v>≥</v>
          </cell>
          <cell r="W197">
            <v>0.85</v>
          </cell>
          <cell r="X197" t="str">
            <v>&lt;</v>
          </cell>
          <cell r="Y197">
            <v>0.85</v>
          </cell>
        </row>
        <row r="198">
          <cell r="A198">
            <v>193</v>
          </cell>
          <cell r="B198" t="str">
            <v>Integralidad y efectividad en la prestación de servicios de salud</v>
          </cell>
          <cell r="C198" t="str">
            <v>Garantizar la accesibilidad, integralidad en los servicios, complementariedad y respaldo de las interdependencias</v>
          </cell>
          <cell r="D198" t="str">
            <v>Promedio Días de Estancia</v>
          </cell>
          <cell r="E198" t="str">
            <v>Internación</v>
          </cell>
          <cell r="F198" t="str">
            <v>pediatria</v>
          </cell>
          <cell r="G198" t="str">
            <v>x</v>
          </cell>
          <cell r="H198"/>
          <cell r="I198"/>
          <cell r="J198" t="str">
            <v>Medir el promedio de días que los pacientes permanecen hospitalizados en el servicio en un periodo evaluado</v>
          </cell>
          <cell r="K198"/>
          <cell r="L198" t="str">
            <v>Trimestral</v>
          </cell>
          <cell r="M198" t="str">
            <v>Número de días de estancia de los egresos del período</v>
          </cell>
          <cell r="N198" t="str">
            <v>Número de egresos del período</v>
          </cell>
          <cell r="O198" t="str">
            <v xml:space="preserve"> Estadística</v>
          </cell>
          <cell r="P198" t="str">
            <v xml:space="preserve"> Estadística</v>
          </cell>
          <cell r="Q198" t="str">
            <v>Días</v>
          </cell>
          <cell r="R198" t="str">
            <v>Número de días de estancia de los egresos del período / Número de egresos del período</v>
          </cell>
          <cell r="S198"/>
          <cell r="T198" t="str">
            <v>proceso</v>
          </cell>
          <cell r="U198" t="str">
            <v>Decreciente</v>
          </cell>
          <cell r="V198" t="str">
            <v>≤</v>
          </cell>
          <cell r="W198">
            <v>5</v>
          </cell>
          <cell r="X198" t="str">
            <v>&gt;</v>
          </cell>
          <cell r="Y198">
            <v>5</v>
          </cell>
        </row>
        <row r="199">
          <cell r="A199">
            <v>194</v>
          </cell>
          <cell r="B199" t="str">
            <v>Integralidad y efectividad en la prestación de servicios de salud</v>
          </cell>
          <cell r="C199" t="str">
            <v>Garantizar la accesibilidad, integralidad en los servicios, complementariedad y respaldo de las interdependencias</v>
          </cell>
          <cell r="D199" t="str">
            <v>Porcentaje de adherencia a protocolos de enfermería</v>
          </cell>
          <cell r="E199" t="str">
            <v>Internación</v>
          </cell>
          <cell r="F199" t="str">
            <v>pediatria</v>
          </cell>
          <cell r="G199" t="str">
            <v>x</v>
          </cell>
          <cell r="H199"/>
          <cell r="I199"/>
          <cell r="J199"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99"/>
          <cell r="L199" t="str">
            <v>Trimestral</v>
          </cell>
          <cell r="M199" t="str">
            <v xml:space="preserve">Número de criterios que cumplen con la verificación </v>
          </cell>
          <cell r="N199" t="str">
            <v>Total criterios evaluados</v>
          </cell>
          <cell r="O199" t="str">
            <v>Consolidado Adherencia a Protocolos</v>
          </cell>
          <cell r="P199" t="str">
            <v>Consolidado Adherencia a Protocolos</v>
          </cell>
          <cell r="Q199" t="str">
            <v>%</v>
          </cell>
          <cell r="R199" t="str">
            <v>Número de criterios que cumplen con la verificación  / Total criterios evaluados *100</v>
          </cell>
          <cell r="S199"/>
          <cell r="T199" t="str">
            <v>proceso</v>
          </cell>
          <cell r="U199" t="str">
            <v>Creciente</v>
          </cell>
          <cell r="V199" t="str">
            <v>≥</v>
          </cell>
          <cell r="W199">
            <v>0.85</v>
          </cell>
          <cell r="X199" t="str">
            <v>&lt;</v>
          </cell>
          <cell r="Y199">
            <v>0.85</v>
          </cell>
        </row>
        <row r="200">
          <cell r="A200">
            <v>195</v>
          </cell>
          <cell r="B200" t="str">
            <v>Integralidad y efectividad en la prestación de servicios de salud</v>
          </cell>
          <cell r="C200" t="str">
            <v>Garantizar la accesibilidad, integralidad en los servicios, complementariedad y respaldo de las interdependencias</v>
          </cell>
          <cell r="D200" t="str">
            <v>Porcentaje de adherencia a guias de practica clinica</v>
          </cell>
          <cell r="E200" t="str">
            <v>Internación</v>
          </cell>
          <cell r="F200" t="str">
            <v>pediatria</v>
          </cell>
          <cell r="G200" t="str">
            <v>x</v>
          </cell>
          <cell r="H200"/>
          <cell r="I200"/>
          <cell r="J200"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00"/>
          <cell r="L200" t="str">
            <v>Trimestral</v>
          </cell>
          <cell r="M200" t="str">
            <v>Criterios evaluados que cumplen con la adherencia a guia</v>
          </cell>
          <cell r="N200" t="str">
            <v>Total de criterios evaluados en la adherencia a guia</v>
          </cell>
          <cell r="O200" t="str">
            <v>Consolidado Adherencia a Guías de Atención</v>
          </cell>
          <cell r="P200" t="str">
            <v>Consolidado Adherencia a Guías de Atención</v>
          </cell>
          <cell r="Q200" t="str">
            <v>%</v>
          </cell>
          <cell r="R200" t="str">
            <v>Criterios evaluados que cumplen con la adherencia a guia / Total de criterios evaluados en la adherencia a guia *100</v>
          </cell>
          <cell r="S200"/>
          <cell r="T200" t="str">
            <v>proceso</v>
          </cell>
          <cell r="U200" t="str">
            <v>Creciente</v>
          </cell>
          <cell r="V200" t="str">
            <v>≥</v>
          </cell>
          <cell r="W200">
            <v>0.85</v>
          </cell>
          <cell r="X200" t="str">
            <v>&lt;</v>
          </cell>
          <cell r="Y200">
            <v>0.85</v>
          </cell>
        </row>
        <row r="201">
          <cell r="A201">
            <v>196</v>
          </cell>
          <cell r="B201" t="str">
            <v>Integralidad y efectividad en la prestación de servicios de salud</v>
          </cell>
          <cell r="C201" t="str">
            <v>Garantizar la accesibilidad, integralidad en los servicios, complementariedad y respaldo de las interdependencias</v>
          </cell>
          <cell r="D201" t="str">
            <v>Tasa de reingreso de paciente hospitalizado antes de 15 días</v>
          </cell>
          <cell r="E201" t="str">
            <v>Críticos</v>
          </cell>
          <cell r="F201" t="str">
            <v>quemados pediatria</v>
          </cell>
          <cell r="G201" t="str">
            <v>x</v>
          </cell>
          <cell r="H201"/>
          <cell r="I201"/>
          <cell r="J20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01" t="str">
            <v>Resolución 256</v>
          </cell>
          <cell r="L201" t="str">
            <v>Trimestral</v>
          </cell>
          <cell r="M201" t="str">
            <v>Número total de pacientes que reingresan al servicio antes de quince (15) días por la misma causa en el periodo.</v>
          </cell>
          <cell r="N201" t="str">
            <v>Número total de egresos vivos en el periodo.</v>
          </cell>
          <cell r="O201" t="str">
            <v>Informe de reingresos coordinadores especialistas.</v>
          </cell>
          <cell r="P201" t="str">
            <v xml:space="preserve">Estadística. </v>
          </cell>
          <cell r="Q201" t="str">
            <v>Tasa</v>
          </cell>
          <cell r="R201" t="str">
            <v>Número total de pacientes que reingresan al servicio antes de quince (15) días por la misma causa en el periodo. / Número total de egresos vivos en el periodo. *1000</v>
          </cell>
          <cell r="S201"/>
          <cell r="T201" t="str">
            <v>resultado</v>
          </cell>
          <cell r="U201" t="str">
            <v>Decreciente</v>
          </cell>
          <cell r="V201" t="str">
            <v>≤</v>
          </cell>
          <cell r="W201">
            <v>6</v>
          </cell>
          <cell r="X201" t="str">
            <v>&gt;</v>
          </cell>
          <cell r="Y201">
            <v>6</v>
          </cell>
        </row>
        <row r="202">
          <cell r="A202">
            <v>197</v>
          </cell>
          <cell r="B202" t="str">
            <v>Integralidad y efectividad en la prestación de servicios de salud</v>
          </cell>
          <cell r="C202" t="str">
            <v>Garantizar la accesibilidad, integralidad en los servicios, complementariedad y respaldo de las interdependencias</v>
          </cell>
          <cell r="D202" t="str">
            <v>Porcentaje de adherencia a protocolos de enfermería</v>
          </cell>
          <cell r="E202" t="str">
            <v>Críticos</v>
          </cell>
          <cell r="F202" t="str">
            <v>quemados pediatria</v>
          </cell>
          <cell r="G202" t="str">
            <v>x</v>
          </cell>
          <cell r="H202"/>
          <cell r="I202"/>
          <cell r="J202" t="str">
            <v>Medir la adherencia a los protocolos de enfermeria en la prestación de servicios de salud para apoyar las desiciones clínicas y asistir a profesionales o pacientes en lo referente a los cuidados de salud apropiados para ciertas circunstancias clínicas especiales en el servicio de quemados pediatria dentro del periodo evaluado</v>
          </cell>
          <cell r="K202"/>
          <cell r="L202" t="str">
            <v>Trimestral</v>
          </cell>
          <cell r="M202" t="str">
            <v>Número de protocolos con cumplimiento mayor al estándar establecido</v>
          </cell>
          <cell r="N202" t="str">
            <v>Total protocolos evaluados</v>
          </cell>
          <cell r="O202" t="str">
            <v>Consolidado Adherencia a Protocolos</v>
          </cell>
          <cell r="P202" t="str">
            <v>Consolidado Adherencia a Protocolos</v>
          </cell>
          <cell r="Q202" t="str">
            <v>%</v>
          </cell>
          <cell r="R202" t="str">
            <v>Número de protocolos con cumplimiento mayor al estándar establecido / Total protocolos evaluados *100</v>
          </cell>
          <cell r="S202"/>
          <cell r="T202" t="str">
            <v>proceso</v>
          </cell>
          <cell r="U202" t="str">
            <v>Creciente</v>
          </cell>
          <cell r="V202" t="str">
            <v>≥</v>
          </cell>
          <cell r="W202">
            <v>0.85</v>
          </cell>
          <cell r="X202" t="str">
            <v>&lt;</v>
          </cell>
          <cell r="Y202">
            <v>0.85</v>
          </cell>
        </row>
        <row r="203">
          <cell r="A203">
            <v>198</v>
          </cell>
          <cell r="B203" t="str">
            <v>Integralidad y efectividad en la prestación de servicios de salud</v>
          </cell>
          <cell r="C203" t="str">
            <v>Garantizar la accesibilidad, integralidad en los servicios, complementariedad y respaldo de las interdependencias</v>
          </cell>
          <cell r="D203" t="str">
            <v>Calidad de Registro en la Historia Clínica de Enfermería</v>
          </cell>
          <cell r="E203" t="str">
            <v>Críticos</v>
          </cell>
          <cell r="F203" t="str">
            <v>quemados pediatria</v>
          </cell>
          <cell r="G203" t="str">
            <v>x</v>
          </cell>
          <cell r="H203"/>
          <cell r="I203"/>
          <cell r="J20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03"/>
          <cell r="L203" t="str">
            <v>Trimestral</v>
          </cell>
          <cell r="M203" t="str">
            <v>Criterios de calidad de historia clínica evaluados que cumplen</v>
          </cell>
          <cell r="N203" t="str">
            <v>Total de criterios de calidad de historia clínica evaluados</v>
          </cell>
          <cell r="O203" t="str">
            <v>Aplicativo de monitorización de historias clínicas</v>
          </cell>
          <cell r="P203" t="str">
            <v>Aplicativo de monitorización de historias clínicas</v>
          </cell>
          <cell r="Q203" t="str">
            <v>%</v>
          </cell>
          <cell r="R203" t="str">
            <v>Criterios de calidad de historia clínica evaluados que cumplen / Total de criterios de calidad de historia clínica evaluados *100</v>
          </cell>
          <cell r="S203"/>
          <cell r="T203" t="str">
            <v>proceso</v>
          </cell>
          <cell r="U203" t="str">
            <v>Creciente</v>
          </cell>
          <cell r="V203" t="str">
            <v>≥</v>
          </cell>
          <cell r="W203">
            <v>0.85</v>
          </cell>
          <cell r="X203" t="str">
            <v>&lt;</v>
          </cell>
          <cell r="Y203">
            <v>0.85</v>
          </cell>
        </row>
        <row r="204">
          <cell r="A204">
            <v>199</v>
          </cell>
          <cell r="B204" t="str">
            <v>Integralidad y efectividad en la prestación de servicios de salud</v>
          </cell>
          <cell r="C204" t="str">
            <v>Garantizar la accesibilidad, integralidad en los servicios, complementariedad y respaldo de las interdependencias</v>
          </cell>
          <cell r="D204" t="str">
            <v>Tasa de mortalidad Intrahospitalaria después de 48 horas</v>
          </cell>
          <cell r="E204" t="str">
            <v>Críticos</v>
          </cell>
          <cell r="F204" t="str">
            <v>quemados pediatria</v>
          </cell>
          <cell r="G204" t="str">
            <v>x</v>
          </cell>
          <cell r="H204"/>
          <cell r="I204"/>
          <cell r="J204" t="str">
            <v>Medir la tasa de mortalidad intrahospitalaria mayor a 48 horas la cual nos permite evaluar la efectividad de la intervención clínica que se le realiza a los pacientes en el servicio de urgencias pediatria dentro del periodo evaluado</v>
          </cell>
          <cell r="K204"/>
          <cell r="L204" t="str">
            <v>Trimestral</v>
          </cell>
          <cell r="M204" t="str">
            <v>Número total de pacientes hospitalizados que fallecen después de 48 horas del ingreso</v>
          </cell>
          <cell r="N204" t="str">
            <v>Número total de pacientes hospitalizados</v>
          </cell>
          <cell r="O204" t="str">
            <v>Estadística / Coordinador Servicios</v>
          </cell>
          <cell r="P204" t="str">
            <v xml:space="preserve">Estadística. </v>
          </cell>
          <cell r="Q204" t="str">
            <v>Tasa</v>
          </cell>
          <cell r="R204" t="str">
            <v>Número total de pacientes hospitalizados que fallecen después de 48 horas del ingreso / Número total de pacientes hospitalizados *1000</v>
          </cell>
          <cell r="S204"/>
          <cell r="T204" t="str">
            <v>resultado</v>
          </cell>
          <cell r="U204" t="str">
            <v>Decreciente</v>
          </cell>
          <cell r="V204" t="str">
            <v>≤</v>
          </cell>
          <cell r="W204">
            <v>30</v>
          </cell>
          <cell r="X204" t="str">
            <v>&gt;</v>
          </cell>
          <cell r="Y204">
            <v>30</v>
          </cell>
        </row>
        <row r="205">
          <cell r="A205">
            <v>200</v>
          </cell>
          <cell r="B205" t="str">
            <v>Integralidad y efectividad en la prestación de servicios de salud</v>
          </cell>
          <cell r="C205" t="str">
            <v>Garantizar la accesibilidad, integralidad en los servicios, complementariedad y respaldo de las interdependencias</v>
          </cell>
          <cell r="D205" t="str">
            <v xml:space="preserve">Calidad de Registro en la Historia Clínica Médica </v>
          </cell>
          <cell r="E205" t="str">
            <v>Críticos</v>
          </cell>
          <cell r="F205" t="str">
            <v>quemados pediatria</v>
          </cell>
          <cell r="G205" t="str">
            <v>x</v>
          </cell>
          <cell r="H205"/>
          <cell r="I205"/>
          <cell r="J205"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05"/>
          <cell r="L205" t="str">
            <v>Trimestral</v>
          </cell>
          <cell r="M205" t="str">
            <v>Criterios de calidad de historia clínica evaluados que cumplen</v>
          </cell>
          <cell r="N205" t="str">
            <v>Total de criterios de calidad de historia clínica evaluados</v>
          </cell>
          <cell r="O205" t="str">
            <v>Aplicativo de monitorización de historias clínicas</v>
          </cell>
          <cell r="P205" t="str">
            <v>Aplicativo de monitorización de historias clínicas</v>
          </cell>
          <cell r="Q205" t="str">
            <v>%</v>
          </cell>
          <cell r="R205" t="str">
            <v>Criterios de calidad de historia clínica evaluados que cumplen / Total de criterios de calidad de historia clínica evaluados *100</v>
          </cell>
          <cell r="S205"/>
          <cell r="T205" t="str">
            <v>proceso</v>
          </cell>
          <cell r="U205" t="str">
            <v>Creciente</v>
          </cell>
          <cell r="V205" t="str">
            <v>≥</v>
          </cell>
          <cell r="W205">
            <v>0.85</v>
          </cell>
          <cell r="X205" t="str">
            <v>&lt;</v>
          </cell>
          <cell r="Y205">
            <v>0.85</v>
          </cell>
        </row>
        <row r="206">
          <cell r="A206">
            <v>201</v>
          </cell>
          <cell r="B206" t="str">
            <v>Integralidad y efectividad en la prestación de servicios de salud</v>
          </cell>
          <cell r="C206" t="str">
            <v>Garantizar la accesibilidad, integralidad en los servicios, complementariedad y respaldo de las interdependencias</v>
          </cell>
          <cell r="D206" t="str">
            <v>Análisis de mortalidad intrahospitalaria</v>
          </cell>
          <cell r="E206" t="str">
            <v>Críticos</v>
          </cell>
          <cell r="F206" t="str">
            <v>quemados pediatria</v>
          </cell>
          <cell r="G206" t="str">
            <v>x</v>
          </cell>
          <cell r="H206"/>
          <cell r="I206"/>
          <cell r="J206" t="str">
            <v>Medir el número de análisis de muertes intrahospitalarias mayores a 48 horas del total de muertes presentadas en el periodo, con el fin de determinar planes de mejoramiento para contribuir a la disminución de los casos evitables</v>
          </cell>
          <cell r="K206"/>
          <cell r="L206" t="str">
            <v>Trimestral</v>
          </cell>
          <cell r="M206" t="str">
            <v>Número de casos analizados</v>
          </cell>
          <cell r="N206" t="str">
            <v>Número total de muertes en el período</v>
          </cell>
          <cell r="O206" t="str">
            <v>Coordinador de cada Servicio</v>
          </cell>
          <cell r="P206" t="str">
            <v>Coordinador de Estadística</v>
          </cell>
          <cell r="Q206" t="str">
            <v>%</v>
          </cell>
          <cell r="R206" t="str">
            <v>Número de casos analizados / Número total de muertes en el período *100</v>
          </cell>
          <cell r="S206"/>
          <cell r="T206" t="str">
            <v>proceso</v>
          </cell>
          <cell r="U206" t="str">
            <v>Creciente</v>
          </cell>
          <cell r="V206" t="str">
            <v>≥</v>
          </cell>
          <cell r="W206">
            <v>1</v>
          </cell>
          <cell r="X206" t="str">
            <v>&lt;</v>
          </cell>
          <cell r="Y206">
            <v>1</v>
          </cell>
        </row>
        <row r="207">
          <cell r="A207">
            <v>202</v>
          </cell>
          <cell r="B207" t="str">
            <v>Integralidad y efectividad en la prestación de servicios de salud</v>
          </cell>
          <cell r="C207" t="str">
            <v>Garantizar la accesibilidad, integralidad en los servicios, complementariedad y respaldo de las interdependencias</v>
          </cell>
          <cell r="D207" t="str">
            <v>Porcentaje Ocupacional</v>
          </cell>
          <cell r="E207" t="str">
            <v>Críticos</v>
          </cell>
          <cell r="F207" t="str">
            <v>quemados pediatria</v>
          </cell>
          <cell r="G207" t="str">
            <v>x</v>
          </cell>
          <cell r="H207"/>
          <cell r="I207"/>
          <cell r="J207" t="str">
            <v>Medir el porcentaje de ocupación hospitalario con el fin de determinar el aprovechamiento de la cama hospitalaria y la demanda del servicio  en un periodo evaluado</v>
          </cell>
          <cell r="K207"/>
          <cell r="L207" t="str">
            <v>Trimestral</v>
          </cell>
          <cell r="M207" t="str">
            <v>Número de días cama ocupada en el período</v>
          </cell>
          <cell r="N207" t="str">
            <v>Número de días cama disponible en el período</v>
          </cell>
          <cell r="O207" t="str">
            <v>Estadística</v>
          </cell>
          <cell r="P207" t="str">
            <v xml:space="preserve"> Estadística</v>
          </cell>
          <cell r="Q207" t="str">
            <v>%</v>
          </cell>
          <cell r="R207" t="str">
            <v>Número de días cama ocupada en el período / Número de días cama disponible en el período *100</v>
          </cell>
          <cell r="S207"/>
          <cell r="T207" t="str">
            <v>proceso</v>
          </cell>
          <cell r="U207" t="str">
            <v>Creciente</v>
          </cell>
          <cell r="V207" t="str">
            <v>≥</v>
          </cell>
          <cell r="W207">
            <v>0.85</v>
          </cell>
          <cell r="X207" t="str">
            <v>&lt;</v>
          </cell>
          <cell r="Y207">
            <v>0.85</v>
          </cell>
        </row>
        <row r="208">
          <cell r="A208">
            <v>203</v>
          </cell>
          <cell r="B208" t="str">
            <v>Integralidad y efectividad en la prestación de servicios de salud</v>
          </cell>
          <cell r="C208" t="str">
            <v>Garantizar la accesibilidad, integralidad en los servicios, complementariedad y respaldo de las interdependencias</v>
          </cell>
          <cell r="D208" t="str">
            <v>Promedio de Egresos por cama - Giro Cama</v>
          </cell>
          <cell r="E208" t="str">
            <v>Críticos</v>
          </cell>
          <cell r="F208" t="str">
            <v>quemados pediatria</v>
          </cell>
          <cell r="G208" t="str">
            <v>x</v>
          </cell>
          <cell r="H208"/>
          <cell r="I208"/>
          <cell r="J208" t="str">
            <v>Medir el  numero de pacientes que hicieron uso de la cama hospitalaria basados en los días cama disponible dentro del servicio dentro de un periodo evaluado</v>
          </cell>
          <cell r="K208"/>
          <cell r="L208" t="str">
            <v>Trimestral</v>
          </cell>
          <cell r="M208" t="str">
            <v>Número de egresos del período</v>
          </cell>
          <cell r="N208" t="str">
            <v>Número de camas disponible en el período</v>
          </cell>
          <cell r="O208" t="str">
            <v xml:space="preserve"> Estadística</v>
          </cell>
          <cell r="P208" t="str">
            <v xml:space="preserve"> Estadística</v>
          </cell>
          <cell r="Q208" t="str">
            <v>Egresos/Cama</v>
          </cell>
          <cell r="R208" t="str">
            <v>Número de egresos del período / Número de camas disponible en el período</v>
          </cell>
          <cell r="S208"/>
          <cell r="T208" t="str">
            <v>proceso</v>
          </cell>
          <cell r="U208" t="str">
            <v>Creciente</v>
          </cell>
          <cell r="V208" t="str">
            <v>≥</v>
          </cell>
          <cell r="W208">
            <v>2</v>
          </cell>
          <cell r="X208" t="str">
            <v>&lt;</v>
          </cell>
          <cell r="Y208">
            <v>2</v>
          </cell>
        </row>
        <row r="209">
          <cell r="A209">
            <v>204</v>
          </cell>
          <cell r="B209" t="str">
            <v>Integralidad y efectividad en la prestación de servicios de salud</v>
          </cell>
          <cell r="C209" t="str">
            <v>Garantizar la accesibilidad, integralidad en los servicios, complementariedad y respaldo de las interdependencias</v>
          </cell>
          <cell r="D209" t="str">
            <v>Promedio Días de Estancia</v>
          </cell>
          <cell r="E209" t="str">
            <v>Críticos</v>
          </cell>
          <cell r="F209" t="str">
            <v>quemados pediatria</v>
          </cell>
          <cell r="G209" t="str">
            <v>x</v>
          </cell>
          <cell r="H209"/>
          <cell r="I209"/>
          <cell r="J209" t="str">
            <v>Medir el promedio de días que los pacientes permanecen hospitalizados en el servicio en un periodo evaluado</v>
          </cell>
          <cell r="K209"/>
          <cell r="L209" t="str">
            <v>Trimestral</v>
          </cell>
          <cell r="M209" t="str">
            <v>Número de días de estancia de los egresos del período</v>
          </cell>
          <cell r="N209" t="str">
            <v>Número de egresos del período</v>
          </cell>
          <cell r="O209" t="str">
            <v xml:space="preserve"> Estadística</v>
          </cell>
          <cell r="P209" t="str">
            <v xml:space="preserve"> Estadística</v>
          </cell>
          <cell r="Q209" t="str">
            <v>Días</v>
          </cell>
          <cell r="R209" t="str">
            <v>Número de días de estancia de los egresos del período / Número de egresos del período</v>
          </cell>
          <cell r="S209"/>
          <cell r="T209" t="str">
            <v>proceso</v>
          </cell>
          <cell r="U209" t="str">
            <v>Decreciente</v>
          </cell>
          <cell r="V209" t="str">
            <v>≤</v>
          </cell>
          <cell r="W209">
            <v>11</v>
          </cell>
          <cell r="X209" t="str">
            <v>&gt;</v>
          </cell>
          <cell r="Y209">
            <v>11</v>
          </cell>
        </row>
        <row r="210">
          <cell r="A210">
            <v>205</v>
          </cell>
          <cell r="B210" t="str">
            <v>Integralidad y efectividad en la prestación de servicios de salud</v>
          </cell>
          <cell r="C210" t="str">
            <v>Garantizar la accesibilidad, integralidad en los servicios, complementariedad y respaldo de las interdependencias</v>
          </cell>
          <cell r="D210" t="str">
            <v>Porcentaje de adherencia a guias de practica clinica</v>
          </cell>
          <cell r="E210" t="str">
            <v>Críticos</v>
          </cell>
          <cell r="F210" t="str">
            <v>quemados pediatria</v>
          </cell>
          <cell r="G210" t="str">
            <v>x</v>
          </cell>
          <cell r="H210"/>
          <cell r="I210"/>
          <cell r="J210"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10"/>
          <cell r="L210" t="str">
            <v>Trimestral</v>
          </cell>
          <cell r="M210" t="str">
            <v>Criterios evaluados que cumplen con la adherencia a guia</v>
          </cell>
          <cell r="N210" t="str">
            <v>Total de criterios evaluados en la adherencia a guia</v>
          </cell>
          <cell r="O210" t="str">
            <v>Consolidado Adherencia a Guías de Atención</v>
          </cell>
          <cell r="P210" t="str">
            <v>Consolidado Adherencia a Guías de Atención</v>
          </cell>
          <cell r="Q210" t="str">
            <v>%</v>
          </cell>
          <cell r="R210" t="str">
            <v>Criterios evaluados que cumplen con la adherencia a guia / Total de criterios evaluados en la adherencia a guia *100</v>
          </cell>
          <cell r="S210"/>
          <cell r="T210" t="str">
            <v>proceso</v>
          </cell>
          <cell r="U210" t="str">
            <v>Creciente</v>
          </cell>
          <cell r="V210" t="str">
            <v>≥</v>
          </cell>
          <cell r="W210">
            <v>0.85</v>
          </cell>
          <cell r="X210" t="str">
            <v>&lt;</v>
          </cell>
          <cell r="Y210">
            <v>0.85</v>
          </cell>
        </row>
        <row r="211">
          <cell r="A211">
            <v>206</v>
          </cell>
          <cell r="B211" t="str">
            <v>Integralidad y efectividad en la prestación de servicios de salud</v>
          </cell>
          <cell r="C211" t="str">
            <v>Garantizar la accesibilidad, integralidad en los servicios, complementariedad y respaldo de las interdependencias</v>
          </cell>
          <cell r="D211" t="str">
            <v>Proporción de muertes menor a 48 horas</v>
          </cell>
          <cell r="E211" t="str">
            <v>Críticos</v>
          </cell>
          <cell r="F211" t="str">
            <v>quemados pediatria</v>
          </cell>
          <cell r="G211" t="str">
            <v>x</v>
          </cell>
          <cell r="H211"/>
          <cell r="I211"/>
          <cell r="J211" t="str">
            <v>Medir la proporción de muertes intrahospitalarias menor a 48 horas, la cual refleja la gravedad del estado de salud con el que el paciente ingresa al servicio dentro del periodo evaluado</v>
          </cell>
          <cell r="K211"/>
          <cell r="L211" t="str">
            <v>Trimestral</v>
          </cell>
          <cell r="M211" t="str">
            <v>Número de muertes presentadas antes de 48 horas</v>
          </cell>
          <cell r="N211" t="str">
            <v>Total pacientes hospitalizados</v>
          </cell>
          <cell r="O211" t="str">
            <v>Estadística</v>
          </cell>
          <cell r="P211" t="str">
            <v>Estadística</v>
          </cell>
          <cell r="Q211" t="str">
            <v>%</v>
          </cell>
          <cell r="R211" t="str">
            <v>Número de muertes presentadas antes de 48 horas / Total pacientes hospitalizados *100</v>
          </cell>
          <cell r="S211"/>
          <cell r="T211" t="str">
            <v>proceso</v>
          </cell>
          <cell r="U211" t="str">
            <v>Decreciente</v>
          </cell>
          <cell r="V211" t="str">
            <v>≤</v>
          </cell>
          <cell r="W211">
            <v>0.04</v>
          </cell>
          <cell r="X211" t="str">
            <v>&gt;</v>
          </cell>
          <cell r="Y211">
            <v>0.04</v>
          </cell>
        </row>
        <row r="212">
          <cell r="A212">
            <v>207</v>
          </cell>
          <cell r="B212" t="str">
            <v>Integralidad y efectividad en la prestación de servicios de salud</v>
          </cell>
          <cell r="C212" t="str">
            <v>Garantizar la accesibilidad, integralidad en los servicios, complementariedad y respaldo de las interdependencias</v>
          </cell>
          <cell r="D212" t="str">
            <v>Complicaciones que se presentan durante el transporte de pacientes</v>
          </cell>
          <cell r="E212" t="str">
            <v>Referencia y contrareferncia</v>
          </cell>
          <cell r="F212" t="str">
            <v>referencia y contrareferencia</v>
          </cell>
          <cell r="G212" t="str">
            <v>x</v>
          </cell>
          <cell r="H212"/>
          <cell r="I212"/>
          <cell r="J212" t="str">
            <v>El transporte de un paciente es una actividad que conlleva riesgos adicionales para la persona que es referida o contrareferida, por lo cual es importante monitorear las complicaciones que se presenten, de tal manera que se puedan implementar acciones de mejoramiento que permitan un transporte lo mas seguro posible.</v>
          </cell>
          <cell r="K212"/>
          <cell r="L212" t="str">
            <v>Trimestral</v>
          </cell>
          <cell r="M212" t="str">
            <v>Número de complicaciones que se presentan durante el transporte de  pacientes</v>
          </cell>
          <cell r="N212" t="str">
            <v>Total transportes realizados en el período</v>
          </cell>
          <cell r="O212" t="str">
            <v>Formato de traslado</v>
          </cell>
          <cell r="P212" t="str">
            <v>Base de Datos Referencia y Contrareferencia</v>
          </cell>
          <cell r="Q212" t="str">
            <v>%</v>
          </cell>
          <cell r="R212" t="str">
            <v>Número de complicaciones que se presentan durante el transporte de  pacientes / Total transportes realizados en el período *100</v>
          </cell>
          <cell r="S212"/>
          <cell r="T212" t="str">
            <v>resultado</v>
          </cell>
          <cell r="U212" t="str">
            <v>Igual</v>
          </cell>
          <cell r="V212" t="str">
            <v>=</v>
          </cell>
          <cell r="W212">
            <v>0</v>
          </cell>
          <cell r="X212" t="str">
            <v>&gt;</v>
          </cell>
          <cell r="Y212">
            <v>0</v>
          </cell>
        </row>
        <row r="213">
          <cell r="A213">
            <v>208</v>
          </cell>
          <cell r="B213" t="str">
            <v>Integralidad y efectividad en la prestación de servicios de salud</v>
          </cell>
          <cell r="C213" t="str">
            <v>Garantizar la accesibilidad, integralidad en los servicios, complementariedad y respaldo de las interdependencias</v>
          </cell>
          <cell r="D213" t="str">
            <v>Mortalidad durante el transporte de pacientes</v>
          </cell>
          <cell r="E213" t="str">
            <v>Referencia y contrareferncia</v>
          </cell>
          <cell r="F213" t="str">
            <v>referencia y contrareferencia</v>
          </cell>
          <cell r="G213" t="str">
            <v>x</v>
          </cell>
          <cell r="H213"/>
          <cell r="I213"/>
          <cell r="J213" t="str">
            <v>El transporte de un paciente es una actividad que conlleva riesgos adicionales para la persona que es referida o contrareferida, por lo cual es importante monitorear las muertes que ocurran, de tal manera que se puedan implementar acciones de mejoramiento que permitan un transporte lo mas seguro posible.</v>
          </cell>
          <cell r="K213"/>
          <cell r="L213" t="str">
            <v>Trimestral</v>
          </cell>
          <cell r="M213" t="str">
            <v>Número de muertes ocurridas durante el transporte de  pacientes</v>
          </cell>
          <cell r="N213" t="str">
            <v>Total transportes realizados en el período</v>
          </cell>
          <cell r="O213" t="str">
            <v>Formato de traslado</v>
          </cell>
          <cell r="P213" t="str">
            <v>Base de Datos Referencia y Contrareferencia</v>
          </cell>
          <cell r="Q213" t="str">
            <v>%</v>
          </cell>
          <cell r="R213" t="str">
            <v>Número de muertes ocurridas durante el transporte de  pacientes / Total transportes realizados en el período *100</v>
          </cell>
          <cell r="S213"/>
          <cell r="T213" t="str">
            <v>resultado</v>
          </cell>
          <cell r="U213" t="str">
            <v>Igual</v>
          </cell>
          <cell r="V213" t="str">
            <v>=</v>
          </cell>
          <cell r="W213">
            <v>0</v>
          </cell>
          <cell r="X213" t="str">
            <v>&gt;</v>
          </cell>
          <cell r="Y213">
            <v>0</v>
          </cell>
        </row>
        <row r="214">
          <cell r="A214">
            <v>209</v>
          </cell>
          <cell r="B214" t="str">
            <v>Integralidad y efectividad en la prestación de servicios de salud</v>
          </cell>
          <cell r="C214" t="str">
            <v>Garantizar la accesibilidad, integralidad en los servicios, complementariedad y respaldo de las interdependencias</v>
          </cell>
          <cell r="D214" t="str">
            <v>Porcentaje  de pacientes con remision efectiva a niveles superiores desde Servicio Hospitalario</v>
          </cell>
          <cell r="E214" t="str">
            <v>Referencia y contrareferncia</v>
          </cell>
          <cell r="F214" t="str">
            <v>referencia y contrareferencia</v>
          </cell>
          <cell r="G214" t="str">
            <v>x</v>
          </cell>
          <cell r="H214"/>
          <cell r="I214"/>
          <cell r="J214" t="str">
            <v>Este procedimiento permite el envío de pacientes de un nivel a otro dotado de mayores recursos para completar el diágnostico o realizar el tratamiento y la devolución del paciente al nivel original con indicaciones especificas sobre el diagnóstico, el tratamiento y otras medidas que deban adoptarse</v>
          </cell>
          <cell r="K214"/>
          <cell r="L214" t="str">
            <v>Trimestral</v>
          </cell>
          <cell r="M214" t="str">
            <v>Número de pacientes con remision efectiva a niveles superiores desde servicio hospitalario</v>
          </cell>
          <cell r="N214" t="str">
            <v>Número de solicitudes de remisiones desde hospitalización</v>
          </cell>
          <cell r="O214" t="str">
            <v>Base de Datos Referencia y Contrareferencia</v>
          </cell>
          <cell r="P214" t="str">
            <v>Base de Datos Referencia y Contrareferencia</v>
          </cell>
          <cell r="Q214" t="str">
            <v>%</v>
          </cell>
          <cell r="R214" t="str">
            <v>Número de pacientes con remision efectiva a niveles superiores desde servicio hospitalario / Número de solicitudes de remisiones desde hospitalización *100</v>
          </cell>
          <cell r="S214"/>
          <cell r="T214" t="str">
            <v>proceso</v>
          </cell>
          <cell r="U214" t="str">
            <v>Creciente</v>
          </cell>
          <cell r="V214" t="str">
            <v>≥</v>
          </cell>
          <cell r="W214">
            <v>0.35</v>
          </cell>
          <cell r="X214" t="str">
            <v>&lt;</v>
          </cell>
          <cell r="Y214">
            <v>0.35</v>
          </cell>
        </row>
        <row r="215">
          <cell r="A215">
            <v>210</v>
          </cell>
          <cell r="B215" t="str">
            <v>Integralidad y efectividad en la prestación de servicios de salud</v>
          </cell>
          <cell r="C215" t="str">
            <v>Garantizar la accesibilidad, integralidad en los servicios, complementariedad y respaldo de las interdependencias</v>
          </cell>
          <cell r="D215" t="str">
            <v>Porcentaje  de pacientes con remision efectiva a niveles superiores desde Servicio de Urgencias</v>
          </cell>
          <cell r="E215" t="str">
            <v>Referencia y contrareferncia</v>
          </cell>
          <cell r="F215" t="str">
            <v>referencia y contrareferencia</v>
          </cell>
          <cell r="G215" t="str">
            <v>x</v>
          </cell>
          <cell r="H215"/>
          <cell r="I215"/>
          <cell r="J215" t="str">
            <v>Es el procedimiento a través del cuál se envía un paciente a otra IPS para continuar el manejo en salud, por no encontrar disponibilidad de cupo en la institución y por la no realización de procedimientos especializados</v>
          </cell>
          <cell r="K215"/>
          <cell r="L215" t="str">
            <v>Trimestral</v>
          </cell>
          <cell r="M215" t="str">
            <v>Número de pacientes con remision efectiva a niveles superiores desde servicio de urgencias</v>
          </cell>
          <cell r="N215" t="str">
            <v>Número de solicitudes de remisiones desde urgencias</v>
          </cell>
          <cell r="O215" t="str">
            <v>Base de Datos Referencia y Contrareferencia</v>
          </cell>
          <cell r="P215" t="str">
            <v>Base de Datos Referencia y Contrareferencia</v>
          </cell>
          <cell r="Q215" t="str">
            <v>%</v>
          </cell>
          <cell r="R215" t="str">
            <v>Número de pacientes con remision efectiva a niveles superiores desde servicio de urgencias / Número de solicitudes de remisiones desde urgencias *100</v>
          </cell>
          <cell r="S215"/>
          <cell r="T215" t="str">
            <v>proceso</v>
          </cell>
          <cell r="U215" t="str">
            <v>Creciente</v>
          </cell>
          <cell r="V215" t="str">
            <v>≥</v>
          </cell>
          <cell r="W215">
            <v>0.32</v>
          </cell>
          <cell r="X215" t="str">
            <v>&lt;</v>
          </cell>
          <cell r="Y215">
            <v>0.32</v>
          </cell>
        </row>
        <row r="216">
          <cell r="A216">
            <v>211</v>
          </cell>
          <cell r="B216" t="str">
            <v>Integralidad y efectividad en la prestación de servicios de salud</v>
          </cell>
          <cell r="C216" t="str">
            <v>Garantizar la accesibilidad, integralidad en los servicios, complementariedad y respaldo de las interdependencias</v>
          </cell>
          <cell r="D216" t="str">
            <v xml:space="preserve">Proporcion de partos remitidos a niveles superiores  </v>
          </cell>
          <cell r="E216" t="str">
            <v>Referencia y contrareferncia</v>
          </cell>
          <cell r="F216" t="str">
            <v>referencia y contrareferencia</v>
          </cell>
          <cell r="G216" t="str">
            <v>x</v>
          </cell>
          <cell r="H216"/>
          <cell r="I216"/>
          <cell r="J216" t="str">
            <v>Es el procedimiento a través del cual se envía a otra IPS para continuar el manejo en salud, por no encontrar disponibilidad de cupo en la institución y por la no realizaciónde procedimientos especializados. En la remision de partos puede darse por la no disponibilidad de equipos especializados para el neonato.</v>
          </cell>
          <cell r="K216"/>
          <cell r="L216" t="str">
            <v>Trimestral</v>
          </cell>
          <cell r="M216" t="str">
            <v>Numero total de pacientes remitidos para la atencion de parto a niveles superiores en el periodo</v>
          </cell>
          <cell r="N216" t="str">
            <v>Número total de partos atendidos por la ESE en el periodo</v>
          </cell>
          <cell r="O216" t="str">
            <v>Base de Datos Referencia y Contrareferencia</v>
          </cell>
          <cell r="P216" t="str">
            <v>Estadistica</v>
          </cell>
          <cell r="Q216" t="str">
            <v>%</v>
          </cell>
          <cell r="R216" t="str">
            <v>Numero total de pacientes remitidos para la atencion de parto a niveles superiores en el periodo / Número total de partos atendidos por la ESE en el periodo *100</v>
          </cell>
          <cell r="S216"/>
          <cell r="T216" t="str">
            <v>proceso</v>
          </cell>
          <cell r="U216" t="str">
            <v>Decreciente</v>
          </cell>
          <cell r="V216" t="str">
            <v>≤</v>
          </cell>
          <cell r="W216">
            <v>0.01</v>
          </cell>
          <cell r="X216" t="str">
            <v>&gt;</v>
          </cell>
          <cell r="Y216">
            <v>0.01</v>
          </cell>
        </row>
        <row r="217">
          <cell r="A217">
            <v>212</v>
          </cell>
          <cell r="B217" t="str">
            <v>Integralidad y efectividad en la prestación de servicios de salud</v>
          </cell>
          <cell r="C217" t="str">
            <v>Garantizar la accesibilidad, integralidad en los servicios, complementariedad y respaldo de las interdependencias</v>
          </cell>
          <cell r="D217" t="str">
            <v>Oportunidad en la respuesta/ Porcentaje de respuesta a IPS que solicitan la aceptación de pacientes en el hospital</v>
          </cell>
          <cell r="E217" t="str">
            <v>Referencia y contrareferncia</v>
          </cell>
          <cell r="F217" t="str">
            <v>referencia y contrareferencia</v>
          </cell>
          <cell r="G217" t="str">
            <v>x</v>
          </cell>
          <cell r="H217"/>
          <cell r="I217"/>
          <cell r="J217" t="str">
            <v>El hospital debe determinar las desviaciones obtenidad del proceso de Referencia y Contrarefrencia que afecten la calidad institucional por el acceso oportuno para la prestación de servicios en salud en cada uno de los niveles de atención y de intervención, según los requerimientos individuales de cada paciente.</v>
          </cell>
          <cell r="K217"/>
          <cell r="L217" t="str">
            <v>Trimestral</v>
          </cell>
          <cell r="M217" t="str">
            <v>Número de solicitudes aceptadas de referencia de  pacientes</v>
          </cell>
          <cell r="N217" t="str">
            <v>Total de solicitudes recibidas</v>
          </cell>
          <cell r="O217" t="str">
            <v>Base de Datos Referencia y Contrareferencia</v>
          </cell>
          <cell r="P217" t="str">
            <v>Base de Datos Referencia y Contrareferencia</v>
          </cell>
          <cell r="Q217" t="str">
            <v>%</v>
          </cell>
          <cell r="R217" t="str">
            <v>Número de solicitudes aceptadas de referencia de  pacientes / Total de solicitudes recibidas *100</v>
          </cell>
          <cell r="S217"/>
          <cell r="T217" t="str">
            <v>proceso</v>
          </cell>
          <cell r="U217" t="str">
            <v>Creciente</v>
          </cell>
          <cell r="V217" t="str">
            <v>≥</v>
          </cell>
          <cell r="W217">
            <v>0.7</v>
          </cell>
          <cell r="X217" t="str">
            <v>&lt;</v>
          </cell>
          <cell r="Y217">
            <v>0.7</v>
          </cell>
        </row>
        <row r="218">
          <cell r="A218">
            <v>213</v>
          </cell>
          <cell r="B218" t="str">
            <v>Integralidad y efectividad en la prestación de servicios de salud</v>
          </cell>
          <cell r="C218" t="str">
            <v>Garantizar la accesibilidad, integralidad en los servicios, complementariedad y respaldo de las interdependencias</v>
          </cell>
          <cell r="D218" t="str">
            <v>Demanda insatisfecha remisiones a nivel superior</v>
          </cell>
          <cell r="E218" t="str">
            <v>Referencia y contrareferncia</v>
          </cell>
          <cell r="F218" t="str">
            <v>referencia y contrareferencia</v>
          </cell>
          <cell r="G218" t="str">
            <v>x</v>
          </cell>
          <cell r="H218"/>
          <cell r="I218"/>
          <cell r="J218" t="str">
            <v>El hospital debe determinar las desviaciones obtenidas del proceso de Referencia y Contrareferencia que afecten la calidad isntitucional por el acceso oportuno para la prestación de servicios en salud en cada uno de los niveles de atención y de intervención, según los requerimientos individuales de cada paciente.</v>
          </cell>
          <cell r="K218"/>
          <cell r="L218" t="str">
            <v>Trimestral</v>
          </cell>
          <cell r="M218" t="str">
            <v>Número de solicitudes no aceptadas de referencia de pacientes</v>
          </cell>
          <cell r="N218" t="str">
            <v>Total solicitudes telefonicas recibidasTotal solicitudes recibidas telefonicas / electronicas</v>
          </cell>
          <cell r="O218" t="str">
            <v>Base de Datos de Referencia y Contrareferencia</v>
          </cell>
          <cell r="P218" t="str">
            <v>Base de Datos de Referencia y Contrareferencia</v>
          </cell>
          <cell r="Q218" t="str">
            <v>Horas</v>
          </cell>
          <cell r="R218" t="str">
            <v>Número de solicitudes no aceptadas de referencia de pacientes / Total solicitudes telefonicas recibidasTotal solicitudes recibidas telefonicas / electronicas</v>
          </cell>
          <cell r="S218"/>
          <cell r="T218" t="str">
            <v>proceso</v>
          </cell>
          <cell r="U218" t="str">
            <v>Decreciente</v>
          </cell>
          <cell r="V218" t="str">
            <v>≤</v>
          </cell>
          <cell r="W218">
            <v>72</v>
          </cell>
          <cell r="X218" t="str">
            <v>&gt;</v>
          </cell>
          <cell r="Y218">
            <v>72</v>
          </cell>
        </row>
        <row r="219">
          <cell r="A219">
            <v>214</v>
          </cell>
          <cell r="B219" t="str">
            <v>Integralidad y efectividad en la prestación de servicios de salud</v>
          </cell>
          <cell r="C219" t="str">
            <v>Garantizar la accesibilidad, integralidad en los servicios, complementariedad y respaldo de las interdependencias</v>
          </cell>
          <cell r="D219" t="str">
            <v>Oportunidad de las remisiones efectivas</v>
          </cell>
          <cell r="E219" t="str">
            <v>Referencia y contrareferncia</v>
          </cell>
          <cell r="F219" t="str">
            <v>referencia y contrareferencia</v>
          </cell>
          <cell r="G219" t="str">
            <v>x</v>
          </cell>
          <cell r="H219"/>
          <cell r="I219"/>
          <cell r="J219" t="str">
            <v>La oportunidad en la respuesta a la ubicación de los pacientes en las IPS requeridas tiene impacto sobre la capacidad resolutiva de las EPS para direccionar eficiente y pertinentemente los usarios de acuerdo a sus patologías y condición clínica disminuyendo los riesgos inherentes y complicaciones. El tiempo de respuesta de las EPS resulta útil para medir la efectividad de las remisiones generadas intencionalmente y ademas la medición del momento del traslado efectivo.</v>
          </cell>
          <cell r="K219"/>
          <cell r="L219" t="str">
            <v>Trimestral</v>
          </cell>
          <cell r="M219" t="str">
            <v>Sumatoria de los horas transcurridas desde que se recepciona la solicitud de remisión hasta el egreso del paciente a la IPS requerida</v>
          </cell>
          <cell r="N219" t="str">
            <v>Total de remisiones efectivas en el periodo</v>
          </cell>
          <cell r="O219" t="str">
            <v>Base de Datos Referencia y Contrareferencia</v>
          </cell>
          <cell r="P219" t="str">
            <v>Base de Datos Referencia y Contrareferencia</v>
          </cell>
          <cell r="Q219" t="str">
            <v>Horas</v>
          </cell>
          <cell r="R219" t="str">
            <v>Sumatoria de los horas transcurridas desde que se recepciona la solicitud de remisión hasta el egreso del paciente a la IPS requerida / Total de remisiones efectivas en el periodo</v>
          </cell>
          <cell r="S219"/>
          <cell r="T219" t="str">
            <v>resultado</v>
          </cell>
          <cell r="U219" t="str">
            <v>Decreciente</v>
          </cell>
          <cell r="V219" t="str">
            <v>≤</v>
          </cell>
          <cell r="W219">
            <v>48</v>
          </cell>
          <cell r="X219" t="str">
            <v>&gt;</v>
          </cell>
          <cell r="Y219">
            <v>48</v>
          </cell>
        </row>
        <row r="220">
          <cell r="A220">
            <v>215</v>
          </cell>
          <cell r="B220" t="str">
            <v>Integralidad y efectividad en la prestación de servicios de salud</v>
          </cell>
          <cell r="C220" t="str">
            <v>Garantizar la accesibilidad, integralidad en los servicios, complementariedad y respaldo de las interdependencias</v>
          </cell>
          <cell r="D220" t="str">
            <v>Porcentaje de Contraremisiones</v>
          </cell>
          <cell r="E220" t="str">
            <v>Referencia y contrareferncia</v>
          </cell>
          <cell r="F220" t="str">
            <v>referencia y contrareferencia</v>
          </cell>
          <cell r="G220" t="str">
            <v>x</v>
          </cell>
          <cell r="H220"/>
          <cell r="I220"/>
          <cell r="J220" t="str">
            <v>La contraremisión se realiza para la continuidad de tratamiento médico por parte de la Entidad, tieniendo en cuenta que la EPS no maneja Home Care en los municipios alejados.</v>
          </cell>
          <cell r="K220"/>
          <cell r="L220" t="str">
            <v>Trimestral</v>
          </cell>
          <cell r="M220" t="str">
            <v>Número de contraremisiones realizadas</v>
          </cell>
          <cell r="N220" t="str">
            <v>Total de remisiones ingresadas.</v>
          </cell>
          <cell r="O220" t="str">
            <v>Base de Datos Referencia Y Contrareferencia</v>
          </cell>
          <cell r="P220" t="str">
            <v>Dinamica Gerencial</v>
          </cell>
          <cell r="Q220" t="str">
            <v>%</v>
          </cell>
          <cell r="R220" t="str">
            <v>Base de Datos Referencia Y Contrareferencia / Dinamica Gerencial *100</v>
          </cell>
          <cell r="S220"/>
          <cell r="T220" t="str">
            <v>proceso</v>
          </cell>
          <cell r="U220" t="str">
            <v>Creciente</v>
          </cell>
          <cell r="V220" t="str">
            <v>≥</v>
          </cell>
          <cell r="W220">
            <v>0.9</v>
          </cell>
          <cell r="X220" t="str">
            <v>&lt;</v>
          </cell>
          <cell r="Y220">
            <v>0.9</v>
          </cell>
        </row>
        <row r="221">
          <cell r="A221">
            <v>216</v>
          </cell>
          <cell r="B221" t="str">
            <v>Integralidad y efectividad en la prestación de servicios de salud</v>
          </cell>
          <cell r="C221" t="str">
            <v>Garantizar la accesibilidad, integralidad en los servicios, complementariedad y respaldo de las interdependencias</v>
          </cell>
          <cell r="D221" t="str">
            <v>Demanda insatisfecha Referencia y Contrareferencia</v>
          </cell>
          <cell r="E221" t="str">
            <v>Referencia y contrareferncia</v>
          </cell>
          <cell r="F221" t="str">
            <v>referencia y contrareferencia</v>
          </cell>
          <cell r="G221" t="str">
            <v>x</v>
          </cell>
          <cell r="H221"/>
          <cell r="I221"/>
          <cell r="J221" t="str">
            <v>El hospital debe determinar las desviaciones obtenidas del proceso de Referencia y Contrareferencia que afecten la calidad isntitucional por el acceso oportuno para la prestación de servicios en salud en cada uno de los niveles de atención y de intervención, según los requerimientos individuales de cada paciente.</v>
          </cell>
          <cell r="K221"/>
          <cell r="L221" t="str">
            <v>Trimestral</v>
          </cell>
          <cell r="M221" t="str">
            <v>Número de solicitudes no aceptadas de referencia de pacientes</v>
          </cell>
          <cell r="N221" t="str">
            <v>Total solicitudes telefonicas recibidasTotal solicitudes recibidas telefonicas / electronicas</v>
          </cell>
          <cell r="O221" t="str">
            <v>Base de Datos de Referencia y Contrareferencia</v>
          </cell>
          <cell r="P221" t="str">
            <v>Base de Datos de Referencia y Contrareferencia</v>
          </cell>
          <cell r="Q221" t="str">
            <v>%</v>
          </cell>
          <cell r="R221" t="str">
            <v>Total solicitudes telefonicas recibidasTotal solicitudes recibidas telefonicas / electronicas / Base de Datos de Referencia y Contrareferencia *100</v>
          </cell>
          <cell r="S221"/>
          <cell r="T221" t="str">
            <v>proceso</v>
          </cell>
          <cell r="U221" t="str">
            <v>Decreciente</v>
          </cell>
          <cell r="V221" t="str">
            <v>≤</v>
          </cell>
          <cell r="W221">
            <v>0.2</v>
          </cell>
          <cell r="X221" t="str">
            <v>&gt;</v>
          </cell>
          <cell r="Y221">
            <v>0.2</v>
          </cell>
        </row>
        <row r="222">
          <cell r="A222">
            <v>217</v>
          </cell>
          <cell r="B222" t="str">
            <v>Integralidad y efectividad en la prestación de servicios de salud</v>
          </cell>
          <cell r="C222" t="str">
            <v>Garantizar la accesibilidad, integralidad en los servicios, complementariedad y respaldo de las interdependencias</v>
          </cell>
          <cell r="D222" t="str">
            <v>Porcentaje  de pacientes con remision a niveles superiores desde consulta externa</v>
          </cell>
          <cell r="E222" t="str">
            <v>Referencia y contrareferncia</v>
          </cell>
          <cell r="F222" t="str">
            <v>referencia y contrareferencia</v>
          </cell>
          <cell r="G222" t="str">
            <v>x</v>
          </cell>
          <cell r="H222"/>
          <cell r="I222"/>
          <cell r="J222" t="str">
            <v>Es el procedimiento a través del cuál se envía un paciente a otra IPS para continuar el manejo en salud, por no encontrar disponibilidad de cupo en la institución y por la no realización de procedimientos especializados</v>
          </cell>
          <cell r="K222"/>
          <cell r="L222" t="str">
            <v>Trimestral</v>
          </cell>
          <cell r="M222" t="str">
            <v>Número de pacientes con remision  a niveles superiores desde consulta externa</v>
          </cell>
          <cell r="N222" t="str">
            <v xml:space="preserve">Número de pacientes atendidos en consulta externa </v>
          </cell>
          <cell r="O222" t="str">
            <v>Base de Datos de Referencia y Contrareferencia</v>
          </cell>
          <cell r="P222" t="str">
            <v>Base de Datos de Referencia y Contrareferencia</v>
          </cell>
          <cell r="Q222" t="str">
            <v>%</v>
          </cell>
          <cell r="R222" t="str">
            <v>Número de pacientes atendidos en consulta externa  / Base de Datos de Referencia y Contrareferencia *100</v>
          </cell>
          <cell r="S222"/>
          <cell r="T222" t="str">
            <v>proceso</v>
          </cell>
          <cell r="U222" t="str">
            <v>Decreciente</v>
          </cell>
          <cell r="V222" t="str">
            <v>≤</v>
          </cell>
          <cell r="W222">
            <v>0.05</v>
          </cell>
          <cell r="X222" t="str">
            <v>&gt;</v>
          </cell>
          <cell r="Y222">
            <v>0.05</v>
          </cell>
        </row>
        <row r="223">
          <cell r="A223">
            <v>218</v>
          </cell>
          <cell r="B223" t="str">
            <v>Integralidad y efectividad en la prestación de servicios de salud</v>
          </cell>
          <cell r="C223" t="str">
            <v>Garantizar la accesibilidad, integralidad en los servicios, complementariedad y respaldo de las interdependencias</v>
          </cell>
          <cell r="D223" t="str">
            <v>Porcentaje de traslados fallidos para RMN</v>
          </cell>
          <cell r="E223" t="str">
            <v>Referencia y contrareferncia</v>
          </cell>
          <cell r="F223" t="str">
            <v>referencia y contrareferencia</v>
          </cell>
          <cell r="G223" t="str">
            <v>x</v>
          </cell>
          <cell r="H223"/>
          <cell r="I223"/>
          <cell r="J223" t="str">
            <v>conocer el porcentaje de traslados fallidos en el periodo</v>
          </cell>
          <cell r="K223"/>
          <cell r="L223" t="str">
            <v>Trimestral</v>
          </cell>
          <cell r="M223" t="str">
            <v>cantidad de traslados fallidos</v>
          </cell>
          <cell r="N223" t="str">
            <v>total de traslados solicitados</v>
          </cell>
          <cell r="O223" t="str">
            <v>base de datos del servicio</v>
          </cell>
          <cell r="P223" t="str">
            <v>base de datos del servicio</v>
          </cell>
          <cell r="Q223" t="str">
            <v>%</v>
          </cell>
          <cell r="R223" t="str">
            <v>total de traslados solicitados / base de datos del servicio *100</v>
          </cell>
          <cell r="S223"/>
          <cell r="T223" t="str">
            <v>proceso</v>
          </cell>
          <cell r="U223" t="str">
            <v>Decreciente</v>
          </cell>
          <cell r="V223" t="str">
            <v>≤</v>
          </cell>
          <cell r="W223">
            <v>0.1</v>
          </cell>
          <cell r="X223" t="str">
            <v>&gt;</v>
          </cell>
          <cell r="Y223">
            <v>0.1</v>
          </cell>
        </row>
        <row r="224">
          <cell r="A224">
            <v>219</v>
          </cell>
          <cell r="B224" t="str">
            <v>Integralidad y efectividad en la prestación de servicios de salud</v>
          </cell>
          <cell r="C224" t="str">
            <v>Garantizar la accesibilidad, integralidad en los servicios, complementariedad y respaldo de las interdependencias</v>
          </cell>
          <cell r="D224" t="str">
            <v>Porcentaje de adherencia a protocolos</v>
          </cell>
          <cell r="E224" t="str">
            <v>Referencia y contrareferncia</v>
          </cell>
          <cell r="F224" t="str">
            <v>referencia y contrareferencia</v>
          </cell>
          <cell r="G224" t="str">
            <v>x</v>
          </cell>
          <cell r="H224"/>
          <cell r="I224"/>
          <cell r="J224"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224"/>
          <cell r="L224" t="str">
            <v>Trimestral</v>
          </cell>
          <cell r="M224" t="str">
            <v>numero de criterios que cumplieron con la verificacion</v>
          </cell>
          <cell r="N224" t="str">
            <v>total de criterios evaluados</v>
          </cell>
          <cell r="O224" t="str">
            <v>Consolidado Adherencia a Protocolos</v>
          </cell>
          <cell r="P224" t="str">
            <v>Consolidado Adherencia a Protocolos</v>
          </cell>
          <cell r="Q224" t="str">
            <v>%</v>
          </cell>
          <cell r="R224" t="str">
            <v>total de criterios evaluados / Consolidado Adherencia a Protocolos *100</v>
          </cell>
          <cell r="S224"/>
          <cell r="T224" t="str">
            <v>proceso</v>
          </cell>
          <cell r="U224" t="str">
            <v>Creciente</v>
          </cell>
          <cell r="V224" t="str">
            <v>≥</v>
          </cell>
          <cell r="W224">
            <v>0.85</v>
          </cell>
          <cell r="X224" t="str">
            <v>&lt;</v>
          </cell>
          <cell r="Y224">
            <v>0.85</v>
          </cell>
        </row>
        <row r="225">
          <cell r="A225">
            <v>220</v>
          </cell>
          <cell r="B225" t="str">
            <v>Integralidad y efectividad en la prestación de servicios de salud</v>
          </cell>
          <cell r="C225" t="str">
            <v>Garantizar la accesibilidad, integralidad en los servicios, complementariedad y respaldo de las interdependencias</v>
          </cell>
          <cell r="D225" t="str">
            <v>Porcentaje de remisiones mal diligenciadas</v>
          </cell>
          <cell r="E225" t="str">
            <v>Referencia y contrareferncia</v>
          </cell>
          <cell r="F225" t="str">
            <v>referencia y contrareferencia</v>
          </cell>
          <cell r="G225" t="str">
            <v>x</v>
          </cell>
          <cell r="H225"/>
          <cell r="I225"/>
          <cell r="J225" t="str">
            <v>se realiza la medicion del porcentaje de remisiones mal diligenciadas con el fin de realizar una monitorizacion de la Historia Clínica en este item para fortalecer la calidad del registro en las remisiones institucionales y aportar de manera positiva en al gestion que se realiza con las aseguradoras e IPS para solicitud de cupos</v>
          </cell>
          <cell r="K225"/>
          <cell r="L225" t="str">
            <v>Trimestral</v>
          </cell>
          <cell r="M225" t="str">
            <v>Numero de remisiones mal diligenciadas en el periodo</v>
          </cell>
          <cell r="N225" t="str">
            <v>Total de remisiones generadas en el periodo</v>
          </cell>
          <cell r="O225" t="str">
            <v>Base de datos de Dinamica Gerencial</v>
          </cell>
          <cell r="P225" t="str">
            <v>Base de datos de Dinamica Gerencial</v>
          </cell>
          <cell r="Q225" t="str">
            <v>%</v>
          </cell>
          <cell r="R225" t="str">
            <v>Total de remisiones generadas en el periodo / Base de datos de Dinamica Gerencial *100</v>
          </cell>
          <cell r="S225"/>
          <cell r="T225" t="str">
            <v>proceso</v>
          </cell>
          <cell r="U225" t="str">
            <v>Igual</v>
          </cell>
          <cell r="V225" t="str">
            <v>=</v>
          </cell>
          <cell r="W225">
            <v>0</v>
          </cell>
          <cell r="X225" t="str">
            <v>&gt;</v>
          </cell>
          <cell r="Y225">
            <v>0</v>
          </cell>
        </row>
        <row r="226">
          <cell r="A226">
            <v>221</v>
          </cell>
          <cell r="B226" t="str">
            <v>Integralidad y efectividad en la prestación de servicios de salud</v>
          </cell>
          <cell r="C226" t="str">
            <v>Garantizar la accesibilidad, integralidad en los servicios, complementariedad y respaldo de las interdependencias</v>
          </cell>
          <cell r="D226" t="str">
            <v>Tiempo promedio de espera para la asignación de la cita en rehabilitación.</v>
          </cell>
          <cell r="E226" t="str">
            <v>Apoyo diagnóstico y complementación terapeutica</v>
          </cell>
          <cell r="F226" t="str">
            <v>rehabilitacion</v>
          </cell>
          <cell r="G226" t="str">
            <v>x</v>
          </cell>
          <cell r="H226"/>
          <cell r="I226"/>
          <cell r="J226" t="str">
            <v>Medir el tiempo promedio de espera para la asignación de la cita en en rehabilitación y garantizar que los pacientes reciban atención oportuna y efectiva.</v>
          </cell>
          <cell r="K226"/>
          <cell r="L226" t="str">
            <v>Trimestral</v>
          </cell>
          <cell r="M226" t="str">
            <v xml:space="preserve">Sumatoria de la diferencia de los días calendario entre la fecha en la que se asignó la cita de rehabilitación por primera vez a la fecha en que el usuario el solcito
 </v>
          </cell>
          <cell r="N226" t="str">
            <v>Numero de total de citas de rehabilitación de primera vez asignadas</v>
          </cell>
          <cell r="O226" t="str">
            <v>Dinamica Gerencial</v>
          </cell>
          <cell r="P226" t="str">
            <v>Dinamica Gerencial</v>
          </cell>
          <cell r="Q226" t="str">
            <v>Días</v>
          </cell>
          <cell r="R226" t="str">
            <v>Sumatoria de la diferencia de los días calendario entre la fecha en la que se asignó la cita de rehabilitación por primera vez a la fecha en que el usuario el solcito
  / Numero de total de citas de rehabilitación de primera vez asignadas</v>
          </cell>
          <cell r="S226"/>
          <cell r="T226" t="str">
            <v>resultado</v>
          </cell>
          <cell r="U226" t="str">
            <v>Decreciente</v>
          </cell>
          <cell r="V226" t="str">
            <v>≤</v>
          </cell>
          <cell r="W226">
            <v>7</v>
          </cell>
          <cell r="X226" t="str">
            <v>&gt;</v>
          </cell>
          <cell r="Y226">
            <v>7</v>
          </cell>
        </row>
        <row r="227">
          <cell r="A227">
            <v>222</v>
          </cell>
          <cell r="B227" t="str">
            <v>Integralidad y efectividad en la prestación de servicios de salud</v>
          </cell>
          <cell r="C227" t="str">
            <v>Garantizar la accesibilidad, integralidad en los servicios, complementariedad y respaldo de las interdependencias</v>
          </cell>
          <cell r="D227" t="str">
            <v xml:space="preserve">Oportunidad de respuesta a interconsultas Urgentes o prioritarias de terapia física, terapia lenguaje y ocupacional
 </v>
          </cell>
          <cell r="E227" t="str">
            <v>Apoyo diagnóstico y complementación terapeutica</v>
          </cell>
          <cell r="F227" t="str">
            <v>rehabilitacion</v>
          </cell>
          <cell r="G227" t="str">
            <v>x</v>
          </cell>
          <cell r="H227"/>
          <cell r="I227"/>
          <cell r="J227" t="str">
            <v xml:space="preserve">Medir la oportunidad de respuesta a interconsulta urgente y la respuesta del profesional en rehabilitación correspondiente
</v>
          </cell>
          <cell r="K227"/>
          <cell r="L227" t="str">
            <v>Trimestral</v>
          </cell>
          <cell r="M227" t="str">
            <v>sumatoria de las horas transcurridas entre desde que se solicita la interconsulta hasta el momento que se responde</v>
          </cell>
          <cell r="N227" t="str">
            <v>Número de interconsultas solicitadas</v>
          </cell>
          <cell r="O227" t="str">
            <v>Dinamica Gerencial</v>
          </cell>
          <cell r="P227" t="str">
            <v>Dinamica Gerencial</v>
          </cell>
          <cell r="Q227" t="str">
            <v>Días</v>
          </cell>
          <cell r="R227" t="str">
            <v>sumatoria de las horas transcurridas entre desde que se solicita la interconsulta hasta el momento que se responde / Número de interconsultas solicitadas</v>
          </cell>
          <cell r="S227"/>
          <cell r="T227" t="str">
            <v>resultado</v>
          </cell>
          <cell r="U227" t="str">
            <v>Decreciente</v>
          </cell>
          <cell r="V227" t="str">
            <v>≤</v>
          </cell>
          <cell r="W227">
            <v>6</v>
          </cell>
          <cell r="X227" t="str">
            <v>&gt;</v>
          </cell>
          <cell r="Y227">
            <v>6</v>
          </cell>
        </row>
        <row r="228">
          <cell r="A228">
            <v>223</v>
          </cell>
          <cell r="B228" t="str">
            <v>Integralidad y efectividad en la prestación de servicios de salud</v>
          </cell>
          <cell r="C228" t="str">
            <v>Garantizar la accesibilidad, integralidad en los servicios, complementariedad y respaldo de las interdependencias</v>
          </cell>
          <cell r="D228" t="str">
            <v>Oportunidad de respuesta a interconsultas regular de terapia física, terapia lenguaje y ocupacional</v>
          </cell>
          <cell r="E228" t="str">
            <v>Apoyo diagnóstico y complementación terapeutica</v>
          </cell>
          <cell r="F228" t="str">
            <v>rehabilitacion</v>
          </cell>
          <cell r="G228" t="str">
            <v>x</v>
          </cell>
          <cell r="H228"/>
          <cell r="I228"/>
          <cell r="J228" t="str">
            <v>Medir la oportunidad de respuesta a interconsulta regular  y la respuesta del profesional en rehabilitación correspondiente</v>
          </cell>
          <cell r="K228"/>
          <cell r="L228" t="str">
            <v>Trimestral</v>
          </cell>
          <cell r="M228" t="str">
            <v>sumatoria de las horas transcurridas entre desde que se solicita la interconsulta hasta el momento que se responde</v>
          </cell>
          <cell r="N228" t="str">
            <v>Número de interconsultas solicitadas</v>
          </cell>
          <cell r="O228" t="str">
            <v>Dinamica Gerencial</v>
          </cell>
          <cell r="P228" t="str">
            <v>Dinamica Gerencial</v>
          </cell>
          <cell r="Q228" t="str">
            <v>Horas</v>
          </cell>
          <cell r="R228" t="str">
            <v>sumatoria de las horas transcurridas entre desde que se solicita la interconsulta hasta el momento que se responde / Número de interconsultas solicitadas</v>
          </cell>
          <cell r="S228"/>
          <cell r="T228" t="str">
            <v>resultado</v>
          </cell>
          <cell r="U228" t="str">
            <v>Decreciente</v>
          </cell>
          <cell r="V228" t="str">
            <v>≤</v>
          </cell>
          <cell r="W228">
            <v>12</v>
          </cell>
          <cell r="X228" t="str">
            <v>&gt;</v>
          </cell>
          <cell r="Y228">
            <v>12</v>
          </cell>
        </row>
        <row r="229">
          <cell r="A229">
            <v>224</v>
          </cell>
          <cell r="B229" t="str">
            <v>Integralidad y efectividad en la prestación de servicios de salud</v>
          </cell>
          <cell r="C229" t="str">
            <v>Garantizar la accesibilidad, integralidad en los servicios, complementariedad y respaldo de las interdependencias</v>
          </cell>
          <cell r="D229" t="str">
            <v>Número de sesiones de terapia realizadas en rehabilitación.</v>
          </cell>
          <cell r="E229" t="str">
            <v>Apoyo diagnóstico y complementación terapeutica</v>
          </cell>
          <cell r="F229" t="str">
            <v>rehabilitacion</v>
          </cell>
          <cell r="G229" t="str">
            <v>x</v>
          </cell>
          <cell r="H229"/>
          <cell r="I229"/>
          <cell r="J229" t="str">
            <v xml:space="preserve">La institucion requiere la medicion de este indicador con el fin de evaluar la productividad del servicio de terapia fisica. </v>
          </cell>
          <cell r="K229"/>
          <cell r="L229" t="str">
            <v>Trimestral</v>
          </cell>
          <cell r="M229" t="str">
            <v xml:space="preserve">Numero de sesiones de terapia fisica realizadas </v>
          </cell>
          <cell r="N229" t="str">
            <v>N/A</v>
          </cell>
          <cell r="O229" t="str">
            <v>Dinamica Gerencial.</v>
          </cell>
          <cell r="P229" t="str">
            <v>N/A</v>
          </cell>
          <cell r="Q229" t="str">
            <v>Cantidad</v>
          </cell>
          <cell r="R229" t="str">
            <v>Numero de sesiones de terapia fisica realizadas  / N/A</v>
          </cell>
          <cell r="S229"/>
          <cell r="T229" t="str">
            <v>proceso</v>
          </cell>
          <cell r="U229" t="str">
            <v>Creciente</v>
          </cell>
          <cell r="V229" t="str">
            <v>≥</v>
          </cell>
          <cell r="W229">
            <v>0</v>
          </cell>
          <cell r="X229" t="str">
            <v>&lt;</v>
          </cell>
          <cell r="Y229">
            <v>0</v>
          </cell>
        </row>
        <row r="230">
          <cell r="A230">
            <v>225</v>
          </cell>
          <cell r="B230" t="str">
            <v>Integralidad y efectividad en la prestación de servicios de salud</v>
          </cell>
          <cell r="C230" t="str">
            <v>Garantizar la accesibilidad, integralidad en los servicios, complementariedad y respaldo de las interdependencias</v>
          </cell>
          <cell r="D230" t="str">
            <v xml:space="preserve">Porcentaje de demanda no servida </v>
          </cell>
          <cell r="E230" t="str">
            <v>Apoyo diagnóstico y complementación terapeutica</v>
          </cell>
          <cell r="F230" t="str">
            <v>rehabilitacion</v>
          </cell>
          <cell r="G230" t="str">
            <v>x</v>
          </cell>
          <cell r="H230"/>
          <cell r="I230"/>
          <cell r="J230" t="str">
            <v>El indicador permite realizar seguimiento a las causas y numero de usuarios que no pudieron ser atendidos en el servicio de salud para realizar la toma de acciones de mejoramiento.</v>
          </cell>
          <cell r="K230"/>
          <cell r="L230" t="str">
            <v>Trimestral</v>
          </cell>
          <cell r="M230" t="str">
            <v>Numero de citas en espera</v>
          </cell>
          <cell r="N230" t="str">
            <v>Número de citas asignadas</v>
          </cell>
          <cell r="O230" t="str">
            <v>Reporte en excel generado por la oficina de Gestión Informática + Lista espera.</v>
          </cell>
          <cell r="P230" t="str">
            <v>Reporte generado por Gestión Informática</v>
          </cell>
          <cell r="Q230" t="str">
            <v>%</v>
          </cell>
          <cell r="R230" t="str">
            <v>Numero de citas en espera / Número de citas asignadas *100</v>
          </cell>
          <cell r="S230"/>
          <cell r="T230" t="str">
            <v>proceso</v>
          </cell>
          <cell r="U230" t="str">
            <v>Decreciente</v>
          </cell>
          <cell r="V230" t="str">
            <v>≤</v>
          </cell>
          <cell r="W230">
            <v>0.06</v>
          </cell>
          <cell r="X230" t="str">
            <v>&gt;</v>
          </cell>
          <cell r="Y230">
            <v>0.06</v>
          </cell>
        </row>
        <row r="231">
          <cell r="A231">
            <v>226</v>
          </cell>
          <cell r="B231" t="str">
            <v>Integralidad y efectividad en la prestación de servicios de salud</v>
          </cell>
          <cell r="C231" t="str">
            <v>Garantizar la accesibilidad, integralidad en los servicios, complementariedad y respaldo de las interdependencias</v>
          </cell>
          <cell r="D231" t="str">
            <v>Porcentaje Ocupacional</v>
          </cell>
          <cell r="E231" t="str">
            <v>Internación</v>
          </cell>
          <cell r="F231" t="str">
            <v>salud mental</v>
          </cell>
          <cell r="G231" t="str">
            <v>x</v>
          </cell>
          <cell r="H231"/>
          <cell r="I231"/>
          <cell r="J231" t="str">
            <v>Medir el porcentaje de ocupación hospitalario con el fin de determinar el aprovechamiento de la cama hospitalaria y la demanda del servicio  en un periodo evaluado</v>
          </cell>
          <cell r="K231"/>
          <cell r="L231" t="str">
            <v>Trimestral</v>
          </cell>
          <cell r="M231" t="str">
            <v>Número de días cama ocupada en el período</v>
          </cell>
          <cell r="N231" t="str">
            <v>Número de días cama disponible en el período</v>
          </cell>
          <cell r="O231" t="str">
            <v>Estadística</v>
          </cell>
          <cell r="P231" t="str">
            <v>Estadística</v>
          </cell>
          <cell r="Q231" t="str">
            <v>%</v>
          </cell>
          <cell r="R231" t="str">
            <v>Número de días cama ocupada en el período / Número de días cama disponible en el período *100</v>
          </cell>
          <cell r="S231"/>
          <cell r="T231" t="str">
            <v>proceso</v>
          </cell>
          <cell r="U231" t="str">
            <v>Creciente</v>
          </cell>
          <cell r="V231" t="str">
            <v>≥</v>
          </cell>
          <cell r="W231">
            <v>0.85</v>
          </cell>
          <cell r="X231" t="str">
            <v>&lt;</v>
          </cell>
          <cell r="Y231">
            <v>0.85</v>
          </cell>
        </row>
        <row r="232">
          <cell r="A232">
            <v>227</v>
          </cell>
          <cell r="B232" t="str">
            <v>Integralidad y efectividad en la prestación de servicios de salud</v>
          </cell>
          <cell r="C232" t="str">
            <v>Garantizar la accesibilidad, integralidad en los servicios, complementariedad y respaldo de las interdependencias</v>
          </cell>
          <cell r="D232" t="str">
            <v>Promedio de Egresos por cama - Giro Cama</v>
          </cell>
          <cell r="E232" t="str">
            <v>Internación</v>
          </cell>
          <cell r="F232" t="str">
            <v>salud mental</v>
          </cell>
          <cell r="G232" t="str">
            <v>x</v>
          </cell>
          <cell r="H232"/>
          <cell r="I232"/>
          <cell r="J232" t="str">
            <v>Medir el  numero de pacientes que hicieron uso de la cama hospitalaria basados en los días cama disponible dentro del servicio dentro de un periodo evaluado</v>
          </cell>
          <cell r="K232"/>
          <cell r="L232" t="str">
            <v>Trimestral</v>
          </cell>
          <cell r="M232" t="str">
            <v>Número de egresos del período</v>
          </cell>
          <cell r="N232" t="str">
            <v>Número de camas disponible en el período</v>
          </cell>
          <cell r="O232" t="str">
            <v xml:space="preserve"> Estadística</v>
          </cell>
          <cell r="P232" t="str">
            <v xml:space="preserve"> Estadística</v>
          </cell>
          <cell r="Q232" t="str">
            <v>Egresos/Cama</v>
          </cell>
          <cell r="R232" t="str">
            <v>Número de egresos del período / Número de camas disponible en el período</v>
          </cell>
          <cell r="S232"/>
          <cell r="T232" t="str">
            <v>proceso</v>
          </cell>
          <cell r="U232" t="str">
            <v>Creciente</v>
          </cell>
          <cell r="V232" t="str">
            <v>≥</v>
          </cell>
          <cell r="W232">
            <v>4</v>
          </cell>
          <cell r="X232" t="str">
            <v>&lt;</v>
          </cell>
          <cell r="Y232">
            <v>4</v>
          </cell>
        </row>
        <row r="233">
          <cell r="A233">
            <v>228</v>
          </cell>
          <cell r="B233" t="str">
            <v>Integralidad y efectividad en la prestación de servicios de salud</v>
          </cell>
          <cell r="C233" t="str">
            <v>Garantizar la accesibilidad, integralidad en los servicios, complementariedad y respaldo de las interdependencias</v>
          </cell>
          <cell r="D233" t="str">
            <v>Promedio Días de Estancia</v>
          </cell>
          <cell r="E233" t="str">
            <v>Internación</v>
          </cell>
          <cell r="F233" t="str">
            <v>salud mental</v>
          </cell>
          <cell r="G233" t="str">
            <v>x</v>
          </cell>
          <cell r="H233"/>
          <cell r="I233"/>
          <cell r="J233" t="str">
            <v>Medir el promedio de días que los pacientes permanecen hospitalizados en el servicio en un periodo evaluado</v>
          </cell>
          <cell r="K233"/>
          <cell r="L233" t="str">
            <v>Trimestral</v>
          </cell>
          <cell r="M233" t="str">
            <v>Número de días de estancia de los egresos del período</v>
          </cell>
          <cell r="N233" t="str">
            <v>Número de egresos del período</v>
          </cell>
          <cell r="O233" t="str">
            <v xml:space="preserve"> Estadística</v>
          </cell>
          <cell r="P233" t="str">
            <v xml:space="preserve"> Estadística</v>
          </cell>
          <cell r="Q233" t="str">
            <v>Días</v>
          </cell>
          <cell r="R233" t="str">
            <v>Número de días de estancia de los egresos del período / Número de egresos del período</v>
          </cell>
          <cell r="S233"/>
          <cell r="T233" t="str">
            <v>proceso</v>
          </cell>
          <cell r="U233" t="str">
            <v>Decreciente</v>
          </cell>
          <cell r="V233" t="str">
            <v>≤</v>
          </cell>
          <cell r="W233">
            <v>7</v>
          </cell>
          <cell r="X233" t="str">
            <v>&gt;</v>
          </cell>
          <cell r="Y233">
            <v>7</v>
          </cell>
        </row>
        <row r="234">
          <cell r="A234">
            <v>229</v>
          </cell>
          <cell r="B234" t="str">
            <v>Integralidad y efectividad en la prestación de servicios de salud</v>
          </cell>
          <cell r="C234" t="str">
            <v>Garantizar la accesibilidad, integralidad en los servicios, complementariedad y respaldo de las interdependencias</v>
          </cell>
          <cell r="D234" t="str">
            <v>Calidad de Registro en la Historia Clínica Médica</v>
          </cell>
          <cell r="E234" t="str">
            <v>Internación</v>
          </cell>
          <cell r="F234" t="str">
            <v>salud mental</v>
          </cell>
          <cell r="G234" t="str">
            <v>x</v>
          </cell>
          <cell r="H234"/>
          <cell r="I234"/>
          <cell r="J23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34"/>
          <cell r="L234" t="str">
            <v>Trimestral</v>
          </cell>
          <cell r="M234" t="str">
            <v>Criterios de calidad de historia clínica evaluados que cumplen</v>
          </cell>
          <cell r="N234" t="str">
            <v>Total de criterios de calidad de historia clínica evaluados</v>
          </cell>
          <cell r="O234" t="str">
            <v>Aplicativo de monitorización de historias clínicas</v>
          </cell>
          <cell r="P234" t="str">
            <v>Aplicativo de monitorización de historias clínicas</v>
          </cell>
          <cell r="Q234" t="str">
            <v>%</v>
          </cell>
          <cell r="R234" t="str">
            <v>Criterios de calidad de historia clínica evaluados que cumplen / Total de criterios de calidad de historia clínica evaluados *100</v>
          </cell>
          <cell r="S234"/>
          <cell r="T234" t="str">
            <v>proceso</v>
          </cell>
          <cell r="U234" t="str">
            <v>Creciente</v>
          </cell>
          <cell r="V234" t="str">
            <v>≥</v>
          </cell>
          <cell r="W234">
            <v>0.85</v>
          </cell>
          <cell r="X234" t="str">
            <v>&lt;</v>
          </cell>
          <cell r="Y234">
            <v>0.85</v>
          </cell>
        </row>
        <row r="235">
          <cell r="A235">
            <v>230</v>
          </cell>
          <cell r="B235" t="str">
            <v>Integralidad y efectividad en la prestación de servicios de salud</v>
          </cell>
          <cell r="C235" t="str">
            <v>Garantizar la accesibilidad, integralidad en los servicios, complementariedad y respaldo de las interdependencias</v>
          </cell>
          <cell r="D235" t="str">
            <v>Adherencia a Protocolos de enfermeria</v>
          </cell>
          <cell r="E235" t="str">
            <v>Internación</v>
          </cell>
          <cell r="F235" t="str">
            <v>salud mental</v>
          </cell>
          <cell r="G235" t="str">
            <v>x</v>
          </cell>
          <cell r="H235"/>
          <cell r="I235"/>
          <cell r="J235" t="str">
            <v>Evaluar la adherencia del equipo de salud a las normas técnicas de obligatorio cumplimiento, así como la pertinencia y oportunidad en la toma de decisiones, según registros de las historias clínicas electrónicas.</v>
          </cell>
          <cell r="K235"/>
          <cell r="L235" t="str">
            <v>Trimestral</v>
          </cell>
          <cell r="M235" t="str">
            <v>Criterios de que cumplen</v>
          </cell>
          <cell r="N235" t="str">
            <v>Total de criterios de calidad de historia clínica evaluados</v>
          </cell>
          <cell r="O235" t="str">
            <v>Consolidado Adherencia a Protocolos</v>
          </cell>
          <cell r="P235" t="str">
            <v>Consolidado Adherencia a Protocolos</v>
          </cell>
          <cell r="Q235" t="str">
            <v>%</v>
          </cell>
          <cell r="R235" t="str">
            <v>Criterios de que cumplen / Total de criterios de calidad de historia clínica evaluados *100</v>
          </cell>
          <cell r="S235"/>
          <cell r="T235" t="str">
            <v>proceso</v>
          </cell>
          <cell r="U235" t="str">
            <v>Creciente</v>
          </cell>
          <cell r="V235" t="str">
            <v>≥</v>
          </cell>
          <cell r="W235">
            <v>0.85</v>
          </cell>
          <cell r="X235" t="str">
            <v>&lt;</v>
          </cell>
          <cell r="Y235">
            <v>0.85</v>
          </cell>
        </row>
        <row r="236">
          <cell r="A236">
            <v>231</v>
          </cell>
          <cell r="B236" t="str">
            <v>Integralidad y efectividad en la prestación de servicios de salud</v>
          </cell>
          <cell r="C236" t="str">
            <v>Garantizar la accesibilidad, integralidad en los servicios, complementariedad y respaldo de las interdependencias</v>
          </cell>
          <cell r="D236" t="str">
            <v>Calidad de Registro en la Historia Clínica de Enfermería</v>
          </cell>
          <cell r="E236" t="str">
            <v>Internación</v>
          </cell>
          <cell r="F236" t="str">
            <v>salud mental</v>
          </cell>
          <cell r="G236" t="str">
            <v>x</v>
          </cell>
          <cell r="H236"/>
          <cell r="I236"/>
          <cell r="J23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36"/>
          <cell r="L236" t="str">
            <v>Trimestral</v>
          </cell>
          <cell r="M236" t="str">
            <v>Criterios de calidad de historia clínica evaluados que cumplen</v>
          </cell>
          <cell r="N236" t="str">
            <v>Total de criterios de calidad de historia clínica evaluados</v>
          </cell>
          <cell r="O236" t="str">
            <v>Aplicativo de monitorización de historias clínicas</v>
          </cell>
          <cell r="P236" t="str">
            <v>Aplicativo de monitorización de historias clínicas</v>
          </cell>
          <cell r="Q236" t="str">
            <v>%</v>
          </cell>
          <cell r="R236" t="str">
            <v>Criterios de calidad de historia clínica evaluados que cumplen / Total de criterios de calidad de historia clínica evaluados *100</v>
          </cell>
          <cell r="S236"/>
          <cell r="T236" t="str">
            <v>proceso</v>
          </cell>
          <cell r="U236" t="str">
            <v>Creciente</v>
          </cell>
          <cell r="V236" t="str">
            <v>≥</v>
          </cell>
          <cell r="W236">
            <v>0.85</v>
          </cell>
          <cell r="X236" t="str">
            <v>&lt;</v>
          </cell>
          <cell r="Y236">
            <v>0.85</v>
          </cell>
        </row>
        <row r="237">
          <cell r="A237">
            <v>232</v>
          </cell>
          <cell r="B237" t="str">
            <v>Integralidad y efectividad en la prestación de servicios de salud</v>
          </cell>
          <cell r="C237" t="str">
            <v>Garantizar la accesibilidad, integralidad en los servicios, complementariedad y respaldo de las interdependencias</v>
          </cell>
          <cell r="D237" t="str">
            <v>Tasa de reingreso de paciente hospitalizado antes de 15 días</v>
          </cell>
          <cell r="E237" t="str">
            <v>Internación</v>
          </cell>
          <cell r="F237" t="str">
            <v>salud mental</v>
          </cell>
          <cell r="G237" t="str">
            <v>x</v>
          </cell>
          <cell r="H237"/>
          <cell r="I237"/>
          <cell r="J237"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37" t="str">
            <v>Resolución 256</v>
          </cell>
          <cell r="L237" t="str">
            <v>Trimestral</v>
          </cell>
          <cell r="M237" t="str">
            <v>Número total de pacientes que reingresan al servicio de hospitalización, en la misma institución, antes de 15 días por la misma causa en el períodos</v>
          </cell>
          <cell r="N237" t="str">
            <v>Número total de egresos vivos  en el período.</v>
          </cell>
          <cell r="O237" t="str">
            <v>Informe de reingresos</v>
          </cell>
          <cell r="P237" t="str">
            <v xml:space="preserve"> Estadística</v>
          </cell>
          <cell r="Q237" t="str">
            <v>%</v>
          </cell>
          <cell r="R237" t="str">
            <v>Número total de pacientes que reingresan al servicio de hospitalización, en la misma institución, antes de 15 días por la misma causa en el períodos / Número total de egresos vivos  en el período. *100</v>
          </cell>
          <cell r="S237"/>
          <cell r="T237" t="str">
            <v>resultado</v>
          </cell>
          <cell r="U237" t="str">
            <v>Decreciente</v>
          </cell>
          <cell r="V237" t="str">
            <v>≤</v>
          </cell>
          <cell r="W237">
            <v>30</v>
          </cell>
          <cell r="X237" t="str">
            <v>&gt;</v>
          </cell>
          <cell r="Y237">
            <v>30</v>
          </cell>
        </row>
        <row r="238">
          <cell r="A238">
            <v>233</v>
          </cell>
          <cell r="B238" t="str">
            <v>Integralidad y efectividad en la prestación de servicios de salud</v>
          </cell>
          <cell r="C238" t="str">
            <v>Garantizar la accesibilidad, integralidad en los servicios, complementariedad y respaldo de las interdependencias</v>
          </cell>
          <cell r="D238" t="str">
            <v xml:space="preserve">Porcentaje de pacientes con demanda no serivida </v>
          </cell>
          <cell r="E238" t="str">
            <v>Internación</v>
          </cell>
          <cell r="F238" t="str">
            <v>salud mental</v>
          </cell>
          <cell r="G238" t="str">
            <v>x</v>
          </cell>
          <cell r="H238"/>
          <cell r="I238"/>
          <cell r="J238" t="str">
            <v>Se requiere la medicion de este indicador para evidenciar posibles causas que afecten la continuidad y oportunidad de atencion inicial en los servicios de urgencias del hospital.</v>
          </cell>
          <cell r="K238"/>
          <cell r="L238" t="str">
            <v>Trimestral</v>
          </cell>
          <cell r="M238" t="str">
            <v xml:space="preserve">Número de pacientes remitidos menores de 15 años </v>
          </cell>
          <cell r="N238" t="str">
            <v>Número total de pacientes que ingresaron en el periodo</v>
          </cell>
          <cell r="O238" t="str">
            <v>Dinamica gerencial - historia clinica - informes - reportes generados - HC base de datos matriz de remisiones</v>
          </cell>
          <cell r="P238" t="str">
            <v xml:space="preserve"> Estadística</v>
          </cell>
          <cell r="Q238" t="str">
            <v>%</v>
          </cell>
          <cell r="R238" t="str">
            <v>Número de pacientes remitidos menores de 15 años  / Número total de pacientes que ingresaron en el periodo *100</v>
          </cell>
          <cell r="S238"/>
          <cell r="T238" t="str">
            <v>proceso</v>
          </cell>
          <cell r="U238" t="str">
            <v>Decreciente</v>
          </cell>
          <cell r="V238" t="str">
            <v>≤</v>
          </cell>
          <cell r="W238">
            <v>0.1</v>
          </cell>
          <cell r="X238" t="str">
            <v>&gt;</v>
          </cell>
          <cell r="Y238">
            <v>0.1</v>
          </cell>
        </row>
        <row r="239">
          <cell r="A239">
            <v>234</v>
          </cell>
          <cell r="B239" t="str">
            <v>Calidad de los servicios es nuestro compromiso</v>
          </cell>
          <cell r="C239" t="str">
            <v>Prestar servicios de salud con altos estándares de calidad, seguridad y humanización en la atención de los pacientes</v>
          </cell>
          <cell r="D239" t="str">
            <v>Proporción de vigilancia de eventos adversos</v>
          </cell>
          <cell r="E239" t="str">
            <v>Aseguramiento de la Calidad</v>
          </cell>
          <cell r="F239" t="str">
            <v>seguridad del paciente</v>
          </cell>
          <cell r="G239" t="str">
            <v>x</v>
          </cell>
          <cell r="H239"/>
          <cell r="I239"/>
          <cell r="J239" t="str">
            <v>Los Eventos Adversos son lesiones o complicaciones involuntarias que son causadas con mayor probabilidad por la atención en salud,  que por la enfermedad subyacente del paciente, y que conducen a la muerte, la inhabilidad a la hora del alta o a la hospitalización prolongada. Muchos de estos eventos pueden ser prevenibles. Existe evidencia que demuestra la asociación entre la calidad de la atención y la ocurrencia de eventos adversos. La monitorización de este indicador debe impactar en la eficiencia y efectividad clínica.</v>
          </cell>
          <cell r="K239"/>
          <cell r="L239" t="str">
            <v>Trimestral</v>
          </cell>
          <cell r="M239" t="str">
            <v>Número total de eventos adversos detectados y gestionados</v>
          </cell>
          <cell r="N239" t="str">
            <v>Número total de eventos adversos detectados</v>
          </cell>
          <cell r="O239" t="str">
            <v>Informe de Seguridad del Paciente / Líder Seguridad del Paciente</v>
          </cell>
          <cell r="P239" t="str">
            <v>Informe de Seguridad del Paciente / Líder Seguridad del Paciente</v>
          </cell>
          <cell r="Q239" t="str">
            <v>%</v>
          </cell>
          <cell r="R239" t="str">
            <v>Número total de eventos adversos detectados y gestionados / Número total de eventos adversos detectados *100</v>
          </cell>
          <cell r="S239"/>
          <cell r="T239" t="str">
            <v>proceso</v>
          </cell>
          <cell r="U239" t="str">
            <v>Creciente</v>
          </cell>
          <cell r="V239" t="str">
            <v>≥</v>
          </cell>
          <cell r="W239">
            <v>0.9</v>
          </cell>
          <cell r="X239" t="str">
            <v>&lt;</v>
          </cell>
          <cell r="Y239">
            <v>0.9</v>
          </cell>
        </row>
        <row r="240">
          <cell r="A240">
            <v>235</v>
          </cell>
          <cell r="B240" t="str">
            <v>Calidad de los servicios es nuestro compromiso</v>
          </cell>
          <cell r="C240" t="str">
            <v>Prestar servicios de salud con altos estándares de calidad, seguridad y humanización en la atención de los pacientes</v>
          </cell>
          <cell r="D240" t="str">
            <v>Tasa de caídas de pacientes en el servicio de urgencias</v>
          </cell>
          <cell r="E240" t="str">
            <v>Aseguramiento de la Calidad</v>
          </cell>
          <cell r="F240" t="str">
            <v>seguridad del paciente</v>
          </cell>
          <cell r="G240" t="str">
            <v>x</v>
          </cell>
          <cell r="H240"/>
          <cell r="I240"/>
          <cell r="J240" t="str">
            <v xml:space="preserve">Según la OMS las caídas de los pacientes son relativamente frecuentes en la mayoría de los hospitales, de modo que su cuantificación es uno de los indicadores que se utilizan para medir la calidad de los cuidados a los pacientes en las instituciones de salud en los procesos de urgencias. </v>
          </cell>
          <cell r="K240" t="str">
            <v>Resolución 256</v>
          </cell>
          <cell r="L240" t="str">
            <v>Trimestral</v>
          </cell>
          <cell r="M240" t="str">
            <v>Número total de pacientes atendidos en urgencias que sufren caídas en el periodo</v>
          </cell>
          <cell r="N240" t="str">
            <v>Total de personas atendidas en urgencias en el periodo</v>
          </cell>
          <cell r="O240" t="str">
            <v>Aplicativo seguridad del paciente</v>
          </cell>
          <cell r="P240" t="str">
            <v>Estadística</v>
          </cell>
          <cell r="Q240" t="str">
            <v>Tasa</v>
          </cell>
          <cell r="R240" t="str">
            <v>Número total de pacientes atendidos en urgencias que sufren caídas en el periodo / Total de personas atendidas en urgencias en el periodo *1000</v>
          </cell>
          <cell r="S240"/>
          <cell r="T240" t="str">
            <v>resultado</v>
          </cell>
          <cell r="U240" t="str">
            <v>Decreciente</v>
          </cell>
          <cell r="V240" t="str">
            <v>≤</v>
          </cell>
          <cell r="W240">
            <v>3</v>
          </cell>
          <cell r="X240" t="str">
            <v>&gt;</v>
          </cell>
          <cell r="Y240">
            <v>3</v>
          </cell>
        </row>
        <row r="241">
          <cell r="A241">
            <v>236</v>
          </cell>
          <cell r="B241" t="str">
            <v>Calidad de los servicios es nuestro compromiso</v>
          </cell>
          <cell r="C241" t="str">
            <v>Prestar servicios de salud con altos estándares de calidad, seguridad y humanización en la atención de los pacientes</v>
          </cell>
          <cell r="D241" t="str">
            <v>Tasa de caídas de pacientes en el servicio de Hospitalización</v>
          </cell>
          <cell r="E241" t="str">
            <v>Aseguramiento de la Calidad</v>
          </cell>
          <cell r="F241" t="str">
            <v>seguridad del paciente</v>
          </cell>
          <cell r="G241" t="str">
            <v>x</v>
          </cell>
          <cell r="J241" t="str">
            <v xml:space="preserve">Según la OMS las caídas de los pacientes son relativamente frecuentes en la mayoría de los hospitales, de modo que su cuantificación es uno de los indicadores que se utilizan para medir la calidad de los cuidados a los pacientes en las instituciones de salud en los procesos de hospitalización. </v>
          </cell>
          <cell r="K241" t="str">
            <v>Resolución 256</v>
          </cell>
          <cell r="L241" t="str">
            <v>Trimestral</v>
          </cell>
          <cell r="M241" t="str">
            <v>Número total de pacientes atendidos en Hospitalización que sufren caídas en el periodo</v>
          </cell>
          <cell r="N241" t="str">
            <v xml:space="preserve">Sumatoria de días de estancia de los pacientes en los servicios de hospitalización en el periodo. </v>
          </cell>
          <cell r="O241" t="str">
            <v>Aplicativo seguridad del paciente</v>
          </cell>
          <cell r="P241" t="str">
            <v>Estadística</v>
          </cell>
          <cell r="Q241" t="str">
            <v>Tasa</v>
          </cell>
          <cell r="R241" t="str">
            <v>Número total de pacientes atendidos en Hospitalización que sufren caídas en el periodo / Sumatoria de días de estancia de los pacientes en los servicios de hospitalización en el periodo.  *1000</v>
          </cell>
          <cell r="T241" t="str">
            <v>resultado</v>
          </cell>
          <cell r="U241" t="str">
            <v>Decreciente</v>
          </cell>
          <cell r="V241" t="str">
            <v>≤</v>
          </cell>
          <cell r="W241">
            <v>1</v>
          </cell>
          <cell r="X241" t="str">
            <v>&gt;</v>
          </cell>
          <cell r="Y241">
            <v>1</v>
          </cell>
        </row>
        <row r="242">
          <cell r="A242">
            <v>237</v>
          </cell>
          <cell r="B242" t="str">
            <v>Calidad de los servicios es nuestro compromiso</v>
          </cell>
          <cell r="C242" t="str">
            <v>Prestar servicios de salud con altos estándares de calidad, seguridad y humanización en la atención de los pacientes</v>
          </cell>
          <cell r="D242" t="str">
            <v>Tasa de caídas de pacientes en el servicio de Consulta Externa</v>
          </cell>
          <cell r="E242" t="str">
            <v>Aseguramiento de la Calidad</v>
          </cell>
          <cell r="F242" t="str">
            <v>seguridad del paciente</v>
          </cell>
          <cell r="G242" t="str">
            <v>x</v>
          </cell>
          <cell r="H242"/>
          <cell r="I242"/>
          <cell r="J242" t="str">
            <v>Según la OMS las caídas de los pacientes son relativamente frecuentes en la mayoría de los hospitales, de modo que su cuantificación es uno de los indicadores que se utilizan para medir la calidad de los cuidados a los pacientes en las instituciones de salud en el proceso de consulta externa.</v>
          </cell>
          <cell r="K242" t="str">
            <v>Resolución 256</v>
          </cell>
          <cell r="L242" t="str">
            <v>Trimestral</v>
          </cell>
          <cell r="M242" t="str">
            <v>Número total de pacientes atendidos en Consulta Externa que sufren caídas en el periodo</v>
          </cell>
          <cell r="N242" t="str">
            <v>Total de personas atendidas en Consulta Externa en el periodo</v>
          </cell>
          <cell r="O242" t="str">
            <v>Aplicativo seguridad del paciente</v>
          </cell>
          <cell r="P242" t="str">
            <v>Estadística</v>
          </cell>
          <cell r="Q242" t="str">
            <v>Tasa</v>
          </cell>
          <cell r="R242" t="str">
            <v>Número total de pacientes atendidos en Consulta Externa que sufren caídas en el periodo / Total de personas atendidas en Consulta Externa en el periodo *1000</v>
          </cell>
          <cell r="S242"/>
          <cell r="T242" t="str">
            <v>resultado</v>
          </cell>
          <cell r="U242" t="str">
            <v>Decreciente</v>
          </cell>
          <cell r="V242" t="str">
            <v>≤</v>
          </cell>
          <cell r="W242">
            <v>1</v>
          </cell>
          <cell r="X242" t="str">
            <v>&gt;</v>
          </cell>
          <cell r="Y242">
            <v>1</v>
          </cell>
        </row>
        <row r="243">
          <cell r="A243">
            <v>238</v>
          </cell>
          <cell r="B243" t="str">
            <v>Calidad de los servicios es nuestro compromiso</v>
          </cell>
          <cell r="C243" t="str">
            <v>Prestar servicios de salud con altos estándares de calidad, seguridad y humanización en la atención de los pacientes</v>
          </cell>
          <cell r="D243" t="str">
            <v>Tasa de caídas de pacientes en el servicio de Servicios de Apoyo</v>
          </cell>
          <cell r="E243" t="str">
            <v>Aseguramiento de la Calidad</v>
          </cell>
          <cell r="F243" t="str">
            <v>seguridad del paciente</v>
          </cell>
          <cell r="G243" t="str">
            <v>x</v>
          </cell>
          <cell r="H243"/>
          <cell r="I243"/>
          <cell r="J243" t="str">
            <v xml:space="preserve">Según la OMS las caídas de los pacientes son relativamente frecuentes en la mayoría de los hospitales, de modo que su cuantificación es uno de los indicadores que se utilizan para medir la calidad de los cuidados a los pacientes en las instituciones de salud en los procesos de apoyo.  </v>
          </cell>
          <cell r="K243" t="str">
            <v>Resolución 256</v>
          </cell>
          <cell r="L243" t="str">
            <v>Trimestral</v>
          </cell>
          <cell r="M243" t="str">
            <v>Número total de pacientes atendidos en Servicios de Apoyo que sufren caídas en el periodo</v>
          </cell>
          <cell r="N243" t="str">
            <v>Total de personas atendidas en Servicios de Apoyo en el periodo</v>
          </cell>
          <cell r="O243" t="str">
            <v>Aplicativo seguridad del paciente</v>
          </cell>
          <cell r="P243" t="str">
            <v>Estadística</v>
          </cell>
          <cell r="Q243" t="str">
            <v>Tasa</v>
          </cell>
          <cell r="R243" t="str">
            <v>Número total de pacientes atendidos en Servicios de Apoyo que sufren caídas en el periodo / Total de personas atendidas en Servicios de Apoyo en el periodo *1000</v>
          </cell>
          <cell r="S243"/>
          <cell r="T243" t="str">
            <v>resultado</v>
          </cell>
          <cell r="U243" t="str">
            <v>Decreciente</v>
          </cell>
          <cell r="V243" t="str">
            <v>≤</v>
          </cell>
          <cell r="W243">
            <v>1</v>
          </cell>
          <cell r="X243" t="str">
            <v>&gt;</v>
          </cell>
          <cell r="Y243">
            <v>1</v>
          </cell>
        </row>
        <row r="244">
          <cell r="A244">
            <v>239</v>
          </cell>
          <cell r="B244" t="str">
            <v>Calidad de los servicios es nuestro compromiso</v>
          </cell>
          <cell r="C244" t="str">
            <v>Prestar servicios de salud con altos estándares de calidad, seguridad y humanización en la atención de los pacientes</v>
          </cell>
          <cell r="D244" t="str">
            <v>Proporción de Eventos Adversos relacionados con la Administración de medicamentos en Urgencias</v>
          </cell>
          <cell r="E244" t="str">
            <v>Aseguramiento de la Calidad</v>
          </cell>
          <cell r="F244" t="str">
            <v>seguridad del paciente</v>
          </cell>
          <cell r="G244" t="str">
            <v>x</v>
          </cell>
          <cell r="J244" t="str">
            <v xml:space="preserve">Los errores en la administración de medicamentos son una de las causas más frecuentes de daño a los pacientes hospitalizados. Detectar la frecuencia y características de los errores de  administración de medicamentos en las unidades de  urgencias e Identificar los posibles efectos adversos sobre el paciente, producidos como consecuencia del error. </v>
          </cell>
          <cell r="K244" t="str">
            <v>Resolución 256</v>
          </cell>
          <cell r="L244" t="str">
            <v>Trimestral</v>
          </cell>
          <cell r="M244" t="str">
            <v>Número de eventos adversos relacionados con la administración de medicamentos en Urgencias</v>
          </cell>
          <cell r="N244" t="str">
            <v xml:space="preserve">Total de personas atendidas en urgencias </v>
          </cell>
          <cell r="O244" t="str">
            <v>Informe de Seguridad del Paciente / Líder Seguridad del Paciente</v>
          </cell>
          <cell r="P244" t="str">
            <v>Estadística</v>
          </cell>
          <cell r="Q244" t="str">
            <v>Proporción</v>
          </cell>
          <cell r="R244" t="str">
            <v xml:space="preserve">Número de eventos adversos relacionados con la administración de medicamentos en Urgencias / Total de personas atendidas en urgencias </v>
          </cell>
          <cell r="T244" t="str">
            <v>resultado</v>
          </cell>
          <cell r="U244" t="str">
            <v>Decreciente</v>
          </cell>
          <cell r="V244" t="str">
            <v>≤</v>
          </cell>
          <cell r="W244">
            <v>0.03</v>
          </cell>
          <cell r="X244" t="str">
            <v>&gt;</v>
          </cell>
          <cell r="Y244">
            <v>0.03</v>
          </cell>
        </row>
        <row r="245">
          <cell r="A245">
            <v>240</v>
          </cell>
          <cell r="B245" t="str">
            <v>Calidad de los servicios es nuestro compromiso</v>
          </cell>
          <cell r="C245" t="str">
            <v>Prestar servicios de salud con altos estándares de calidad, seguridad y humanización en la atención de los pacientes</v>
          </cell>
          <cell r="D245" t="str">
            <v>Proporción de eventos adversos relacionados con la administración de medicamentos en hospitalización</v>
          </cell>
          <cell r="E245" t="str">
            <v>Aseguramiento de la Calidad</v>
          </cell>
          <cell r="F245" t="str">
            <v>seguridad del paciente</v>
          </cell>
          <cell r="G245" t="str">
            <v>x</v>
          </cell>
          <cell r="H245"/>
          <cell r="I245"/>
          <cell r="J245" t="str">
            <v xml:space="preserve">Los errores en la administración de medicamentos son una de las causas más frecuentes de daño a los pacientes hospitalizados. Detectar la frecuencia y características de los errores de  administración de medicamentos en las unidades de internación e Identificar los posibles efectos adversos sobre el paciente, producidos como consecuencia del error. </v>
          </cell>
          <cell r="K245" t="str">
            <v>Resolución 256</v>
          </cell>
          <cell r="L245" t="str">
            <v>Trimestral</v>
          </cell>
          <cell r="M245" t="str">
            <v>Número total de eventos adversos relacionados con la administración de medicamentos, detectados en el período</v>
          </cell>
          <cell r="N245" t="str">
            <v>Número total de pacientes hospitalizados en el período</v>
          </cell>
          <cell r="O245" t="str">
            <v>Informe de Seguridad del Paciente / Líder Seguridad del Paciente</v>
          </cell>
          <cell r="P245" t="str">
            <v>Estadística</v>
          </cell>
          <cell r="Q245" t="str">
            <v>Proporción</v>
          </cell>
          <cell r="R245" t="str">
            <v>Número total de eventos adversos relacionados con la administración de medicamentos, detectados en el período / Número total de pacientes hospitalizados en el período</v>
          </cell>
          <cell r="S245"/>
          <cell r="T245" t="str">
            <v>resultado</v>
          </cell>
          <cell r="U245" t="str">
            <v>Decreciente</v>
          </cell>
          <cell r="V245" t="str">
            <v>≤</v>
          </cell>
          <cell r="W245">
            <v>0.05</v>
          </cell>
          <cell r="X245" t="str">
            <v>&gt;</v>
          </cell>
          <cell r="Y245">
            <v>0.05</v>
          </cell>
        </row>
        <row r="246">
          <cell r="A246">
            <v>241</v>
          </cell>
          <cell r="B246" t="str">
            <v>Calidad de los servicios es nuestro compromiso</v>
          </cell>
          <cell r="C246" t="str">
            <v>Prestar servicios de salud con altos estándares de calidad, seguridad y humanización en la atención de los pacientes</v>
          </cell>
          <cell r="D246" t="str">
            <v>Tasa de Ulceras por presión</v>
          </cell>
          <cell r="E246" t="str">
            <v>Aseguramiento de la Calidad</v>
          </cell>
          <cell r="F246" t="str">
            <v>seguridad del paciente</v>
          </cell>
          <cell r="G246" t="str">
            <v>x</v>
          </cell>
          <cell r="H246"/>
          <cell r="I246"/>
          <cell r="J246" t="str">
            <v>Las ulceras por presión son prevenibles, el punto clave es evitar su desarrollo mediante la valoración periódica de los pacientes y el cuidado oportuno y sistemático de la integridad cutánea; la prevención requiere de estándares multidisciplinarios de asistencias que reconozcan la posibilidad de que todos los enfermos críticos puedan desarrollar este evento clínico.</v>
          </cell>
          <cell r="K246" t="str">
            <v>Resolución 256</v>
          </cell>
          <cell r="L246" t="str">
            <v>Trimestral</v>
          </cell>
          <cell r="M246" t="str">
            <v>Número de pacientes que desarrollan úlceras por presión en la institución en el periodo</v>
          </cell>
          <cell r="N246" t="str">
            <v>Sumatoria de días de estancia de los pacientes en los servicios de hospitalización</v>
          </cell>
          <cell r="O246" t="str">
            <v>Informe de Seguridad del Paciente / Líder Seguridad del Paciente</v>
          </cell>
          <cell r="P246" t="str">
            <v>Estadística</v>
          </cell>
          <cell r="Q246" t="str">
            <v>Tasa</v>
          </cell>
          <cell r="R246" t="str">
            <v>Número de pacientes que desarrollan úlceras por presión en la institución en el periodo / Sumatoria de días de estancia de los pacientes en los servicios de hospitalización *1000</v>
          </cell>
          <cell r="S246"/>
          <cell r="T246" t="str">
            <v>resultado</v>
          </cell>
          <cell r="U246" t="str">
            <v>Decreciente</v>
          </cell>
          <cell r="V246" t="str">
            <v>≤</v>
          </cell>
          <cell r="W246">
            <v>5</v>
          </cell>
          <cell r="X246" t="str">
            <v>&gt;</v>
          </cell>
          <cell r="Y246">
            <v>5</v>
          </cell>
        </row>
        <row r="247">
          <cell r="A247">
            <v>242</v>
          </cell>
          <cell r="B247" t="str">
            <v>Calidad de los servicios es nuestro compromiso</v>
          </cell>
          <cell r="C247" t="str">
            <v>Prestar servicios de salud con altos estándares de calidad, seguridad y humanización en la atención de los pacientes</v>
          </cell>
          <cell r="D247" t="str">
            <v>Tasa de incidencia de neumonía broncoaspirativa de origen hospitalario en pacientes pediátricos</v>
          </cell>
          <cell r="E247" t="str">
            <v>Aseguramiento de la Calidad</v>
          </cell>
          <cell r="F247" t="str">
            <v>seguridad del paciente</v>
          </cell>
          <cell r="G247" t="str">
            <v>x</v>
          </cell>
          <cell r="H247"/>
          <cell r="I247"/>
          <cell r="J247" t="str">
            <v>Medir la incidencia de neumonías bronco-aspirativas adquiridas durante la hospitalización, con el fin de monitorear la calidad del cuidado y la seguridad del paciente</v>
          </cell>
          <cell r="K247" t="str">
            <v>Resolución 408</v>
          </cell>
          <cell r="L247" t="str">
            <v>Anual</v>
          </cell>
          <cell r="M247" t="str">
            <v>Número de Pacientes pediátricos con neumonías bronco-aspirativas de origen intrahospitalario en la vigencia evaluada</v>
          </cell>
          <cell r="N247" t="str">
            <v>Total de pacientes hospitalizados</v>
          </cell>
          <cell r="O247" t="str">
            <v>Formato de Pacientes pediátricos con Neumonías Bronco-aspirativas</v>
          </cell>
          <cell r="P247" t="str">
            <v>Formato de pacientes con Neumonías Bronco-aspirativas</v>
          </cell>
          <cell r="Q247" t="str">
            <v>Tasa</v>
          </cell>
          <cell r="R247" t="str">
            <v>Número de Pacientes pediátricos con neumonías bronco-aspirativas de origen intrahospitalario en la vigencia evaluada / Total de pacientes hospitalizados *1000</v>
          </cell>
          <cell r="S247"/>
          <cell r="T247" t="str">
            <v>resultado</v>
          </cell>
          <cell r="U247" t="str">
            <v>Decreciente</v>
          </cell>
          <cell r="V247" t="str">
            <v>≤</v>
          </cell>
          <cell r="W247">
            <v>1</v>
          </cell>
          <cell r="X247" t="str">
            <v>&gt;</v>
          </cell>
          <cell r="Y247">
            <v>1</v>
          </cell>
        </row>
        <row r="248">
          <cell r="A248">
            <v>243</v>
          </cell>
          <cell r="B248" t="str">
            <v>Calidad de los servicios es nuestro compromiso</v>
          </cell>
          <cell r="C248" t="str">
            <v>Prestar servicios de salud con altos estándares de calidad, seguridad y humanización en la atención de los pacientes</v>
          </cell>
          <cell r="D248" t="str">
            <v>Proporción  de eventos adversos presentados en la institución</v>
          </cell>
          <cell r="E248" t="str">
            <v>Aseguramiento de la Calidad</v>
          </cell>
          <cell r="F248" t="str">
            <v>seguridad del paciente</v>
          </cell>
          <cell r="G248" t="str">
            <v>x</v>
          </cell>
          <cell r="J248" t="str">
            <v>La institución requiere la medición de dicho indicador con el fin de identificar la cantidad de pacientes que sufren eventos adversos durante la atención en el Hospital Universitario San José de Popayán</v>
          </cell>
          <cell r="L248" t="str">
            <v>Trimestral</v>
          </cell>
          <cell r="M248" t="str">
            <v xml:space="preserve">Numero de pacientes que sufren eventos adversos en la institución </v>
          </cell>
          <cell r="N248" t="str">
            <v>Total de pacientes atendidos</v>
          </cell>
          <cell r="O248" t="str">
            <v>Base de Datos Seguridad del Paciente</v>
          </cell>
          <cell r="P248" t="str">
            <v>Estadística</v>
          </cell>
          <cell r="Q248" t="str">
            <v>Proporción</v>
          </cell>
          <cell r="R248" t="str">
            <v>Numero de pacientes que sufren eventos adversos en la institución  / Total de pacientes atendidos</v>
          </cell>
          <cell r="T248" t="str">
            <v>proceso</v>
          </cell>
          <cell r="U248" t="str">
            <v>Decreciente</v>
          </cell>
          <cell r="V248" t="str">
            <v>≤</v>
          </cell>
          <cell r="W248">
            <v>0.1</v>
          </cell>
          <cell r="X248" t="str">
            <v>&gt;</v>
          </cell>
          <cell r="Y248">
            <v>0.1</v>
          </cell>
        </row>
        <row r="249">
          <cell r="A249">
            <v>244</v>
          </cell>
          <cell r="B249" t="str">
            <v>Calidad de los servicios es nuestro compromiso</v>
          </cell>
          <cell r="C249" t="str">
            <v>Prestar servicios de salud con altos estándares de calidad, seguridad y humanización en la atención de los pacientes</v>
          </cell>
          <cell r="D249" t="str">
            <v>Relación de reporte de Incidentes</v>
          </cell>
          <cell r="E249" t="str">
            <v>Aseguramiento de la Calidad</v>
          </cell>
          <cell r="F249" t="str">
            <v>seguridad del paciente</v>
          </cell>
          <cell r="G249" t="str">
            <v>x</v>
          </cell>
          <cell r="H249"/>
          <cell r="I249"/>
          <cell r="J249" t="str">
            <v>La monitorización  de los incidentes en la institución , permite aprender de la detección de casos  CUASI EVENTOS,  favoreciendo el uso o generación de barreras de seguridad en los procesos de atención, evitando la  producción del  evento adverso(daño en el paciente)</v>
          </cell>
          <cell r="K249"/>
          <cell r="L249" t="str">
            <v>Trimestral</v>
          </cell>
          <cell r="M249" t="str">
            <v>Número  Total de incidentes</v>
          </cell>
          <cell r="N249" t="str">
            <v>Número total de Eventos adversos</v>
          </cell>
          <cell r="O249" t="str">
            <v>Base de Datos Seguridad del Paciente</v>
          </cell>
          <cell r="P249" t="str">
            <v>Base de Datos Seguridad del Paciente</v>
          </cell>
          <cell r="Q249" t="str">
            <v>Proporción</v>
          </cell>
          <cell r="R249" t="str">
            <v>Número  Total de incidentes / Número total de Eventos adversos</v>
          </cell>
          <cell r="S249"/>
          <cell r="T249" t="str">
            <v>proceso</v>
          </cell>
          <cell r="U249" t="str">
            <v>Decreciente</v>
          </cell>
          <cell r="V249" t="str">
            <v>≤</v>
          </cell>
          <cell r="W249">
            <v>0.03</v>
          </cell>
          <cell r="X249" t="str">
            <v>&gt;</v>
          </cell>
          <cell r="Y249">
            <v>0.03</v>
          </cell>
        </row>
        <row r="250">
          <cell r="A250">
            <v>245</v>
          </cell>
          <cell r="B250" t="str">
            <v>Calidad de los servicios es nuestro compromiso</v>
          </cell>
          <cell r="C250" t="str">
            <v>Prestar servicios de salud con altos estándares de calidad, seguridad y humanización en la atención de los pacientes</v>
          </cell>
          <cell r="D250" t="str">
            <v>Tasa de flebitis en sitio de venopunción</v>
          </cell>
          <cell r="E250" t="str">
            <v>Aseguramiento de la Calidad</v>
          </cell>
          <cell r="F250" t="str">
            <v>seguridad del paciente</v>
          </cell>
          <cell r="G250" t="str">
            <v>x</v>
          </cell>
          <cell r="H250"/>
          <cell r="I250"/>
          <cell r="J250" t="str">
            <v>Medir la proporción de flebitis por venopunciones por cada 1000 días de estancia de los pacientes en la institución</v>
          </cell>
          <cell r="K250"/>
          <cell r="L250" t="str">
            <v>Trimestral</v>
          </cell>
          <cell r="M250" t="str">
            <v>Numero de pacientes con flebitis en el periodo</v>
          </cell>
          <cell r="N250" t="str">
            <v xml:space="preserve">Sumatoria de días de estancia de los pacientes en los servicios de hospitalización en el periodo </v>
          </cell>
          <cell r="O250" t="str">
            <v>Base de datos de Seguridad del Paciente</v>
          </cell>
          <cell r="P250" t="str">
            <v>Estadistica</v>
          </cell>
          <cell r="Q250" t="str">
            <v>Tasa</v>
          </cell>
          <cell r="R250" t="str">
            <v>Numero de pacientes con flebitis en el periodo / Sumatoria de días de estancia de los pacientes en los servicios de hospitalización en el periodo  *1000</v>
          </cell>
          <cell r="S250"/>
          <cell r="T250" t="str">
            <v>resultado</v>
          </cell>
          <cell r="U250" t="str">
            <v>Decreciente</v>
          </cell>
          <cell r="V250" t="str">
            <v>≤</v>
          </cell>
          <cell r="W250">
            <v>0.05</v>
          </cell>
          <cell r="X250" t="str">
            <v>&gt;</v>
          </cell>
          <cell r="Y250">
            <v>0.05</v>
          </cell>
        </row>
        <row r="251">
          <cell r="A251">
            <v>246</v>
          </cell>
          <cell r="B251" t="str">
            <v>Integralidad y efectividad en la prestación de servicios de salud</v>
          </cell>
          <cell r="C251" t="str">
            <v>Garantizar la accesibilidad, integralidad en los servicios, complementariedad y respaldo de las interdependencias</v>
          </cell>
          <cell r="D251" t="str">
            <v xml:space="preserve">Proporción de Satisfacción Global de los usuarios en la IPS </v>
          </cell>
          <cell r="E251" t="str">
            <v>SIAU</v>
          </cell>
          <cell r="F251" t="str">
            <v>siau</v>
          </cell>
          <cell r="G251" t="str">
            <v>x</v>
          </cell>
          <cell r="H251"/>
          <cell r="I251"/>
          <cell r="J251" t="str">
            <v>La percepción de satisfacción de los usuarios es uno de los factores con mayor incidencia sobre la toma de decisiones al momento de selecciónar instituciónes prestadoras de servicios de salud.  La monitorización de este indicador permitirá  identificar el nivel de satisfacción de los usuarios con los servicios y trato recibido por parte de las Instituciónes Prestadoras de Servicios de Salud.</v>
          </cell>
          <cell r="K251" t="str">
            <v>Resolución 256</v>
          </cell>
          <cell r="L251" t="str">
            <v>Trimestral</v>
          </cell>
          <cell r="M251" t="str">
            <v>Número de usuarios que respondieron “muy buena” o “buena” a la pregunta: ¿Cómo calificaría su experiencia respecto a los servicios de salud que ha recibido en el Hospital Universitario San José de Popayán E.S.E?”</v>
          </cell>
          <cell r="N251" t="str">
            <v>Número de usuarios que respondieron la pregunta</v>
          </cell>
          <cell r="O251" t="str">
            <v>Encuestas de Satisfacción</v>
          </cell>
          <cell r="P251" t="str">
            <v>Encuestas de Satisfacción</v>
          </cell>
          <cell r="Q251" t="str">
            <v>%</v>
          </cell>
          <cell r="R251" t="str">
            <v>Número de usuarios que respondieron “muy buena” o “buena” a la pregunta: ¿Cómo calificaría su experiencia respecto a los servicios de salud que ha recibido en el Hospital Universitario San José de Popayán E.S.E?” / Número de usuarios que respondieron la pregunta *100</v>
          </cell>
          <cell r="S251"/>
          <cell r="T251" t="str">
            <v>proceso</v>
          </cell>
          <cell r="U251" t="str">
            <v>Creciente</v>
          </cell>
          <cell r="V251" t="str">
            <v>≥</v>
          </cell>
          <cell r="W251">
            <v>0.97</v>
          </cell>
          <cell r="X251" t="str">
            <v>&lt;</v>
          </cell>
          <cell r="Y251">
            <v>0.97</v>
          </cell>
        </row>
        <row r="252">
          <cell r="A252">
            <v>247</v>
          </cell>
          <cell r="B252" t="str">
            <v>Integralidad y efectividad en la prestación de servicios de salud</v>
          </cell>
          <cell r="C252" t="str">
            <v>Garantizar la accesibilidad, integralidad en los servicios, complementariedad y respaldo de las interdependencias</v>
          </cell>
          <cell r="D252" t="str">
            <v>Proporción de usuarios que recomendaría su IPS a familiares y amigos</v>
          </cell>
          <cell r="E252" t="str">
            <v>SIAU</v>
          </cell>
          <cell r="F252" t="str">
            <v>siau</v>
          </cell>
          <cell r="G252" t="str">
            <v>x</v>
          </cell>
          <cell r="H252"/>
          <cell r="I252"/>
          <cell r="J252" t="str">
            <v>Evaluar la percepción de los usuarios sobre la calidad de los servicios recibidos en la IPS, a través de su disposición a recomendar la institución a familiares y amigos, como un reflejo de la confianza, satisfacción y experiencia vivida durante la atención.</v>
          </cell>
          <cell r="K252" t="str">
            <v>Resolución 256</v>
          </cell>
          <cell r="L252" t="str">
            <v>Trimestral</v>
          </cell>
          <cell r="M252" t="str">
            <v>Número de usuarios que respondieron “definitivamente sí” o “probablemente sí” a la pregunta:” ¿Recomendaría a sus familiares y amigos el Hospital Universitario San José de Popayán E.S.E?”</v>
          </cell>
          <cell r="N252" t="str">
            <v>Número de usuarios que respondieron la pregunta</v>
          </cell>
          <cell r="O252" t="str">
            <v>Encuestas de Satisfacción</v>
          </cell>
          <cell r="P252" t="str">
            <v>Encuestas de Satisfacción</v>
          </cell>
          <cell r="Q252" t="str">
            <v>%</v>
          </cell>
          <cell r="R252" t="str">
            <v>Número de usuarios que respondieron “definitivamente sí” o “probablemente sí” a la pregunta:” ¿Recomendaría a sus familiares y amigos el Hospital Universitario San José de Popayán E.S.E?” / Número de usuarios que respondieron la pregunta *100</v>
          </cell>
          <cell r="S252"/>
          <cell r="T252" t="str">
            <v>proceso</v>
          </cell>
          <cell r="U252" t="str">
            <v>Creciente</v>
          </cell>
          <cell r="V252" t="str">
            <v>≥</v>
          </cell>
          <cell r="W252">
            <v>0.97</v>
          </cell>
          <cell r="X252" t="str">
            <v>&lt;</v>
          </cell>
          <cell r="Y252">
            <v>0.97</v>
          </cell>
        </row>
        <row r="253">
          <cell r="A253">
            <v>248</v>
          </cell>
          <cell r="B253" t="str">
            <v>Integralidad y efectividad en la prestación de servicios de salud</v>
          </cell>
          <cell r="C253" t="str">
            <v>Garantizar la accesibilidad, integralidad en los servicios, complementariedad y respaldo de las interdependencias</v>
          </cell>
          <cell r="D253" t="str">
            <v>Porcentaje de usuarios que refieren estar satisfechos con la oportunidad brindada durante su estadia en el  Hospital.</v>
          </cell>
          <cell r="E253" t="str">
            <v>SIAU</v>
          </cell>
          <cell r="F253" t="str">
            <v>siau</v>
          </cell>
          <cell r="G253" t="str">
            <v>x</v>
          </cell>
          <cell r="H253"/>
          <cell r="I253"/>
          <cell r="J253" t="str">
            <v>La oportunidad es un atributo de calidad y es un derecho del paciente, por tanto se  requiere realizar la medicion del indicador  en el  Hospital Universitario San Jose de Popayán y según resultado tomar acciones de mejoramiento continuo en los procesos.</v>
          </cell>
          <cell r="K253"/>
          <cell r="L253" t="str">
            <v>Trimestral</v>
          </cell>
          <cell r="M253" t="str">
            <v xml:space="preserve">Número de usuarios que respondieron “muy buena” o “buena” a la pregunta ¿la rapidez para resolver sus problemas ha sido ? </v>
          </cell>
          <cell r="N253" t="str">
            <v>Número sumatorio usuarios que respondieron la pregunta muy buena o buena</v>
          </cell>
          <cell r="O253" t="str">
            <v>Encuestas de Satisfacción</v>
          </cell>
          <cell r="P253"/>
          <cell r="Q253" t="str">
            <v>%</v>
          </cell>
          <cell r="R253" t="str">
            <v>Número de usuarios que respondieron “muy buena” o “buena” a la pregunta ¿la rapidez para resolver sus problemas ha sido ?  / Número sumatorio usuarios que respondieron la pregunta muy buena o buena *100</v>
          </cell>
          <cell r="S253"/>
          <cell r="T253" t="str">
            <v>proceso</v>
          </cell>
          <cell r="U253" t="str">
            <v>Creciente</v>
          </cell>
          <cell r="V253" t="str">
            <v>≥</v>
          </cell>
          <cell r="W253">
            <v>0.9</v>
          </cell>
          <cell r="X253" t="str">
            <v>&lt;</v>
          </cell>
          <cell r="Y253">
            <v>0.9</v>
          </cell>
        </row>
        <row r="254">
          <cell r="A254">
            <v>249</v>
          </cell>
          <cell r="B254" t="str">
            <v>Integralidad y efectividad en la prestación de servicios de salud</v>
          </cell>
          <cell r="C254" t="str">
            <v>Garantizar la accesibilidad, integralidad en los servicios, complementariedad y respaldo de las interdependencias</v>
          </cell>
          <cell r="D254" t="str">
            <v>Porcentaje de quejas global</v>
          </cell>
          <cell r="E254" t="str">
            <v>SIAU</v>
          </cell>
          <cell r="F254" t="str">
            <v>siau</v>
          </cell>
          <cell r="G254" t="str">
            <v>x</v>
          </cell>
          <cell r="H254"/>
          <cell r="I254"/>
          <cell r="J254" t="str">
            <v>Se requiere realizar la medicion del indicador con el fin de realizar la percepcion del paciente frente al personal que lo atendió durante la estadia en el Hospital Universitario San Jose de Popayán.</v>
          </cell>
          <cell r="K254"/>
          <cell r="L254" t="str">
            <v>Trimestral</v>
          </cell>
          <cell r="M254" t="str">
            <v>Numero de quejas  mensual</v>
          </cell>
          <cell r="N254" t="str">
            <v>Total de egresos mensual global.</v>
          </cell>
          <cell r="O254" t="str">
            <v>Formato de PQRSYF</v>
          </cell>
          <cell r="P254" t="str">
            <v>Estadistica</v>
          </cell>
          <cell r="Q254" t="str">
            <v>%</v>
          </cell>
          <cell r="R254" t="str">
            <v>Numero de quejas  mensual / Total de egresos mensual global. *100</v>
          </cell>
          <cell r="S254"/>
          <cell r="T254" t="str">
            <v>proceso</v>
          </cell>
          <cell r="U254" t="str">
            <v>Decreciente</v>
          </cell>
          <cell r="V254" t="str">
            <v>≤</v>
          </cell>
          <cell r="W254">
            <v>0.03</v>
          </cell>
          <cell r="X254" t="str">
            <v>&gt;</v>
          </cell>
          <cell r="Y254">
            <v>0.03</v>
          </cell>
        </row>
        <row r="255">
          <cell r="A255">
            <v>250</v>
          </cell>
          <cell r="B255" t="str">
            <v>Integralidad y efectividad en la prestación de servicios de salud</v>
          </cell>
          <cell r="C255" t="str">
            <v>Garantizar la accesibilidad, integralidad en los servicios, complementariedad y respaldo de las interdependencias</v>
          </cell>
          <cell r="D255" t="str">
            <v>Tasa de quejas por usuarios</v>
          </cell>
          <cell r="E255" t="str">
            <v>SIAU</v>
          </cell>
          <cell r="F255" t="str">
            <v>siau</v>
          </cell>
          <cell r="G255" t="str">
            <v>x</v>
          </cell>
          <cell r="H255"/>
          <cell r="I255"/>
          <cell r="J255" t="str">
            <v>Las quejas que presentan los usuarios permiten identificar oportunidades de mejora en los procesos, servicios o personas,  la percepcion del paciente permite plantear planes de mejora en el Hospital Universitario San Jose de Popayán.</v>
          </cell>
          <cell r="K255"/>
          <cell r="L255" t="str">
            <v>Trimestral</v>
          </cell>
          <cell r="M255" t="str">
            <v>Numero de quejas recibidas</v>
          </cell>
          <cell r="N255" t="str">
            <v>Total depaciente atendidos (egresos) mensual global.</v>
          </cell>
          <cell r="O255" t="str">
            <v xml:space="preserve"> PQR recibidas por los diferentes medios</v>
          </cell>
          <cell r="P255" t="str">
            <v>Estadistica</v>
          </cell>
          <cell r="Q255" t="str">
            <v>Tasa</v>
          </cell>
          <cell r="R255" t="str">
            <v>Numero de quejas recibidas / Total depaciente atendidos (egresos) mensual global. *1000</v>
          </cell>
          <cell r="S255"/>
          <cell r="T255" t="str">
            <v>proceso</v>
          </cell>
          <cell r="U255" t="str">
            <v>Decreciente</v>
          </cell>
          <cell r="V255" t="str">
            <v>≤</v>
          </cell>
          <cell r="W255">
            <v>10</v>
          </cell>
          <cell r="X255" t="str">
            <v>&gt;</v>
          </cell>
          <cell r="Y255">
            <v>10</v>
          </cell>
        </row>
        <row r="256">
          <cell r="A256">
            <v>251</v>
          </cell>
          <cell r="B256" t="str">
            <v>Integralidad y efectividad en la prestación de servicios de salud</v>
          </cell>
          <cell r="C256" t="str">
            <v>Garantizar la accesibilidad, integralidad en los servicios, complementariedad y respaldo de las interdependencias</v>
          </cell>
          <cell r="D256" t="str">
            <v>Porcentaje de felicitaciones global</v>
          </cell>
          <cell r="E256" t="str">
            <v>SIAU</v>
          </cell>
          <cell r="F256" t="str">
            <v>siau</v>
          </cell>
          <cell r="G256" t="str">
            <v>x</v>
          </cell>
          <cell r="H256"/>
          <cell r="I256"/>
          <cell r="J256" t="str">
            <v>Medir la proporción de felicitaciones dentro del total de PQRSF recibidas, como expresión de satisfacción del usuario.</v>
          </cell>
          <cell r="K256"/>
          <cell r="L256" t="str">
            <v>Trimestral</v>
          </cell>
          <cell r="M256" t="str">
            <v xml:space="preserve">Numero de felicitaciones mensual </v>
          </cell>
          <cell r="N256" t="str">
            <v>Total de PQRSF recibidas por los diferentes canales de comunicacion.</v>
          </cell>
          <cell r="O256" t="str">
            <v xml:space="preserve">Formato de PQRSYF de todos los canales de comunicación </v>
          </cell>
          <cell r="P256" t="str">
            <v xml:space="preserve">Formato de PQRSYF de todos los canales de comunicación </v>
          </cell>
          <cell r="Q256" t="str">
            <v>%</v>
          </cell>
          <cell r="R256" t="str">
            <v>Numero de felicitaciones mensual  / Total de PQRSF recibidas por los diferentes canales de comunicacion. *100</v>
          </cell>
          <cell r="S256"/>
          <cell r="T256" t="str">
            <v>proceso</v>
          </cell>
          <cell r="U256" t="str">
            <v>Creciente</v>
          </cell>
          <cell r="V256" t="str">
            <v>≥</v>
          </cell>
          <cell r="W256">
            <v>0.75</v>
          </cell>
          <cell r="X256" t="str">
            <v>&lt;</v>
          </cell>
          <cell r="Y256">
            <v>0.75</v>
          </cell>
        </row>
        <row r="257">
          <cell r="A257">
            <v>252</v>
          </cell>
          <cell r="B257" t="str">
            <v>Integralidad y efectividad en la prestación de servicios de salud</v>
          </cell>
          <cell r="C257" t="str">
            <v>Garantizar la accesibilidad, integralidad en los servicios, complementariedad y respaldo de las interdependencias</v>
          </cell>
          <cell r="D257" t="str">
            <v>Porcentaje de quejas no tramitadas</v>
          </cell>
          <cell r="E257" t="str">
            <v>SIAU</v>
          </cell>
          <cell r="F257" t="str">
            <v>siau</v>
          </cell>
          <cell r="G257" t="str">
            <v>x</v>
          </cell>
          <cell r="H257"/>
          <cell r="I257"/>
          <cell r="J257" t="str">
            <v>Monitorear el cumplimiento en la gestión de quejas recibidas, identificando oportunidades de mejora en el proceso de atención y respuesta al usuario.</v>
          </cell>
          <cell r="K257"/>
          <cell r="L257" t="str">
            <v>Trimestral</v>
          </cell>
          <cell r="M257" t="str">
            <v>Numero de quejas no pertinentes y/o que no se puedan gestionar</v>
          </cell>
          <cell r="N257" t="str">
            <v>Número de total de quejas recibidas</v>
          </cell>
          <cell r="O257" t="str">
            <v xml:space="preserve">Formato de PQRSYF de todos los canales de comunicación </v>
          </cell>
          <cell r="P257" t="str">
            <v xml:space="preserve">Formato de PQRSYF de todos los canales de comunicación </v>
          </cell>
          <cell r="Q257" t="str">
            <v>%</v>
          </cell>
          <cell r="R257" t="str">
            <v>Numero de quejas no pertinentes y/o que no se puedan gestionar / Número de total de quejas recibidas *100</v>
          </cell>
          <cell r="S257"/>
          <cell r="T257" t="str">
            <v>proceso</v>
          </cell>
          <cell r="U257" t="str">
            <v>Decreciente</v>
          </cell>
          <cell r="V257" t="str">
            <v>≤</v>
          </cell>
          <cell r="W257">
            <v>0.05</v>
          </cell>
          <cell r="X257" t="str">
            <v>&gt;</v>
          </cell>
          <cell r="Y257">
            <v>0.05</v>
          </cell>
        </row>
        <row r="258">
          <cell r="A258">
            <v>253</v>
          </cell>
          <cell r="B258" t="str">
            <v>Integralidad y efectividad en la prestación de servicios de salud</v>
          </cell>
          <cell r="C258" t="str">
            <v>Garantizar la accesibilidad, integralidad en los servicios, complementariedad y respaldo de las interdependencias</v>
          </cell>
          <cell r="D258" t="str">
            <v>Porcentaje de quejas con respuesta antes de 15 días</v>
          </cell>
          <cell r="E258" t="str">
            <v>SIAU</v>
          </cell>
          <cell r="F258" t="str">
            <v>siau</v>
          </cell>
          <cell r="G258" t="str">
            <v>x</v>
          </cell>
          <cell r="H258"/>
          <cell r="I258"/>
          <cell r="J258" t="str">
            <v xml:space="preserve">El  control  de  calidad  de  los  servicios  que  reciben  los Pacientes no solo  debe ser  un motivo de cumplimiento de las  normas  mínimas establecidas  por  la  Superintendencia Naciónal  de  Salud;  al  contrario,  se  debe  convertir  en  un política  de  servicio,  en  la  que  las  empresas  busquen diferenciarse de ahi la importancia de gestionar las PQRS y dar respuesta oportuna a los usuarios </v>
          </cell>
          <cell r="K258"/>
          <cell r="L258" t="str">
            <v>Trimestral</v>
          </cell>
          <cell r="M258" t="str">
            <v>Número de quejas con respuesta menor a 15 dias habiles</v>
          </cell>
          <cell r="N258" t="str">
            <v>Número de quejas Recepcionadas.</v>
          </cell>
          <cell r="O258" t="str">
            <v xml:space="preserve">Reporte aplicativo PQRS  </v>
          </cell>
          <cell r="P258" t="str">
            <v xml:space="preserve">Reporte aplicativo PQRS  </v>
          </cell>
          <cell r="Q258" t="str">
            <v>%</v>
          </cell>
          <cell r="R258" t="str">
            <v>Número de quejas con respuesta menor a 15 dias habiles / Número de quejas Recepcionadas. *100</v>
          </cell>
          <cell r="S258"/>
          <cell r="T258" t="str">
            <v>proceso</v>
          </cell>
          <cell r="U258" t="str">
            <v>Creciente</v>
          </cell>
          <cell r="V258" t="str">
            <v>≥</v>
          </cell>
          <cell r="W258">
            <v>0.85</v>
          </cell>
          <cell r="X258" t="str">
            <v>&lt;</v>
          </cell>
          <cell r="Y258">
            <v>0.85</v>
          </cell>
        </row>
        <row r="259">
          <cell r="A259">
            <v>254</v>
          </cell>
          <cell r="B259" t="str">
            <v>Integralidad y efectividad en la prestación de servicios de salud</v>
          </cell>
          <cell r="C259" t="str">
            <v>Garantizar la accesibilidad, integralidad en los servicios, complementariedad y respaldo de las interdependencias</v>
          </cell>
          <cell r="D259" t="str">
            <v>Porcentaje de sugerencias global</v>
          </cell>
          <cell r="E259" t="str">
            <v>SIAU</v>
          </cell>
          <cell r="F259" t="str">
            <v>siau</v>
          </cell>
          <cell r="G259" t="str">
            <v>X</v>
          </cell>
          <cell r="H259"/>
          <cell r="I259"/>
          <cell r="J259" t="str">
            <v>Las SUGERENCIAS  son una expresión de mejora y cambio para los servicios y colaboradores, por tanto se  requiere realizar la medicion del indicador como un factor contributivo a los planes de mejoramiento   en  los servicios del Hospital Universitario San Jose de Popayán.</v>
          </cell>
          <cell r="K259"/>
          <cell r="L259" t="str">
            <v>Trimestral</v>
          </cell>
          <cell r="M259" t="str">
            <v xml:space="preserve">Numero de sugerencias mensual </v>
          </cell>
          <cell r="N259" t="str">
            <v>Total de PQRSF recibidas por los diferentes canales de comunicacion.</v>
          </cell>
          <cell r="O259" t="str">
            <v xml:space="preserve">Formato de PQRSYF de todos los canales de comunicación </v>
          </cell>
          <cell r="P259" t="str">
            <v xml:space="preserve">Formato de PQRSYF de todos los canales de comunicación </v>
          </cell>
          <cell r="Q259" t="str">
            <v>%</v>
          </cell>
          <cell r="R259" t="str">
            <v>Numero de sugerencias mensual  / Total de PQRSF recibidas por los diferentes canales de comunicacion. *100</v>
          </cell>
          <cell r="S259"/>
          <cell r="T259" t="str">
            <v>proceso</v>
          </cell>
          <cell r="U259" t="str">
            <v>Creciente</v>
          </cell>
          <cell r="V259" t="str">
            <v>≤</v>
          </cell>
          <cell r="W259">
            <v>0.1</v>
          </cell>
          <cell r="X259" t="str">
            <v>≥</v>
          </cell>
          <cell r="Y259">
            <v>0.1</v>
          </cell>
        </row>
        <row r="260">
          <cell r="A260">
            <v>255</v>
          </cell>
          <cell r="B260" t="str">
            <v>Integralidad y efectividad en la prestación de servicios de salud</v>
          </cell>
          <cell r="C260" t="str">
            <v>Garantizar la accesibilidad, integralidad en los servicios, complementariedad y respaldo de las interdependencias</v>
          </cell>
          <cell r="D260" t="str">
            <v>Tiempo de respuesta de la interconsulta en hospitalización - URGENTE</v>
          </cell>
          <cell r="E260" t="str">
            <v>Apoyo psicosocial</v>
          </cell>
          <cell r="F260" t="str">
            <v>Apoyo Psicosocial</v>
          </cell>
          <cell r="G260" t="str">
            <v>x</v>
          </cell>
          <cell r="J260" t="str">
            <v>Teniendo en cuenta el nivel de complejidad de la institución se requiere garantizar oportunidad y continuidad en la atención especializada. Al no tener una respuesta oportuna se pueden generar falencias  en el diagnóstico y manejo integral del paciente.</v>
          </cell>
          <cell r="K260"/>
          <cell r="L260" t="str">
            <v>Trimestral</v>
          </cell>
          <cell r="M260" t="str">
            <v>Sumatoria del número de horas transcurridas entre la solicitud de la interconsulta y el momento en el cual es atendido por parte del médico especialista</v>
          </cell>
          <cell r="N260" t="str">
            <v>Número de pacientes interconsultados</v>
          </cell>
          <cell r="O260" t="str">
            <v>Dinamica Gerencial Hospitalaria - DGH</v>
          </cell>
          <cell r="P260" t="str">
            <v>Dinamica Gerencial Hospitalaria - DGH</v>
          </cell>
          <cell r="Q260" t="str">
            <v>Horas</v>
          </cell>
          <cell r="R260" t="str">
            <v>Sumatoria del número de horas transcurridas entre la solicitud de la interconsulta y el momento en el cual es atendido por parte del médico especialista / Número de pacientes interconsultados</v>
          </cell>
          <cell r="S260"/>
          <cell r="T260" t="str">
            <v>resultado</v>
          </cell>
          <cell r="U260" t="str">
            <v>Decreciente</v>
          </cell>
          <cell r="V260" t="str">
            <v>≤</v>
          </cell>
          <cell r="W260">
            <v>2</v>
          </cell>
          <cell r="X260" t="str">
            <v>&gt;</v>
          </cell>
          <cell r="Y260">
            <v>2</v>
          </cell>
        </row>
        <row r="261">
          <cell r="A261">
            <v>256</v>
          </cell>
          <cell r="B261" t="str">
            <v>Integralidad y efectividad en la prestación de servicios de salud</v>
          </cell>
          <cell r="C261" t="str">
            <v>Garantizar la accesibilidad, integralidad en los servicios, complementariedad y respaldo de las interdependencias</v>
          </cell>
          <cell r="D261" t="str">
            <v>Tiempo de respuesta de la interconsulta en hospitalización - REGULAR</v>
          </cell>
          <cell r="E261" t="str">
            <v>Apoyo psicosocial</v>
          </cell>
          <cell r="F261" t="str">
            <v>Apoyo Psicosocial</v>
          </cell>
          <cell r="G261" t="str">
            <v>x</v>
          </cell>
          <cell r="J261" t="str">
            <v>Teniendo en cuenta el nivel de complejidad de la institución se requiere garantizar oportunidad y continuidad en la atención especializada. Al no tener una respuesta oportuna se pueden generar falencias  en el diagnóstico y manejo integral del paciente.</v>
          </cell>
          <cell r="K261"/>
          <cell r="L261" t="str">
            <v>Trimestral</v>
          </cell>
          <cell r="M261" t="str">
            <v>Sumatoria del número de horas transcurridas entre la solicitud de la interconsulta y el momento en el cual es atendido por parte del médico especialista</v>
          </cell>
          <cell r="N261" t="str">
            <v>Número de pacientes interconsultados</v>
          </cell>
          <cell r="O261" t="str">
            <v>Dinamica Gerencial Hospitalaria - DGH</v>
          </cell>
          <cell r="P261" t="str">
            <v>Dinamica Gerencial Hospitalaria - DGH</v>
          </cell>
          <cell r="Q261" t="str">
            <v>Horas</v>
          </cell>
          <cell r="R261" t="str">
            <v>Sumatoria del número de horas transcurridas entre la solicitud de la interconsulta y el momento en el cual es atendido por parte del médico especialista / Número de pacientes interconsultados</v>
          </cell>
          <cell r="S261"/>
          <cell r="T261" t="str">
            <v>resultado</v>
          </cell>
          <cell r="U261" t="str">
            <v>Decreciente</v>
          </cell>
          <cell r="V261" t="str">
            <v>≤</v>
          </cell>
          <cell r="W261">
            <v>12</v>
          </cell>
          <cell r="X261" t="str">
            <v>&gt;</v>
          </cell>
          <cell r="Y261">
            <v>12</v>
          </cell>
        </row>
        <row r="262">
          <cell r="A262">
            <v>257</v>
          </cell>
          <cell r="B262" t="str">
            <v>Integralidad y efectividad en la prestación de servicios de salud</v>
          </cell>
          <cell r="C262" t="str">
            <v>Garantizar la accesibilidad, integralidad en los servicios, complementariedad y respaldo de las interdependencias</v>
          </cell>
          <cell r="D262" t="str">
            <v>Tiempo de respuesta de la interconsulta en hospitalización - PRIORITARIA</v>
          </cell>
          <cell r="E262" t="str">
            <v>Apoyo psicosocial</v>
          </cell>
          <cell r="F262" t="str">
            <v>Apoyo Psicosocial</v>
          </cell>
          <cell r="G262" t="str">
            <v>x</v>
          </cell>
          <cell r="J262" t="str">
            <v>Teniendo en cuenta el nivel de complejidad de la institución se requiere garantizar oportunidad y continuidad en la atención especializada. Al no tener una respuesta oportuna se pueden generar falencias  en el diagnóstico y manejo integral del paciente.</v>
          </cell>
          <cell r="K262"/>
          <cell r="L262" t="str">
            <v>Trimestral</v>
          </cell>
          <cell r="M262" t="str">
            <v>Sumatoria del número de horas transcurridas entre la solicitud de la interconsulta y el momento en el cual es atendido por parte del médico especialista</v>
          </cell>
          <cell r="N262" t="str">
            <v>Número de pacientes interconsultados</v>
          </cell>
          <cell r="O262" t="str">
            <v>Dinamica Gerencial Hospitalaria - DGH</v>
          </cell>
          <cell r="P262" t="str">
            <v>Dinamica Gerencial Hospitalaria - DGH</v>
          </cell>
          <cell r="Q262" t="str">
            <v>Horas</v>
          </cell>
          <cell r="R262" t="str">
            <v>Sumatoria del número de horas transcurridas entre la solicitud de la interconsulta y el momento en el cual es atendido por parte del médico especialista / Número de pacientes interconsultados</v>
          </cell>
          <cell r="S262"/>
          <cell r="T262" t="str">
            <v>resultado</v>
          </cell>
          <cell r="U262" t="str">
            <v>Decreciente</v>
          </cell>
          <cell r="V262" t="str">
            <v>≤</v>
          </cell>
          <cell r="W262">
            <v>6</v>
          </cell>
          <cell r="X262" t="str">
            <v>&gt;</v>
          </cell>
          <cell r="Y262">
            <v>6</v>
          </cell>
        </row>
        <row r="263">
          <cell r="A263">
            <v>258</v>
          </cell>
          <cell r="B263" t="str">
            <v>Integralidad y efectividad en la prestación de servicios de salud</v>
          </cell>
          <cell r="C263" t="str">
            <v>Garantizar la accesibilidad, integralidad en los servicios, complementariedad y respaldo de las interdependencias</v>
          </cell>
          <cell r="D263" t="str">
            <v>Porcentaje de casos de trabajo social remitidos.</v>
          </cell>
          <cell r="E263" t="str">
            <v>Apoyo psicosocial</v>
          </cell>
          <cell r="F263" t="str">
            <v>Apoyo Psicosocial</v>
          </cell>
          <cell r="G263" t="str">
            <v>x</v>
          </cell>
          <cell r="J263" t="str">
            <v>Dentro del deber ser de las acciones de trabajo social con los pacientes identiifcados en condicion de vulnerabilidad social se requiere la remision a las Enitidades Estatales a manera de articulacion y activacion de redes de apoyo estatal que garanticen la continuidad en este tipo de poblacion y la resolucion de la problematica Socio-familiar.El profesional en trabajo social realiza una atencion intramural y ademas activa redes de apoyo estatal en la poblacion infantil, adolescente y en edad adulta cuando lo ameritan.</v>
          </cell>
          <cell r="K263"/>
          <cell r="L263" t="str">
            <v>Trimestral</v>
          </cell>
          <cell r="M263" t="str">
            <v>total de casos remitidos</v>
          </cell>
          <cell r="N263" t="str">
            <v>total de interconsultas</v>
          </cell>
          <cell r="O263" t="str">
            <v>Base de datos</v>
          </cell>
          <cell r="P263" t="str">
            <v>Dinamica Gerencial Hospitalaria - DGH</v>
          </cell>
          <cell r="Q263" t="str">
            <v>%</v>
          </cell>
          <cell r="R263" t="str">
            <v>total de casos remitidos / total de interconsultas *100</v>
          </cell>
          <cell r="S263"/>
          <cell r="T263" t="str">
            <v>proceso</v>
          </cell>
          <cell r="U263" t="str">
            <v>Decreciente</v>
          </cell>
          <cell r="V263" t="str">
            <v>≤</v>
          </cell>
          <cell r="W263">
            <v>0.4</v>
          </cell>
          <cell r="X263" t="str">
            <v>&gt;</v>
          </cell>
          <cell r="Y263">
            <v>0.4</v>
          </cell>
        </row>
        <row r="264">
          <cell r="A264">
            <v>259</v>
          </cell>
          <cell r="B264" t="str">
            <v>Integralidad y efectividad en la prestación de servicios de salud</v>
          </cell>
          <cell r="C264" t="str">
            <v>Garantizar la accesibilidad, integralidad en los servicios, complementariedad y respaldo de las interdependencias</v>
          </cell>
          <cell r="D264" t="str">
            <v>Porcentaje de consultas realizadas de trabajo social</v>
          </cell>
          <cell r="E264" t="str">
            <v>Apoyo psicosocial</v>
          </cell>
          <cell r="F264" t="str">
            <v>Apoyo Psicosocial</v>
          </cell>
          <cell r="G264" t="str">
            <v>x</v>
          </cell>
          <cell r="J264" t="str">
            <v>Trabajo Social hace parte de los procesos transversales dentro del Hospital San Jose mediante la identiifcacion de factores de riesgo a nivel social que pueden incidir en el proceso salud-enfermedad siendo las interconsultas el mecanismo para proporcionar la atencion integral.</v>
          </cell>
          <cell r="K264"/>
          <cell r="L264" t="str">
            <v>Trimestral</v>
          </cell>
          <cell r="M264" t="str">
            <v>Numero de consultas realizadas en trabajo social en el periodo</v>
          </cell>
          <cell r="N264" t="str">
            <v>Total de consultas de trabajo social solicitadas</v>
          </cell>
          <cell r="O264" t="str">
            <v>Dinamica Gerencial Hospitalaria - DGH</v>
          </cell>
          <cell r="P264" t="str">
            <v>Dinamica Gerencial Hospitalaria - DGH</v>
          </cell>
          <cell r="Q264" t="str">
            <v>%</v>
          </cell>
          <cell r="R264" t="str">
            <v>Numero de consultas realizadas en trabajo social en el periodo / Total de consultas de trabajo social solicitadas *100</v>
          </cell>
          <cell r="S264"/>
          <cell r="T264" t="str">
            <v>proceso</v>
          </cell>
          <cell r="U264" t="str">
            <v>Igual</v>
          </cell>
          <cell r="V264" t="str">
            <v>=</v>
          </cell>
          <cell r="W264">
            <v>1</v>
          </cell>
          <cell r="X264" t="str">
            <v>&lt;</v>
          </cell>
          <cell r="Y264">
            <v>1</v>
          </cell>
        </row>
        <row r="265">
          <cell r="A265">
            <v>260</v>
          </cell>
          <cell r="B265" t="str">
            <v>Integralidad y efectividad en la prestación de servicios de salud</v>
          </cell>
          <cell r="C265" t="str">
            <v>Garantizar la accesibilidad, integralidad en los servicios, complementariedad y respaldo de las interdependencias</v>
          </cell>
          <cell r="D265" t="str">
            <v>Porcentaje de consultas realizadas de Psicologia</v>
          </cell>
          <cell r="E265" t="str">
            <v>Apoyo psicosocial</v>
          </cell>
          <cell r="F265" t="str">
            <v>Apoyo Psicosocial</v>
          </cell>
          <cell r="G265" t="str">
            <v>x</v>
          </cell>
          <cell r="J265" t="str">
            <v>Psicologia hace parte de los procesos transversales dentro del Hospital San Jose mediante la identificacion de factores de riesgo a nivel emocional que pueden incidir en el proceso salud-enfermedad siendo las interconsultas el mecanismo para proporcionar la atencion integral.</v>
          </cell>
          <cell r="K265"/>
          <cell r="L265" t="str">
            <v>Trimestral</v>
          </cell>
          <cell r="M265" t="str">
            <v>Numero de consultas realizadas en psicologia en el periodo</v>
          </cell>
          <cell r="N265" t="str">
            <v>Total de consultas de psicologia solicitadas</v>
          </cell>
          <cell r="O265" t="str">
            <v>Dinamica Gerencial Hospitalaria - DGH</v>
          </cell>
          <cell r="P265" t="str">
            <v>Dinamica Gerencial Hospitalaria - DGH</v>
          </cell>
          <cell r="Q265" t="str">
            <v>%</v>
          </cell>
          <cell r="R265" t="str">
            <v>Numero de consultas realizadas en psicologia en el periodo / Total de consultas de psicologia solicitadas *100</v>
          </cell>
          <cell r="S265"/>
          <cell r="T265" t="str">
            <v>proceso</v>
          </cell>
          <cell r="U265" t="str">
            <v>Igual</v>
          </cell>
          <cell r="V265" t="str">
            <v>=</v>
          </cell>
          <cell r="W265">
            <v>1</v>
          </cell>
          <cell r="X265" t="str">
            <v>&lt;</v>
          </cell>
          <cell r="Y265">
            <v>1</v>
          </cell>
        </row>
        <row r="266">
          <cell r="A266">
            <v>261</v>
          </cell>
          <cell r="B266" t="str">
            <v>Integralidad y efectividad en la prestación de servicios de salud</v>
          </cell>
          <cell r="C266" t="str">
            <v>Garantizar la accesibilidad, integralidad en los servicios, complementariedad y respaldo de las interdependencias</v>
          </cell>
          <cell r="D266" t="str">
            <v>Porcentaje de casos de abandono social egresados</v>
          </cell>
          <cell r="E266" t="str">
            <v>Apoyo psicosocial</v>
          </cell>
          <cell r="F266" t="str">
            <v>Apoyo Psicosocial</v>
          </cell>
          <cell r="G266" t="str">
            <v>x</v>
          </cell>
          <cell r="H266"/>
          <cell r="I266"/>
          <cell r="J266" t="str">
            <v>el indicador permite medir en número de casos de abandonos sociales y familiares que se logran dar saolución y el egreso seguro de la institución</v>
          </cell>
          <cell r="K266"/>
          <cell r="L266" t="str">
            <v>Trimestral</v>
          </cell>
          <cell r="M266" t="str">
            <v>Numero de casos de abandono social egresados en el periodo</v>
          </cell>
          <cell r="N266" t="str">
            <v>Total de casos de abandono social</v>
          </cell>
          <cell r="O266" t="str">
            <v>Dinamica Gerencial Hospitalaria - DGH</v>
          </cell>
          <cell r="P266" t="str">
            <v>Dinamica Gerencial Hospitalaria - DGH</v>
          </cell>
          <cell r="Q266" t="str">
            <v>%</v>
          </cell>
          <cell r="R266" t="str">
            <v>Numero de casos de abandono social egresados en el periodo / Total de casos de abandono social *100</v>
          </cell>
          <cell r="S266"/>
          <cell r="T266" t="str">
            <v>resultado</v>
          </cell>
          <cell r="U266" t="str">
            <v>Creciente</v>
          </cell>
          <cell r="V266" t="str">
            <v>≥</v>
          </cell>
          <cell r="W266">
            <v>0.9</v>
          </cell>
          <cell r="X266" t="str">
            <v>&lt;</v>
          </cell>
          <cell r="Y266">
            <v>0.9</v>
          </cell>
        </row>
        <row r="267">
          <cell r="A267">
            <v>262</v>
          </cell>
          <cell r="B267" t="str">
            <v>Integralidad y efectividad en la prestación de servicios de salud</v>
          </cell>
          <cell r="C267" t="str">
            <v>Garantizar la accesibilidad, integralidad en los servicios, complementariedad y respaldo de las interdependencias</v>
          </cell>
          <cell r="D267" t="str">
            <v>Porcentaje de pacientes NN identificados</v>
          </cell>
          <cell r="E267" t="str">
            <v>Apoyo psicosocial</v>
          </cell>
          <cell r="F267" t="str">
            <v>Apoyo Psicosocial</v>
          </cell>
          <cell r="G267" t="str">
            <v>x</v>
          </cell>
          <cell r="H267"/>
          <cell r="I267"/>
          <cell r="J267" t="str">
            <v>el indicador permite medir en número de casos de pacientes NN identificados</v>
          </cell>
          <cell r="K267"/>
          <cell r="L267" t="str">
            <v>Trimestral</v>
          </cell>
          <cell r="M267" t="str">
            <v>Numero de casos de pacientes NN que pudieron ser identificados</v>
          </cell>
          <cell r="N267" t="str">
            <v>Total de casos de pacientes NN</v>
          </cell>
          <cell r="O267" t="str">
            <v>Dinamica Gerencial Hospitalaria - DGH</v>
          </cell>
          <cell r="P267" t="str">
            <v>Dinamica Gerencial Hospitalaria - DGH</v>
          </cell>
          <cell r="Q267" t="str">
            <v>%</v>
          </cell>
          <cell r="R267" t="str">
            <v>Numero de casos de pacientes NN que pudieron ser identificados / Total de casos de pacientes NN *100</v>
          </cell>
          <cell r="S267"/>
          <cell r="T267" t="str">
            <v>resultado</v>
          </cell>
          <cell r="U267" t="str">
            <v>Creciente</v>
          </cell>
          <cell r="V267" t="str">
            <v>≥</v>
          </cell>
          <cell r="W267">
            <v>0.8</v>
          </cell>
          <cell r="X267" t="str">
            <v>&lt;</v>
          </cell>
          <cell r="Y267">
            <v>0.8</v>
          </cell>
        </row>
        <row r="268">
          <cell r="A268">
            <v>263</v>
          </cell>
          <cell r="B268" t="str">
            <v>Integralidad y efectividad en la prestación de servicios de salud</v>
          </cell>
          <cell r="C268" t="str">
            <v>Garantizar la accesibilidad, integralidad en los servicios, complementariedad y respaldo de las interdependencias</v>
          </cell>
          <cell r="D268" t="str">
            <v>Tasa de reingreso de paciente hospitalizado antes de 15 días</v>
          </cell>
          <cell r="E268" t="str">
            <v>Críticos</v>
          </cell>
          <cell r="F268" t="str">
            <v>uci</v>
          </cell>
          <cell r="G268" t="str">
            <v>x</v>
          </cell>
          <cell r="H268"/>
          <cell r="I268"/>
          <cell r="J268"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68" t="str">
            <v>Resolución 256</v>
          </cell>
          <cell r="L268" t="str">
            <v>Trimestral</v>
          </cell>
          <cell r="M268" t="str">
            <v>Número total de pacientes que reingresan al servicio antes de quince (15) días por la misma causa en el periodo.</v>
          </cell>
          <cell r="N268" t="str">
            <v>Número total de egresos vivos en el periodo.</v>
          </cell>
          <cell r="O268" t="str">
            <v>Informe de reingresos coordinadores especialistas.</v>
          </cell>
          <cell r="P268" t="str">
            <v xml:space="preserve">Estadística. </v>
          </cell>
          <cell r="Q268" t="str">
            <v>Tasa</v>
          </cell>
          <cell r="R268" t="str">
            <v>Número total de pacientes que reingresan al servicio antes de quince (15) días por la misma causa en el periodo. / Número total de egresos vivos en el periodo. *1000</v>
          </cell>
          <cell r="S268"/>
          <cell r="T268" t="str">
            <v>resultado</v>
          </cell>
          <cell r="U268" t="str">
            <v>Decreciente</v>
          </cell>
          <cell r="V268" t="str">
            <v>≤</v>
          </cell>
          <cell r="W268">
            <v>6</v>
          </cell>
          <cell r="X268" t="str">
            <v>&gt;</v>
          </cell>
          <cell r="Y268">
            <v>6</v>
          </cell>
        </row>
        <row r="269">
          <cell r="A269">
            <v>264</v>
          </cell>
          <cell r="B269" t="str">
            <v>Integralidad y efectividad en la prestación de servicios de salud</v>
          </cell>
          <cell r="C269" t="str">
            <v>Garantizar la accesibilidad, integralidad en los servicios, complementariedad y respaldo de las interdependencias</v>
          </cell>
          <cell r="D269" t="str">
            <v>Reingreso menos de 48 horas</v>
          </cell>
          <cell r="E269" t="str">
            <v>Críticos</v>
          </cell>
          <cell r="F269" t="str">
            <v>uci</v>
          </cell>
          <cell r="G269" t="str">
            <v>x</v>
          </cell>
          <cell r="H269"/>
          <cell r="I269"/>
          <cell r="J269" t="str">
            <v>Una tasa de reingresos elevada puede reflejar altas prematuras o una incorrecta atención. El reingreso se relaciona con una estancia hospitalaria más larga, un aumento del consumo de recursos y una mayor morbimortalidad.</v>
          </cell>
          <cell r="K269"/>
          <cell r="L269" t="str">
            <v>Trimestral</v>
          </cell>
          <cell r="M269" t="str">
            <v>Número total de pacientes que reingresan al servicio antes de 48 horas de haber egresado en el período</v>
          </cell>
          <cell r="N269" t="str">
            <v>Número total de traslados a otros servicios en el período</v>
          </cell>
          <cell r="O269" t="str">
            <v>Coordinador de Servicio</v>
          </cell>
          <cell r="P269" t="str">
            <v>Coordinador de Servicio</v>
          </cell>
          <cell r="Q269" t="str">
            <v>%</v>
          </cell>
          <cell r="R269" t="str">
            <v>Número total de pacientes que reingresan al servicio antes de 48 horas de haber egresado en el período / Número total de traslados a otros servicios en el período *100</v>
          </cell>
          <cell r="S269"/>
          <cell r="T269" t="str">
            <v>resultado</v>
          </cell>
          <cell r="U269" t="str">
            <v>Decreciente</v>
          </cell>
          <cell r="V269" t="str">
            <v>≤</v>
          </cell>
          <cell r="W269">
            <v>0.01</v>
          </cell>
          <cell r="X269" t="str">
            <v>&lt;</v>
          </cell>
          <cell r="Y269">
            <v>0.01</v>
          </cell>
        </row>
        <row r="270">
          <cell r="A270">
            <v>265</v>
          </cell>
          <cell r="B270" t="str">
            <v>Integralidad y efectividad en la prestación de servicios de salud</v>
          </cell>
          <cell r="C270" t="str">
            <v>Garantizar la accesibilidad, integralidad en los servicios, complementariedad y respaldo de las interdependencias</v>
          </cell>
          <cell r="D270" t="str">
            <v xml:space="preserve">Calidad de Registro en la Historia Clínica Médica </v>
          </cell>
          <cell r="E270" t="str">
            <v>Críticos</v>
          </cell>
          <cell r="F270" t="str">
            <v>uci</v>
          </cell>
          <cell r="G270" t="str">
            <v>x</v>
          </cell>
          <cell r="J270" t="str">
            <v xml:space="preserve">Evaluar la adherencia del equipo de salud a las normas técnicas de obligatorio cumplimiento, así como la pertinencia y oportunidad en la toma de decisiones, según registros de las historias clínicas electrónicas. </v>
          </cell>
          <cell r="K270"/>
          <cell r="L270" t="str">
            <v>Trimestral</v>
          </cell>
          <cell r="M270" t="str">
            <v>Criterios de calidad de historia clínica evaluados que cumplen</v>
          </cell>
          <cell r="N270" t="str">
            <v>Total de criterios de calidad de historia clínica evaluados</v>
          </cell>
          <cell r="O270" t="str">
            <v>Aplicativo de monitorización de historias clínicas</v>
          </cell>
          <cell r="P270" t="str">
            <v>Aplicativo de monitorización de historias clínicas</v>
          </cell>
          <cell r="Q270" t="str">
            <v>%</v>
          </cell>
          <cell r="R270" t="str">
            <v>Criterios de calidad de historia clínica evaluados que cumplen / Total de criterios de calidad de historia clínica evaluados *100</v>
          </cell>
          <cell r="T270" t="str">
            <v>proceso</v>
          </cell>
          <cell r="U270" t="str">
            <v>Creciente</v>
          </cell>
          <cell r="V270" t="str">
            <v>≥</v>
          </cell>
          <cell r="W270">
            <v>0.85</v>
          </cell>
          <cell r="X270" t="str">
            <v>&gt;</v>
          </cell>
          <cell r="Y270">
            <v>0.85</v>
          </cell>
        </row>
        <row r="271">
          <cell r="A271">
            <v>266</v>
          </cell>
          <cell r="B271" t="str">
            <v>Integralidad y efectividad en la prestación de servicios de salud</v>
          </cell>
          <cell r="C271" t="str">
            <v>Garantizar la accesibilidad, integralidad en los servicios, complementariedad y respaldo de las interdependencias</v>
          </cell>
          <cell r="D271" t="str">
            <v>Calidad de Registro en la Historia Clínica de Enfermería</v>
          </cell>
          <cell r="E271" t="str">
            <v>Críticos</v>
          </cell>
          <cell r="F271" t="str">
            <v>uci</v>
          </cell>
          <cell r="G271" t="str">
            <v>x</v>
          </cell>
          <cell r="J271" t="str">
            <v xml:space="preserve">Evaluar la adherencia del equipo de salud a las normas técnicas de obligatorio cumplimiento, así como la pertinencia y oportunidad en la toma de decisiones, según registros de las historias clínicas electrónicas. </v>
          </cell>
          <cell r="K271"/>
          <cell r="L271" t="str">
            <v>Trimestral</v>
          </cell>
          <cell r="M271" t="str">
            <v>Criterios de calidad de historia clínica evaluados que cumplen</v>
          </cell>
          <cell r="N271" t="str">
            <v>Total de criterios de calidad de historia clínica evaluados</v>
          </cell>
          <cell r="O271" t="str">
            <v>Aplicativo de monitorización de historias clínicas</v>
          </cell>
          <cell r="P271" t="str">
            <v>Aplicativo de monitorización de historias clínicas</v>
          </cell>
          <cell r="Q271" t="str">
            <v>%</v>
          </cell>
          <cell r="R271" t="str">
            <v>Criterios de calidad de historia clínica evaluados que cumplen / Total de criterios de calidad de historia clínica evaluados *100</v>
          </cell>
          <cell r="T271" t="str">
            <v>proceso</v>
          </cell>
          <cell r="U271" t="str">
            <v>Creciente</v>
          </cell>
          <cell r="V271" t="str">
            <v>≥</v>
          </cell>
          <cell r="W271">
            <v>0.85</v>
          </cell>
          <cell r="X271" t="str">
            <v>&gt;</v>
          </cell>
          <cell r="Y271">
            <v>0.85</v>
          </cell>
        </row>
        <row r="272">
          <cell r="A272">
            <v>267</v>
          </cell>
          <cell r="B272" t="str">
            <v>Integralidad y efectividad en la prestación de servicios de salud</v>
          </cell>
          <cell r="C272" t="str">
            <v>Garantizar la accesibilidad, integralidad en los servicios, complementariedad y respaldo de las interdependencias</v>
          </cell>
          <cell r="D272" t="str">
            <v>Adherencia a protocolos Y procedimientos de enfermería</v>
          </cell>
          <cell r="E272" t="str">
            <v>Críticos</v>
          </cell>
          <cell r="F272" t="str">
            <v>uci</v>
          </cell>
          <cell r="G272" t="str">
            <v>x</v>
          </cell>
          <cell r="J272" t="str">
            <v>Evaluar la adherencia del personal de enfermería a los protocolos y procedimientos definidos para la atención clínica y administrativa.</v>
          </cell>
          <cell r="K272"/>
          <cell r="L272" t="str">
            <v>Trimestral</v>
          </cell>
          <cell r="M272" t="str">
            <v>Número de protocolos con cumplimiento mayor al estándar establecido</v>
          </cell>
          <cell r="N272" t="str">
            <v>Total protocolos evaluados</v>
          </cell>
          <cell r="O272" t="str">
            <v>Consolidado Adherencia a Protocolos</v>
          </cell>
          <cell r="P272" t="str">
            <v>Consolidado Adherencia a Protocolos</v>
          </cell>
          <cell r="Q272" t="str">
            <v>%</v>
          </cell>
          <cell r="R272" t="str">
            <v>Número de protocolos con cumplimiento mayor al estándar establecido / Total protocolos evaluados *100</v>
          </cell>
          <cell r="T272" t="str">
            <v>proceso</v>
          </cell>
          <cell r="U272" t="str">
            <v>Creciente</v>
          </cell>
          <cell r="V272" t="str">
            <v>≥</v>
          </cell>
          <cell r="W272">
            <v>0.85</v>
          </cell>
          <cell r="X272" t="str">
            <v>&gt;</v>
          </cell>
          <cell r="Y272">
            <v>0.85</v>
          </cell>
        </row>
        <row r="273">
          <cell r="A273">
            <v>268</v>
          </cell>
          <cell r="B273" t="str">
            <v>Integralidad y efectividad en la prestación de servicios de salud</v>
          </cell>
          <cell r="C273" t="str">
            <v>Garantizar la accesibilidad, integralidad en los servicios, complementariedad y respaldo de las interdependencias</v>
          </cell>
          <cell r="D273" t="str">
            <v>Porcentaje de adherencia a guias de practica clinica</v>
          </cell>
          <cell r="E273" t="str">
            <v>Críticos</v>
          </cell>
          <cell r="F273" t="str">
            <v>uci</v>
          </cell>
          <cell r="G273" t="str">
            <v>x</v>
          </cell>
          <cell r="J273"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73"/>
          <cell r="L273" t="str">
            <v>Trimestral</v>
          </cell>
          <cell r="M273" t="str">
            <v>Criterios cumplidos en la adherencia a guias</v>
          </cell>
          <cell r="N273" t="str">
            <v>Total de guias cirterios evaluados en la adherencia a guia</v>
          </cell>
          <cell r="O273" t="str">
            <v>Consolidado Adherencia a Guías de Atención</v>
          </cell>
          <cell r="P273" t="str">
            <v>Consolidado Adherencia a Guías de Atención</v>
          </cell>
          <cell r="Q273" t="str">
            <v>%</v>
          </cell>
          <cell r="R273" t="str">
            <v>Criterios cumplidos en la adherencia a guias / Total de guias cirterios evaluados en la adherencia a guia *100</v>
          </cell>
          <cell r="T273" t="str">
            <v>proceso</v>
          </cell>
          <cell r="U273" t="str">
            <v>Creciente</v>
          </cell>
          <cell r="V273" t="str">
            <v>≥</v>
          </cell>
          <cell r="W273">
            <v>0.85</v>
          </cell>
          <cell r="X273" t="str">
            <v>&gt;</v>
          </cell>
          <cell r="Y273">
            <v>0.85</v>
          </cell>
        </row>
        <row r="274">
          <cell r="A274">
            <v>269</v>
          </cell>
          <cell r="B274" t="str">
            <v>Integralidad y efectividad en la prestación de servicios de salud</v>
          </cell>
          <cell r="C274" t="str">
            <v>Garantizar la accesibilidad, integralidad en los servicios, complementariedad y respaldo de las interdependencias</v>
          </cell>
          <cell r="D274" t="str">
            <v>Tasa de incidencia de infeccion del torrente sanguineo asociada a catéter venoso central (CVC)</v>
          </cell>
          <cell r="E274" t="str">
            <v>Críticos</v>
          </cell>
          <cell r="F274" t="str">
            <v>uci</v>
          </cell>
          <cell r="G274" t="str">
            <v>x</v>
          </cell>
          <cell r="J274" t="str">
            <v>Los cateteres vasculares son dispositivos que permiten un acceso al campartimento intravascular a nivel central, la infeccion es el principal evento asociado a su uso y esta relacionado con deficiencias en la adherencia al protocolo de lavado de manos, al uso de tecnica aseptica, en la implantacion y manipulacion del cateter. Su presencia prolonga la estancia y se asocia a un importante consumo de recursos.</v>
          </cell>
          <cell r="K274"/>
          <cell r="L274" t="str">
            <v>Trimestral</v>
          </cell>
          <cell r="M274" t="str">
            <v>Sumatoria de casos nuevos de infeccion del torrente sanguineo asociada a cateter en un mes de seguimiento</v>
          </cell>
          <cell r="N274" t="str">
            <v>Numero de dias cateter central en un mes de seguimiento</v>
          </cell>
          <cell r="O274" t="str">
            <v>Reporte Infecciones</v>
          </cell>
          <cell r="P274" t="str">
            <v>Control de preveción de IAAS.</v>
          </cell>
          <cell r="Q274" t="str">
            <v>Tasa</v>
          </cell>
          <cell r="R274" t="str">
            <v>Sumatoria de casos nuevos de infeccion del torrente sanguineo asociada a cateter en un mes de seguimiento / Numero de dias cateter central en un mes de seguimiento *1000</v>
          </cell>
          <cell r="T274" t="str">
            <v>resultado</v>
          </cell>
          <cell r="U274" t="str">
            <v>Decreciente</v>
          </cell>
          <cell r="V274" t="str">
            <v>≤</v>
          </cell>
          <cell r="W274">
            <v>5</v>
          </cell>
          <cell r="X274" t="str">
            <v>&gt;</v>
          </cell>
          <cell r="Y274">
            <v>5</v>
          </cell>
        </row>
        <row r="275">
          <cell r="A275">
            <v>270</v>
          </cell>
          <cell r="B275" t="str">
            <v>Integralidad y efectividad en la prestación de servicios de salud</v>
          </cell>
          <cell r="C275" t="str">
            <v>Garantizar la accesibilidad, integralidad en los servicios, complementariedad y respaldo de las interdependencias</v>
          </cell>
          <cell r="D275" t="str">
            <v>Tasa de incidencia de infección del tracto urinario asociada a catéter (IVU)</v>
          </cell>
          <cell r="E275" t="str">
            <v>Críticos</v>
          </cell>
          <cell r="F275" t="str">
            <v>uci</v>
          </cell>
          <cell r="G275" t="str">
            <v>x</v>
          </cell>
          <cell r="H275"/>
          <cell r="I275"/>
          <cell r="J275" t="str">
            <v>La infeccion de trato urinario relacionada con sondaje uretral, es una de las infecciones nosocomiales mas frecuentes. Su impacto sobre la mortalidad es menor que otras infecciones nosocomiales, pero genera un importante incremento de estancias hospitalarias y de costos.</v>
          </cell>
          <cell r="K275"/>
          <cell r="L275" t="str">
            <v>Trimestral</v>
          </cell>
          <cell r="M275" t="str">
            <v>Sumatoria de los casos nuevos de infección del tracto urinario asociada a catéter en un mes de seguimiento</v>
          </cell>
          <cell r="N275" t="str">
            <v>Numero de días catéter urinario en un mes de seguimiento</v>
          </cell>
          <cell r="O275" t="str">
            <v>Reporte Infecciones</v>
          </cell>
          <cell r="P275" t="str">
            <v>Reporte Infecciones</v>
          </cell>
          <cell r="Q275" t="str">
            <v>Tasa</v>
          </cell>
          <cell r="R275" t="str">
            <v>Sumatoria de los casos nuevos de infección del tracto urinario asociada a catéter en un mes de seguimiento / Numero de días catéter urinario en un mes de seguimiento *1000</v>
          </cell>
          <cell r="S275"/>
          <cell r="T275" t="str">
            <v>resultado</v>
          </cell>
          <cell r="U275" t="str">
            <v>Decreciente</v>
          </cell>
          <cell r="V275" t="str">
            <v>≤</v>
          </cell>
          <cell r="W275">
            <v>5</v>
          </cell>
          <cell r="X275" t="str">
            <v>&gt;</v>
          </cell>
          <cell r="Y275">
            <v>5</v>
          </cell>
        </row>
        <row r="276">
          <cell r="A276">
            <v>271</v>
          </cell>
          <cell r="B276" t="str">
            <v>Integralidad y efectividad en la prestación de servicios de salud</v>
          </cell>
          <cell r="C276" t="str">
            <v>Garantizar la accesibilidad, integralidad en los servicios, complementariedad y respaldo de las interdependencias</v>
          </cell>
          <cell r="D276" t="str">
            <v>Tasa de incidencia de neumonia asociada a ventilador mecanico (NAV)</v>
          </cell>
          <cell r="E276" t="str">
            <v>Críticos</v>
          </cell>
          <cell r="F276" t="str">
            <v>uci</v>
          </cell>
          <cell r="G276" t="str">
            <v>x</v>
          </cell>
          <cell r="H276"/>
          <cell r="I276"/>
          <cell r="J276" t="str">
            <v>Medir la incidencia de los casos reportador de infecciones asociadas al uso de ventilador por cada 1000 días de ventilación dentro de un periodo evaluado en el servicio</v>
          </cell>
          <cell r="K276"/>
          <cell r="L276" t="str">
            <v>Trimestral</v>
          </cell>
          <cell r="M276" t="str">
            <v>Numero de neumonias asociadas a ventilador nuevas en la uci</v>
          </cell>
          <cell r="N276" t="str">
            <v>Numero de dias ventilador mecanico en uci</v>
          </cell>
          <cell r="O276" t="str">
            <v>Reporte Infecciones</v>
          </cell>
          <cell r="P276" t="str">
            <v>Reporte Infecciones</v>
          </cell>
          <cell r="Q276" t="str">
            <v>Tasa</v>
          </cell>
          <cell r="R276" t="str">
            <v>Numero de neumonias asociadas a ventilador nuevas en la uci / Numero de dias ventilador mecanico en uci *1000</v>
          </cell>
          <cell r="S276"/>
          <cell r="T276" t="str">
            <v>resultado</v>
          </cell>
          <cell r="U276" t="str">
            <v>Decreciente</v>
          </cell>
          <cell r="V276" t="str">
            <v>≤</v>
          </cell>
          <cell r="W276">
            <v>10</v>
          </cell>
          <cell r="X276" t="str">
            <v>&gt;</v>
          </cell>
          <cell r="Y276">
            <v>10</v>
          </cell>
        </row>
        <row r="277">
          <cell r="A277">
            <v>272</v>
          </cell>
          <cell r="B277" t="str">
            <v>Integralidad y efectividad en la prestación de servicios de salud</v>
          </cell>
          <cell r="C277" t="str">
            <v>Garantizar la accesibilidad, integralidad en los servicios, complementariedad y respaldo de las interdependencias</v>
          </cell>
          <cell r="D277" t="str">
            <v>Análisis de mortalidad intrahospitalaria</v>
          </cell>
          <cell r="E277" t="str">
            <v>Críticos</v>
          </cell>
          <cell r="F277" t="str">
            <v>uci</v>
          </cell>
          <cell r="G277" t="str">
            <v>x</v>
          </cell>
          <cell r="H277"/>
          <cell r="I277"/>
          <cell r="J277" t="str">
            <v>Medir el número de análisis de muertes intrahospitalarias mayores a 48 horas del total de muertes presentadas en el periodo, con el fin de determinar planes de mejoramiento para contribuir a la disminución de los casos evitables</v>
          </cell>
          <cell r="K277"/>
          <cell r="L277" t="str">
            <v>Trimestral</v>
          </cell>
          <cell r="M277" t="str">
            <v>Número de casos analizados</v>
          </cell>
          <cell r="N277" t="str">
            <v>Número total de muertes en el período</v>
          </cell>
          <cell r="O277" t="str">
            <v>Coordinador de cada Servicio</v>
          </cell>
          <cell r="P277" t="str">
            <v>Coordinador de Estadística</v>
          </cell>
          <cell r="Q277" t="str">
            <v>%</v>
          </cell>
          <cell r="R277" t="str">
            <v>Número de casos analizados / Número total de muertes en el período *100</v>
          </cell>
          <cell r="S277"/>
          <cell r="T277" t="str">
            <v>proceso</v>
          </cell>
          <cell r="U277" t="str">
            <v>Creciente</v>
          </cell>
          <cell r="V277" t="str">
            <v>=</v>
          </cell>
          <cell r="W277">
            <v>1</v>
          </cell>
          <cell r="X277" t="str">
            <v>&lt;</v>
          </cell>
          <cell r="Y277">
            <v>1</v>
          </cell>
        </row>
        <row r="278">
          <cell r="A278">
            <v>273</v>
          </cell>
          <cell r="B278" t="str">
            <v>Integralidad y efectividad en la prestación de servicios de salud</v>
          </cell>
          <cell r="C278" t="str">
            <v>Garantizar la accesibilidad, integralidad en los servicios, complementariedad y respaldo de las interdependencias</v>
          </cell>
          <cell r="D278" t="str">
            <v>Proporción de muertes menor a 48 horas</v>
          </cell>
          <cell r="E278" t="str">
            <v>Críticos</v>
          </cell>
          <cell r="F278" t="str">
            <v>uci</v>
          </cell>
          <cell r="G278" t="str">
            <v>x</v>
          </cell>
          <cell r="J278" t="str">
            <v>Medir la proporción de muertes intrahospitalarias menor a 48 horas, la cual refleja la gravedad del estado de salud con el que el paciente ingresa al servicio dentro del periodo evaluado</v>
          </cell>
          <cell r="K278"/>
          <cell r="L278" t="str">
            <v>Trimestral</v>
          </cell>
          <cell r="M278" t="str">
            <v>Número de muertes presentadas antes de 48 horas</v>
          </cell>
          <cell r="N278" t="str">
            <v>Total pacientes hospitalizados</v>
          </cell>
          <cell r="O278" t="str">
            <v>Estadística</v>
          </cell>
          <cell r="P278" t="str">
            <v>Estadística</v>
          </cell>
          <cell r="Q278" t="str">
            <v>%</v>
          </cell>
          <cell r="R278" t="str">
            <v>Número de muertes presentadas antes de 48 horas / Total pacientes hospitalizados *100</v>
          </cell>
          <cell r="T278" t="str">
            <v>resultado</v>
          </cell>
          <cell r="U278" t="str">
            <v>Decreciente</v>
          </cell>
          <cell r="V278" t="str">
            <v>≤</v>
          </cell>
          <cell r="W278">
            <v>0.05</v>
          </cell>
          <cell r="X278" t="str">
            <v>&lt;</v>
          </cell>
          <cell r="Y278">
            <v>0.05</v>
          </cell>
        </row>
        <row r="279">
          <cell r="A279">
            <v>274</v>
          </cell>
          <cell r="B279" t="str">
            <v>Integralidad y efectividad en la prestación de servicios de salud</v>
          </cell>
          <cell r="C279" t="str">
            <v>Garantizar la accesibilidad, integralidad en los servicios, complementariedad y respaldo de las interdependencias</v>
          </cell>
          <cell r="D279" t="str">
            <v>Tasa de mortalidad Intrahospitalaria después de 48 horas</v>
          </cell>
          <cell r="E279" t="str">
            <v>Críticos</v>
          </cell>
          <cell r="F279" t="str">
            <v>uci</v>
          </cell>
          <cell r="G279" t="str">
            <v>x</v>
          </cell>
          <cell r="H279"/>
          <cell r="I279"/>
          <cell r="J279" t="str">
            <v>Medir la tasa de mortalidad intrahospitalaria mayor a 48 horas la cual nos permite evaluar la efectividad de la intervención clínica que se le realiza a los pacientes en el servicio de urgencias pediatria dentro del periodo evaluado</v>
          </cell>
          <cell r="K279"/>
          <cell r="L279" t="str">
            <v>Trimestral</v>
          </cell>
          <cell r="M279" t="str">
            <v>Número total de pacientes hospitalizados que fallecen después de 48 horas del ingreso</v>
          </cell>
          <cell r="N279" t="str">
            <v>Número total de pacientes hospitalizados</v>
          </cell>
          <cell r="O279" t="str">
            <v>Estadística / Coordinador Servicios</v>
          </cell>
          <cell r="P279" t="str">
            <v xml:space="preserve">Estadística. </v>
          </cell>
          <cell r="Q279" t="str">
            <v>%</v>
          </cell>
          <cell r="R279" t="str">
            <v>Número total de pacientes hospitalizados que fallecen después de 48 horas del ingreso / Número total de pacientes hospitalizados *100</v>
          </cell>
          <cell r="S279"/>
          <cell r="T279" t="str">
            <v>resultado</v>
          </cell>
          <cell r="U279" t="str">
            <v>Decreciente</v>
          </cell>
          <cell r="V279" t="str">
            <v>≤</v>
          </cell>
          <cell r="W279">
            <v>0.1</v>
          </cell>
          <cell r="X279" t="str">
            <v>&lt;</v>
          </cell>
          <cell r="Y279">
            <v>0.1</v>
          </cell>
        </row>
        <row r="280">
          <cell r="A280">
            <v>275</v>
          </cell>
          <cell r="B280" t="str">
            <v>Integralidad y efectividad en la prestación de servicios de salud</v>
          </cell>
          <cell r="C280" t="str">
            <v>Garantizar la accesibilidad, integralidad en los servicios, complementariedad y respaldo de las interdependencias</v>
          </cell>
          <cell r="D280" t="str">
            <v>Razón estandarizada de mortalidad</v>
          </cell>
          <cell r="E280" t="str">
            <v>Críticos</v>
          </cell>
          <cell r="F280" t="str">
            <v>uci</v>
          </cell>
          <cell r="G280" t="str">
            <v>x</v>
          </cell>
          <cell r="H280"/>
          <cell r="I280"/>
          <cell r="J280" t="str">
            <v>En las Unidades de Cuidados Intensivos (UCI), el principal indicador de resultados de la calidad de la atención es la mortalidad. A pesar de que son unidades de atención para pacientes graves donde, inevitablemente, algunos fallecen, la atención que estos reciben está dirigida a evitar la muerte. La razon estandarizada de mortalidad mide la intervencion hecha en cuidado intensivo para evitar dichas muertes. Se ha definido internacionalmente que un valor menor de 0,9 refleja intervencion eficiente en cuidado intensivo de acuerdo a condicion de severidad del paciente medida por APACHE II</v>
          </cell>
          <cell r="K280"/>
          <cell r="L280" t="str">
            <v>Trimestral</v>
          </cell>
          <cell r="M280" t="str">
            <v>Mortalidad Observada en el periodo</v>
          </cell>
          <cell r="N280" t="str">
            <v>Mortalidad predicha ajustada por APACHE II</v>
          </cell>
          <cell r="O280" t="str">
            <v>Estadística / Coordinador Servicios</v>
          </cell>
          <cell r="P280" t="str">
            <v xml:space="preserve">Estadística. </v>
          </cell>
          <cell r="Q280" t="str">
            <v>Proporción</v>
          </cell>
          <cell r="R280" t="str">
            <v>Mortalidad Observada en el periodo / Mortalidad predicha ajustada por APACHE II</v>
          </cell>
          <cell r="S280"/>
          <cell r="T280" t="str">
            <v>resultado</v>
          </cell>
          <cell r="U280" t="str">
            <v>Decreciente</v>
          </cell>
          <cell r="V280" t="str">
            <v>≤</v>
          </cell>
          <cell r="W280">
            <v>0.9</v>
          </cell>
          <cell r="X280" t="str">
            <v>&gt;</v>
          </cell>
          <cell r="Y280">
            <v>0.9</v>
          </cell>
        </row>
        <row r="281">
          <cell r="A281">
            <v>276</v>
          </cell>
          <cell r="B281" t="str">
            <v>Integralidad y efectividad en la prestación de servicios de salud</v>
          </cell>
          <cell r="C281" t="str">
            <v>Garantizar la accesibilidad, integralidad en los servicios, complementariedad y respaldo de las interdependencias</v>
          </cell>
          <cell r="D281" t="str">
            <v>Porcentaje ocupacional</v>
          </cell>
          <cell r="E281" t="str">
            <v>Críticos</v>
          </cell>
          <cell r="F281" t="str">
            <v>uci</v>
          </cell>
          <cell r="G281" t="str">
            <v>x</v>
          </cell>
          <cell r="H281"/>
          <cell r="I281"/>
          <cell r="J281" t="str">
            <v>Medir el porcentaje de ocupación hospitalario con el fin de determinar el aprovechamiento de la cama hospitalaria y la demanda del servicio  en un periodo evaluado</v>
          </cell>
          <cell r="K281"/>
          <cell r="L281" t="str">
            <v>Trimestral</v>
          </cell>
          <cell r="M281" t="str">
            <v>Número de días cama ocupada en el período</v>
          </cell>
          <cell r="N281" t="str">
            <v>Número de días cama disponible en el período</v>
          </cell>
          <cell r="O281" t="str">
            <v>Estadística</v>
          </cell>
          <cell r="P281" t="str">
            <v xml:space="preserve"> Estadística</v>
          </cell>
          <cell r="Q281" t="str">
            <v>%</v>
          </cell>
          <cell r="R281" t="str">
            <v>Número de días cama ocupada en el período / Número de días cama disponible en el período *100</v>
          </cell>
          <cell r="S281"/>
          <cell r="T281" t="str">
            <v>proceso</v>
          </cell>
          <cell r="U281" t="str">
            <v>Creciente</v>
          </cell>
          <cell r="V281" t="str">
            <v>≥</v>
          </cell>
          <cell r="W281">
            <v>0.85</v>
          </cell>
          <cell r="X281" t="str">
            <v>&lt;</v>
          </cell>
          <cell r="Y281">
            <v>0.85</v>
          </cell>
        </row>
        <row r="282">
          <cell r="A282">
            <v>277</v>
          </cell>
          <cell r="B282" t="str">
            <v>Integralidad y efectividad en la prestación de servicios de salud</v>
          </cell>
          <cell r="C282" t="str">
            <v>Garantizar la accesibilidad, integralidad en los servicios, complementariedad y respaldo de las interdependencias</v>
          </cell>
          <cell r="D282" t="str">
            <v>Promedio de Egresos por cama - Giro Cama</v>
          </cell>
          <cell r="E282" t="str">
            <v>Críticos</v>
          </cell>
          <cell r="F282" t="str">
            <v>uci</v>
          </cell>
          <cell r="G282" t="str">
            <v>x</v>
          </cell>
          <cell r="H282"/>
          <cell r="I282"/>
          <cell r="J282" t="str">
            <v>Medir el  numero de pacientes que hicieron uso de la cama hospitalaria basados en los días cama disponible dentro del servicio dentro de un periodo evaluado</v>
          </cell>
          <cell r="K282"/>
          <cell r="L282" t="str">
            <v>Trimestral</v>
          </cell>
          <cell r="M282" t="str">
            <v>Número de egresos del período</v>
          </cell>
          <cell r="N282" t="str">
            <v>Número de camas disponible en el período</v>
          </cell>
          <cell r="O282" t="str">
            <v xml:space="preserve"> Estadística</v>
          </cell>
          <cell r="P282" t="str">
            <v xml:space="preserve"> Estadística</v>
          </cell>
          <cell r="Q282" t="str">
            <v>Egresos/Cama</v>
          </cell>
          <cell r="R282" t="str">
            <v>Número de egresos del período / Número de camas disponible en el período</v>
          </cell>
          <cell r="S282"/>
          <cell r="T282" t="str">
            <v>proceso</v>
          </cell>
          <cell r="U282" t="str">
            <v>Creciente</v>
          </cell>
          <cell r="V282" t="str">
            <v>≥</v>
          </cell>
          <cell r="W282">
            <v>4</v>
          </cell>
          <cell r="X282" t="str">
            <v>&lt;</v>
          </cell>
          <cell r="Y282">
            <v>4</v>
          </cell>
        </row>
        <row r="283">
          <cell r="A283">
            <v>278</v>
          </cell>
          <cell r="B283" t="str">
            <v>Integralidad y efectividad en la prestación de servicios de salud</v>
          </cell>
          <cell r="C283" t="str">
            <v>Garantizar la accesibilidad, integralidad en los servicios, complementariedad y respaldo de las interdependencias</v>
          </cell>
          <cell r="D283" t="str">
            <v>Promedio Días de Estancia</v>
          </cell>
          <cell r="E283" t="str">
            <v>Críticos</v>
          </cell>
          <cell r="F283" t="str">
            <v>uci</v>
          </cell>
          <cell r="G283" t="str">
            <v>x</v>
          </cell>
          <cell r="H283"/>
          <cell r="I283"/>
          <cell r="J283" t="str">
            <v>Medir el promedio de días que los pacientes permanecen hospitalizados en el servicio en un periodo evaluado</v>
          </cell>
          <cell r="K283"/>
          <cell r="L283" t="str">
            <v>Trimestral</v>
          </cell>
          <cell r="M283" t="str">
            <v>Número de días de estancia de los egresos del período</v>
          </cell>
          <cell r="N283" t="str">
            <v>Número de egresos del período</v>
          </cell>
          <cell r="O283" t="str">
            <v xml:space="preserve"> Estadística</v>
          </cell>
          <cell r="P283" t="str">
            <v xml:space="preserve"> Estadística</v>
          </cell>
          <cell r="Q283" t="str">
            <v>Días</v>
          </cell>
          <cell r="R283" t="str">
            <v>Número de días de estancia de los egresos del período / Número de egresos del período</v>
          </cell>
          <cell r="S283"/>
          <cell r="T283" t="str">
            <v>proceso</v>
          </cell>
          <cell r="U283" t="str">
            <v>Decreciente</v>
          </cell>
          <cell r="V283" t="str">
            <v>≤</v>
          </cell>
          <cell r="W283">
            <v>7</v>
          </cell>
          <cell r="X283" t="str">
            <v>&gt;</v>
          </cell>
          <cell r="Y283">
            <v>7</v>
          </cell>
        </row>
        <row r="284">
          <cell r="A284">
            <v>279</v>
          </cell>
          <cell r="B284" t="str">
            <v>Integralidad y efectividad en la prestación de servicios de salud</v>
          </cell>
          <cell r="C284" t="str">
            <v>Garantizar la accesibilidad, integralidad en los servicios, complementariedad y respaldo de las interdependencias</v>
          </cell>
          <cell r="D284" t="str">
            <v>Porcentaje de extubación fallida</v>
          </cell>
          <cell r="E284" t="str">
            <v>Críticos</v>
          </cell>
          <cell r="F284" t="str">
            <v>uci</v>
          </cell>
          <cell r="G284" t="str">
            <v>x</v>
          </cell>
          <cell r="H284"/>
          <cell r="I284"/>
          <cell r="J284"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284"/>
          <cell r="L284" t="str">
            <v>Trimestral</v>
          </cell>
          <cell r="M284" t="str">
            <v>Número de extubaciónes fallidas</v>
          </cell>
          <cell r="N284" t="str">
            <v>Número de pacientes en prueba de respiración expontanea</v>
          </cell>
          <cell r="O284" t="str">
            <v>Reporte eventos adversos</v>
          </cell>
          <cell r="P284" t="str">
            <v>Informe terapia respiratoria</v>
          </cell>
          <cell r="Q284" t="str">
            <v>%</v>
          </cell>
          <cell r="R284" t="str">
            <v>Número de extubaciónes fallidas / Número de pacientes en prueba de respiración expontanea *100</v>
          </cell>
          <cell r="S284"/>
          <cell r="T284" t="str">
            <v>resultado</v>
          </cell>
          <cell r="U284" t="str">
            <v>Creciente</v>
          </cell>
          <cell r="V284" t="str">
            <v>≤</v>
          </cell>
          <cell r="W284">
            <v>0.15</v>
          </cell>
          <cell r="X284" t="str">
            <v>&gt;</v>
          </cell>
          <cell r="Y284">
            <v>0.15</v>
          </cell>
        </row>
        <row r="285">
          <cell r="A285">
            <v>280</v>
          </cell>
          <cell r="B285" t="str">
            <v>Integralidad y efectividad en la prestación de servicios de salud</v>
          </cell>
          <cell r="C285" t="str">
            <v>Garantizar la accesibilidad, integralidad en los servicios, complementariedad y respaldo de las interdependencias</v>
          </cell>
          <cell r="D285" t="str">
            <v>Tasa de extubación no planeada</v>
          </cell>
          <cell r="E285" t="str">
            <v>Críticos</v>
          </cell>
          <cell r="F285" t="str">
            <v>uci</v>
          </cell>
          <cell r="G285" t="str">
            <v>x</v>
          </cell>
          <cell r="H285"/>
          <cell r="I285"/>
          <cell r="J285" t="str">
            <v>Medir la tasa de extubación en pacientes que aún no cumplían con el criterio para dicho proceso con el fin de disminuir el riesgo de neumonía nosocomial y de muerte en el servicio dentro de un periodo evaluado.</v>
          </cell>
          <cell r="K285"/>
          <cell r="L285" t="str">
            <v>Trimestral</v>
          </cell>
          <cell r="M285" t="str">
            <v>Número de extubaciones no planeadas</v>
          </cell>
          <cell r="N285" t="str">
            <v>Número total de días de ventilación mecánica</v>
          </cell>
          <cell r="O285" t="str">
            <v>Reporte Eventos Adversos</v>
          </cell>
          <cell r="P285" t="str">
            <v>Informe Coordinador del Servicio</v>
          </cell>
          <cell r="Q285" t="str">
            <v>Tasa</v>
          </cell>
          <cell r="R285" t="str">
            <v>Número de extubaciones no planeadas / Número total de días de ventilación mecánica *1000</v>
          </cell>
          <cell r="S285"/>
          <cell r="T285" t="str">
            <v>resultado</v>
          </cell>
          <cell r="U285" t="str">
            <v>Creciente</v>
          </cell>
          <cell r="V285" t="str">
            <v>≤</v>
          </cell>
          <cell r="W285">
            <v>10</v>
          </cell>
          <cell r="X285" t="str">
            <v>&gt;</v>
          </cell>
          <cell r="Y285">
            <v>10</v>
          </cell>
        </row>
        <row r="286">
          <cell r="A286">
            <v>281</v>
          </cell>
          <cell r="B286" t="str">
            <v>Integralidad y efectividad en la prestación de servicios de salud</v>
          </cell>
          <cell r="C286" t="str">
            <v>Garantizar la accesibilidad, integralidad en los servicios, complementariedad y respaldo de las interdependencias</v>
          </cell>
          <cell r="D286" t="str">
            <v>Adherencia a la técnica correcta de higiene de manos</v>
          </cell>
          <cell r="E286" t="str">
            <v>Críticos</v>
          </cell>
          <cell r="F286" t="str">
            <v>uci</v>
          </cell>
          <cell r="G286" t="str">
            <v>x</v>
          </cell>
          <cell r="H286"/>
          <cell r="I286"/>
          <cell r="J286" t="str">
            <v xml:space="preserve">Es la estrategia número uno recomendada por el Centro de Control de Enfermedades (CDC) de Atlanta para contribuir a la dismunición de infecciones asociadas al cuidado de la salud (IACS)  </v>
          </cell>
          <cell r="K286"/>
          <cell r="L286" t="str">
            <v>Trimestral</v>
          </cell>
          <cell r="M286" t="str">
            <v>Número de personas evaluadas que cumplen los 5 momentos de Higiene de manos y la técnica en el periodo</v>
          </cell>
          <cell r="N286" t="str">
            <v>Total de personas evaluadas por cargo y servicio en un periodo</v>
          </cell>
          <cell r="O286" t="str">
            <v>Informe de adherencia a Higiene de Manos</v>
          </cell>
          <cell r="P286" t="str">
            <v>Comité de Infecciones</v>
          </cell>
          <cell r="Q286" t="str">
            <v>%</v>
          </cell>
          <cell r="R286" t="str">
            <v>Número de personas evaluadas que cumplen los 5 momentos de Higiene de manos y la técnica en el periodo / Total de personas evaluadas por cargo y servicio en un periodo *100</v>
          </cell>
          <cell r="S286"/>
          <cell r="T286" t="str">
            <v>proceso</v>
          </cell>
          <cell r="U286" t="str">
            <v>Creciente</v>
          </cell>
          <cell r="V286" t="str">
            <v>≥</v>
          </cell>
          <cell r="W286">
            <v>0.75</v>
          </cell>
          <cell r="X286" t="str">
            <v>&lt;</v>
          </cell>
          <cell r="Y286">
            <v>0.75</v>
          </cell>
        </row>
        <row r="287">
          <cell r="A287">
            <v>282</v>
          </cell>
          <cell r="B287" t="str">
            <v>Integralidad y efectividad en la prestación de servicios de salud</v>
          </cell>
          <cell r="C287" t="str">
            <v>Garantizar la accesibilidad, integralidad en los servicios, complementariedad y respaldo de las interdependencias</v>
          </cell>
          <cell r="D287" t="str">
            <v>Adherencia al protocolo de higiene de manos</v>
          </cell>
          <cell r="E287" t="str">
            <v>Críticos</v>
          </cell>
          <cell r="F287" t="str">
            <v>uci</v>
          </cell>
          <cell r="G287" t="str">
            <v>x</v>
          </cell>
          <cell r="H287"/>
          <cell r="I287"/>
          <cell r="J287" t="str">
            <v xml:space="preserve">Es la estrategia número uno recomendada por el Centro de Control de Enfermedades (CDC) de Atlanta para contribuir a la dismunición de infecciones asociadas al cuidado de la salud (IACS)  </v>
          </cell>
          <cell r="K287"/>
          <cell r="L287" t="str">
            <v>Trimestral</v>
          </cell>
          <cell r="M287" t="str">
            <v>Número de personas evaluadas que cumplen los 5 momentos de Higiene de manos y la técnica en el periodo</v>
          </cell>
          <cell r="N287" t="str">
            <v>Total de personas evaluadas por cargo y servicio en un periodo</v>
          </cell>
          <cell r="O287" t="str">
            <v>Informe de adherencia a Higiene de Manos</v>
          </cell>
          <cell r="P287" t="str">
            <v>Comité de Infecciones</v>
          </cell>
          <cell r="Q287" t="str">
            <v>%</v>
          </cell>
          <cell r="R287" t="str">
            <v>Número de personas evaluadas que cumplen los 5 momentos de Higiene de manos y la técnica en el periodo / Total de personas evaluadas por cargo y servicio en un periodo *100</v>
          </cell>
          <cell r="S287"/>
          <cell r="T287" t="str">
            <v>proceso</v>
          </cell>
          <cell r="U287" t="str">
            <v>Creciente</v>
          </cell>
          <cell r="V287" t="str">
            <v>≥</v>
          </cell>
          <cell r="W287">
            <v>0.9</v>
          </cell>
          <cell r="X287" t="str">
            <v>&lt;</v>
          </cell>
          <cell r="Y287">
            <v>0.9</v>
          </cell>
        </row>
        <row r="288">
          <cell r="A288">
            <v>283</v>
          </cell>
          <cell r="B288" t="str">
            <v>Integralidad y efectividad en la prestación de servicios de salud</v>
          </cell>
          <cell r="C288" t="str">
            <v>Garantizar la accesibilidad, integralidad en los servicios, complementariedad y respaldo de las interdependencias</v>
          </cell>
          <cell r="D288" t="str">
            <v>Demanda no servida</v>
          </cell>
          <cell r="E288" t="str">
            <v>Críticos</v>
          </cell>
          <cell r="F288" t="str">
            <v>uci</v>
          </cell>
          <cell r="G288" t="str">
            <v>x</v>
          </cell>
          <cell r="H288"/>
          <cell r="I288"/>
          <cell r="J288" t="str">
            <v>Se necesita determinar la proporción de pacientes que no pueden ser atendidos en el servicio</v>
          </cell>
          <cell r="K288"/>
          <cell r="L288" t="str">
            <v>Trimestral</v>
          </cell>
          <cell r="M288" t="str">
            <v>Numero total de remisiones a otras instituciones</v>
          </cell>
          <cell r="N288" t="str">
            <v>Total de ingresos en el periodo</v>
          </cell>
          <cell r="O288" t="str">
            <v>Dinamica gerencial - historia clinica - informes - reportes generados - HC base de datos matriz de remisiones</v>
          </cell>
          <cell r="P288" t="str">
            <v>Estadistica</v>
          </cell>
          <cell r="Q288" t="str">
            <v>%</v>
          </cell>
          <cell r="R288" t="str">
            <v>Numero total de remisiones a otras instituciones / Total de ingresos en el periodo *100</v>
          </cell>
          <cell r="S288"/>
          <cell r="T288" t="str">
            <v>proceso</v>
          </cell>
          <cell r="U288" t="str">
            <v>Creciente</v>
          </cell>
          <cell r="V288" t="str">
            <v>≤</v>
          </cell>
          <cell r="W288">
            <v>0.05</v>
          </cell>
          <cell r="X288" t="str">
            <v>&gt;</v>
          </cell>
          <cell r="Y288">
            <v>0.05</v>
          </cell>
        </row>
        <row r="289">
          <cell r="A289">
            <v>284</v>
          </cell>
          <cell r="B289" t="str">
            <v>Integralidad y efectividad en la prestación de servicios de salud</v>
          </cell>
          <cell r="C289" t="str">
            <v>Garantizar la accesibilidad, integralidad en los servicios, complementariedad y respaldo de las interdependencias</v>
          </cell>
          <cell r="D289" t="str">
            <v>Calidad de Registro en la Historia Clínica de Enfermería</v>
          </cell>
          <cell r="E289" t="str">
            <v>Críticos</v>
          </cell>
          <cell r="F289" t="str">
            <v>UCI Pediatrica</v>
          </cell>
          <cell r="G289" t="str">
            <v>x</v>
          </cell>
          <cell r="H289"/>
          <cell r="I289"/>
          <cell r="J28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89"/>
          <cell r="L289" t="str">
            <v>Trimestral</v>
          </cell>
          <cell r="M289" t="str">
            <v>Criterios de calidad de historia clinica evaluados que cumplen</v>
          </cell>
          <cell r="N289" t="str">
            <v>Total de criterios de calidad de historia clinica evaluados</v>
          </cell>
          <cell r="O289" t="str">
            <v>aplicativo de monitorización de historias clínicas</v>
          </cell>
          <cell r="P289" t="str">
            <v>aplicativo de monitorización de historias clínicas</v>
          </cell>
          <cell r="Q289" t="str">
            <v>%</v>
          </cell>
          <cell r="R289" t="str">
            <v>Total de criterios de calidad de historia clinica evaluados / aplicativo de monitorización de historias clínicas *100</v>
          </cell>
          <cell r="S289"/>
          <cell r="T289" t="str">
            <v>proceso</v>
          </cell>
          <cell r="U289" t="str">
            <v>Creciente</v>
          </cell>
          <cell r="V289" t="str">
            <v>≥</v>
          </cell>
          <cell r="W289">
            <v>0.85</v>
          </cell>
          <cell r="X289" t="str">
            <v>&lt;</v>
          </cell>
          <cell r="Y289">
            <v>0.85</v>
          </cell>
        </row>
        <row r="290">
          <cell r="A290">
            <v>285</v>
          </cell>
          <cell r="B290" t="str">
            <v>Integralidad y efectividad en la prestación de servicios de salud</v>
          </cell>
          <cell r="C290" t="str">
            <v>Garantizar la accesibilidad, integralidad en los servicios, complementariedad y respaldo de las interdependencias</v>
          </cell>
          <cell r="D290" t="str">
            <v>Porcentaje de adherencia a protocolos de enfermería</v>
          </cell>
          <cell r="E290" t="str">
            <v>Críticos</v>
          </cell>
          <cell r="F290" t="str">
            <v>UCI Pediatrica</v>
          </cell>
          <cell r="G290" t="str">
            <v>x</v>
          </cell>
          <cell r="H290"/>
          <cell r="I290"/>
          <cell r="J290" t="str">
            <v>Medir la adherencia a los protocolos de enfermeria en la prestación de servicios de salud para apoyar las desiciones clínicas y asistir a profesionales o pacientes en lo referente a los cuidados de salud apropiados para ciertas circunstancias clínicas especiales en el servicio de la UCI pediatrica dentro del periodo evaluado</v>
          </cell>
          <cell r="K290"/>
          <cell r="L290" t="str">
            <v>Trimestral</v>
          </cell>
          <cell r="M290" t="str">
            <v>Número de criterios que cumplen con la verificación</v>
          </cell>
          <cell r="N290" t="str">
            <v>Total de criterios evaluados</v>
          </cell>
          <cell r="O290" t="str">
            <v>Consolidado Adherencia a Protocolos</v>
          </cell>
          <cell r="P290" t="str">
            <v>Consolidado Adherencia a Protocolos</v>
          </cell>
          <cell r="Q290" t="str">
            <v>%</v>
          </cell>
          <cell r="R290" t="str">
            <v>Total de criterios evaluados / Consolidado Adherencia a Protocolos *100</v>
          </cell>
          <cell r="S290"/>
          <cell r="T290" t="str">
            <v>proceso</v>
          </cell>
          <cell r="U290" t="str">
            <v>Creciente</v>
          </cell>
          <cell r="V290" t="str">
            <v>≥</v>
          </cell>
          <cell r="W290">
            <v>0.85</v>
          </cell>
          <cell r="X290" t="str">
            <v>&lt;</v>
          </cell>
          <cell r="Y290">
            <v>0.85</v>
          </cell>
        </row>
        <row r="291">
          <cell r="A291">
            <v>286</v>
          </cell>
          <cell r="B291" t="str">
            <v>Integralidad y efectividad en la prestación de servicios de salud</v>
          </cell>
          <cell r="C291" t="str">
            <v>Garantizar la accesibilidad, integralidad en los servicios, complementariedad y respaldo de las interdependencias</v>
          </cell>
          <cell r="D291" t="str">
            <v>Tasa de reingreso de paciente hospitalizado antes de 15 días</v>
          </cell>
          <cell r="E291" t="str">
            <v>Críticos</v>
          </cell>
          <cell r="F291" t="str">
            <v>UCI Pediatrica</v>
          </cell>
          <cell r="G291" t="str">
            <v>x</v>
          </cell>
          <cell r="H291"/>
          <cell r="I291"/>
          <cell r="J29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91" t="str">
            <v>Resolución 256</v>
          </cell>
          <cell r="L291" t="str">
            <v>Trimestral</v>
          </cell>
          <cell r="M291" t="str">
            <v>Número total de pacientes que reingresan al servicio antes de quince (15) días por la misma causa en el periodo.</v>
          </cell>
          <cell r="N291" t="str">
            <v>Número total de egresos vivos en el periodo.</v>
          </cell>
          <cell r="O291" t="str">
            <v>Informe de reingresos coordinadores especialistas.</v>
          </cell>
          <cell r="P291" t="str">
            <v xml:space="preserve">Estadística. </v>
          </cell>
          <cell r="Q291" t="str">
            <v>Tasa</v>
          </cell>
          <cell r="R291" t="str">
            <v>Número total de egresos vivos en el periodo. / Informe de reingresos coordinadores especialistas. *1000</v>
          </cell>
          <cell r="S291"/>
          <cell r="T291" t="str">
            <v>resultado</v>
          </cell>
          <cell r="U291" t="str">
            <v>Creciente</v>
          </cell>
          <cell r="V291" t="str">
            <v>≤</v>
          </cell>
          <cell r="W291">
            <v>6</v>
          </cell>
          <cell r="X291" t="str">
            <v>&gt;</v>
          </cell>
          <cell r="Y291">
            <v>6</v>
          </cell>
        </row>
        <row r="292">
          <cell r="A292">
            <v>287</v>
          </cell>
          <cell r="B292" t="str">
            <v>Integralidad y efectividad en la prestación de servicios de salud</v>
          </cell>
          <cell r="C292" t="str">
            <v>Garantizar la accesibilidad, integralidad en los servicios, complementariedad y respaldo de las interdependencias</v>
          </cell>
          <cell r="D292" t="str">
            <v>Mortalidad Intrahospitalaria después de 48 horas</v>
          </cell>
          <cell r="E292" t="str">
            <v>Críticos</v>
          </cell>
          <cell r="F292" t="str">
            <v>UCI Pediatrica</v>
          </cell>
          <cell r="G292" t="str">
            <v>x</v>
          </cell>
          <cell r="H292"/>
          <cell r="I292"/>
          <cell r="J292" t="str">
            <v>Medir la tasa de mortalidad intrahospitalaria mayor a 48 horas la cual nos permite evaluar la efectividad de la intervención clínica que se le realiza a los pacientes en el servicio de urgencias pediatria dentro del periodo evaluado</v>
          </cell>
          <cell r="K292"/>
          <cell r="L292" t="str">
            <v>Trimestral</v>
          </cell>
          <cell r="M292" t="str">
            <v>Número total de pacientes hospitalizados que fallecen después de 48 horas del ingreso</v>
          </cell>
          <cell r="N292" t="str">
            <v>Número total de pacientes hospitalizados</v>
          </cell>
          <cell r="O292" t="str">
            <v>Estadística / Coordinador Servicios</v>
          </cell>
          <cell r="P292" t="str">
            <v xml:space="preserve">Estadística. </v>
          </cell>
          <cell r="Q292" t="str">
            <v>Tasa</v>
          </cell>
          <cell r="R292" t="str">
            <v>Número total de pacientes hospitalizados / Estadística / Coordinador Servicios *100</v>
          </cell>
          <cell r="S292"/>
          <cell r="T292" t="str">
            <v>resultado</v>
          </cell>
          <cell r="U292" t="str">
            <v>Decreciente</v>
          </cell>
          <cell r="V292" t="str">
            <v>≤</v>
          </cell>
          <cell r="W292">
            <v>0.15</v>
          </cell>
          <cell r="X292" t="str">
            <v>&gt;</v>
          </cell>
          <cell r="Y292">
            <v>0.15</v>
          </cell>
        </row>
        <row r="293">
          <cell r="A293">
            <v>288</v>
          </cell>
          <cell r="B293" t="str">
            <v>Integralidad y efectividad en la prestación de servicios de salud</v>
          </cell>
          <cell r="C293" t="str">
            <v>Garantizar la accesibilidad, integralidad en los servicios, complementariedad y respaldo de las interdependencias</v>
          </cell>
          <cell r="D293" t="str">
            <v xml:space="preserve">Calidad de Registro en la Historia Clínica Médica </v>
          </cell>
          <cell r="E293" t="str">
            <v>Críticos</v>
          </cell>
          <cell r="F293" t="str">
            <v>UCI Pediatrica</v>
          </cell>
          <cell r="G293" t="str">
            <v>x</v>
          </cell>
          <cell r="H293"/>
          <cell r="I293"/>
          <cell r="J29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93"/>
          <cell r="L293" t="str">
            <v>Trimestral</v>
          </cell>
          <cell r="M293" t="str">
            <v>Criterios de calidad de historia clínica evaluados que cumplen</v>
          </cell>
          <cell r="N293" t="str">
            <v>Total de criterios de calidad de historia clínica evaluados</v>
          </cell>
          <cell r="O293" t="str">
            <v>Aplicativo de monitorización de historias clínicas</v>
          </cell>
          <cell r="P293" t="str">
            <v>Aplicativo de monitorización de historias clínicas</v>
          </cell>
          <cell r="Q293" t="str">
            <v>%</v>
          </cell>
          <cell r="R293" t="str">
            <v>Total de criterios de calidad de historia clínica evaluados / Aplicativo de monitorización de historias clínicas *100</v>
          </cell>
          <cell r="S293"/>
          <cell r="T293" t="str">
            <v>proceso</v>
          </cell>
          <cell r="U293" t="str">
            <v>Creciente</v>
          </cell>
          <cell r="V293" t="str">
            <v>≥</v>
          </cell>
          <cell r="W293">
            <v>0.85</v>
          </cell>
          <cell r="X293" t="str">
            <v>&lt;</v>
          </cell>
          <cell r="Y293">
            <v>0.85</v>
          </cell>
        </row>
        <row r="294">
          <cell r="A294">
            <v>289</v>
          </cell>
          <cell r="B294" t="str">
            <v>Integralidad y efectividad en la prestación de servicios de salud</v>
          </cell>
          <cell r="C294" t="str">
            <v>Garantizar la accesibilidad, integralidad en los servicios, complementariedad y respaldo de las interdependencias</v>
          </cell>
          <cell r="D294" t="str">
            <v>Reingreso menor de 48 horas a los servicios de cuidado crítico</v>
          </cell>
          <cell r="E294" t="str">
            <v>Críticos</v>
          </cell>
          <cell r="F294" t="str">
            <v>UCI Pediatrica</v>
          </cell>
          <cell r="G294" t="str">
            <v>x</v>
          </cell>
          <cell r="H294"/>
          <cell r="I294"/>
          <cell r="J294" t="str">
            <v>Medir la proporción de los pacientes que reingresan a internación en menos de 48 horas como consecuencia de un deficiente abordaje y solución del problema que generó la consulta o fallas en la calidad de la información dada al usuario sobre la evolución de la patología dentro del servicio de la UCI pediatrica en el periodo evaluado</v>
          </cell>
          <cell r="K294"/>
          <cell r="L294" t="str">
            <v>Trimestral</v>
          </cell>
          <cell r="M294" t="str">
            <v>Número total de pacientes que reingresan al servicio antes de 48 horas de haber egresado en el período</v>
          </cell>
          <cell r="N294" t="str">
            <v>Numero total Egresos vivos en el periodo</v>
          </cell>
          <cell r="O294" t="str">
            <v>Coordinador de Servicio</v>
          </cell>
          <cell r="P294" t="str">
            <v>Coordinador de Servicio</v>
          </cell>
          <cell r="Q294" t="str">
            <v>%</v>
          </cell>
          <cell r="R294" t="str">
            <v>Numero total Egresos vivos en el periodo / Coordinador de Servicio *100</v>
          </cell>
          <cell r="S294"/>
          <cell r="T294" t="str">
            <v>resultado</v>
          </cell>
          <cell r="U294" t="str">
            <v>Creciente</v>
          </cell>
          <cell r="V294" t="str">
            <v>≤</v>
          </cell>
          <cell r="W294">
            <v>0.01</v>
          </cell>
          <cell r="X294" t="str">
            <v>&gt;</v>
          </cell>
          <cell r="Y294">
            <v>0.01</v>
          </cell>
        </row>
        <row r="295">
          <cell r="A295">
            <v>290</v>
          </cell>
          <cell r="B295" t="str">
            <v>Integralidad y efectividad en la prestación de servicios de salud</v>
          </cell>
          <cell r="C295" t="str">
            <v>Garantizar la accesibilidad, integralidad en los servicios, complementariedad y respaldo de las interdependencias</v>
          </cell>
          <cell r="D295" t="str">
            <v>Extubación no planeada</v>
          </cell>
          <cell r="E295" t="str">
            <v>Críticos</v>
          </cell>
          <cell r="F295" t="str">
            <v>UCI Pediatrica</v>
          </cell>
          <cell r="G295" t="str">
            <v>x</v>
          </cell>
          <cell r="H295"/>
          <cell r="I295"/>
          <cell r="J295" t="str">
            <v>Medir la tasa de extubación en pacientes que aún no cumplían con el criterio para dicho proceso con el fin de disminuir el riesgo de neumonía nosocomial y de muerte en el servicio de la UCI pediatrica dentro de un periodo evaluado.</v>
          </cell>
          <cell r="K295"/>
          <cell r="L295" t="str">
            <v>Trimestral</v>
          </cell>
          <cell r="M295" t="str">
            <v>Número de extubaciones no planeadas</v>
          </cell>
          <cell r="N295" t="str">
            <v>Número total de días de ventilación mecánica</v>
          </cell>
          <cell r="O295" t="str">
            <v>Reporte Eventos Adversos</v>
          </cell>
          <cell r="P295" t="str">
            <v>Comité de Infecciones</v>
          </cell>
          <cell r="Q295" t="str">
            <v>Tasa</v>
          </cell>
          <cell r="R295" t="str">
            <v>Número total de días de ventilación mecánica / Reporte Eventos Adversos *100</v>
          </cell>
          <cell r="S295"/>
          <cell r="T295" t="str">
            <v>resultado</v>
          </cell>
          <cell r="U295" t="str">
            <v>Creciente</v>
          </cell>
          <cell r="V295" t="str">
            <v>≤</v>
          </cell>
          <cell r="W295">
            <v>10</v>
          </cell>
          <cell r="X295" t="str">
            <v>&gt;</v>
          </cell>
          <cell r="Y295">
            <v>10</v>
          </cell>
        </row>
        <row r="296">
          <cell r="A296">
            <v>291</v>
          </cell>
          <cell r="B296" t="str">
            <v>Integralidad y efectividad en la prestación de servicios de salud</v>
          </cell>
          <cell r="C296" t="str">
            <v>Garantizar la accesibilidad, integralidad en los servicios, complementariedad y respaldo de las interdependencias</v>
          </cell>
          <cell r="D296" t="str">
            <v>Tasa de incidencia de infeccion del torrente sanguineo asociada a catéter venoso central (CVC)</v>
          </cell>
          <cell r="E296" t="str">
            <v>Críticos</v>
          </cell>
          <cell r="F296" t="str">
            <v>UCI Pediatrica</v>
          </cell>
          <cell r="G296" t="str">
            <v>x</v>
          </cell>
          <cell r="H296"/>
          <cell r="I296"/>
          <cell r="J296" t="str">
            <v>Medir la incidencia de los casos reportador de infeccion del torrente sanguineo asociado a cateter venoso central por cada 1000 días de cateter venoso central dentro de un periodo evaluado en el servicio</v>
          </cell>
          <cell r="K296"/>
          <cell r="L296" t="str">
            <v>Trimestral</v>
          </cell>
          <cell r="M296" t="str">
            <v>Número de episodios de infección asociado a catéter venoso central en el período</v>
          </cell>
          <cell r="N296" t="str">
            <v>Número de días de catéter central de los pacientes en general durante el período</v>
          </cell>
          <cell r="O296" t="str">
            <v>Reporte Infecciones</v>
          </cell>
          <cell r="P296" t="str">
            <v>Reporte Infecciones</v>
          </cell>
          <cell r="Q296" t="str">
            <v>Tasa</v>
          </cell>
          <cell r="R296" t="str">
            <v>Número de días de catéter central de los pacientes en general durante el período / Reporte Infecciones *1000</v>
          </cell>
          <cell r="S296"/>
          <cell r="T296" t="str">
            <v>resultado</v>
          </cell>
          <cell r="U296" t="str">
            <v>Creciente</v>
          </cell>
          <cell r="V296" t="str">
            <v>≤</v>
          </cell>
          <cell r="W296">
            <v>5</v>
          </cell>
          <cell r="X296" t="str">
            <v>&gt;</v>
          </cell>
          <cell r="Y296">
            <v>5</v>
          </cell>
        </row>
        <row r="297">
          <cell r="A297">
            <v>292</v>
          </cell>
          <cell r="B297" t="str">
            <v>Integralidad y efectividad en la prestación de servicios de salud</v>
          </cell>
          <cell r="C297" t="str">
            <v>Garantizar la accesibilidad, integralidad en los servicios, complementariedad y respaldo de las interdependencias</v>
          </cell>
          <cell r="D297" t="str">
            <v>Tasa de incidencia de infección del tracto urinario asociada a catéter (IVU)</v>
          </cell>
          <cell r="E297" t="str">
            <v>Críticos</v>
          </cell>
          <cell r="F297" t="str">
            <v>UCI Pediatrica</v>
          </cell>
          <cell r="G297" t="str">
            <v>x</v>
          </cell>
          <cell r="H297"/>
          <cell r="I297"/>
          <cell r="J297" t="str">
            <v>Medir la incidencia de los casos reportador de infecciones asociadas a la inserción y mantenimiento de sondas vesicales por cada 1000 días de sonda  vesical dentro de un periodo evaluado en el servicio</v>
          </cell>
          <cell r="K297"/>
          <cell r="L297" t="str">
            <v>Trimestral</v>
          </cell>
          <cell r="M297" t="str">
            <v>Número de episodios de infección urinaria asociada a sonda vesical en el período</v>
          </cell>
          <cell r="N297" t="str">
            <v>Número de días de sonda vesical de los pacientes durante el período</v>
          </cell>
          <cell r="O297" t="str">
            <v>Reporte Infecciones</v>
          </cell>
          <cell r="P297" t="str">
            <v>Reporte Infecciones</v>
          </cell>
          <cell r="Q297" t="str">
            <v>Tasa</v>
          </cell>
          <cell r="R297" t="str">
            <v>Número de días de sonda vesical de los pacientes durante el período / Reporte Infecciones *1000</v>
          </cell>
          <cell r="S297"/>
          <cell r="T297" t="str">
            <v>resultado</v>
          </cell>
          <cell r="U297" t="str">
            <v>Creciente</v>
          </cell>
          <cell r="V297" t="str">
            <v>≤</v>
          </cell>
          <cell r="W297">
            <v>5</v>
          </cell>
          <cell r="X297" t="str">
            <v>&lt;</v>
          </cell>
          <cell r="Y297">
            <v>5</v>
          </cell>
        </row>
        <row r="298">
          <cell r="A298">
            <v>293</v>
          </cell>
          <cell r="B298" t="str">
            <v>Integralidad y efectividad en la prestación de servicios de salud</v>
          </cell>
          <cell r="C298" t="str">
            <v>Garantizar la accesibilidad, integralidad en los servicios, complementariedad y respaldo de las interdependencias</v>
          </cell>
          <cell r="D298" t="str">
            <v>Tasa de incidencia de neumonia asociada a ventilador mecanico (NAV)</v>
          </cell>
          <cell r="E298" t="str">
            <v>Críticos</v>
          </cell>
          <cell r="F298" t="str">
            <v>UCI Pediatrica</v>
          </cell>
          <cell r="G298" t="str">
            <v>x</v>
          </cell>
          <cell r="H298"/>
          <cell r="I298"/>
          <cell r="J298" t="str">
            <v>Medir la incidencia de los casos reportador de infecciones asociadas al uso de ventilador por cada 1000 días de ventilación dentro de un periodo evaluado en el servicio</v>
          </cell>
          <cell r="K298"/>
          <cell r="L298" t="str">
            <v>Trimestral</v>
          </cell>
          <cell r="M298" t="str">
            <v>Número de episodios de NAV en el período</v>
          </cell>
          <cell r="N298" t="str">
            <v>Número de días ventilación mecánica de los pacientes de UCI durante el período</v>
          </cell>
          <cell r="O298" t="str">
            <v>Reporte Infecciones</v>
          </cell>
          <cell r="P298" t="str">
            <v>Reporte Infecciones</v>
          </cell>
          <cell r="Q298" t="str">
            <v>Tasa</v>
          </cell>
          <cell r="R298" t="str">
            <v>Número de días ventilación mecánica de los pacientes de UCI durante el período / Reporte Infecciones *1000</v>
          </cell>
          <cell r="S298"/>
          <cell r="T298" t="str">
            <v>resultado</v>
          </cell>
          <cell r="U298" t="str">
            <v>Creciente</v>
          </cell>
          <cell r="V298" t="str">
            <v>≤</v>
          </cell>
          <cell r="W298">
            <v>10</v>
          </cell>
          <cell r="X298" t="str">
            <v>&gt;</v>
          </cell>
          <cell r="Y298">
            <v>10</v>
          </cell>
        </row>
        <row r="299">
          <cell r="A299">
            <v>294</v>
          </cell>
          <cell r="B299" t="str">
            <v>Integralidad y efectividad en la prestación de servicios de salud</v>
          </cell>
          <cell r="C299" t="str">
            <v>Garantizar la accesibilidad, integralidad en los servicios, complementariedad y respaldo de las interdependencias</v>
          </cell>
          <cell r="D299" t="str">
            <v>Análisis de mortalidad intrahospitalaria</v>
          </cell>
          <cell r="E299" t="str">
            <v>Críticos</v>
          </cell>
          <cell r="F299" t="str">
            <v>UCI Pediatrica</v>
          </cell>
          <cell r="G299" t="str">
            <v>x</v>
          </cell>
          <cell r="H299"/>
          <cell r="I299"/>
          <cell r="J299" t="str">
            <v>Medir el número de análisis de muertes intrahospitalarias mayores a 48 horas del total de muertes presentadas en el periodo, con el fin de determinar planes de mejoramiento para contribuir a la disminución de los casos evitables</v>
          </cell>
          <cell r="K299"/>
          <cell r="L299" t="str">
            <v>Trimestral</v>
          </cell>
          <cell r="M299" t="str">
            <v>Número de casos analizados</v>
          </cell>
          <cell r="N299" t="str">
            <v>Número total de muertes en el período</v>
          </cell>
          <cell r="O299" t="str">
            <v>Coordinador de cada Servicio</v>
          </cell>
          <cell r="P299" t="str">
            <v>Coordinador de Estadística</v>
          </cell>
          <cell r="Q299" t="str">
            <v>%</v>
          </cell>
          <cell r="R299" t="str">
            <v>Número total de muertes en el período / Coordinador de cada Servicio *100</v>
          </cell>
          <cell r="S299"/>
          <cell r="T299" t="str">
            <v>proceso</v>
          </cell>
          <cell r="U299" t="str">
            <v>Creciente</v>
          </cell>
          <cell r="V299" t="str">
            <v>=</v>
          </cell>
          <cell r="W299">
            <v>1</v>
          </cell>
          <cell r="X299" t="str">
            <v>&lt;</v>
          </cell>
          <cell r="Y299">
            <v>1</v>
          </cell>
        </row>
        <row r="300">
          <cell r="A300">
            <v>295</v>
          </cell>
          <cell r="B300" t="str">
            <v>Integralidad y efectividad en la prestación de servicios de salud</v>
          </cell>
          <cell r="C300" t="str">
            <v>Garantizar la accesibilidad, integralidad en los servicios, complementariedad y respaldo de las interdependencias</v>
          </cell>
          <cell r="D300" t="str">
            <v>Porcentaje Ocupacional</v>
          </cell>
          <cell r="E300" t="str">
            <v>Críticos</v>
          </cell>
          <cell r="F300" t="str">
            <v>UCI Pediatrica</v>
          </cell>
          <cell r="G300" t="str">
            <v>x</v>
          </cell>
          <cell r="H300"/>
          <cell r="I300"/>
          <cell r="J300" t="str">
            <v>Medir el porcentaje de ocupación hospitalario con el fin de determinar el aprovechamiento de la cama hospitalaria y la demanda del servicio  en un periodo evaluado</v>
          </cell>
          <cell r="K300"/>
          <cell r="L300" t="str">
            <v>Trimestral</v>
          </cell>
          <cell r="M300" t="str">
            <v>Número de días cama ocupada en el período</v>
          </cell>
          <cell r="N300" t="str">
            <v>Número de días cama disponible en el período</v>
          </cell>
          <cell r="O300" t="str">
            <v>Estadística</v>
          </cell>
          <cell r="P300" t="str">
            <v xml:space="preserve"> Estadística</v>
          </cell>
          <cell r="Q300" t="str">
            <v>%</v>
          </cell>
          <cell r="R300" t="str">
            <v>Número de días cama disponible en el período / Estadística *100</v>
          </cell>
          <cell r="S300"/>
          <cell r="T300" t="str">
            <v>proceso</v>
          </cell>
          <cell r="U300" t="str">
            <v>Creciente</v>
          </cell>
          <cell r="V300" t="str">
            <v>≥</v>
          </cell>
          <cell r="W300">
            <v>0.85</v>
          </cell>
          <cell r="X300" t="str">
            <v>&lt;</v>
          </cell>
          <cell r="Y300">
            <v>0.85</v>
          </cell>
        </row>
        <row r="301">
          <cell r="A301">
            <v>296</v>
          </cell>
          <cell r="B301" t="str">
            <v>Integralidad y efectividad en la prestación de servicios de salud</v>
          </cell>
          <cell r="C301" t="str">
            <v>Garantizar la accesibilidad, integralidad en los servicios, complementariedad y respaldo de las interdependencias</v>
          </cell>
          <cell r="D301" t="str">
            <v>Promedio de Egresos por cama - Giro Cama</v>
          </cell>
          <cell r="E301" t="str">
            <v>Críticos</v>
          </cell>
          <cell r="F301" t="str">
            <v>UCI Pediatrica</v>
          </cell>
          <cell r="G301" t="str">
            <v>x</v>
          </cell>
          <cell r="H301"/>
          <cell r="I301"/>
          <cell r="J301" t="str">
            <v>Medir el  numero de pacientes que hicieron uso de la cama hospitalaria basados en los días cama disponible dentro del servicio dentro de un periodo evaluado</v>
          </cell>
          <cell r="K301"/>
          <cell r="L301" t="str">
            <v>Trimestral</v>
          </cell>
          <cell r="M301" t="str">
            <v>Número de egresos del período</v>
          </cell>
          <cell r="N301" t="str">
            <v>Número de camas disponible en el período</v>
          </cell>
          <cell r="O301" t="str">
            <v xml:space="preserve"> Estadística</v>
          </cell>
          <cell r="P301" t="str">
            <v xml:space="preserve"> Estadística</v>
          </cell>
          <cell r="Q301" t="str">
            <v>Egresos/Cama</v>
          </cell>
          <cell r="R301" t="str">
            <v>Número de camas disponible en el período /  Estadística</v>
          </cell>
          <cell r="S301"/>
          <cell r="T301" t="str">
            <v>proceso</v>
          </cell>
          <cell r="U301" t="str">
            <v>Creciente</v>
          </cell>
          <cell r="V301" t="str">
            <v>≥</v>
          </cell>
          <cell r="W301">
            <v>4</v>
          </cell>
          <cell r="X301" t="str">
            <v>&lt;</v>
          </cell>
          <cell r="Y301">
            <v>4</v>
          </cell>
        </row>
        <row r="302">
          <cell r="A302">
            <v>297</v>
          </cell>
          <cell r="B302" t="str">
            <v>Integralidad y efectividad en la prestación de servicios de salud</v>
          </cell>
          <cell r="C302" t="str">
            <v>Garantizar la accesibilidad, integralidad en los servicios, complementariedad y respaldo de las interdependencias</v>
          </cell>
          <cell r="D302" t="str">
            <v>Promedio Días de Estancia</v>
          </cell>
          <cell r="E302" t="str">
            <v>Críticos</v>
          </cell>
          <cell r="F302" t="str">
            <v>UCI Pediatrica</v>
          </cell>
          <cell r="G302" t="str">
            <v>x</v>
          </cell>
          <cell r="H302"/>
          <cell r="I302"/>
          <cell r="J302" t="str">
            <v>Medir el promedio de días que los pacientes permanecen hospitalizados en el servicio en un periodo evaluado</v>
          </cell>
          <cell r="K302"/>
          <cell r="L302" t="str">
            <v>Trimestral</v>
          </cell>
          <cell r="M302" t="str">
            <v>Número de días de estancia de los egresos del período</v>
          </cell>
          <cell r="N302" t="str">
            <v>Número de egresos del período</v>
          </cell>
          <cell r="O302" t="str">
            <v xml:space="preserve"> Estadística</v>
          </cell>
          <cell r="P302" t="str">
            <v xml:space="preserve"> Estadística</v>
          </cell>
          <cell r="Q302" t="str">
            <v>Días</v>
          </cell>
          <cell r="R302" t="str">
            <v>Número de egresos del período /  Estadística</v>
          </cell>
          <cell r="S302"/>
          <cell r="T302" t="str">
            <v>proceso</v>
          </cell>
          <cell r="U302" t="str">
            <v>Decreciente</v>
          </cell>
          <cell r="V302" t="str">
            <v>≤</v>
          </cell>
          <cell r="W302">
            <v>7</v>
          </cell>
          <cell r="X302" t="str">
            <v>&gt;</v>
          </cell>
          <cell r="Y302">
            <v>7</v>
          </cell>
        </row>
        <row r="303">
          <cell r="A303">
            <v>298</v>
          </cell>
          <cell r="B303" t="str">
            <v>Integralidad y efectividad en la prestación de servicios de salud</v>
          </cell>
          <cell r="C303" t="str">
            <v>Garantizar la accesibilidad, integralidad en los servicios, complementariedad y respaldo de las interdependencias</v>
          </cell>
          <cell r="D303" t="str">
            <v>Porcentaje de adherencia a guias de practica clinica</v>
          </cell>
          <cell r="E303" t="str">
            <v>Críticos</v>
          </cell>
          <cell r="F303" t="str">
            <v>UCI Pediatrica</v>
          </cell>
          <cell r="G303" t="str">
            <v>x</v>
          </cell>
          <cell r="H303"/>
          <cell r="I303"/>
          <cell r="J303"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03"/>
          <cell r="L303" t="str">
            <v>Trimestral</v>
          </cell>
          <cell r="M303" t="str">
            <v>Criterios evaluados que cumplen con la adherencia a guia</v>
          </cell>
          <cell r="N303" t="str">
            <v>Total de criterios evaluados en la adherencia a guia</v>
          </cell>
          <cell r="O303" t="str">
            <v>Consolidado Adherencia a Guías de Atención</v>
          </cell>
          <cell r="P303" t="str">
            <v>Consolidado Adherencia a Guías de Atención</v>
          </cell>
          <cell r="Q303" t="str">
            <v>%</v>
          </cell>
          <cell r="R303" t="str">
            <v>Total de criterios evaluados en la adherencia a guia / Consolidado Adherencia a Guías de Atención *100</v>
          </cell>
          <cell r="S303"/>
          <cell r="T303" t="str">
            <v>proceso</v>
          </cell>
          <cell r="U303" t="str">
            <v>Creciente</v>
          </cell>
          <cell r="V303" t="str">
            <v>≥</v>
          </cell>
          <cell r="W303">
            <v>0.85</v>
          </cell>
          <cell r="X303" t="str">
            <v>&lt;</v>
          </cell>
          <cell r="Y303">
            <v>0.85</v>
          </cell>
        </row>
        <row r="304">
          <cell r="A304">
            <v>299</v>
          </cell>
          <cell r="B304" t="str">
            <v>Integralidad y efectividad en la prestación de servicios de salud</v>
          </cell>
          <cell r="C304" t="str">
            <v>Garantizar la accesibilidad, integralidad en los servicios, complementariedad y respaldo de las interdependencias</v>
          </cell>
          <cell r="D304" t="str">
            <v>Porcentaje de extubación fallida</v>
          </cell>
          <cell r="E304" t="str">
            <v>Críticos</v>
          </cell>
          <cell r="F304" t="str">
            <v>UCI Pediatrica</v>
          </cell>
          <cell r="G304" t="str">
            <v>x</v>
          </cell>
          <cell r="H304"/>
          <cell r="I304"/>
          <cell r="J304"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304"/>
          <cell r="L304" t="str">
            <v>Trimestral</v>
          </cell>
          <cell r="M304" t="str">
            <v>Número de extubaciónes fallidas</v>
          </cell>
          <cell r="N304" t="str">
            <v>Número de pacientes en prueba de respiración expontanea</v>
          </cell>
          <cell r="O304" t="str">
            <v>Reporte eventos adversos</v>
          </cell>
          <cell r="P304" t="str">
            <v>Informe terapia respiratoria</v>
          </cell>
          <cell r="Q304" t="str">
            <v>%</v>
          </cell>
          <cell r="R304" t="str">
            <v>Número de pacientes en prueba de respiración expontanea / Reporte eventos adversos *100</v>
          </cell>
          <cell r="S304"/>
          <cell r="T304" t="str">
            <v>proceso</v>
          </cell>
          <cell r="U304" t="str">
            <v>Creciente</v>
          </cell>
          <cell r="V304" t="str">
            <v>≤</v>
          </cell>
          <cell r="W304">
            <v>0.15</v>
          </cell>
          <cell r="X304" t="str">
            <v>&gt;</v>
          </cell>
          <cell r="Y304">
            <v>0.15</v>
          </cell>
        </row>
        <row r="305">
          <cell r="A305">
            <v>300</v>
          </cell>
          <cell r="B305" t="str">
            <v>Integralidad y efectividad en la prestación de servicios de salud</v>
          </cell>
          <cell r="C305" t="str">
            <v>Garantizar la accesibilidad, integralidad en los servicios, complementariedad y respaldo de las interdependencias</v>
          </cell>
          <cell r="D305" t="str">
            <v>Proporción de muertes menor a 48 horas</v>
          </cell>
          <cell r="E305" t="str">
            <v>Críticos</v>
          </cell>
          <cell r="F305" t="str">
            <v>UCI Pediatrica</v>
          </cell>
          <cell r="G305" t="str">
            <v>x</v>
          </cell>
          <cell r="H305"/>
          <cell r="I305"/>
          <cell r="J305" t="str">
            <v>Medir la proporción de muertes intrahospitalarias menor a 48 horas, la cual refleja la gravedad del estado de salud con el que el paciente ingresa al servicio dentro del periodo evaluado</v>
          </cell>
          <cell r="K305"/>
          <cell r="L305" t="str">
            <v>Trimestral</v>
          </cell>
          <cell r="M305" t="str">
            <v>Número de muertes presentadas antes de 48 horas</v>
          </cell>
          <cell r="N305" t="str">
            <v>Total pacientes hospitalizados</v>
          </cell>
          <cell r="O305" t="str">
            <v>Estadística</v>
          </cell>
          <cell r="P305" t="str">
            <v>Estadística</v>
          </cell>
          <cell r="Q305" t="str">
            <v>%</v>
          </cell>
          <cell r="R305" t="str">
            <v>Total pacientes hospitalizados / Estadística *100</v>
          </cell>
          <cell r="S305"/>
          <cell r="T305" t="str">
            <v>resultado</v>
          </cell>
          <cell r="U305" t="str">
            <v>Creciente</v>
          </cell>
          <cell r="V305" t="str">
            <v>≤</v>
          </cell>
          <cell r="W305">
            <v>0.01</v>
          </cell>
          <cell r="X305" t="str">
            <v>&gt;</v>
          </cell>
          <cell r="Y305">
            <v>0.01</v>
          </cell>
        </row>
        <row r="306">
          <cell r="A306">
            <v>301</v>
          </cell>
          <cell r="B306" t="str">
            <v>Integralidad y efectividad en la prestación de servicios de salud</v>
          </cell>
          <cell r="C306" t="str">
            <v>Garantizar la accesibilidad, integralidad en los servicios, complementariedad y respaldo de las interdependencias</v>
          </cell>
          <cell r="D306" t="str">
            <v>Demanda no servida</v>
          </cell>
          <cell r="E306" t="str">
            <v>Críticos</v>
          </cell>
          <cell r="F306" t="str">
            <v>UCI Pediatrica</v>
          </cell>
          <cell r="G306" t="str">
            <v>x</v>
          </cell>
          <cell r="H306"/>
          <cell r="I306"/>
          <cell r="J306" t="str">
            <v>Medir las posibles causas que afecten la continuidad y oportunidad de atención inicial de los servicios con lo que es ofertado pero no logramos cumplir en el servicio de urgencias pediatria dentro del periodo evaluado</v>
          </cell>
          <cell r="K306"/>
          <cell r="L306" t="str">
            <v>Trimestral</v>
          </cell>
          <cell r="M306" t="str">
            <v xml:space="preserve">Número de pacientes a los que no se les dio continuidad en la atención por un servico ofertado </v>
          </cell>
          <cell r="N306" t="str">
            <v xml:space="preserve">Número total de ingreos en el servico </v>
          </cell>
          <cell r="O306" t="str">
            <v>Referencia y contra referencia</v>
          </cell>
          <cell r="P306" t="str">
            <v xml:space="preserve">Dinámica Gerencial </v>
          </cell>
          <cell r="Q306" t="str">
            <v>%</v>
          </cell>
          <cell r="R306" t="str">
            <v>Número total de ingreos en el servico  / Referencia y contra referencia *100</v>
          </cell>
          <cell r="S306"/>
          <cell r="T306" t="str">
            <v>proceso</v>
          </cell>
          <cell r="U306" t="str">
            <v>Creciente</v>
          </cell>
          <cell r="V306" t="str">
            <v>≤</v>
          </cell>
          <cell r="W306">
            <v>0.05</v>
          </cell>
          <cell r="X306" t="str">
            <v>&gt;</v>
          </cell>
          <cell r="Y306">
            <v>0.05</v>
          </cell>
        </row>
        <row r="307">
          <cell r="A307">
            <v>302</v>
          </cell>
          <cell r="B307" t="str">
            <v>Integralidad y efectividad en la prestación de servicios de salud</v>
          </cell>
          <cell r="C307" t="str">
            <v>Garantizar la accesibilidad, integralidad en los servicios, complementariedad y respaldo de las interdependencias</v>
          </cell>
          <cell r="D307" t="str">
            <v>Tasa de reingreso de paciente hospitalizado antes de 48 horas</v>
          </cell>
          <cell r="E307" t="str">
            <v>Críticos</v>
          </cell>
          <cell r="F307" t="str">
            <v>ucint</v>
          </cell>
          <cell r="G307" t="str">
            <v>x</v>
          </cell>
          <cell r="H307"/>
          <cell r="I307"/>
          <cell r="J307"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307" t="str">
            <v>Resolución 256</v>
          </cell>
          <cell r="L307" t="str">
            <v>Trimestral</v>
          </cell>
          <cell r="M307" t="str">
            <v>Número total de pacientes que reingresan al servicio antes de quince (15) días por la misma causa en el periodo.</v>
          </cell>
          <cell r="N307" t="str">
            <v>Número total de egresos vivos en el periodo.</v>
          </cell>
          <cell r="O307" t="str">
            <v>Informe de reingresos coordinadores especialistas.</v>
          </cell>
          <cell r="P307" t="str">
            <v xml:space="preserve">Estadística. </v>
          </cell>
          <cell r="Q307" t="str">
            <v>Tasa</v>
          </cell>
          <cell r="R307" t="str">
            <v>Número total de egresos vivos en el periodo. / Informe de reingresos coordinadores especialistas. *1000</v>
          </cell>
          <cell r="S307"/>
          <cell r="T307" t="str">
            <v>resultado</v>
          </cell>
          <cell r="U307" t="str">
            <v>Decreciente</v>
          </cell>
          <cell r="V307" t="str">
            <v>≤</v>
          </cell>
          <cell r="W307">
            <v>2</v>
          </cell>
          <cell r="X307" t="str">
            <v>&gt;</v>
          </cell>
          <cell r="Y307">
            <v>2</v>
          </cell>
        </row>
        <row r="308">
          <cell r="A308">
            <v>303</v>
          </cell>
          <cell r="B308" t="str">
            <v>Integralidad y efectividad en la prestación de servicios de salud</v>
          </cell>
          <cell r="C308" t="str">
            <v>Garantizar la accesibilidad, integralidad en los servicios, complementariedad y respaldo de las interdependencias</v>
          </cell>
          <cell r="D308" t="str">
            <v xml:space="preserve">Calidad de Registro en la Historia Clínica Médica </v>
          </cell>
          <cell r="E308" t="str">
            <v>Críticos</v>
          </cell>
          <cell r="F308" t="str">
            <v>ucint</v>
          </cell>
          <cell r="G308" t="str">
            <v>x</v>
          </cell>
          <cell r="H308"/>
          <cell r="I308"/>
          <cell r="J308" t="str">
            <v xml:space="preserve">Evaluar la adherencia del equipo de salud a las normas técnicas de obligatorio cumplimiento, así como la pertinencia y oportunidad en la toma de decisiones, según registros de las historias clínicas electrónicas. </v>
          </cell>
          <cell r="K308"/>
          <cell r="L308" t="str">
            <v>Trimestral</v>
          </cell>
          <cell r="M308" t="str">
            <v>Criterios de calidad de historia clínica evaluados que cumplen</v>
          </cell>
          <cell r="N308" t="str">
            <v>Total de criterios de calidad de historia clínica evaluados</v>
          </cell>
          <cell r="O308" t="str">
            <v>Aplicativo de monitorización de historias clínicas</v>
          </cell>
          <cell r="P308" t="str">
            <v>Aplicativo de monitorización de historias clínicas</v>
          </cell>
          <cell r="Q308" t="str">
            <v>%</v>
          </cell>
          <cell r="R308" t="str">
            <v>Total de criterios de calidad de historia clínica evaluados / Aplicativo de monitorización de historias clínicas *100</v>
          </cell>
          <cell r="S308"/>
          <cell r="T308" t="str">
            <v>proceso</v>
          </cell>
          <cell r="U308" t="str">
            <v>Creciente</v>
          </cell>
          <cell r="V308" t="str">
            <v>≥</v>
          </cell>
          <cell r="W308">
            <v>0.85</v>
          </cell>
          <cell r="X308" t="str">
            <v>&lt;</v>
          </cell>
          <cell r="Y308">
            <v>0.85</v>
          </cell>
        </row>
        <row r="309">
          <cell r="A309">
            <v>304</v>
          </cell>
          <cell r="B309" t="str">
            <v>Integralidad y efectividad en la prestación de servicios de salud</v>
          </cell>
          <cell r="C309" t="str">
            <v>Garantizar la accesibilidad, integralidad en los servicios, complementariedad y respaldo de las interdependencias</v>
          </cell>
          <cell r="D309" t="str">
            <v>Calidad de Registro en la Historia Clínica de Enfermería</v>
          </cell>
          <cell r="E309" t="str">
            <v>Críticos</v>
          </cell>
          <cell r="F309" t="str">
            <v>ucint</v>
          </cell>
          <cell r="G309" t="str">
            <v>x</v>
          </cell>
          <cell r="H309"/>
          <cell r="I309"/>
          <cell r="J309" t="str">
            <v xml:space="preserve">Evaluar la adherencia del equipo de salud a las normas técnicas de obligatorio cumplimiento, así como la pertinencia y oportunidad en la toma de decisiones, según registros de las historias clínicas electrónicas. </v>
          </cell>
          <cell r="K309"/>
          <cell r="L309" t="str">
            <v>Trimestral</v>
          </cell>
          <cell r="M309" t="str">
            <v>Criterios de calidad de historia clínica evaluados que cumplen</v>
          </cell>
          <cell r="N309" t="str">
            <v>Total de criterios de calidad de historia clínica evaluados</v>
          </cell>
          <cell r="O309" t="str">
            <v>Aplicativo de monitorización de historias clínicas</v>
          </cell>
          <cell r="P309" t="str">
            <v>Aplicativo de monitorización de historias clínicas</v>
          </cell>
          <cell r="Q309" t="str">
            <v>%</v>
          </cell>
          <cell r="R309" t="str">
            <v>Total de criterios de calidad de historia clínica evaluados / Aplicativo de monitorización de historias clínicas *100</v>
          </cell>
          <cell r="S309"/>
          <cell r="T309" t="str">
            <v>proceso</v>
          </cell>
          <cell r="U309" t="str">
            <v>Creciente</v>
          </cell>
          <cell r="V309" t="str">
            <v>≥</v>
          </cell>
          <cell r="W309">
            <v>0.85</v>
          </cell>
          <cell r="X309" t="str">
            <v>&lt;</v>
          </cell>
          <cell r="Y309">
            <v>0.85</v>
          </cell>
        </row>
        <row r="310">
          <cell r="A310">
            <v>305</v>
          </cell>
          <cell r="B310" t="str">
            <v>Integralidad y efectividad en la prestación de servicios de salud</v>
          </cell>
          <cell r="C310" t="str">
            <v>Garantizar la accesibilidad, integralidad en los servicios, complementariedad y respaldo de las interdependencias</v>
          </cell>
          <cell r="D310" t="str">
            <v>Adherencia a protocolos de enfermería</v>
          </cell>
          <cell r="E310" t="str">
            <v>Críticos</v>
          </cell>
          <cell r="F310" t="str">
            <v>ucint</v>
          </cell>
          <cell r="G310" t="str">
            <v>x</v>
          </cell>
          <cell r="H310"/>
          <cell r="I310"/>
          <cell r="J310" t="str">
            <v>Garantizarque los registros de enfermería en la historia clínica cumplan con los criterios de calidad definidos por la normatividad institucional y nacional, garantizando oportunidad, integralidad, legibilidad y veracidad de la información.</v>
          </cell>
          <cell r="K310"/>
          <cell r="L310" t="str">
            <v>Trimestral</v>
          </cell>
          <cell r="M310" t="str">
            <v>Número de protocolos con cumplimiento mayor al estándar establecido</v>
          </cell>
          <cell r="N310" t="str">
            <v>Total protocolos evaluados</v>
          </cell>
          <cell r="O310" t="str">
            <v>Consolidado Adherencia a Protocolos</v>
          </cell>
          <cell r="P310" t="str">
            <v>Consolidado Adherencia a Protocolos</v>
          </cell>
          <cell r="Q310" t="str">
            <v>%</v>
          </cell>
          <cell r="R310" t="str">
            <v>Total protocolos evaluados / Consolidado Adherencia a Protocolos *100</v>
          </cell>
          <cell r="S310"/>
          <cell r="T310" t="str">
            <v>proceso</v>
          </cell>
          <cell r="U310" t="str">
            <v>Creciente</v>
          </cell>
          <cell r="V310" t="str">
            <v>≥</v>
          </cell>
          <cell r="W310">
            <v>0.85</v>
          </cell>
          <cell r="X310" t="str">
            <v>&lt;</v>
          </cell>
          <cell r="Y310">
            <v>0.85</v>
          </cell>
        </row>
        <row r="311">
          <cell r="A311">
            <v>306</v>
          </cell>
          <cell r="B311" t="str">
            <v>Integralidad y efectividad en la prestación de servicios de salud</v>
          </cell>
          <cell r="C311" t="str">
            <v>Garantizar la accesibilidad, integralidad en los servicios, complementariedad y respaldo de las interdependencias</v>
          </cell>
          <cell r="D311" t="str">
            <v>Porcentaje de adherencia a guias de practica clinica</v>
          </cell>
          <cell r="E311" t="str">
            <v>Críticos</v>
          </cell>
          <cell r="F311" t="str">
            <v>ucint</v>
          </cell>
          <cell r="G311" t="str">
            <v>x</v>
          </cell>
          <cell r="H311"/>
          <cell r="I311"/>
          <cell r="J311"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11"/>
          <cell r="L311" t="str">
            <v>Trimestral</v>
          </cell>
          <cell r="M311" t="str">
            <v>Criterios cumplidos en la adherencia a guias</v>
          </cell>
          <cell r="N311" t="str">
            <v>Total de guias cirterios evaluados en la adherencia a guia</v>
          </cell>
          <cell r="O311" t="str">
            <v>Consolidado Adherencia a Guías de Atención</v>
          </cell>
          <cell r="P311" t="str">
            <v>Consolidado Adherencia a Guías de Atención</v>
          </cell>
          <cell r="Q311" t="str">
            <v>%</v>
          </cell>
          <cell r="R311" t="str">
            <v>Total de guias cirterios evaluados en la adherencia a guia / Consolidado Adherencia a Guías de Atención *100</v>
          </cell>
          <cell r="S311"/>
          <cell r="T311" t="str">
            <v>proceso</v>
          </cell>
          <cell r="U311" t="str">
            <v>Creciente</v>
          </cell>
          <cell r="V311" t="str">
            <v>≥</v>
          </cell>
          <cell r="W311">
            <v>0.85</v>
          </cell>
          <cell r="X311" t="str">
            <v>&lt;</v>
          </cell>
          <cell r="Y311">
            <v>0.85</v>
          </cell>
        </row>
        <row r="312">
          <cell r="A312">
            <v>307</v>
          </cell>
          <cell r="B312" t="str">
            <v>Integralidad y efectividad en la prestación de servicios de salud</v>
          </cell>
          <cell r="C312" t="str">
            <v>Garantizar la accesibilidad, integralidad en los servicios, complementariedad y respaldo de las interdependencias</v>
          </cell>
          <cell r="D312" t="str">
            <v>Tasa de incidencia de infeccion del torrente sanguineo asociada a catéter venoso central (CVC)</v>
          </cell>
          <cell r="E312" t="str">
            <v>Críticos</v>
          </cell>
          <cell r="F312" t="str">
            <v>ucint</v>
          </cell>
          <cell r="G312" t="str">
            <v>x</v>
          </cell>
          <cell r="H312"/>
          <cell r="I312"/>
          <cell r="J312" t="str">
            <v>Los cateteres vasculares son dispositivos que permiten un acceso al campartimento intravascular a nivel central, la infeccion es el principal evento asociado a su uso y esta relacionado con deficiencias en la adherencia al protocolo de lavado de manos, al uso de tecnica aseptica, en la implantacion y manipulacion del cateter. Su presencia prolonga la estancia y se asocia a un importante consumo de recursos.</v>
          </cell>
          <cell r="K312"/>
          <cell r="L312" t="str">
            <v>Trimestral</v>
          </cell>
          <cell r="M312" t="str">
            <v>Sumatoria de casos nuevos de infeccion del torrente sanguineo asociada a cateter en un mes de seguimiento</v>
          </cell>
          <cell r="N312" t="str">
            <v>Numero de dias cateter central en un mes de seguimiento</v>
          </cell>
          <cell r="O312" t="str">
            <v>Reporte Infecciones</v>
          </cell>
          <cell r="P312" t="str">
            <v>Control de preveción de IAAS.</v>
          </cell>
          <cell r="Q312" t="str">
            <v>Tasa</v>
          </cell>
          <cell r="R312" t="str">
            <v>Numero de dias cateter central en un mes de seguimiento / Reporte Infecciones *1000</v>
          </cell>
          <cell r="S312"/>
          <cell r="T312" t="str">
            <v>resultado</v>
          </cell>
          <cell r="U312" t="str">
            <v>Decreciente</v>
          </cell>
          <cell r="V312" t="str">
            <v>≤</v>
          </cell>
          <cell r="W312">
            <v>5</v>
          </cell>
          <cell r="X312" t="str">
            <v>&gt;</v>
          </cell>
          <cell r="Y312">
            <v>5</v>
          </cell>
        </row>
        <row r="313">
          <cell r="A313">
            <v>308</v>
          </cell>
          <cell r="B313" t="str">
            <v>Integralidad y efectividad en la prestación de servicios de salud</v>
          </cell>
          <cell r="C313" t="str">
            <v>Garantizar la accesibilidad, integralidad en los servicios, complementariedad y respaldo de las interdependencias</v>
          </cell>
          <cell r="D313" t="str">
            <v>Tasa de incidencia de infección del tracto urinario asociada a catéter (IVU)</v>
          </cell>
          <cell r="E313" t="str">
            <v>Críticos</v>
          </cell>
          <cell r="F313" t="str">
            <v>ucint</v>
          </cell>
          <cell r="G313" t="str">
            <v>x</v>
          </cell>
          <cell r="H313"/>
          <cell r="I313"/>
          <cell r="J313" t="str">
            <v>La infeccion de trato urinario relacionada con sondaje uretral, es una de las infecciones nosocomiales mas frecuentes. Su impacto sobre la mortalidad es menor que otras infecciones nosocomiales, pero genera un importante incremento de estancias hospitalarias y de costos.</v>
          </cell>
          <cell r="K313"/>
          <cell r="L313" t="str">
            <v>Trimestral</v>
          </cell>
          <cell r="M313" t="str">
            <v>Sumatoria de los casos nuevos de infección del tracto urinario asociada a catéter en un mes de seguimiento</v>
          </cell>
          <cell r="N313" t="str">
            <v>Numero de días catéter urinario en un mes de seguimiento</v>
          </cell>
          <cell r="O313" t="str">
            <v>Reporte Infecciones</v>
          </cell>
          <cell r="P313" t="str">
            <v>Reporte Infecciones</v>
          </cell>
          <cell r="Q313" t="str">
            <v>Tasa</v>
          </cell>
          <cell r="R313" t="str">
            <v>Numero de días catéter urinario en un mes de seguimiento / Reporte Infecciones *1000</v>
          </cell>
          <cell r="S313"/>
          <cell r="T313" t="str">
            <v>resultado</v>
          </cell>
          <cell r="U313" t="str">
            <v>Decreciente</v>
          </cell>
          <cell r="V313" t="str">
            <v>≤</v>
          </cell>
          <cell r="W313">
            <v>5</v>
          </cell>
          <cell r="X313" t="str">
            <v>&gt;</v>
          </cell>
          <cell r="Y313">
            <v>5</v>
          </cell>
        </row>
        <row r="314">
          <cell r="A314">
            <v>309</v>
          </cell>
          <cell r="B314" t="str">
            <v>Integralidad y efectividad en la prestación de servicios de salud</v>
          </cell>
          <cell r="C314" t="str">
            <v>Garantizar la accesibilidad, integralidad en los servicios, complementariedad y respaldo de las interdependencias</v>
          </cell>
          <cell r="D314" t="str">
            <v>Análisis de mortalidad intrahospitalaria</v>
          </cell>
          <cell r="E314" t="str">
            <v>Críticos</v>
          </cell>
          <cell r="F314" t="str">
            <v>ucint</v>
          </cell>
          <cell r="G314" t="str">
            <v>x</v>
          </cell>
          <cell r="H314"/>
          <cell r="I314"/>
          <cell r="J314" t="str">
            <v>Medir el número de análisis de muertes intrahospitalarias mayores a 48 horas del total de muertes presentadas en el periodo, con el fin de determinar planes de mejoramiento para contribuir a la disminución de los casos evitables</v>
          </cell>
          <cell r="K314"/>
          <cell r="L314" t="str">
            <v>Trimestral</v>
          </cell>
          <cell r="M314" t="str">
            <v>Número de casos analizados</v>
          </cell>
          <cell r="N314" t="str">
            <v>Número total de muertes en el período</v>
          </cell>
          <cell r="O314" t="str">
            <v>Coordinador de cada Servicio</v>
          </cell>
          <cell r="P314" t="str">
            <v>Coordinador de Estadística</v>
          </cell>
          <cell r="Q314" t="str">
            <v>%</v>
          </cell>
          <cell r="R314" t="str">
            <v>Número total de muertes en el período / Coordinador de cada Servicio *100</v>
          </cell>
          <cell r="S314"/>
          <cell r="T314" t="str">
            <v>proceso</v>
          </cell>
          <cell r="U314" t="str">
            <v>Igual</v>
          </cell>
          <cell r="V314" t="str">
            <v>=</v>
          </cell>
          <cell r="W314">
            <v>1</v>
          </cell>
          <cell r="X314" t="str">
            <v>&lt;</v>
          </cell>
          <cell r="Y314">
            <v>1</v>
          </cell>
        </row>
        <row r="315">
          <cell r="A315">
            <v>310</v>
          </cell>
          <cell r="B315" t="str">
            <v>Integralidad y efectividad en la prestación de servicios de salud</v>
          </cell>
          <cell r="C315" t="str">
            <v>Garantizar la accesibilidad, integralidad en los servicios, complementariedad y respaldo de las interdependencias</v>
          </cell>
          <cell r="D315" t="str">
            <v>Proporción de muertes menor a 48 horas</v>
          </cell>
          <cell r="E315" t="str">
            <v>Críticos</v>
          </cell>
          <cell r="F315" t="str">
            <v>ucint</v>
          </cell>
          <cell r="G315" t="str">
            <v>x</v>
          </cell>
          <cell r="H315"/>
          <cell r="I315"/>
          <cell r="J315" t="str">
            <v>Medir la proporción de muertes intrahospitalarias menor a 48 horas, la cual refleja la gravedad del estado de salud con el que el paciente ingresa al servicio dentro del periodo evaluado</v>
          </cell>
          <cell r="K315"/>
          <cell r="L315" t="str">
            <v>Trimestral</v>
          </cell>
          <cell r="M315" t="str">
            <v>Número de muertes presentadas antes de 48 horas</v>
          </cell>
          <cell r="N315" t="str">
            <v>Total pacientes hospitalizados</v>
          </cell>
          <cell r="O315" t="str">
            <v>Estadística</v>
          </cell>
          <cell r="P315" t="str">
            <v>Estadística</v>
          </cell>
          <cell r="Q315" t="str">
            <v>%</v>
          </cell>
          <cell r="R315" t="str">
            <v>Total pacientes hospitalizados / Estadística *100</v>
          </cell>
          <cell r="S315"/>
          <cell r="T315" t="str">
            <v>resultado</v>
          </cell>
          <cell r="U315" t="str">
            <v>Decreciente</v>
          </cell>
          <cell r="V315" t="str">
            <v>≤</v>
          </cell>
          <cell r="W315">
            <v>0.04</v>
          </cell>
          <cell r="X315" t="str">
            <v>&gt;</v>
          </cell>
          <cell r="Y315">
            <v>0.04</v>
          </cell>
        </row>
        <row r="316">
          <cell r="A316">
            <v>311</v>
          </cell>
          <cell r="B316" t="str">
            <v>Integralidad y efectividad en la prestación de servicios de salud</v>
          </cell>
          <cell r="C316" t="str">
            <v>Garantizar la accesibilidad, integralidad en los servicios, complementariedad y respaldo de las interdependencias</v>
          </cell>
          <cell r="D316" t="str">
            <v>Tasa de mortalidad Intrahospitalaria después de 48 horas</v>
          </cell>
          <cell r="E316" t="str">
            <v>Críticos</v>
          </cell>
          <cell r="F316" t="str">
            <v>ucint</v>
          </cell>
          <cell r="G316" t="str">
            <v>x</v>
          </cell>
          <cell r="H316"/>
          <cell r="I316"/>
          <cell r="J316" t="str">
            <v>Medir la tasa de mortalidad intrahospitalaria mayor a 48 horas la cual nos permite evaluar la efectividad de la intervención clínica que se le realiza a los pacientes en el servicio de urgencias pediatria dentro del periodo evaluado</v>
          </cell>
          <cell r="K316"/>
          <cell r="L316" t="str">
            <v>Trimestral</v>
          </cell>
          <cell r="M316" t="str">
            <v>Número total de pacientes hospitalizados que fallecen después de 48 horas del ingreso</v>
          </cell>
          <cell r="N316" t="str">
            <v>Número total de pacientes hospitalizados</v>
          </cell>
          <cell r="O316" t="str">
            <v>Estadística / Coordinador Servicios</v>
          </cell>
          <cell r="P316" t="str">
            <v xml:space="preserve">Estadística. </v>
          </cell>
          <cell r="Q316" t="str">
            <v>%</v>
          </cell>
          <cell r="R316" t="str">
            <v>Número total de pacientes hospitalizados / Estadística / Coordinador Servicios *100</v>
          </cell>
          <cell r="S316"/>
          <cell r="T316" t="str">
            <v>resultado</v>
          </cell>
          <cell r="U316" t="str">
            <v>Decreciente</v>
          </cell>
          <cell r="V316" t="str">
            <v>≤</v>
          </cell>
          <cell r="W316">
            <v>0.15</v>
          </cell>
          <cell r="X316" t="str">
            <v>&gt;</v>
          </cell>
          <cell r="Y316">
            <v>0.15</v>
          </cell>
        </row>
        <row r="317">
          <cell r="A317">
            <v>312</v>
          </cell>
          <cell r="B317" t="str">
            <v>Integralidad y efectividad en la prestación de servicios de salud</v>
          </cell>
          <cell r="C317" t="str">
            <v>Garantizar la accesibilidad, integralidad en los servicios, complementariedad y respaldo de las interdependencias</v>
          </cell>
          <cell r="D317" t="str">
            <v>Porcentaje ocupacional</v>
          </cell>
          <cell r="E317" t="str">
            <v>Críticos</v>
          </cell>
          <cell r="F317" t="str">
            <v>ucint</v>
          </cell>
          <cell r="G317" t="str">
            <v>x</v>
          </cell>
          <cell r="H317"/>
          <cell r="I317"/>
          <cell r="J317" t="str">
            <v>Medir el porcentaje de ocupación hospitalario con el fin de determinar el aprovechamiento de la cama hospitalaria y la demanda del servicio  en un periodo evaluado</v>
          </cell>
          <cell r="K317"/>
          <cell r="L317" t="str">
            <v>Trimestral</v>
          </cell>
          <cell r="M317" t="str">
            <v>Número de días cama ocupada en el período</v>
          </cell>
          <cell r="N317" t="str">
            <v>Número de días cama disponible en el período</v>
          </cell>
          <cell r="O317" t="str">
            <v>Estadística</v>
          </cell>
          <cell r="P317" t="str">
            <v xml:space="preserve"> Estadística</v>
          </cell>
          <cell r="Q317" t="str">
            <v>%</v>
          </cell>
          <cell r="R317" t="str">
            <v>Número de días cama disponible en el período / Estadística *100</v>
          </cell>
          <cell r="S317"/>
          <cell r="T317" t="str">
            <v>proceso</v>
          </cell>
          <cell r="U317" t="str">
            <v>Creciente</v>
          </cell>
          <cell r="V317" t="str">
            <v>≥</v>
          </cell>
          <cell r="W317">
            <v>0.85</v>
          </cell>
          <cell r="X317" t="str">
            <v>&lt;</v>
          </cell>
          <cell r="Y317">
            <v>0.85</v>
          </cell>
        </row>
        <row r="318">
          <cell r="A318">
            <v>313</v>
          </cell>
          <cell r="B318" t="str">
            <v>Integralidad y efectividad en la prestación de servicios de salud</v>
          </cell>
          <cell r="C318" t="str">
            <v>Garantizar la accesibilidad, integralidad en los servicios, complementariedad y respaldo de las interdependencias</v>
          </cell>
          <cell r="D318" t="str">
            <v>Promedio de Egresos por cama - Giro Cama</v>
          </cell>
          <cell r="E318" t="str">
            <v>Críticos</v>
          </cell>
          <cell r="F318" t="str">
            <v>ucint</v>
          </cell>
          <cell r="G318" t="str">
            <v>x</v>
          </cell>
          <cell r="H318"/>
          <cell r="I318"/>
          <cell r="J318" t="str">
            <v>Medir el  numero de pacientes que hicieron uso de la cama hospitalaria basados en los días cama disponible dentro del servicio dentro de un periodo evaluado</v>
          </cell>
          <cell r="K318"/>
          <cell r="L318" t="str">
            <v>Trimestral</v>
          </cell>
          <cell r="M318" t="str">
            <v>Número de egresos del período</v>
          </cell>
          <cell r="N318" t="str">
            <v>Número de camas disponible en el período</v>
          </cell>
          <cell r="O318" t="str">
            <v xml:space="preserve"> Estadística</v>
          </cell>
          <cell r="P318" t="str">
            <v xml:space="preserve"> Estadística</v>
          </cell>
          <cell r="Q318" t="str">
            <v>Egresos/Cama</v>
          </cell>
          <cell r="R318" t="str">
            <v>Número de camas disponible en el período /  Estadística</v>
          </cell>
          <cell r="S318"/>
          <cell r="T318" t="str">
            <v>proceso</v>
          </cell>
          <cell r="U318" t="str">
            <v>Creciente</v>
          </cell>
          <cell r="V318" t="str">
            <v>≥</v>
          </cell>
          <cell r="W318">
            <v>4</v>
          </cell>
          <cell r="X318" t="str">
            <v>&lt;</v>
          </cell>
          <cell r="Y318">
            <v>4</v>
          </cell>
        </row>
        <row r="319">
          <cell r="A319">
            <v>314</v>
          </cell>
          <cell r="B319" t="str">
            <v>Integralidad y efectividad en la prestación de servicios de salud</v>
          </cell>
          <cell r="C319" t="str">
            <v>Garantizar la accesibilidad, integralidad en los servicios, complementariedad y respaldo de las interdependencias</v>
          </cell>
          <cell r="D319" t="str">
            <v>Promedio Días de Estancia</v>
          </cell>
          <cell r="E319" t="str">
            <v>Críticos</v>
          </cell>
          <cell r="F319" t="str">
            <v>ucint</v>
          </cell>
          <cell r="G319" t="str">
            <v>x</v>
          </cell>
          <cell r="H319"/>
          <cell r="I319"/>
          <cell r="J319" t="str">
            <v>Medir el promedio de días que los pacientes permanecen hospitalizados en el servicio en un periodo evaluado</v>
          </cell>
          <cell r="K319"/>
          <cell r="L319" t="str">
            <v>Trimestral</v>
          </cell>
          <cell r="M319" t="str">
            <v>Número de días de estancia de los egresos del período</v>
          </cell>
          <cell r="N319" t="str">
            <v>Número de egresos del período</v>
          </cell>
          <cell r="O319" t="str">
            <v xml:space="preserve"> Estadística</v>
          </cell>
          <cell r="P319" t="str">
            <v xml:space="preserve"> Estadística</v>
          </cell>
          <cell r="Q319" t="str">
            <v>Días</v>
          </cell>
          <cell r="R319" t="str">
            <v>Número de egresos del período /  Estadística</v>
          </cell>
          <cell r="S319"/>
          <cell r="T319" t="str">
            <v>proceso</v>
          </cell>
          <cell r="U319" t="str">
            <v>Decreciente</v>
          </cell>
          <cell r="V319" t="str">
            <v>≤</v>
          </cell>
          <cell r="W319">
            <v>7</v>
          </cell>
          <cell r="X319" t="str">
            <v>&gt;</v>
          </cell>
          <cell r="Y319">
            <v>7</v>
          </cell>
        </row>
        <row r="320">
          <cell r="A320">
            <v>315</v>
          </cell>
          <cell r="B320" t="str">
            <v>Integralidad y efectividad en la prestación de servicios de salud</v>
          </cell>
          <cell r="C320" t="str">
            <v>Garantizar la accesibilidad, integralidad en los servicios, complementariedad y respaldo de las interdependencias</v>
          </cell>
          <cell r="D320" t="str">
            <v>Adherencia al protocolo de higiene de manos</v>
          </cell>
          <cell r="E320" t="str">
            <v>Críticos</v>
          </cell>
          <cell r="F320" t="str">
            <v>ucint</v>
          </cell>
          <cell r="G320" t="str">
            <v>x</v>
          </cell>
          <cell r="H320"/>
          <cell r="I320"/>
          <cell r="J320" t="str">
            <v xml:space="preserve">Es la estrategia número uno recomendada por el Centro de Control de Enfermedades (CDC) de Atlanta para contribuir a la dismunición de infecciones asociadas al cuidado de la salud (IACS)  </v>
          </cell>
          <cell r="K320"/>
          <cell r="L320" t="str">
            <v>Trimestral</v>
          </cell>
          <cell r="M320" t="str">
            <v>Número de personas evaluadas que cumplen los 5 momentos de Higiene de manos y la técnica en el periodo</v>
          </cell>
          <cell r="N320" t="str">
            <v>Total de personas evaluadas por cargo y servicio en un periodo</v>
          </cell>
          <cell r="O320" t="str">
            <v>Informe de adherencia a Higiene de Manos</v>
          </cell>
          <cell r="P320" t="str">
            <v>Comité de Infecciones</v>
          </cell>
          <cell r="Q320" t="str">
            <v>%</v>
          </cell>
          <cell r="R320" t="str">
            <v>Total de personas evaluadas por cargo y servicio en un periodo / Informe de adherencia a Higiene de Manos *100</v>
          </cell>
          <cell r="S320"/>
          <cell r="T320" t="str">
            <v>proceso</v>
          </cell>
          <cell r="U320" t="str">
            <v>Creciente</v>
          </cell>
          <cell r="V320" t="str">
            <v>≥</v>
          </cell>
          <cell r="W320">
            <v>0.9</v>
          </cell>
          <cell r="X320" t="str">
            <v>&lt;</v>
          </cell>
          <cell r="Y320">
            <v>0.9</v>
          </cell>
        </row>
        <row r="321">
          <cell r="A321">
            <v>316</v>
          </cell>
          <cell r="B321" t="str">
            <v>Integralidad y efectividad en la prestación de servicios de salud</v>
          </cell>
          <cell r="C321" t="str">
            <v>Garantizar la accesibilidad, integralidad en los servicios, complementariedad y respaldo de las interdependencias</v>
          </cell>
          <cell r="D321" t="str">
            <v>Adherencia a la técnica correcta de higiene de manos</v>
          </cell>
          <cell r="E321" t="str">
            <v>Críticos</v>
          </cell>
          <cell r="F321" t="str">
            <v>ucint</v>
          </cell>
          <cell r="G321" t="str">
            <v>x</v>
          </cell>
          <cell r="H321"/>
          <cell r="I321"/>
          <cell r="J321" t="str">
            <v xml:space="preserve">Es la estrategia número uno recomendada por el Centro de Control de Enfermedades (CDC) de Atlanta para contribuir a la dismunición de infecciones asociadas al cuidado de la salud (IACS)  </v>
          </cell>
          <cell r="K321"/>
          <cell r="L321" t="str">
            <v>Trimestral</v>
          </cell>
          <cell r="M321" t="str">
            <v>Número de personas evaluadas que cumplen los 5 momentos de Higiene de manos y la técnica en el periodo</v>
          </cell>
          <cell r="N321" t="str">
            <v>Total de personas evaluadas por cargo y servicio en un periodo</v>
          </cell>
          <cell r="O321" t="str">
            <v>Informe de adherencia a Higiene de Manos</v>
          </cell>
          <cell r="P321" t="str">
            <v>Comité de Infecciones</v>
          </cell>
          <cell r="Q321" t="str">
            <v>%</v>
          </cell>
          <cell r="R321" t="str">
            <v>Informe de adherencia a Higiene de Manos / Comité de Infecciones *100</v>
          </cell>
          <cell r="S321"/>
          <cell r="T321" t="str">
            <v>proceso</v>
          </cell>
          <cell r="U321" t="str">
            <v>Creciente</v>
          </cell>
          <cell r="V321" t="str">
            <v>≥</v>
          </cell>
          <cell r="W321">
            <v>0.75</v>
          </cell>
          <cell r="X321" t="str">
            <v>&lt;</v>
          </cell>
          <cell r="Y321">
            <v>0.75</v>
          </cell>
        </row>
        <row r="322">
          <cell r="A322">
            <v>317</v>
          </cell>
          <cell r="B322" t="str">
            <v>Integralidad y efectividad en la prestación de servicios de salud</v>
          </cell>
          <cell r="C322" t="str">
            <v>Garantizar la accesibilidad, integralidad en los servicios, complementariedad y respaldo de las interdependencias</v>
          </cell>
          <cell r="D322" t="str">
            <v>Oportunidad atención específica pacientes diagnóstico al egreso de Infarto Agudo del Miocardio 16</v>
          </cell>
          <cell r="E322" t="str">
            <v>Urgencias</v>
          </cell>
          <cell r="F322" t="str">
            <v>urg. adultos</v>
          </cell>
          <cell r="G322" t="str">
            <v>x</v>
          </cell>
          <cell r="H322"/>
          <cell r="I322"/>
          <cell r="J322" t="str">
            <v xml:space="preserve">La calidad de la atención  de casos de mayor complejidad que requieren de la intervención de médicos especialistas,  tiene impacto sobre la capacidad resolutiva de los casos por su detección y atención temprana disminuyendo los riesgos de incapacidad en tiempo, severidad, secuelas  en la atención prestada en los servicios de urgencias del Hospital. </v>
          </cell>
          <cell r="K322" t="str">
            <v>Resolución 408</v>
          </cell>
          <cell r="L322" t="str">
            <v>Anual</v>
          </cell>
          <cell r="M322" t="str">
            <v>Número de pacientes diagnóstico egreso de Infarto Agudo del Miocardio con inicio terapia específica primera hora posterior al diagnóstico</v>
          </cell>
          <cell r="N322" t="str">
            <v>Total pacientes diagnóstico egreso Infarto Agudo del Miocardio en la vigencia</v>
          </cell>
          <cell r="O322" t="str">
            <v>Informe por servicio</v>
          </cell>
          <cell r="P322" t="str">
            <v xml:space="preserve"> Estadística</v>
          </cell>
          <cell r="Q322" t="str">
            <v>%</v>
          </cell>
          <cell r="R322" t="str">
            <v>Número de pacientes diagnóstico egreso de Infarto Agudo del Miocardio con inicio terapia específica primera hora posterior al diagnóstico / Total pacientes diagnóstico egreso Infarto Agudo del Miocardio en la vigencia *100</v>
          </cell>
          <cell r="S322"/>
          <cell r="T322" t="str">
            <v>resultado</v>
          </cell>
          <cell r="U322" t="str">
            <v>Creciente</v>
          </cell>
          <cell r="V322" t="str">
            <v>≥</v>
          </cell>
          <cell r="W322">
            <v>0.9</v>
          </cell>
          <cell r="X322" t="str">
            <v>&lt;</v>
          </cell>
          <cell r="Y322">
            <v>0.9</v>
          </cell>
        </row>
        <row r="323">
          <cell r="A323">
            <v>318</v>
          </cell>
          <cell r="B323" t="str">
            <v>Integralidad y efectividad en la prestación de servicios de salud</v>
          </cell>
          <cell r="C323" t="str">
            <v>Garantizar la accesibilidad, integralidad en los servicios, complementariedad y respaldo de las interdependencias</v>
          </cell>
          <cell r="D323" t="str">
            <v>Proporción de muertes menor a 48 horas</v>
          </cell>
          <cell r="E323" t="str">
            <v>Urgencias</v>
          </cell>
          <cell r="F323" t="str">
            <v>urg. adultos</v>
          </cell>
          <cell r="G323" t="str">
            <v>x</v>
          </cell>
          <cell r="J323" t="str">
            <v>Medir la proporción de muertes intrahospitalarias menor a 48 horas, la cual refleja la gravedad del estado de salud con el que el paciente ingresa al servicio dentro del periodo evaluado</v>
          </cell>
          <cell r="K323"/>
          <cell r="L323" t="str">
            <v>Trimestral</v>
          </cell>
          <cell r="M323" t="str">
            <v>Número total de pacientes hospitalizados que fallecen antes de 48 horas del ingreso</v>
          </cell>
          <cell r="N323" t="str">
            <v>Número total de pacientes hospitalizados</v>
          </cell>
          <cell r="O323" t="str">
            <v>Estadística / Coordinador Servicios</v>
          </cell>
          <cell r="P323" t="str">
            <v xml:space="preserve"> Estadística</v>
          </cell>
          <cell r="Q323" t="str">
            <v>Tasa</v>
          </cell>
          <cell r="R323" t="str">
            <v>Número total de pacientes hospitalizados que fallecen antes de 48 horas del ingreso / Número total de pacientes hospitalizados *1000</v>
          </cell>
          <cell r="S323"/>
          <cell r="T323" t="str">
            <v>resultado</v>
          </cell>
          <cell r="U323" t="str">
            <v>Decreciente</v>
          </cell>
          <cell r="V323" t="str">
            <v>≤</v>
          </cell>
          <cell r="W323">
            <v>13.1</v>
          </cell>
          <cell r="X323" t="str">
            <v>&gt;</v>
          </cell>
          <cell r="Y323">
            <v>13.1</v>
          </cell>
        </row>
        <row r="324">
          <cell r="A324">
            <v>319</v>
          </cell>
          <cell r="B324" t="str">
            <v>Integralidad y efectividad en la prestación de servicios de salud</v>
          </cell>
          <cell r="C324" t="str">
            <v>Garantizar la accesibilidad, integralidad en los servicios, complementariedad y respaldo de las interdependencias</v>
          </cell>
          <cell r="D324" t="str">
            <v>Tasa de mortalidad Intrahospitalaria después de 48 horas</v>
          </cell>
          <cell r="E324" t="str">
            <v>Urgencias</v>
          </cell>
          <cell r="F324" t="str">
            <v>urg. adultos</v>
          </cell>
          <cell r="G324" t="str">
            <v>x</v>
          </cell>
          <cell r="J324" t="str">
            <v>Medir la tasa de mortalidad intrahospitalaria mayor a 48 horas la cual nos permite evaluar la efectividad de la intervención clínica que se le realiza a los pacientes en el servicio de urgencias pediatria dentro del periodo evaluado</v>
          </cell>
          <cell r="K324"/>
          <cell r="L324" t="str">
            <v>Trimestral</v>
          </cell>
          <cell r="M324" t="str">
            <v>Número total de pacientes hospitalizados que fallecen después de 48 horas del ingreso</v>
          </cell>
          <cell r="N324" t="str">
            <v>Número total de pacientes hospitalizados</v>
          </cell>
          <cell r="O324" t="str">
            <v>Estadística / Coordinador Servicios</v>
          </cell>
          <cell r="P324" t="str">
            <v xml:space="preserve"> Estadística</v>
          </cell>
          <cell r="Q324" t="str">
            <v>Tasa</v>
          </cell>
          <cell r="R324" t="str">
            <v>Número total de pacientes hospitalizados que fallecen después de 48 horas del ingreso / Número total de pacientes hospitalizados *1000</v>
          </cell>
          <cell r="S324"/>
          <cell r="T324" t="str">
            <v>resultado</v>
          </cell>
          <cell r="U324" t="str">
            <v>Decreciente</v>
          </cell>
          <cell r="V324" t="str">
            <v>≤</v>
          </cell>
          <cell r="W324">
            <v>13.1</v>
          </cell>
          <cell r="X324" t="str">
            <v>&gt;</v>
          </cell>
          <cell r="Y324">
            <v>13.1</v>
          </cell>
        </row>
        <row r="325">
          <cell r="A325">
            <v>320</v>
          </cell>
          <cell r="B325" t="str">
            <v>Integralidad y efectividad en la prestación de servicios de salud</v>
          </cell>
          <cell r="C325" t="str">
            <v>Garantizar la accesibilidad, integralidad en los servicios, complementariedad y respaldo de las interdependencias</v>
          </cell>
          <cell r="D325" t="str">
            <v>Análisis de mortalidad intrahospitalaria</v>
          </cell>
          <cell r="E325" t="str">
            <v>Urgencias</v>
          </cell>
          <cell r="F325" t="str">
            <v>urg. adultos</v>
          </cell>
          <cell r="G325" t="str">
            <v>x</v>
          </cell>
          <cell r="J325" t="str">
            <v>Medir el número de análisis de muertes intrahospitalarias mayores a 48 horas del total de muertes presentadas en el periodo, con el fin de determinar planes de mejoramiento para contribuir a la disminución de los casos evitables</v>
          </cell>
          <cell r="K325"/>
          <cell r="L325" t="str">
            <v>Trimestral</v>
          </cell>
          <cell r="M325" t="str">
            <v>Número de casos analizados</v>
          </cell>
          <cell r="N325" t="str">
            <v>Número total de muertes en el período</v>
          </cell>
          <cell r="O325" t="str">
            <v xml:space="preserve">Estadística </v>
          </cell>
          <cell r="P325" t="str">
            <v xml:space="preserve"> Estadística</v>
          </cell>
          <cell r="Q325" t="str">
            <v>%</v>
          </cell>
          <cell r="R325" t="str">
            <v>Número de casos analizados / Número total de muertes en el período *100</v>
          </cell>
          <cell r="S325"/>
          <cell r="T325" t="str">
            <v>proceso</v>
          </cell>
          <cell r="U325" t="str">
            <v>Igual</v>
          </cell>
          <cell r="V325" t="str">
            <v>=</v>
          </cell>
          <cell r="W325">
            <v>1</v>
          </cell>
          <cell r="X325" t="str">
            <v>&lt;</v>
          </cell>
          <cell r="Y325">
            <v>1</v>
          </cell>
        </row>
        <row r="326">
          <cell r="A326">
            <v>321</v>
          </cell>
          <cell r="B326" t="str">
            <v>Integralidad y efectividad en la prestación de servicios de salud</v>
          </cell>
          <cell r="C326" t="str">
            <v>Garantizar la accesibilidad, integralidad en los servicios, complementariedad y respaldo de las interdependencias</v>
          </cell>
          <cell r="D326" t="str">
            <v xml:space="preserve">Calidad de Registro en la Historia Clínica Médica </v>
          </cell>
          <cell r="E326" t="str">
            <v>Urgencias</v>
          </cell>
          <cell r="F326" t="str">
            <v>urg. adultos</v>
          </cell>
          <cell r="G326" t="str">
            <v>x</v>
          </cell>
          <cell r="H326"/>
          <cell r="I326"/>
          <cell r="J32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26"/>
          <cell r="L326" t="str">
            <v>Trimestral</v>
          </cell>
          <cell r="M326" t="str">
            <v>Criterios de calidad de historia clínica evaluados que cumplen</v>
          </cell>
          <cell r="N326" t="str">
            <v>Total de criterios de calidad de historia clínica evaluados</v>
          </cell>
          <cell r="O326" t="str">
            <v>Aplicativo de monitorización de historias clínicas (auditoria)</v>
          </cell>
          <cell r="P326" t="str">
            <v>Aplicativo de monitorización de historias clínicas (auditoria)</v>
          </cell>
          <cell r="Q326" t="str">
            <v>%</v>
          </cell>
          <cell r="R326" t="str">
            <v>Criterios de calidad de historia clínica evaluados que cumplen / Total de criterios de calidad de historia clínica evaluados *100</v>
          </cell>
          <cell r="S326"/>
          <cell r="T326" t="str">
            <v>proceso</v>
          </cell>
          <cell r="U326" t="str">
            <v>Creciente</v>
          </cell>
          <cell r="V326" t="str">
            <v>≥</v>
          </cell>
          <cell r="W326">
            <v>0.85</v>
          </cell>
          <cell r="X326" t="str">
            <v>&lt;</v>
          </cell>
          <cell r="Y326">
            <v>0.85</v>
          </cell>
        </row>
        <row r="327">
          <cell r="A327">
            <v>322</v>
          </cell>
          <cell r="B327" t="str">
            <v>Integralidad y efectividad en la prestación de servicios de salud</v>
          </cell>
          <cell r="C327" t="str">
            <v>Garantizar la accesibilidad, integralidad en los servicios, complementariedad y respaldo de las interdependencias</v>
          </cell>
          <cell r="D327" t="str">
            <v>Porcentaje de pacientes que  reingresan al servicio de urgencias por la misma causa antes de 72 Horas</v>
          </cell>
          <cell r="E327" t="str">
            <v>Urgencias</v>
          </cell>
          <cell r="F327" t="str">
            <v>urg. adultos</v>
          </cell>
          <cell r="G327" t="str">
            <v>x</v>
          </cell>
          <cell r="H327"/>
          <cell r="I327"/>
          <cell r="J327" t="str">
            <v>Este indicador permite identificar los motivos por los cuales los pacientes pueden solicitar nuevamente asistencia al servico de urgencias en un período breve, posterior a la primera atención, incluye aquellos en los que no se ha instaurado un tratamiento efectivo o han presentado complicaciones.</v>
          </cell>
          <cell r="K327" t="str">
            <v>Resolución 256</v>
          </cell>
          <cell r="L327" t="str">
            <v>Trimestral</v>
          </cell>
          <cell r="M327" t="str">
            <v>Número de pacientes que reingresan al servicio de urgencias por la misma causa antes de 72 horas</v>
          </cell>
          <cell r="N327" t="str">
            <v>Número de pacientes que egresan vivos</v>
          </cell>
          <cell r="O327" t="str">
            <v>Dinamica gerencial (Reporte Reingresos)</v>
          </cell>
          <cell r="P327" t="str">
            <v xml:space="preserve"> Estadística</v>
          </cell>
          <cell r="Q327" t="str">
            <v>%</v>
          </cell>
          <cell r="R327" t="str">
            <v>Número de pacientes que reingresan al servicio de urgencias por la misma causa antes de 72 horas / Número de pacientes que egresan vivos *100</v>
          </cell>
          <cell r="S327"/>
          <cell r="T327" t="str">
            <v>resultado</v>
          </cell>
          <cell r="U327" t="str">
            <v>Decreciente</v>
          </cell>
          <cell r="V327" t="str">
            <v>≤</v>
          </cell>
          <cell r="W327">
            <v>0.01</v>
          </cell>
          <cell r="X327" t="str">
            <v>&gt;</v>
          </cell>
          <cell r="Y327">
            <v>0.01</v>
          </cell>
        </row>
        <row r="328">
          <cell r="A328">
            <v>323</v>
          </cell>
          <cell r="B328" t="str">
            <v>Integralidad y efectividad en la prestación de servicios de salud</v>
          </cell>
          <cell r="C328" t="str">
            <v>Garantizar la accesibilidad, integralidad en los servicios, complementariedad y respaldo de las interdependencias</v>
          </cell>
          <cell r="D328" t="str">
            <v>Porcentaje de paciente con demanda no servida del servicio de Urgencias Adultos</v>
          </cell>
          <cell r="E328" t="str">
            <v>Urgencias</v>
          </cell>
          <cell r="F328" t="str">
            <v>urg. adultos</v>
          </cell>
          <cell r="G328" t="str">
            <v>x</v>
          </cell>
          <cell r="H328"/>
          <cell r="I328"/>
          <cell r="J328" t="str">
            <v>Determinar el numero de casos y las causas por las que no se puede dar respuesta a los servicios ofrecidos en el portafolio de servicios de Urgencias Adultos durante el periodo evaluado</v>
          </cell>
          <cell r="K328"/>
          <cell r="L328" t="str">
            <v>Trimestral</v>
          </cell>
          <cell r="M328" t="str">
            <v xml:space="preserve">Número de pacientes remitidos por falta de la especialidad  </v>
          </cell>
          <cell r="N328" t="str">
            <v>Número total de pacientes atendidos en consultorio de urgencias</v>
          </cell>
          <cell r="O328" t="str">
            <v>Referencia y contrareferencia</v>
          </cell>
          <cell r="P328" t="str">
            <v xml:space="preserve">Dinamica Gerencial </v>
          </cell>
          <cell r="Q328" t="str">
            <v>%</v>
          </cell>
          <cell r="R328" t="str">
            <v>Número de pacientes remitidos por falta de la especialidad   / Número total de pacientes atendidos en consultorio de urgencias *100</v>
          </cell>
          <cell r="S328"/>
          <cell r="T328" t="str">
            <v>proceso</v>
          </cell>
          <cell r="U328" t="str">
            <v>Decreciente</v>
          </cell>
          <cell r="V328" t="str">
            <v>≤</v>
          </cell>
          <cell r="W328">
            <v>0.03</v>
          </cell>
          <cell r="X328" t="str">
            <v>&gt;</v>
          </cell>
          <cell r="Y328">
            <v>0.03</v>
          </cell>
        </row>
        <row r="329">
          <cell r="A329">
            <v>324</v>
          </cell>
          <cell r="B329" t="str">
            <v>Integralidad y efectividad en la prestación de servicios de salud</v>
          </cell>
          <cell r="C329" t="str">
            <v>Garantizar la accesibilidad, integralidad en los servicios, complementariedad y respaldo de las interdependencias</v>
          </cell>
          <cell r="D329" t="str">
            <v>Oportunidad en la Atencion de triage</v>
          </cell>
          <cell r="E329" t="str">
            <v>Urgencias</v>
          </cell>
          <cell r="F329" t="str">
            <v>urg. adultos</v>
          </cell>
          <cell r="G329" t="str">
            <v>x</v>
          </cell>
          <cell r="H329"/>
          <cell r="I329"/>
          <cell r="J329" t="str">
            <v>Verificar la oportunidad de la atencion por parte deL medico de triage luego del registro del ingreso para la clasificacion del paciente que solicita atencion en el proceso de Urgencias Adultos, durante el perido evaluado</v>
          </cell>
          <cell r="K329"/>
          <cell r="L329" t="str">
            <v>Trimestral</v>
          </cell>
          <cell r="M329" t="str">
            <v>Sumatoria del número de minutos transcurridos entre la el registro inicial de facturacion y el momento en el cual es atendido por el medico de triage</v>
          </cell>
          <cell r="N329" t="str">
            <v>Numero de pacientes atendidos en el triage</v>
          </cell>
          <cell r="O329" t="str">
            <v>Dinamica gerencial (Reporte Triage)</v>
          </cell>
          <cell r="P329" t="str">
            <v>Dinamica gerencial (Reporte Triage)</v>
          </cell>
          <cell r="Q329" t="str">
            <v>Minutos</v>
          </cell>
          <cell r="R329" t="str">
            <v>Sumatoria del número de minutos transcurridos entre la el registro inicial de facturacion y el momento en el cual es atendido por el medico de triage / Numero de pacientes atendidos en el triage</v>
          </cell>
          <cell r="S329"/>
          <cell r="T329"/>
          <cell r="U329" t="str">
            <v>Decreciente</v>
          </cell>
          <cell r="V329" t="str">
            <v>≤</v>
          </cell>
          <cell r="W329">
            <v>15</v>
          </cell>
          <cell r="X329" t="str">
            <v>&gt;</v>
          </cell>
          <cell r="Y329">
            <v>15</v>
          </cell>
        </row>
        <row r="330">
          <cell r="A330">
            <v>325</v>
          </cell>
          <cell r="B330" t="str">
            <v>Integralidad y efectividad en la prestación de servicios de salud</v>
          </cell>
          <cell r="C330" t="str">
            <v>Garantizar la accesibilidad, integralidad en los servicios, complementariedad y respaldo de las interdependencias</v>
          </cell>
          <cell r="D330" t="str">
            <v>Calidad de registro en la historia clinica Enfermeria</v>
          </cell>
          <cell r="E330" t="str">
            <v>Urgencias</v>
          </cell>
          <cell r="F330" t="str">
            <v>urg. adultos</v>
          </cell>
          <cell r="G330" t="str">
            <v>x</v>
          </cell>
          <cell r="H330"/>
          <cell r="I330"/>
          <cell r="J33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30"/>
          <cell r="L330" t="str">
            <v>Trimestral</v>
          </cell>
          <cell r="M330" t="str">
            <v>Criterios de calidad de historia clínica evaluados que cumplen</v>
          </cell>
          <cell r="N330" t="str">
            <v>Total de criterios de calidad de historia clínica evaluados</v>
          </cell>
          <cell r="O330" t="str">
            <v>Aplicativo de monitorización de historias clínicas</v>
          </cell>
          <cell r="P330" t="str">
            <v>Aplicativo de monitorización de historias clínicas</v>
          </cell>
          <cell r="Q330" t="str">
            <v>%</v>
          </cell>
          <cell r="R330" t="str">
            <v>Criterios de calidad de historia clínica evaluados que cumplen / Total de criterios de calidad de historia clínica evaluados *100</v>
          </cell>
          <cell r="S330"/>
          <cell r="T330" t="str">
            <v>proceso</v>
          </cell>
          <cell r="U330" t="str">
            <v>Creciente</v>
          </cell>
          <cell r="V330" t="str">
            <v>≥</v>
          </cell>
          <cell r="W330">
            <v>0.85</v>
          </cell>
          <cell r="X330" t="str">
            <v>&lt;</v>
          </cell>
          <cell r="Y330">
            <v>0.85</v>
          </cell>
        </row>
        <row r="331">
          <cell r="A331">
            <v>326</v>
          </cell>
          <cell r="B331" t="str">
            <v>Integralidad y efectividad en la prestación de servicios de salud</v>
          </cell>
          <cell r="C331" t="str">
            <v>Garantizar la accesibilidad, integralidad en los servicios, complementariedad y respaldo de las interdependencias</v>
          </cell>
          <cell r="D331" t="str">
            <v>Tiempo promedio de espera para la atención del paciente clasificado como Triage II en el servicio de urgencias</v>
          </cell>
          <cell r="E331" t="str">
            <v>Urgencias</v>
          </cell>
          <cell r="F331" t="str">
            <v>urg. adultos</v>
          </cell>
          <cell r="G331" t="str">
            <v>x</v>
          </cell>
          <cell r="H331"/>
          <cell r="I331"/>
          <cell r="J331" t="str">
            <v>Verificar la oportunidad de la atencion por parte deL medico de consultorio de Urgencias Adultos para la clasificacion de pacientes con triage II luego de la clasificacion en triage que solicita atencion en el proceso de Urgencias Adultos, durante el perido evaluado</v>
          </cell>
          <cell r="K331" t="str">
            <v>Resolución 256</v>
          </cell>
          <cell r="L331" t="str">
            <v>Trimestral</v>
          </cell>
          <cell r="M331" t="str">
            <v>Sumatoria del número de minutos transcurridos entre la clasificación del triaje  y el momento en el cual es atendido el paciente en consulta por parte del médico</v>
          </cell>
          <cell r="N331" t="str">
            <v>Numero total  de pacientes clasificados cpmo triage II</v>
          </cell>
          <cell r="O331" t="str">
            <v>Dinamica gerencial (Reporte Triage)</v>
          </cell>
          <cell r="P331" t="str">
            <v>Dinamica gerencial (Reporte Triage)</v>
          </cell>
          <cell r="Q331" t="str">
            <v>Minutos</v>
          </cell>
          <cell r="R331" t="str">
            <v>Sumatoria del número de minutos transcurridos entre la clasificación del triaje  y el momento en el cual es atendido el paciente en consulta por parte del médico / Numero total  de pacientes clasificados cpmo triage II</v>
          </cell>
          <cell r="S331"/>
          <cell r="T331" t="str">
            <v>resultado</v>
          </cell>
          <cell r="U331" t="str">
            <v>Decreciente</v>
          </cell>
          <cell r="V331" t="str">
            <v>≤</v>
          </cell>
          <cell r="W331">
            <v>30</v>
          </cell>
          <cell r="X331" t="str">
            <v>&gt;</v>
          </cell>
          <cell r="Y331">
            <v>30</v>
          </cell>
        </row>
        <row r="332">
          <cell r="A332">
            <v>327</v>
          </cell>
          <cell r="B332" t="str">
            <v>Integralidad y efectividad en la prestación de servicios de salud</v>
          </cell>
          <cell r="C332" t="str">
            <v>Garantizar la accesibilidad, integralidad en los servicios, complementariedad y respaldo de las interdependencias</v>
          </cell>
          <cell r="D332" t="str">
            <v>Demanda no servida de los servicios de urgencias pediatría</v>
          </cell>
          <cell r="E332" t="str">
            <v>Urgencias</v>
          </cell>
          <cell r="F332" t="str">
            <v>urg. pediatria</v>
          </cell>
          <cell r="G332" t="str">
            <v>x</v>
          </cell>
          <cell r="H332"/>
          <cell r="I332"/>
          <cell r="J332" t="str">
            <v>Medir las posibles causas que afecten la continuidad y oportunidad de atención inicial de los servicios con lo que es ofertado pero no logramos cumplir en el servicio de urgencias pediatria dentro del periodo evaluado</v>
          </cell>
          <cell r="K332"/>
          <cell r="L332" t="str">
            <v>Trimestral</v>
          </cell>
          <cell r="M332" t="str">
            <v xml:space="preserve">Número de pacientes a los que no se les dio continuidad en la atención por un servico ofertado </v>
          </cell>
          <cell r="N332" t="str">
            <v xml:space="preserve">Número total de ingreos en el servico </v>
          </cell>
          <cell r="O332" t="str">
            <v>Referencia y contra referencia</v>
          </cell>
          <cell r="P332" t="str">
            <v xml:space="preserve">Dinámica Gerencial </v>
          </cell>
          <cell r="Q332" t="str">
            <v>%</v>
          </cell>
          <cell r="R332" t="str">
            <v>Número de pacientes a los que no se les dio continuidad en la atención por un servico ofertado  / Número total de ingreos en el servico  *100</v>
          </cell>
          <cell r="S332"/>
          <cell r="T332" t="str">
            <v>proceso</v>
          </cell>
          <cell r="U332" t="str">
            <v>Decreciente</v>
          </cell>
          <cell r="V332" t="str">
            <v>≤</v>
          </cell>
          <cell r="W332">
            <v>0.05</v>
          </cell>
          <cell r="X332" t="str">
            <v>&gt;</v>
          </cell>
          <cell r="Y332">
            <v>0.05</v>
          </cell>
        </row>
        <row r="333">
          <cell r="A333">
            <v>328</v>
          </cell>
          <cell r="B333" t="str">
            <v>Integralidad y efectividad en la prestación de servicios de salud</v>
          </cell>
          <cell r="C333" t="str">
            <v>Garantizar la accesibilidad, integralidad en los servicios, complementariedad y respaldo de las interdependencias</v>
          </cell>
          <cell r="D333" t="str">
            <v xml:space="preserve">Calidad de Registro en la Historia Clínica Médica </v>
          </cell>
          <cell r="E333" t="str">
            <v>Urgencias</v>
          </cell>
          <cell r="F333" t="str">
            <v>urg. pediatria</v>
          </cell>
          <cell r="G333" t="str">
            <v>x</v>
          </cell>
          <cell r="H333"/>
          <cell r="I333"/>
          <cell r="J33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33"/>
          <cell r="L333" t="str">
            <v>Trimestral</v>
          </cell>
          <cell r="M333" t="str">
            <v>Criterios de calidad de historia clinica evaluados que cumplen</v>
          </cell>
          <cell r="N333" t="str">
            <v>Total de criterios de calidad de historia clinica evaluados</v>
          </cell>
          <cell r="O333" t="str">
            <v>aplicativo de monitorización de historias clínicas</v>
          </cell>
          <cell r="P333" t="str">
            <v>aplicativo de monitorización de historias clínicas</v>
          </cell>
          <cell r="Q333" t="str">
            <v>%</v>
          </cell>
          <cell r="R333" t="str">
            <v>Criterios de calidad de historia clinica evaluados que cumplen / Total de criterios de calidad de historia clinica evaluados *100</v>
          </cell>
          <cell r="S333"/>
          <cell r="T333" t="str">
            <v>proceso</v>
          </cell>
          <cell r="U333" t="str">
            <v>Creciente</v>
          </cell>
          <cell r="V333" t="str">
            <v>≥</v>
          </cell>
          <cell r="W333">
            <v>0.85</v>
          </cell>
          <cell r="X333" t="str">
            <v>&lt;</v>
          </cell>
          <cell r="Y333">
            <v>0.85</v>
          </cell>
        </row>
        <row r="334">
          <cell r="A334">
            <v>329</v>
          </cell>
          <cell r="B334" t="str">
            <v>Integralidad y efectividad en la prestación de servicios de salud</v>
          </cell>
          <cell r="C334" t="str">
            <v>Garantizar la accesibilidad, integralidad en los servicios, complementariedad y respaldo de las interdependencias</v>
          </cell>
          <cell r="D334" t="str">
            <v>Calidad de Registro en la Historia Clínica de Enfermería</v>
          </cell>
          <cell r="E334" t="str">
            <v>Urgencias</v>
          </cell>
          <cell r="F334" t="str">
            <v>urg. pediatria</v>
          </cell>
          <cell r="G334" t="str">
            <v>x</v>
          </cell>
          <cell r="H334"/>
          <cell r="I334"/>
          <cell r="J33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34"/>
          <cell r="L334" t="str">
            <v>Trimestral</v>
          </cell>
          <cell r="M334" t="str">
            <v>Criterios de calidad de historia clinica evaluados que cumplen</v>
          </cell>
          <cell r="N334" t="str">
            <v>Total de criterios de calidad de historia clinica evaluados</v>
          </cell>
          <cell r="O334" t="str">
            <v>aplicativo de monitorización de historias clínicas</v>
          </cell>
          <cell r="P334" t="str">
            <v>aplicativo de monitorización de historias clínicas</v>
          </cell>
          <cell r="Q334" t="str">
            <v>%</v>
          </cell>
          <cell r="R334" t="str">
            <v>Criterios de calidad de historia clinica evaluados que cumplen / Total de criterios de calidad de historia clinica evaluados *100</v>
          </cell>
          <cell r="S334"/>
          <cell r="T334" t="str">
            <v>proceso</v>
          </cell>
          <cell r="U334" t="str">
            <v>Creciente</v>
          </cell>
          <cell r="V334" t="str">
            <v>≥</v>
          </cell>
          <cell r="W334">
            <v>0.85</v>
          </cell>
          <cell r="X334" t="str">
            <v>&lt;</v>
          </cell>
          <cell r="Y334">
            <v>0.85</v>
          </cell>
        </row>
        <row r="335">
          <cell r="A335">
            <v>330</v>
          </cell>
          <cell r="B335" t="str">
            <v>Integralidad y efectividad en la prestación de servicios de salud</v>
          </cell>
          <cell r="C335" t="str">
            <v>Garantizar la accesibilidad, integralidad en los servicios, complementariedad y respaldo de las interdependencias</v>
          </cell>
          <cell r="D335" t="str">
            <v>Porcentaje de adherencia a guias de practica clinica</v>
          </cell>
          <cell r="E335" t="str">
            <v>Urgencias</v>
          </cell>
          <cell r="F335" t="str">
            <v>urg. pediatria</v>
          </cell>
          <cell r="G335" t="str">
            <v>x</v>
          </cell>
          <cell r="H335"/>
          <cell r="I335"/>
          <cell r="J335"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35"/>
          <cell r="L335" t="str">
            <v>Trimestral</v>
          </cell>
          <cell r="M335" t="str">
            <v>Criterios evaluados que cumplen con la adherencia a guia</v>
          </cell>
          <cell r="N335" t="str">
            <v>Total de criterios evaluados en la adherencia a guia</v>
          </cell>
          <cell r="O335" t="str">
            <v>Consolidado Adherencia a Guías de Atención</v>
          </cell>
          <cell r="P335" t="str">
            <v>Consolidado Adherencia a Guías de Atención</v>
          </cell>
          <cell r="Q335" t="str">
            <v>%</v>
          </cell>
          <cell r="R335" t="str">
            <v>Criterios evaluados que cumplen con la adherencia a guia / Total de criterios evaluados en la adherencia a guia *100</v>
          </cell>
          <cell r="S335"/>
          <cell r="T335" t="str">
            <v>proceso</v>
          </cell>
          <cell r="U335" t="str">
            <v>Creciente</v>
          </cell>
          <cell r="V335" t="str">
            <v>≥</v>
          </cell>
          <cell r="W335">
            <v>0.85</v>
          </cell>
          <cell r="X335" t="str">
            <v>&lt;</v>
          </cell>
          <cell r="Y335">
            <v>0.85</v>
          </cell>
        </row>
        <row r="336">
          <cell r="A336">
            <v>331</v>
          </cell>
          <cell r="B336" t="str">
            <v>Integralidad y efectividad en la prestación de servicios de salud</v>
          </cell>
          <cell r="C336" t="str">
            <v>Garantizar la accesibilidad, integralidad en los servicios, complementariedad y respaldo de las interdependencias</v>
          </cell>
          <cell r="D336" t="str">
            <v>Porcentaje de adherencia a protocolos de enfermería</v>
          </cell>
          <cell r="E336" t="str">
            <v>Urgencias</v>
          </cell>
          <cell r="F336" t="str">
            <v>urg. pediatria</v>
          </cell>
          <cell r="G336" t="str">
            <v>x</v>
          </cell>
          <cell r="H336"/>
          <cell r="I336"/>
          <cell r="J336" t="str">
            <v>Medir la adherencia a los protocolos de enfermeria en la prestación de servicios de salud para apoyar las desiciones clínicas y asistir a profesionales o pacientes en lo referente a los cuidados de salud apropiados para ciertas circunstancias clínicas especiales en el servicio de urgencias pediatria dentro del periodo evaluado</v>
          </cell>
          <cell r="K336"/>
          <cell r="L336" t="str">
            <v>Trimestral</v>
          </cell>
          <cell r="M336" t="str">
            <v>Número de criterios que cumplen con la verificación</v>
          </cell>
          <cell r="N336" t="str">
            <v>Total de criterios evaluados</v>
          </cell>
          <cell r="O336" t="str">
            <v>Consolidado Adherencia a Protocolos</v>
          </cell>
          <cell r="P336" t="str">
            <v>Consolidado Adherencia a Protocolos</v>
          </cell>
          <cell r="Q336" t="str">
            <v>%</v>
          </cell>
          <cell r="R336" t="str">
            <v>Número de criterios que cumplen con la verificación / Total de criterios evaluados *100</v>
          </cell>
          <cell r="S336"/>
          <cell r="T336" t="str">
            <v>proceso</v>
          </cell>
          <cell r="U336" t="str">
            <v>Creciente</v>
          </cell>
          <cell r="V336" t="str">
            <v>≥</v>
          </cell>
          <cell r="W336">
            <v>0.85</v>
          </cell>
          <cell r="X336" t="str">
            <v>&lt;</v>
          </cell>
          <cell r="Y336">
            <v>0.85</v>
          </cell>
        </row>
        <row r="337">
          <cell r="A337">
            <v>332</v>
          </cell>
          <cell r="B337" t="str">
            <v>Integralidad y efectividad en la prestación de servicios de salud</v>
          </cell>
          <cell r="C337" t="str">
            <v>Garantizar la accesibilidad, integralidad en los servicios, complementariedad y respaldo de las interdependencias</v>
          </cell>
          <cell r="D337" t="str">
            <v>Proporción de muertes menor a 48 horas</v>
          </cell>
          <cell r="E337" t="str">
            <v>Urgencias</v>
          </cell>
          <cell r="F337" t="str">
            <v>urg. pediatria</v>
          </cell>
          <cell r="G337" t="str">
            <v>x</v>
          </cell>
          <cell r="J337" t="str">
            <v>Medir la proporción de muertes intrahospitalarias menor a 48 horas, la cual refleja la gravedad del estado de salud con el que el paciente ingresa al servicio dentro del periodo evaluado</v>
          </cell>
          <cell r="K337"/>
          <cell r="L337" t="str">
            <v>Trimestral</v>
          </cell>
          <cell r="M337" t="str">
            <v>Número total de pacientes hospitalizados que fallecen después de 48 horas del ingreso</v>
          </cell>
          <cell r="N337" t="str">
            <v>Número total de pacientes hospitalizados</v>
          </cell>
          <cell r="O337" t="str">
            <v>Estadistica</v>
          </cell>
          <cell r="P337" t="str">
            <v>Estadistica</v>
          </cell>
          <cell r="Q337" t="str">
            <v>Tasa</v>
          </cell>
          <cell r="R337" t="str">
            <v>Número total de pacientes hospitalizados que fallecen después de 48 horas del ingreso / Número total de pacientes hospitalizados *1000</v>
          </cell>
          <cell r="S337"/>
          <cell r="T337" t="str">
            <v>resultado</v>
          </cell>
          <cell r="U337" t="str">
            <v>Decreciente</v>
          </cell>
          <cell r="V337" t="str">
            <v>≤</v>
          </cell>
          <cell r="W337">
            <v>13.1</v>
          </cell>
          <cell r="X337" t="str">
            <v>&gt;</v>
          </cell>
          <cell r="Y337">
            <v>13.1</v>
          </cell>
        </row>
        <row r="338">
          <cell r="A338">
            <v>333</v>
          </cell>
          <cell r="B338" t="str">
            <v>Integralidad y efectividad en la prestación de servicios de salud</v>
          </cell>
          <cell r="C338" t="str">
            <v>Garantizar la accesibilidad, integralidad en los servicios, complementariedad y respaldo de las interdependencias</v>
          </cell>
          <cell r="D338" t="str">
            <v>Mortalidad Intrahospitalaria después de 48 horas</v>
          </cell>
          <cell r="E338" t="str">
            <v>Urgencias</v>
          </cell>
          <cell r="F338" t="str">
            <v>urg. pediatria</v>
          </cell>
          <cell r="G338" t="str">
            <v>x</v>
          </cell>
          <cell r="H338"/>
          <cell r="I338"/>
          <cell r="J338" t="str">
            <v>Medir la tasa de mortalidad intrahospitalaria mayor a 48 horas la cual nos permite evaluar la efectividad de la intervención clínica que se le realiza a los pacientes en el servicio de urgencias pediatria dentro del periodo evaluado</v>
          </cell>
          <cell r="K338"/>
          <cell r="L338" t="str">
            <v>Trimestral</v>
          </cell>
          <cell r="M338" t="str">
            <v>Número total de pacientes hospitalizados que fallecen después de 48 horas del ingreso</v>
          </cell>
          <cell r="N338" t="str">
            <v>Número total de pacientes hospitalizados</v>
          </cell>
          <cell r="O338" t="str">
            <v>Estadistica</v>
          </cell>
          <cell r="P338" t="str">
            <v>Estadistica</v>
          </cell>
          <cell r="Q338" t="str">
            <v>Tasa</v>
          </cell>
          <cell r="R338" t="str">
            <v>Número total de pacientes hospitalizados que fallecen después de 48 horas del ingreso / Número total de pacientes hospitalizados *100</v>
          </cell>
          <cell r="S338"/>
          <cell r="T338" t="str">
            <v>resultado</v>
          </cell>
          <cell r="U338" t="str">
            <v>Decreciente</v>
          </cell>
          <cell r="V338" t="str">
            <v>≤</v>
          </cell>
          <cell r="W338">
            <v>2</v>
          </cell>
          <cell r="X338" t="str">
            <v>&gt;</v>
          </cell>
          <cell r="Y338">
            <v>2</v>
          </cell>
        </row>
        <row r="339">
          <cell r="A339">
            <v>334</v>
          </cell>
          <cell r="B339" t="str">
            <v>Integralidad y efectividad en la prestación de servicios de salud</v>
          </cell>
          <cell r="C339" t="str">
            <v>Garantizar la accesibilidad, integralidad en los servicios, complementariedad y respaldo de las interdependencias</v>
          </cell>
          <cell r="D339" t="str">
            <v xml:space="preserve">Proporcion de reingreso de pacientes al servicio de Urgencias menos de 72 horas </v>
          </cell>
          <cell r="E339" t="str">
            <v>Urgencias</v>
          </cell>
          <cell r="F339" t="str">
            <v>urg. pediatria</v>
          </cell>
          <cell r="G339" t="str">
            <v>x</v>
          </cell>
          <cell r="H339"/>
          <cell r="I339"/>
          <cell r="J339" t="str">
            <v>Medir la proporción de los pacientes que reingresan a urgencias como consecuencia de un deficiente abordaje y solución del problema que generó la consulta o fallas en la calidad de la información dada al usuario sobre la evolución de la patología dentro del servicio de urgencias pediatría en el periodo evaluado</v>
          </cell>
          <cell r="K339" t="str">
            <v>Resolución 256</v>
          </cell>
          <cell r="L339" t="str">
            <v>Trimestral</v>
          </cell>
          <cell r="M339" t="str">
            <v xml:space="preserve">Numero de pacientes que reingresan al servicio de Urgencias  en la misma institucion antes de 72 horas con el mismo diagnostico de egreso * 100  </v>
          </cell>
          <cell r="N339" t="str">
            <v>Numero total de egresos vivos atendidos en el servicio de urgencias durante el periodo definido.</v>
          </cell>
          <cell r="O339" t="str">
            <v>Informe de reingresos /Coordinadores Especialistas</v>
          </cell>
          <cell r="P339" t="str">
            <v xml:space="preserve"> Estadística</v>
          </cell>
          <cell r="Q339" t="str">
            <v>%</v>
          </cell>
          <cell r="R339" t="str">
            <v>Numero de pacientes que reingresan al servicio de Urgencias  en la misma institucion antes de 72 horas con el mismo diagnostico de egreso * 100   / Numero total de egresos vivos atendidos en el servicio de urgencias durante el periodo definido. *100</v>
          </cell>
          <cell r="S339"/>
          <cell r="T339" t="str">
            <v>proceso</v>
          </cell>
          <cell r="U339" t="str">
            <v>Decreciente</v>
          </cell>
          <cell r="V339" t="str">
            <v>≤</v>
          </cell>
          <cell r="W339">
            <v>0.02</v>
          </cell>
          <cell r="X339" t="str">
            <v>&gt;</v>
          </cell>
          <cell r="Y339">
            <v>0.02</v>
          </cell>
        </row>
        <row r="340">
          <cell r="A340">
            <v>335</v>
          </cell>
          <cell r="B340" t="str">
            <v>Integralidad y efectividad en la prestación de servicios de salud</v>
          </cell>
          <cell r="C340" t="str">
            <v>Garantizar la accesibilidad, integralidad en los servicios, complementariedad y respaldo de las interdependencias</v>
          </cell>
          <cell r="D340" t="str">
            <v>Porcentaje Ocupacional</v>
          </cell>
          <cell r="E340" t="str">
            <v>Urgencias</v>
          </cell>
          <cell r="F340" t="str">
            <v>urg. pediatria</v>
          </cell>
          <cell r="G340" t="str">
            <v>x</v>
          </cell>
          <cell r="H340"/>
          <cell r="I340"/>
          <cell r="J340" t="str">
            <v>Medir el porcentaje de ocupación hospitalario con el fin de determinar el aprovechamiento de la cama hospitalaria y la demanda del servicio  en un periodo evaluado</v>
          </cell>
          <cell r="K340"/>
          <cell r="L340" t="str">
            <v>Trimestral</v>
          </cell>
          <cell r="M340" t="str">
            <v>Número de días cama ocupada en el período</v>
          </cell>
          <cell r="N340" t="str">
            <v>Número de días cama disponible en el período</v>
          </cell>
          <cell r="O340" t="str">
            <v xml:space="preserve"> Estadística</v>
          </cell>
          <cell r="P340" t="str">
            <v xml:space="preserve"> Estadística</v>
          </cell>
          <cell r="Q340" t="str">
            <v>%</v>
          </cell>
          <cell r="R340" t="str">
            <v>Número de días cama ocupada en el período / Número de días cama disponible en el período *100</v>
          </cell>
          <cell r="S340"/>
          <cell r="T340" t="str">
            <v>proceso</v>
          </cell>
          <cell r="U340" t="str">
            <v>Creciente</v>
          </cell>
          <cell r="V340" t="str">
            <v>≥</v>
          </cell>
          <cell r="W340">
            <v>0.85</v>
          </cell>
          <cell r="X340" t="str">
            <v>&lt;</v>
          </cell>
          <cell r="Y340">
            <v>0.85</v>
          </cell>
        </row>
        <row r="341">
          <cell r="A341">
            <v>336</v>
          </cell>
          <cell r="B341" t="str">
            <v>Integralidad y efectividad en la prestación de servicios de salud</v>
          </cell>
          <cell r="C341" t="str">
            <v>Garantizar la accesibilidad, integralidad en los servicios, complementariedad y respaldo de las interdependencias</v>
          </cell>
          <cell r="D341" t="str">
            <v>Tiempo promedio de espera para la atención del paciente clasificado como Triage 2 en el servicio de urgencias</v>
          </cell>
          <cell r="E341" t="str">
            <v>Urgencias</v>
          </cell>
          <cell r="F341" t="str">
            <v>urg. pediatria</v>
          </cell>
          <cell r="G341" t="str">
            <v>x</v>
          </cell>
          <cell r="H341"/>
          <cell r="I341"/>
          <cell r="J341" t="str">
            <v>Medir la oportunidad de la atención del paciente clasificado con TRIAGE II para contribuir a la  disminución de la mortalidad,  la incapacidad, secuelas y riesgos inherentes al proceso patológico que origina la demanda de atención y disminuye la congestión en los servicios de urgencias</v>
          </cell>
          <cell r="K341" t="str">
            <v>Resolución 256</v>
          </cell>
          <cell r="L341" t="str">
            <v>Trimestral</v>
          </cell>
          <cell r="M341" t="str">
            <v>Sumatoria del número de minutos transcurridos entre la clasificación del triaje  y el momento en el cual es atendido el paciente en consulta por parte del médico</v>
          </cell>
          <cell r="N341" t="str">
            <v>Total de usuarios atendidos en consulta de urgencias</v>
          </cell>
          <cell r="O341" t="str">
            <v>Informe Urgencias</v>
          </cell>
          <cell r="P341" t="str">
            <v>Estadística</v>
          </cell>
          <cell r="Q341" t="str">
            <v>Minutos</v>
          </cell>
          <cell r="R341" t="str">
            <v>Sumatoria del número de minutos transcurridos entre la clasificación del triaje  y el momento en el cual es atendido el paciente en consulta por parte del médico / Total de usuarios atendidos en consulta de urgencias</v>
          </cell>
          <cell r="S341"/>
          <cell r="T341" t="str">
            <v>resultado</v>
          </cell>
          <cell r="U341" t="str">
            <v>Decreciente</v>
          </cell>
          <cell r="V341" t="str">
            <v>≤</v>
          </cell>
          <cell r="W341">
            <v>30</v>
          </cell>
          <cell r="X341" t="str">
            <v>&gt;</v>
          </cell>
          <cell r="Y341">
            <v>30</v>
          </cell>
        </row>
        <row r="342">
          <cell r="A342">
            <v>337</v>
          </cell>
          <cell r="B342" t="str">
            <v>Integralidad y efectividad en la prestación de servicios de salud</v>
          </cell>
          <cell r="C342" t="str">
            <v>Garantizar la accesibilidad, integralidad en los servicios, complementariedad y respaldo de las interdependencias</v>
          </cell>
          <cell r="D342" t="str">
            <v>Porcentaje de pacientes con demanda no servida de los servicios de urgencias</v>
          </cell>
          <cell r="E342" t="str">
            <v>Urgencias</v>
          </cell>
          <cell r="F342" t="str">
            <v>urg. ginecologia</v>
          </cell>
          <cell r="G342" t="str">
            <v>x</v>
          </cell>
          <cell r="H342"/>
          <cell r="I342"/>
          <cell r="J342" t="str">
            <v>Se requiere la medicion de este indicador para evidenciar posibles causas que afecten la continuidad y oportunidad de atencion inicial en los servicios de urgencias del hospital.</v>
          </cell>
          <cell r="K342"/>
          <cell r="L342" t="str">
            <v>Trimestral</v>
          </cell>
          <cell r="M342" t="str">
            <v>Número de pacientes remitidos por falta de capacidad</v>
          </cell>
          <cell r="N342" t="str">
            <v>Número total de ingresos de urgencias ginecologia</v>
          </cell>
          <cell r="O342" t="str">
            <v>Dinamica gerencial - historia clinica - informes - reportes generados - HC base de datos matriz de remisiones</v>
          </cell>
          <cell r="P342" t="str">
            <v xml:space="preserve">Dinamica Gerencial </v>
          </cell>
          <cell r="Q342" t="str">
            <v>%</v>
          </cell>
          <cell r="R342" t="str">
            <v>Número de pacientes remitidos por falta de capacidad / Número total de ingresos de urgencias ginecologia *100</v>
          </cell>
          <cell r="S342"/>
          <cell r="T342" t="str">
            <v>proceso</v>
          </cell>
          <cell r="U342" t="str">
            <v>Decreciente</v>
          </cell>
          <cell r="V342" t="str">
            <v>≤</v>
          </cell>
          <cell r="W342">
            <v>0.02</v>
          </cell>
          <cell r="X342" t="str">
            <v>&gt;</v>
          </cell>
          <cell r="Y342">
            <v>0.02</v>
          </cell>
        </row>
        <row r="343">
          <cell r="A343">
            <v>338</v>
          </cell>
          <cell r="B343" t="str">
            <v>Integralidad y efectividad en la prestación de servicios de salud</v>
          </cell>
          <cell r="C343" t="str">
            <v>Garantizar la accesibilidad, integralidad en los servicios, complementariedad y respaldo de las interdependencias</v>
          </cell>
          <cell r="D343" t="str">
            <v>Tiempo promedio de espera para la atención del paciente clasificado como Triage 2 en el servicio de urgencias</v>
          </cell>
          <cell r="E343" t="str">
            <v>Urgencias</v>
          </cell>
          <cell r="F343" t="str">
            <v>urg. ginecologia</v>
          </cell>
          <cell r="G343" t="str">
            <v>x</v>
          </cell>
          <cell r="H343"/>
          <cell r="I343"/>
          <cell r="J343" t="str">
            <v xml:space="preserve">La oportunidad de la atención  es directamente proporcional al acceso a los servicios ambulatorios y su resolutividad es vital para la seguridad y efectividad de la atención en salud a los usuarios. Una respuesta rápida en este nivel contribuye a la  disminución de la mortalidad,  la incapacidad, secuelas y riesgos inherentes al proceso patológico que origina la demanda de atención y disminuye la congestión en los servicios de urgencias. </v>
          </cell>
          <cell r="K343" t="str">
            <v>Resolución 256</v>
          </cell>
          <cell r="L343" t="str">
            <v>Trimestral</v>
          </cell>
          <cell r="M343" t="str">
            <v>Sumatoria del número de minutos transcurridos entre la clasificación del triage  y el momento en el cual es atendido el paciente en consulta por parte del médico</v>
          </cell>
          <cell r="N343" t="str">
            <v>Total de usuarios atendidos en consulta de urgencias</v>
          </cell>
          <cell r="O343" t="str">
            <v>Dinamica</v>
          </cell>
          <cell r="P343" t="str">
            <v>Dinamica</v>
          </cell>
          <cell r="Q343" t="str">
            <v>Minutos</v>
          </cell>
          <cell r="R343" t="str">
            <v>Sumatoria del número de minutos transcurridos entre la clasificación del triage  y el momento en el cual es atendido el paciente en consulta por parte del médico / Total de usuarios atendidos en consulta de urgencias</v>
          </cell>
          <cell r="S343"/>
          <cell r="T343" t="str">
            <v>resultado</v>
          </cell>
          <cell r="U343" t="str">
            <v>Decreciente</v>
          </cell>
          <cell r="V343" t="str">
            <v>≤</v>
          </cell>
          <cell r="W343">
            <v>30</v>
          </cell>
          <cell r="X343" t="str">
            <v>&gt;</v>
          </cell>
          <cell r="Y343">
            <v>30</v>
          </cell>
        </row>
        <row r="344">
          <cell r="A344">
            <v>339</v>
          </cell>
          <cell r="B344" t="str">
            <v>Integralidad y efectividad en la prestación de servicios de salud</v>
          </cell>
          <cell r="C344" t="str">
            <v>Garantizar la accesibilidad, integralidad en los servicios, complementariedad y respaldo de las interdependencias</v>
          </cell>
          <cell r="D344" t="str">
            <v>Porcentaje de pacientes que  reingresan al servicio de urgencias por la misma causa antes de 72 Horas</v>
          </cell>
          <cell r="E344" t="str">
            <v>Urgencias</v>
          </cell>
          <cell r="F344" t="str">
            <v>urg. ginecologia</v>
          </cell>
          <cell r="G344" t="str">
            <v>x</v>
          </cell>
          <cell r="H344"/>
          <cell r="I344"/>
          <cell r="J344" t="str">
            <v>Este indicador permite identificar los motivos por los cuales los pacientes pueden solicitar nuevamente asistencia al servico de urgencias en un período breve, posterior a la primera atención, incluye aquellos en los que no se ha instaurado un tratamiento efectivo o han presentado complicaciones.</v>
          </cell>
          <cell r="K344" t="str">
            <v>Resolución 256</v>
          </cell>
          <cell r="L344" t="str">
            <v>Trimestral</v>
          </cell>
          <cell r="M344" t="str">
            <v>Número de pacientes que reingresan al servicio de urgencias por la misma causa antes de 72 horas</v>
          </cell>
          <cell r="N344" t="str">
            <v>Número de pacientes que egresan vivos</v>
          </cell>
          <cell r="O344" t="str">
            <v>DGH/ Coordinador de Urgencias</v>
          </cell>
          <cell r="P344" t="str">
            <v xml:space="preserve"> Estadística</v>
          </cell>
          <cell r="Q344" t="str">
            <v>%</v>
          </cell>
          <cell r="R344" t="str">
            <v>Número de pacientes que reingresan al servicio de urgencias por la misma causa antes de 72 horas / Número de pacientes que egresan vivos *100</v>
          </cell>
          <cell r="S344"/>
          <cell r="T344" t="str">
            <v>resultado</v>
          </cell>
          <cell r="U344" t="str">
            <v>Decreciente</v>
          </cell>
          <cell r="V344" t="str">
            <v>≤</v>
          </cell>
          <cell r="W344">
            <v>0.01</v>
          </cell>
          <cell r="X344" t="str">
            <v>&gt;</v>
          </cell>
          <cell r="Y344">
            <v>0.01</v>
          </cell>
        </row>
        <row r="345">
          <cell r="A345">
            <v>340</v>
          </cell>
          <cell r="B345" t="str">
            <v>Integralidad y efectividad en la prestación de servicios de salud</v>
          </cell>
          <cell r="C345" t="str">
            <v>Garantizar la accesibilidad, integralidad en los servicios, complementariedad y respaldo de las interdependencias</v>
          </cell>
          <cell r="D345" t="str">
            <v>Porcentaje de desgarros vaginales   tipo III y IV</v>
          </cell>
          <cell r="E345" t="str">
            <v>Urgencias</v>
          </cell>
          <cell r="F345" t="str">
            <v>urg. ginecologia</v>
          </cell>
          <cell r="G345" t="str">
            <v>x</v>
          </cell>
          <cell r="H345"/>
          <cell r="I345"/>
          <cell r="J345" t="str">
            <v>Los desgarros vaginales grado III y IV presentan alto riesgo de incontinencia anal y pueden detectarse una lesión de la mucosa rectal con integridad del esfínter anal interno y externo, que es importante reparar correctamente, ya que puede ocasionar complicaciones tales como fístulas recto-vaginales y  secuelas a largo plazo.  Los desgarros uterinos pueden ser una causa seria que produce hemorragia interna o externa, por lo tanto es necesario medir las causas de trauma en el canal del parto.</v>
          </cell>
          <cell r="K345"/>
          <cell r="L345" t="str">
            <v>Trimestral</v>
          </cell>
          <cell r="M345" t="str">
            <v>Total de desgarros vaginales tipo III y IV</v>
          </cell>
          <cell r="N345" t="str">
            <v>Total de partos vaginales</v>
          </cell>
          <cell r="O345" t="str">
            <v>Dinamica Gerencial</v>
          </cell>
          <cell r="P345" t="str">
            <v>Rips</v>
          </cell>
          <cell r="Q345" t="str">
            <v>%</v>
          </cell>
          <cell r="R345" t="str">
            <v>Total de desgarros vaginales tipo III y IV / Total de partos vaginales *100</v>
          </cell>
          <cell r="S345"/>
          <cell r="T345" t="str">
            <v>resultado</v>
          </cell>
          <cell r="U345" t="str">
            <v>Decreciente</v>
          </cell>
          <cell r="V345" t="str">
            <v>≤</v>
          </cell>
          <cell r="W345">
            <v>0</v>
          </cell>
          <cell r="X345" t="str">
            <v>&gt;</v>
          </cell>
          <cell r="Y345">
            <v>0</v>
          </cell>
        </row>
        <row r="346">
          <cell r="A346">
            <v>341</v>
          </cell>
          <cell r="B346" t="str">
            <v>Integralidad y efectividad en la prestación de servicios de salud</v>
          </cell>
          <cell r="C346" t="str">
            <v>Garantizar la accesibilidad, integralidad en los servicios, complementariedad y respaldo de las interdependencias</v>
          </cell>
          <cell r="D346" t="str">
            <v>Porcentaje de endometritis en partos institucionales.</v>
          </cell>
          <cell r="E346" t="str">
            <v>Urgencias</v>
          </cell>
          <cell r="F346" t="str">
            <v>urg. ginecologia</v>
          </cell>
          <cell r="G346" t="str">
            <v>x</v>
          </cell>
          <cell r="H346"/>
          <cell r="I346"/>
          <cell r="J346" t="str">
            <v xml:space="preserve">La Endometritis Puerperal, es un cuadro clínico provocado por la infección del endometrio, que se desencadena como producto de la invasión de microorganismos a la cavidad endometrial, capaces de reproducirse provocando reacciones adversas en el huésped. Es de comienzo brusco, se inicia generalmente entre el 2º y 8º día post parto, es caracterizado por fiebre &gt;38ºC, útero involucionado blando y doloroso a la palpación o movilización, loquios turbios, de mal olor y puede existir de acuerdo a la gravedad del cuadro compromiso del estado general. Es un indicador de no cumplimiento de normas de asepsia y antisepsia, orden y aseo, propias de salas de parto, pabellones quirúrgicos y salas de hospitalización. El conocimiento de la tasa de endometritis permite planificar medidas de intervención a fin de disminuir dicha tasa. </v>
          </cell>
          <cell r="K346"/>
          <cell r="L346" t="str">
            <v>Trimestral</v>
          </cell>
          <cell r="M346" t="str">
            <v xml:space="preserve">Número de endometritis </v>
          </cell>
          <cell r="N346" t="str">
            <v>Total de partos vaginales</v>
          </cell>
          <cell r="O346" t="str">
            <v>Dinamica Gerencial</v>
          </cell>
          <cell r="P346" t="str">
            <v>Rips</v>
          </cell>
          <cell r="Q346" t="str">
            <v>%</v>
          </cell>
          <cell r="R346" t="str">
            <v>Número de endometritis  / Total de partos vaginales *100</v>
          </cell>
          <cell r="S346"/>
          <cell r="T346" t="str">
            <v>resultado</v>
          </cell>
          <cell r="U346" t="str">
            <v>Decreciente</v>
          </cell>
          <cell r="V346" t="str">
            <v>≤</v>
          </cell>
          <cell r="W346">
            <v>0</v>
          </cell>
          <cell r="X346" t="str">
            <v>&gt;</v>
          </cell>
          <cell r="Y346">
            <v>0</v>
          </cell>
        </row>
        <row r="347">
          <cell r="A347">
            <v>342</v>
          </cell>
          <cell r="B347" t="str">
            <v>Integralidad y efectividad en la prestación de servicios de salud</v>
          </cell>
          <cell r="C347" t="str">
            <v>Garantizar la accesibilidad, integralidad en los servicios, complementariedad y respaldo de las interdependencias</v>
          </cell>
          <cell r="D347" t="str">
            <v>Parto instrumentado (excepción: indicación única es perdida de bienestar fetal en desprendimiento</v>
          </cell>
          <cell r="E347" t="str">
            <v>Urgencias</v>
          </cell>
          <cell r="F347" t="str">
            <v>urg. ginecologia</v>
          </cell>
          <cell r="G347" t="str">
            <v>x</v>
          </cell>
          <cell r="H347"/>
          <cell r="I347"/>
          <cell r="J347" t="str">
            <v>Durante el manejo del parto deben realizarse las medidas que han demostrado útiles para reducir el número de partos instrumentados: favorecer el acompañamiento durante el parto, utilizar oxitócicos cuando la dinámica uterina no es adecuada, diligenciar el partográma y tener en cuenta las indicaciones en los casos de pérdida de bienestar fetal. Teniendo en cuenta las indicaciones de su uso, se hace necesario evitar este tipo de procedimiento para evitar su uso en los casos que no este indicado, debido a la alta incidencia de eventos adversos que se pueden provocar a la madre y su recién nacido.</v>
          </cell>
          <cell r="K347"/>
          <cell r="L347" t="str">
            <v>Trimestral</v>
          </cell>
          <cell r="M347" t="str">
            <v>Número de partos instrumentados</v>
          </cell>
          <cell r="N347" t="str">
            <v>Total de partos vaginales</v>
          </cell>
          <cell r="O347" t="str">
            <v>Dinamica Gerencial</v>
          </cell>
          <cell r="P347" t="str">
            <v>Dinamica Gerencial</v>
          </cell>
          <cell r="Q347" t="str">
            <v>%</v>
          </cell>
          <cell r="R347" t="str">
            <v>Número de partos instrumentados / Total de partos vaginales *100</v>
          </cell>
          <cell r="S347"/>
          <cell r="T347" t="str">
            <v>resultado</v>
          </cell>
          <cell r="U347" t="str">
            <v>Igual</v>
          </cell>
          <cell r="V347" t="str">
            <v>=</v>
          </cell>
          <cell r="W347">
            <v>0</v>
          </cell>
          <cell r="X347" t="str">
            <v>&gt;</v>
          </cell>
          <cell r="Y347">
            <v>0</v>
          </cell>
        </row>
        <row r="348">
          <cell r="A348">
            <v>343</v>
          </cell>
          <cell r="B348" t="str">
            <v>Integralidad y efectividad en la prestación de servicios de salud</v>
          </cell>
          <cell r="C348" t="str">
            <v>Garantizar la accesibilidad, integralidad en los servicios, complementariedad y respaldo de las interdependencias</v>
          </cell>
          <cell r="D348" t="str">
            <v>Oportunidad en la atención en servicios de Imagenología (Ecografia Obstetrica)</v>
          </cell>
          <cell r="E348" t="str">
            <v>Urgencias</v>
          </cell>
          <cell r="F348" t="str">
            <v>urg. ginecologia</v>
          </cell>
          <cell r="G348" t="str">
            <v>x</v>
          </cell>
          <cell r="J348" t="str">
            <v>La oportunidad de la atención en el servicio de imagenología  es vital para la seguridad y efectividad de la atención en salud a los usuarios.  La monitorización por parte de  las instituciones de este indicador debe incentivar las acciones de mejoramiento que incrementen la posibilidad del usuario de obtener los servicios que requiere, sin que se presenten retrasos que pongan en riesgo su vida o su salud, reducir las fallas relacionadas con la organización de la oferta de servicios en relación con la demanda, y con el nivel de coordinación institucional para gestionar el acceso a los servicios.</v>
          </cell>
          <cell r="K348"/>
          <cell r="L348" t="str">
            <v>Trimestral</v>
          </cell>
          <cell r="M348" t="str">
            <v>Sumatoria del número de horas transcurridos entre la solicitud del servicio de imagenología y el momento en el cual es prestado el servicio</v>
          </cell>
          <cell r="N348" t="str">
            <v xml:space="preserve">Total de atenciónes en servicios de imagenología </v>
          </cell>
          <cell r="O348" t="str">
            <v>Dinamica Gerencial</v>
          </cell>
          <cell r="P348" t="str">
            <v>Dinamica Gerencial</v>
          </cell>
          <cell r="Q348" t="str">
            <v>Horas</v>
          </cell>
          <cell r="R348" t="str">
            <v xml:space="preserve">Sumatoria del número de horas transcurridos entre la solicitud del servicio de imagenología y el momento en el cual es prestado el servicio / Total de atenciónes en servicios de imagenología </v>
          </cell>
          <cell r="S348"/>
          <cell r="T348" t="str">
            <v>resultado</v>
          </cell>
          <cell r="U348" t="str">
            <v>Decreciente</v>
          </cell>
          <cell r="V348" t="str">
            <v>≤</v>
          </cell>
          <cell r="W348">
            <v>5</v>
          </cell>
          <cell r="X348" t="str">
            <v>&gt;</v>
          </cell>
          <cell r="Y348">
            <v>5</v>
          </cell>
        </row>
        <row r="349">
          <cell r="A349">
            <v>344</v>
          </cell>
          <cell r="B349" t="str">
            <v>Integralidad y efectividad en la prestación de servicios de salud</v>
          </cell>
          <cell r="C349" t="str">
            <v>Garantizar la accesibilidad, integralidad en los servicios, complementariedad y respaldo de las interdependencias</v>
          </cell>
          <cell r="D349" t="str">
            <v>Calidad de registro en la historia clinica Enfermeria</v>
          </cell>
          <cell r="E349" t="str">
            <v>Urgencias</v>
          </cell>
          <cell r="F349" t="str">
            <v>urg. ginecologia</v>
          </cell>
          <cell r="G349" t="str">
            <v>x</v>
          </cell>
          <cell r="H349"/>
          <cell r="I349"/>
          <cell r="J34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49"/>
          <cell r="L349" t="str">
            <v>Trimestral</v>
          </cell>
          <cell r="M349" t="str">
            <v>Criterios de calidad de historia clinica evaluados que cumplen</v>
          </cell>
          <cell r="N349" t="str">
            <v>Total de criterios de calidad de historia clinica evaluados</v>
          </cell>
          <cell r="O349" t="str">
            <v>aplicativo de monitorización de historias clínicas</v>
          </cell>
          <cell r="P349" t="str">
            <v>aplicativo de monitorización de historias clínicas</v>
          </cell>
          <cell r="Q349" t="str">
            <v>%</v>
          </cell>
          <cell r="R349" t="str">
            <v>Criterios de calidad de historia clinica evaluados que cumplen / Total de criterios de calidad de historia clinica evaluados *100</v>
          </cell>
          <cell r="S349"/>
          <cell r="T349" t="str">
            <v>proceso</v>
          </cell>
          <cell r="U349" t="str">
            <v>Creciente</v>
          </cell>
          <cell r="V349" t="str">
            <v>≥</v>
          </cell>
          <cell r="W349">
            <v>0.9</v>
          </cell>
          <cell r="X349" t="str">
            <v>&lt;</v>
          </cell>
          <cell r="Y349">
            <v>0.9</v>
          </cell>
        </row>
        <row r="350">
          <cell r="A350">
            <v>345</v>
          </cell>
          <cell r="B350" t="str">
            <v>Integralidad y efectividad en la prestación de servicios de salud</v>
          </cell>
          <cell r="C350" t="str">
            <v>Garantizar la accesibilidad, integralidad en los servicios, complementariedad y respaldo de las interdependencias</v>
          </cell>
          <cell r="D350" t="str">
            <v>Evaluación de aplicación de guía de manejo específica: Hemorragias III trimestre 12</v>
          </cell>
          <cell r="E350" t="str">
            <v>Urgencias</v>
          </cell>
          <cell r="F350" t="str">
            <v>urg. ginecologia</v>
          </cell>
          <cell r="G350" t="str">
            <v>x</v>
          </cell>
          <cell r="H350"/>
          <cell r="I350"/>
          <cell r="J350" t="str">
            <v xml:space="preserve">La seguridad de la paciente obstétrica es fundamental para impactar la morbi mortalidad del binomio madre e hijo, dentro de la causalidad de las patologías se evidencia un gran componente prevenible que a través de diferentes estrategias  interdisciplinarias e intersectoriales pueden lograr disminuir las complicaciones y aparición de eventos adversos. Como parte de las estrategias es importante la gestión permanente del conocimiento de los equipos asistenciales  enfocado a las principales enfermedades obstétricas, especialmente a las hemorragias del tercer trimestre y los trastornos hipertensivos en la gestación. </v>
          </cell>
          <cell r="K350" t="str">
            <v>Resolución 408</v>
          </cell>
          <cell r="L350" t="str">
            <v>Anual</v>
          </cell>
          <cell r="M350" t="str">
            <v xml:space="preserve">Número de Historias Clínicas auditadas, que hacen parte de la muestra representativa con aplicación estricta de la guía de manejo hemorragias III trimestre </v>
          </cell>
          <cell r="N350" t="str">
            <v xml:space="preserve">Total Historias Clínicas auditadas de la muestra representativa de pacientes con edad gestacional &gt; 27 semanas diagnóstico hemorragia III trimestre </v>
          </cell>
          <cell r="O350" t="str">
            <v xml:space="preserve">Listas de verificación de adherencia a guías clínicas de obstetricia </v>
          </cell>
          <cell r="P350" t="str">
            <v xml:space="preserve">Listas de verificación de adherencia a guías clínicas de obstetricia </v>
          </cell>
          <cell r="Q350" t="str">
            <v>%</v>
          </cell>
          <cell r="R350" t="str">
            <v>Número de Historias Clínicas auditadas, que hacen parte de la muestra representativa con aplicación estricta de la guía de manejo hemorragias III trimestre  / Total Historias Clínicas auditadas de la muestra representativa de pacientes con edad gestacional &gt; 27 semanas diagnóstico hemorragia III trimestre  *100</v>
          </cell>
          <cell r="S350"/>
          <cell r="T350" t="str">
            <v>resultado</v>
          </cell>
          <cell r="U350" t="str">
            <v>Creciente</v>
          </cell>
          <cell r="V350" t="str">
            <v>≥</v>
          </cell>
          <cell r="W350">
            <v>0.85</v>
          </cell>
          <cell r="X350" t="str">
            <v>&lt;</v>
          </cell>
          <cell r="Y350">
            <v>0.85</v>
          </cell>
        </row>
        <row r="351">
          <cell r="A351">
            <v>346</v>
          </cell>
          <cell r="B351" t="str">
            <v>Integralidad y efectividad en la prestación de servicios de salud</v>
          </cell>
          <cell r="C351" t="str">
            <v>Garantizar la accesibilidad, integralidad en los servicios, complementariedad y respaldo de las interdependencias</v>
          </cell>
          <cell r="D351" t="str">
            <v>Evaluación de aplicación de guía de manejo específica: trastornos hipertensivos en la gestación 12</v>
          </cell>
          <cell r="E351" t="str">
            <v>Urgencias</v>
          </cell>
          <cell r="F351" t="str">
            <v>urg. ginecologia</v>
          </cell>
          <cell r="G351" t="str">
            <v>x</v>
          </cell>
          <cell r="H351"/>
          <cell r="I351"/>
          <cell r="J351" t="str">
            <v xml:space="preserve">La seguridad de la paciente obstétrica es fundamental para impactar la morbi mortalidad del binomio madre e hijo, dentro de la causalidad de las patologías se evidencia un gran componente prevenible que a través de diferentes estrategias  interdisciplinarias e intersectoriales pueden lograr disminuir las complicaciones y aparición de eventos adversos. Como parte de las estrategias es importante la gestión permanente del conocimiento de los equipos asistenciales  enfocado a las principales enfermedades obstétricas, especialmente a las hemorragias del tercer trimestre y los trastornos hipertensivos en la gestación. </v>
          </cell>
          <cell r="K351" t="str">
            <v>Resolución 408</v>
          </cell>
          <cell r="L351" t="str">
            <v>Anual</v>
          </cell>
          <cell r="M351" t="str">
            <v>Número de Historias Clínicas auditadas, que hacen parte de la muestra representativa con aplicación estricta de la guía de  trastornos hipertensivos en la gestación</v>
          </cell>
          <cell r="N351" t="str">
            <v xml:space="preserve"> Total Historias Clínicas auditadas de la muestra representativa de pacientes con  trastornos hipertensivos en la  gestación</v>
          </cell>
          <cell r="O351" t="str">
            <v xml:space="preserve">Listas de verificación de adherencia a guías clínicas de obstetricia </v>
          </cell>
          <cell r="P351" t="str">
            <v xml:space="preserve">Listas de verificación de adherencia a guías clínicas de obstetricia </v>
          </cell>
          <cell r="Q351" t="str">
            <v>%</v>
          </cell>
          <cell r="R351" t="str">
            <v>Número de Historias Clínicas auditadas, que hacen parte de la muestra representativa con aplicación estricta de la guía de  trastornos hipertensivos en la gestación /  Total Historias Clínicas auditadas de la muestra representativa de pacientes con  trastornos hipertensivos en la  gestación *100</v>
          </cell>
          <cell r="S351"/>
          <cell r="T351" t="str">
            <v>resultado</v>
          </cell>
          <cell r="U351" t="str">
            <v>Creciente</v>
          </cell>
          <cell r="V351" t="str">
            <v>≥</v>
          </cell>
          <cell r="W351">
            <v>0.85</v>
          </cell>
          <cell r="X351" t="str">
            <v>&lt;</v>
          </cell>
          <cell r="Y351">
            <v>0.85</v>
          </cell>
        </row>
        <row r="352">
          <cell r="A352">
            <v>347</v>
          </cell>
          <cell r="B352" t="str">
            <v>Integralidad y efectividad en la prestación de servicios de salud</v>
          </cell>
          <cell r="C352" t="str">
            <v>Garantizar la accesibilidad, integralidad en los servicios, complementariedad y respaldo de las interdependencias</v>
          </cell>
          <cell r="D352" t="str">
            <v xml:space="preserve">Calidad de Registro en la Historia Clínica Médica </v>
          </cell>
          <cell r="E352" t="str">
            <v>Urgencias</v>
          </cell>
          <cell r="F352" t="str">
            <v>urg. ginecologia</v>
          </cell>
          <cell r="G352" t="str">
            <v>x</v>
          </cell>
          <cell r="H352"/>
          <cell r="I352"/>
          <cell r="J352"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52"/>
          <cell r="L352" t="str">
            <v>Trimestral</v>
          </cell>
          <cell r="M352" t="str">
            <v>Criterios de calidad de historia clinica evaluados que cumplen</v>
          </cell>
          <cell r="N352" t="str">
            <v>Total de criterios de calidad de historia clinica evaluados</v>
          </cell>
          <cell r="O352" t="str">
            <v>aplicativo de monitorización de historias clínicas</v>
          </cell>
          <cell r="P352" t="str">
            <v>aplicativo de monitorización de historias clínicas</v>
          </cell>
          <cell r="Q352" t="str">
            <v>%</v>
          </cell>
          <cell r="R352" t="str">
            <v>Criterios de calidad de historia clinica evaluados que cumplen / Total de criterios de calidad de historia clinica evaluados *100</v>
          </cell>
          <cell r="S352"/>
          <cell r="T352" t="str">
            <v>proceso</v>
          </cell>
          <cell r="U352" t="str">
            <v>Creciente</v>
          </cell>
          <cell r="V352" t="str">
            <v>≥</v>
          </cell>
          <cell r="W352">
            <v>0.85</v>
          </cell>
          <cell r="X352" t="str">
            <v>&lt;</v>
          </cell>
          <cell r="Y352">
            <v>0.85</v>
          </cell>
        </row>
        <row r="353">
          <cell r="A353">
            <v>348</v>
          </cell>
          <cell r="B353" t="str">
            <v>Integralidad y efectividad en la prestación de servicios de salud</v>
          </cell>
          <cell r="C353" t="str">
            <v>Garantizar la accesibilidad, integralidad en los servicios, complementariedad y respaldo de las interdependencias</v>
          </cell>
          <cell r="D353" t="str">
            <v>Promedio  horas de estancia en Urgencias Ginecologicas</v>
          </cell>
          <cell r="E353" t="str">
            <v>Urgencias</v>
          </cell>
          <cell r="F353" t="str">
            <v>urg. ginecologia</v>
          </cell>
          <cell r="G353" t="str">
            <v>x</v>
          </cell>
          <cell r="H353"/>
          <cell r="I353"/>
          <cell r="J353"/>
          <cell r="K353"/>
          <cell r="L353" t="str">
            <v>Trimestral</v>
          </cell>
          <cell r="M353" t="str">
            <v>Sumatoria del numero de horas transcurridos desde el ingreso del paciente a urgencias y el momento en el cual el paciente es egresado o trasladado a otro servicio</v>
          </cell>
          <cell r="N353" t="str">
            <v xml:space="preserve"> Numero total de egresos y traslados a otros servicios</v>
          </cell>
          <cell r="O353" t="str">
            <v>Dinamica</v>
          </cell>
          <cell r="P353" t="str">
            <v>Dinamica</v>
          </cell>
          <cell r="Q353" t="str">
            <v>Minutos</v>
          </cell>
          <cell r="R353" t="str">
            <v>Sumatoria del numero de horas transcurridos desde el ingreso del paciente a urgencias y el momento en el cual el paciente es egresado o trasladado a otro servicio /  Numero total de egresos y traslados a otros servicios</v>
          </cell>
          <cell r="S353"/>
          <cell r="T353" t="str">
            <v>proceso</v>
          </cell>
          <cell r="U353" t="str">
            <v>Decreciente</v>
          </cell>
          <cell r="V353" t="str">
            <v>≤</v>
          </cell>
          <cell r="W353">
            <v>12</v>
          </cell>
          <cell r="X353" t="str">
            <v>&gt;</v>
          </cell>
          <cell r="Y353">
            <v>12</v>
          </cell>
        </row>
        <row r="354">
          <cell r="A354">
            <v>349</v>
          </cell>
          <cell r="B354" t="str">
            <v>Integralidad y efectividad en la prestación de servicios de salud</v>
          </cell>
          <cell r="C354" t="str">
            <v>Garantizar la accesibilidad, integralidad en los servicios, complementariedad y respaldo de las interdependencias</v>
          </cell>
          <cell r="D354" t="str">
            <v>OPORTUNIDAD DE CESAREAS tipo 1</v>
          </cell>
          <cell r="E354" t="str">
            <v>Urgencias</v>
          </cell>
          <cell r="F354" t="str">
            <v>urg. ginecologia</v>
          </cell>
          <cell r="G354" t="str">
            <v>x</v>
          </cell>
          <cell r="J354" t="str">
            <v>Se requiere la medicion del indicador de OPORTUNIDAD DE CESAREAS tipo I teniendo en cuenta que el riesgo para el bonomio madre e hijo de presentar complicaciones es alto.</v>
          </cell>
          <cell r="K354"/>
          <cell r="L354" t="str">
            <v>Trimestral</v>
          </cell>
          <cell r="M354" t="str">
            <v xml:space="preserve">Minutos transcurridos desde el momento en el que se solicita el turno quirurgico </v>
          </cell>
          <cell r="N354" t="str">
            <v xml:space="preserve"> Total de cesareas solicitadas por urgencia</v>
          </cell>
          <cell r="O354" t="str">
            <v>aplicativo de monitorización de historias clínicas</v>
          </cell>
          <cell r="P354" t="str">
            <v>aplicativo de monitorización de historias clínicas</v>
          </cell>
          <cell r="Q354" t="str">
            <v>Minutos</v>
          </cell>
          <cell r="R354" t="str">
            <v>Minutos transcurridos desde el momento en el que se solicita el turno quirurgico  /  Total de cesareas solicitadas por urgencia</v>
          </cell>
          <cell r="S354"/>
          <cell r="T354" t="str">
            <v>resultado</v>
          </cell>
          <cell r="U354" t="str">
            <v>Decreciente</v>
          </cell>
          <cell r="V354" t="str">
            <v>≤</v>
          </cell>
          <cell r="W354">
            <v>30</v>
          </cell>
          <cell r="X354" t="str">
            <v>&gt;</v>
          </cell>
          <cell r="Y354">
            <v>30</v>
          </cell>
        </row>
        <row r="355">
          <cell r="A355">
            <v>350</v>
          </cell>
          <cell r="B355" t="str">
            <v>Integralidad y efectividad en la prestación de servicios de salud</v>
          </cell>
          <cell r="C355" t="str">
            <v>Garantizar la accesibilidad, integralidad en los servicios, complementariedad y respaldo de las interdependencias</v>
          </cell>
          <cell r="D355" t="str">
            <v>Relacion MME / MM</v>
          </cell>
          <cell r="E355" t="str">
            <v>Urgencias</v>
          </cell>
          <cell r="F355" t="str">
            <v>urg. ginecologia</v>
          </cell>
          <cell r="G355" t="str">
            <v>x</v>
          </cell>
          <cell r="H355"/>
          <cell r="I355"/>
          <cell r="J355" t="str">
            <v>Expresa la relacion de Mortalidad Materna Extrema / Mortalidad Materna  indica el numero de casos de Morbilidad Materna Extrema po cada caso de Muerte Materna Temprana</v>
          </cell>
          <cell r="K355"/>
          <cell r="L355" t="str">
            <v>Trimestral</v>
          </cell>
          <cell r="M355" t="str">
            <v>Número de casos de Morbilidad Materna Extrema (MME)</v>
          </cell>
          <cell r="N355" t="str">
            <v xml:space="preserve"> Número de casos de muerte materna (42 dias)</v>
          </cell>
          <cell r="O355" t="str">
            <v>Estadistica</v>
          </cell>
          <cell r="P355" t="str">
            <v>Estadistica</v>
          </cell>
          <cell r="Q355" t="str">
            <v>Proporción</v>
          </cell>
          <cell r="R355" t="str">
            <v>Número de casos de Morbilidad Materna Extrema (MME) /  Número de casos de muerte materna (42 dias)</v>
          </cell>
          <cell r="S355"/>
          <cell r="T355" t="str">
            <v>resultado</v>
          </cell>
          <cell r="U355" t="str">
            <v>Igual</v>
          </cell>
          <cell r="V355" t="str">
            <v>=</v>
          </cell>
          <cell r="W355">
            <v>0</v>
          </cell>
          <cell r="X355" t="str">
            <v>&gt;</v>
          </cell>
          <cell r="Y355">
            <v>0</v>
          </cell>
        </row>
        <row r="356">
          <cell r="A356">
            <v>351</v>
          </cell>
          <cell r="B356" t="str">
            <v>Integralidad y efectividad en la prestación de servicios de salud</v>
          </cell>
          <cell r="C356" t="str">
            <v>Garantizar la accesibilidad, integralidad en los servicios, complementariedad y respaldo de las interdependencias</v>
          </cell>
          <cell r="D356" t="str">
            <v xml:space="preserve">Indice de letalidad materna extrema </v>
          </cell>
          <cell r="E356" t="str">
            <v>Urgencias</v>
          </cell>
          <cell r="F356" t="str">
            <v>urg. ginecologia</v>
          </cell>
          <cell r="G356" t="str">
            <v>x</v>
          </cell>
          <cell r="H356"/>
          <cell r="I356"/>
          <cell r="J356" t="str">
            <v>La muerte materna es un evento de notificación obligatoria como parte del sistema de vigilancia epidemiológica en salud pública, pues se considera la maternidad uno de los sucesos significativos
en la vida de la mujer</v>
          </cell>
          <cell r="K356"/>
          <cell r="L356" t="str">
            <v>Trimestral</v>
          </cell>
          <cell r="M356" t="str">
            <v>Número casos de muertes maternas tempranas</v>
          </cell>
          <cell r="N356" t="str">
            <v xml:space="preserve"> Número casos de muerte
materna temprana más número de MME </v>
          </cell>
          <cell r="O356" t="str">
            <v>Estadistica</v>
          </cell>
          <cell r="P356" t="str">
            <v>Estadistica</v>
          </cell>
          <cell r="Q356" t="str">
            <v>Proporción</v>
          </cell>
          <cell r="R356" t="str">
            <v xml:space="preserve">Número casos de muertes maternas tempranas /  Número casos de muerte
materna temprana más número de MME </v>
          </cell>
          <cell r="S356"/>
          <cell r="T356" t="str">
            <v>resultado</v>
          </cell>
          <cell r="U356" t="str">
            <v>Decreciente</v>
          </cell>
          <cell r="V356" t="str">
            <v>≤</v>
          </cell>
          <cell r="W356">
            <v>3</v>
          </cell>
          <cell r="X356" t="str">
            <v>&gt;</v>
          </cell>
          <cell r="Y356">
            <v>3</v>
          </cell>
        </row>
        <row r="357">
          <cell r="A357">
            <v>352</v>
          </cell>
          <cell r="B357" t="str">
            <v>Integralidad y efectividad en la prestación de servicios de salud</v>
          </cell>
          <cell r="C357" t="str">
            <v>Garantizar la accesibilidad, integralidad en los servicios, complementariedad y respaldo de las interdependencias</v>
          </cell>
          <cell r="D357" t="str">
            <v>Calidad de registro en la historia clinica Enfermeria</v>
          </cell>
          <cell r="E357" t="str">
            <v>Apoyo diagnóstico y complementación terapeutica</v>
          </cell>
          <cell r="F357" t="str">
            <v>Quimioterapia</v>
          </cell>
          <cell r="G357" t="str">
            <v>x</v>
          </cell>
          <cell r="J357"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57"/>
          <cell r="L357" t="str">
            <v>Trimestral</v>
          </cell>
          <cell r="M357" t="str">
            <v>Criterios de calidad de historia clinica evaluados que cumplen</v>
          </cell>
          <cell r="N357" t="str">
            <v>Total de criterios de calidad de historia clinica evaluados</v>
          </cell>
          <cell r="O357" t="str">
            <v>aplicativo de monitorización de historias clínicas</v>
          </cell>
          <cell r="P357" t="str">
            <v>aplicativo de monitorización de historias clínicas</v>
          </cell>
          <cell r="Q357" t="str">
            <v>%</v>
          </cell>
          <cell r="R357" t="str">
            <v>Criterios de calidad de historia clinica evaluados que cumplen / Total de criterios de calidad de historia clinica evaluados *100</v>
          </cell>
          <cell r="S357"/>
          <cell r="T357" t="str">
            <v>proceso</v>
          </cell>
          <cell r="U357" t="str">
            <v>Creciente</v>
          </cell>
          <cell r="V357" t="str">
            <v>≥</v>
          </cell>
          <cell r="W357">
            <v>0.9</v>
          </cell>
          <cell r="X357" t="str">
            <v>&lt;</v>
          </cell>
          <cell r="Y357">
            <v>0.9</v>
          </cell>
        </row>
        <row r="358">
          <cell r="A358">
            <v>353</v>
          </cell>
          <cell r="B358" t="str">
            <v>Integralidad y efectividad en la prestación de servicios de salud</v>
          </cell>
          <cell r="C358" t="str">
            <v>Garantizar la accesibilidad, integralidad en los servicios, complementariedad y respaldo de las interdependencias</v>
          </cell>
          <cell r="D358" t="str">
            <v>Porcentaje de adherencia a protocolos de enfermeria</v>
          </cell>
          <cell r="E358" t="str">
            <v>Apoyo diagnóstico y complementación terapeutica</v>
          </cell>
          <cell r="F358" t="str">
            <v>Quimioterapia</v>
          </cell>
          <cell r="G358" t="str">
            <v>x</v>
          </cell>
          <cell r="J358"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358"/>
          <cell r="L358" t="str">
            <v>Trimestral</v>
          </cell>
          <cell r="M358" t="str">
            <v>Número de criterios que cumplen con la verificación</v>
          </cell>
          <cell r="N358" t="str">
            <v>Total de criterios evaluados</v>
          </cell>
          <cell r="O358" t="str">
            <v>Consolidado Adherencia a Protocolos</v>
          </cell>
          <cell r="P358" t="str">
            <v>Consolidado Adherencia a Protocolos</v>
          </cell>
          <cell r="Q358" t="str">
            <v>%</v>
          </cell>
          <cell r="R358" t="str">
            <v>Número de criterios que cumplen con la verificación / Total de criterios evaluados *100</v>
          </cell>
          <cell r="S358"/>
          <cell r="T358" t="str">
            <v>proceso</v>
          </cell>
          <cell r="U358" t="str">
            <v>Creciente</v>
          </cell>
          <cell r="V358" t="str">
            <v>≥</v>
          </cell>
          <cell r="W358">
            <v>0.9</v>
          </cell>
          <cell r="X358" t="str">
            <v>&lt;</v>
          </cell>
          <cell r="Y358">
            <v>0.9</v>
          </cell>
        </row>
        <row r="359">
          <cell r="A359">
            <v>354</v>
          </cell>
          <cell r="B359" t="str">
            <v>Integralidad y efectividad en la prestación de servicios de salud</v>
          </cell>
          <cell r="C359" t="str">
            <v>Garantizar la accesibilidad, integralidad en los servicios, complementariedad y respaldo de las interdependencias</v>
          </cell>
          <cell r="D359" t="str">
            <v>Cobertura de vacunación con BCG en nacidos vivos.</v>
          </cell>
          <cell r="E359" t="str">
            <v>Apoyo diagnóstico y complementación terapeutica</v>
          </cell>
          <cell r="F359" t="str">
            <v>Vacunación</v>
          </cell>
          <cell r="G359" t="str">
            <v>x</v>
          </cell>
          <cell r="J359" t="str">
            <v>Es el porcentaje de nacidos vivos que han recibido dosis única de vacuna contra tuberculosis.</v>
          </cell>
          <cell r="K359"/>
          <cell r="L359" t="str">
            <v>Trimestral</v>
          </cell>
          <cell r="M359" t="str">
            <v>Número de Recién Nacidos vacunados con BCG</v>
          </cell>
          <cell r="N359" t="str">
            <v>Total de niños Nacidos</v>
          </cell>
          <cell r="O359" t="str">
            <v>Dinamica Gerencial</v>
          </cell>
          <cell r="P359" t="str">
            <v>Dinamica Gerencial</v>
          </cell>
          <cell r="Q359" t="str">
            <v>%</v>
          </cell>
          <cell r="R359" t="str">
            <v>Número de Recién Nacidos vacunados con BCG / Total de niños Nacidos *100</v>
          </cell>
          <cell r="S359"/>
          <cell r="T359" t="str">
            <v>resultado</v>
          </cell>
          <cell r="U359" t="str">
            <v>Creciente</v>
          </cell>
          <cell r="V359" t="str">
            <v>≥</v>
          </cell>
          <cell r="W359">
            <v>0.9</v>
          </cell>
          <cell r="X359" t="str">
            <v>&lt;</v>
          </cell>
          <cell r="Y359">
            <v>0.9</v>
          </cell>
        </row>
        <row r="360">
          <cell r="A360">
            <v>355</v>
          </cell>
          <cell r="B360" t="str">
            <v>Integralidad y efectividad en la prestación de servicios de salud</v>
          </cell>
          <cell r="C360" t="str">
            <v>Garantizar la accesibilidad, integralidad en los servicios, complementariedad y respaldo de las interdependencias</v>
          </cell>
          <cell r="D360" t="str">
            <v>Cobertura de vacunación con HB en nacidos vivos</v>
          </cell>
          <cell r="E360" t="str">
            <v>Apoyo diagnóstico y complementación terapeutica</v>
          </cell>
          <cell r="F360" t="str">
            <v>Vacunación</v>
          </cell>
          <cell r="G360" t="str">
            <v>x</v>
          </cell>
          <cell r="J360" t="str">
            <v>Es el porcentaje de nacidos vivos que han recibido dosis única de vacuna contra HB.</v>
          </cell>
          <cell r="K360"/>
          <cell r="L360" t="str">
            <v>Trimestral</v>
          </cell>
          <cell r="M360" t="str">
            <v>Numero de Recién Nacidos vacunados con HB</v>
          </cell>
          <cell r="N360" t="str">
            <v>Total de Recién Nacidos</v>
          </cell>
          <cell r="O360" t="str">
            <v>Dinamica Gerencial</v>
          </cell>
          <cell r="P360" t="str">
            <v>Dinamica Gerencial</v>
          </cell>
          <cell r="Q360" t="str">
            <v>%</v>
          </cell>
          <cell r="R360" t="str">
            <v>Numero de Recién Nacidos vacunados con HB / Total de Recién Nacidos *100</v>
          </cell>
          <cell r="S360"/>
          <cell r="T360" t="str">
            <v>resultado</v>
          </cell>
          <cell r="U360" t="str">
            <v>Creciente</v>
          </cell>
          <cell r="V360" t="str">
            <v>≥</v>
          </cell>
          <cell r="W360">
            <v>0.9</v>
          </cell>
          <cell r="X360" t="str">
            <v>&lt;</v>
          </cell>
          <cell r="Y360">
            <v>0.9</v>
          </cell>
        </row>
        <row r="361">
          <cell r="A361">
            <v>356</v>
          </cell>
          <cell r="B361" t="str">
            <v>Integralidad y efectividad en la prestación de servicios de salud</v>
          </cell>
          <cell r="C361" t="str">
            <v>Garantizar la accesibilidad, integralidad en los servicios, complementariedad y respaldo de las interdependencias</v>
          </cell>
          <cell r="D361" t="str">
            <v xml:space="preserve"> Indicador de Oportunidad en la vacunación con HB en el Recién Nacido</v>
          </cell>
          <cell r="E361" t="str">
            <v>Apoyo diagnóstico y complementación terapeutica</v>
          </cell>
          <cell r="F361" t="str">
            <v>Vacunación</v>
          </cell>
          <cell r="G361" t="str">
            <v>x</v>
          </cell>
          <cell r="J361" t="str">
            <v>Es el porcentaje de Recién Nacidos que han recibido oportunamente la vacuna de HB</v>
          </cell>
          <cell r="K361"/>
          <cell r="L361" t="str">
            <v>Trimestral</v>
          </cell>
          <cell r="M361" t="str">
            <v xml:space="preserve">Número de Recién Nacidos vacunados con HB en las primeras 12 horas </v>
          </cell>
          <cell r="N361" t="str">
            <v>Total de niños Nacidos</v>
          </cell>
          <cell r="O361" t="str">
            <v>Dinamica Gerencial</v>
          </cell>
          <cell r="P361" t="str">
            <v>Dinamica Gerencial</v>
          </cell>
          <cell r="Q361" t="str">
            <v>%</v>
          </cell>
          <cell r="R361" t="str">
            <v>Número de Recién Nacidos vacunados con HB en las primeras 12 horas  / Total de niños Nacidos *100</v>
          </cell>
          <cell r="S361"/>
          <cell r="T361" t="str">
            <v>resultado</v>
          </cell>
          <cell r="U361" t="str">
            <v>Creciente</v>
          </cell>
          <cell r="V361" t="str">
            <v>≥</v>
          </cell>
          <cell r="W361">
            <v>0.9</v>
          </cell>
          <cell r="X361" t="str">
            <v>&lt;</v>
          </cell>
          <cell r="Y361">
            <v>0.9</v>
          </cell>
        </row>
        <row r="362">
          <cell r="A362">
            <v>357</v>
          </cell>
          <cell r="B362" t="str">
            <v>Integralidad y efectividad en la prestación de servicios de salud</v>
          </cell>
          <cell r="C362" t="str">
            <v>Garantizar la accesibilidad, integralidad en los servicios, complementariedad y respaldo de las interdependencias</v>
          </cell>
          <cell r="D362" t="str">
            <v>Porcentaje de  EAPV presentados en el mes.</v>
          </cell>
          <cell r="E362" t="str">
            <v>Apoyo diagnóstico y complementación terapeutica</v>
          </cell>
          <cell r="F362" t="str">
            <v>Vacunación</v>
          </cell>
          <cell r="G362" t="str">
            <v>x</v>
          </cell>
          <cell r="J362" t="str">
            <v>Es el número de eventos adversos relacionados con la aplicación del biológico</v>
          </cell>
          <cell r="K362"/>
          <cell r="L362" t="str">
            <v>Trimestral</v>
          </cell>
          <cell r="M362" t="str">
            <v xml:space="preserve">Número de ESAVI presentados </v>
          </cell>
          <cell r="N362" t="str">
            <v xml:space="preserve"> Número de Recién Nacidos vacunados.</v>
          </cell>
          <cell r="O362" t="str">
            <v>Dinamica Gerencial</v>
          </cell>
          <cell r="P362" t="str">
            <v>Dinamica Gerencial</v>
          </cell>
          <cell r="Q362" t="str">
            <v>%</v>
          </cell>
          <cell r="R362" t="str">
            <v>Número de ESAVI presentados  /  Número de Recién Nacidos vacunados. *100</v>
          </cell>
          <cell r="S362"/>
          <cell r="T362" t="str">
            <v>resultado</v>
          </cell>
          <cell r="U362" t="str">
            <v>Creciente</v>
          </cell>
          <cell r="V362" t="str">
            <v>≥</v>
          </cell>
          <cell r="W362">
            <v>0.9</v>
          </cell>
          <cell r="X362" t="str">
            <v>&lt;</v>
          </cell>
          <cell r="Y362">
            <v>0.9</v>
          </cell>
        </row>
        <row r="363">
          <cell r="A363">
            <v>358</v>
          </cell>
          <cell r="B363" t="str">
            <v>Integralidad y efectividad en la prestación de servicios de salud</v>
          </cell>
          <cell r="C363" t="str">
            <v>Garantizar la accesibilidad, integralidad en los servicios, complementariedad y respaldo de las interdependencias</v>
          </cell>
          <cell r="D363" t="str">
            <v>Tasa de mortalidad Intrahospitalaria después de 48 horas</v>
          </cell>
          <cell r="E363" t="str">
            <v>Cirugía</v>
          </cell>
          <cell r="F363" t="str">
            <v>Hemodinamia</v>
          </cell>
          <cell r="G363" t="str">
            <v>x</v>
          </cell>
          <cell r="H363"/>
          <cell r="I363"/>
          <cell r="J363" t="str">
            <v>Medir la tasa de mortalidad intrahospitalaria mayor a 48 horas la cual nos permite evaluar la efectividad de la intervención clínica que se le realiza a los pacientes en el servicio de urgencias pediatria dentro del periodo evaluado</v>
          </cell>
          <cell r="K363"/>
          <cell r="L363" t="str">
            <v>Trimestral</v>
          </cell>
          <cell r="M363" t="str">
            <v>Número total de pacientes hospitalizados que fallecen después de 48 horas del ingreso</v>
          </cell>
          <cell r="N363" t="str">
            <v>Número total de pacientes hospitalizados</v>
          </cell>
          <cell r="O363" t="str">
            <v>Estadística / Coordinador Servicios</v>
          </cell>
          <cell r="P363" t="str">
            <v xml:space="preserve">Estadística. </v>
          </cell>
          <cell r="Q363" t="str">
            <v>Tasa</v>
          </cell>
          <cell r="R363" t="str">
            <v>Número total de pacientes hospitalizados que fallecen después de 48 horas del ingreso / Número total de pacientes hospitalizados *1000</v>
          </cell>
          <cell r="S363"/>
          <cell r="T363" t="str">
            <v>resultado</v>
          </cell>
          <cell r="U363" t="str">
            <v>Decreciente</v>
          </cell>
          <cell r="V363"/>
          <cell r="W363"/>
          <cell r="X363"/>
          <cell r="Y363"/>
        </row>
        <row r="364">
          <cell r="A364">
            <v>359</v>
          </cell>
          <cell r="B364" t="str">
            <v>Integralidad y efectividad en la prestación de servicios de salud</v>
          </cell>
          <cell r="C364" t="str">
            <v>Garantizar la accesibilidad, integralidad en los servicios, complementariedad y respaldo de las interdependencias</v>
          </cell>
          <cell r="D364" t="str">
            <v>Tasa infecciones infeccion en sitio operatorio (ISO)</v>
          </cell>
          <cell r="E364" t="str">
            <v>Cirugía</v>
          </cell>
          <cell r="F364" t="str">
            <v>Hemodinamia</v>
          </cell>
          <cell r="G364" t="str">
            <v>x</v>
          </cell>
          <cell r="H364"/>
          <cell r="I364"/>
          <cell r="J364" t="str">
            <v>Medir la incidencia de los casos reportador de infecciones en el sitio operatorio del total de procedimientos realizados dentro de un periodo evaluado en el servicio</v>
          </cell>
          <cell r="K364"/>
          <cell r="L364" t="str">
            <v>Trimestral</v>
          </cell>
          <cell r="M364" t="str">
            <v xml:space="preserve">Pacientes con infecciónes de sitio operatorio detectadas durante el seguimiento en el postquirúrgico intrahospitalario en el período   </v>
          </cell>
          <cell r="N364" t="str">
            <v>Total de procedimientos realizados</v>
          </cell>
          <cell r="O364" t="str">
            <v>Reporte Infecciones</v>
          </cell>
          <cell r="P364" t="str">
            <v>Estadistica</v>
          </cell>
          <cell r="Q364" t="str">
            <v>Tasa</v>
          </cell>
          <cell r="R364" t="str">
            <v>Pacientes con infecciónes de sitio operatorio detectadas durante el seguimiento en el postquirúrgico intrahospitalario en el período    / Total de procedimientos realizados *1000</v>
          </cell>
          <cell r="S364"/>
          <cell r="T364" t="str">
            <v>resultado</v>
          </cell>
          <cell r="U364" t="str">
            <v>Decreciente</v>
          </cell>
          <cell r="V364" t="str">
            <v>≤</v>
          </cell>
          <cell r="W364">
            <v>1</v>
          </cell>
          <cell r="X364" t="str">
            <v>&gt;</v>
          </cell>
          <cell r="Y364">
            <v>1</v>
          </cell>
        </row>
        <row r="365">
          <cell r="A365">
            <v>360</v>
          </cell>
          <cell r="B365" t="str">
            <v>Integralidad y efectividad en la prestación de servicios de salud</v>
          </cell>
          <cell r="C365" t="str">
            <v>Garantizar la accesibilidad, integralidad en los servicios, complementariedad y respaldo de las interdependencias</v>
          </cell>
          <cell r="D365" t="str">
            <v>Calidad de Registro en la Historia Clínica Especialista</v>
          </cell>
          <cell r="E365" t="str">
            <v>Cirugía</v>
          </cell>
          <cell r="F365" t="str">
            <v>Hemodinamia</v>
          </cell>
          <cell r="G365" t="str">
            <v>x</v>
          </cell>
          <cell r="H365"/>
          <cell r="I365"/>
          <cell r="J365" t="str">
            <v xml:space="preserve">Evaluar la adherencia del equipo de salud a las normas técnicas de obligatorio cumplimiento, así como la pertinencia y oportunidad en la toma de decisiones, según registros de las historias clínicas electrónicas. </v>
          </cell>
          <cell r="K365"/>
          <cell r="L365" t="str">
            <v>Trimestral</v>
          </cell>
          <cell r="M365" t="str">
            <v>Criterios de calidad de historia clínica evaluados que cumplen</v>
          </cell>
          <cell r="N365" t="str">
            <v>Total de criterios de calidad de historia clínica evaluados</v>
          </cell>
          <cell r="O365" t="str">
            <v>Aplicativo de monitorización de historias clínicas</v>
          </cell>
          <cell r="P365" t="str">
            <v>Aplicativo de monitorización de historias clínicas</v>
          </cell>
          <cell r="Q365" t="str">
            <v>%</v>
          </cell>
          <cell r="R365" t="str">
            <v>Criterios de calidad de historia clínica evaluados que cumplen / Total de criterios de calidad de historia clínica evaluados *100</v>
          </cell>
          <cell r="S365"/>
          <cell r="T365" t="str">
            <v>resultado</v>
          </cell>
          <cell r="U365" t="str">
            <v>Creciente</v>
          </cell>
          <cell r="V365" t="str">
            <v>≥</v>
          </cell>
          <cell r="W365">
            <v>0.9</v>
          </cell>
          <cell r="X365" t="str">
            <v>&lt;</v>
          </cell>
          <cell r="Y365">
            <v>0.9</v>
          </cell>
        </row>
        <row r="366">
          <cell r="A366">
            <v>361</v>
          </cell>
          <cell r="B366" t="str">
            <v>Integralidad y efectividad en la prestación de servicios de salud</v>
          </cell>
          <cell r="C366" t="str">
            <v>Garantizar la accesibilidad, integralidad en los servicios, complementariedad y respaldo de las interdependencias</v>
          </cell>
          <cell r="D366" t="str">
            <v>Calidad de Registro en la Historia Clínica de Enfermería</v>
          </cell>
          <cell r="E366" t="str">
            <v>Cirugía</v>
          </cell>
          <cell r="F366" t="str">
            <v>Hemodinamia</v>
          </cell>
          <cell r="G366" t="str">
            <v>x</v>
          </cell>
          <cell r="H366"/>
          <cell r="I366"/>
          <cell r="J36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66"/>
          <cell r="L366" t="str">
            <v>Trimestral</v>
          </cell>
          <cell r="M366" t="str">
            <v>Criterios de calidad de historia clínica evaluados que cumplen</v>
          </cell>
          <cell r="N366" t="str">
            <v>Total de criterios de calidad de historia clínica evaluados</v>
          </cell>
          <cell r="O366" t="str">
            <v>Aplicativo de monitorización de historias clínicas</v>
          </cell>
          <cell r="P366" t="str">
            <v>Aplicativo de monitorización de historias clínicas</v>
          </cell>
          <cell r="Q366" t="str">
            <v>%</v>
          </cell>
          <cell r="R366" t="str">
            <v>Criterios de calidad de historia clínica evaluados que cumplen / Total de criterios de calidad de historia clínica evaluados *100</v>
          </cell>
          <cell r="S366"/>
          <cell r="T366" t="str">
            <v>resultado</v>
          </cell>
          <cell r="U366" t="str">
            <v>Creciente</v>
          </cell>
          <cell r="V366" t="str">
            <v>≥</v>
          </cell>
          <cell r="W366">
            <v>0.85</v>
          </cell>
          <cell r="X366" t="str">
            <v>&lt;</v>
          </cell>
          <cell r="Y366">
            <v>0.85</v>
          </cell>
        </row>
        <row r="367">
          <cell r="A367">
            <v>362</v>
          </cell>
          <cell r="B367" t="str">
            <v>Integralidad y efectividad en la prestación de servicios de salud</v>
          </cell>
          <cell r="C367" t="str">
            <v>Garantizar la accesibilidad, integralidad en los servicios, complementariedad y respaldo de las interdependencias</v>
          </cell>
          <cell r="D367" t="str">
            <v xml:space="preserve"> Porcentaje de Complicaciones Quirurgicas</v>
          </cell>
          <cell r="E367" t="str">
            <v>Cirugía</v>
          </cell>
          <cell r="F367" t="str">
            <v>Hemodinamia</v>
          </cell>
          <cell r="G367" t="str">
            <v>x</v>
          </cell>
          <cell r="H367"/>
          <cell r="I367"/>
          <cell r="J367" t="str">
            <v>Las complicaciones por procedimiento quirúrgico se definen como la incidencia de afecciones o alteraciones físicas o psicológicas transitorias o permanentes no presentes al momento del ingreso y que su aparición se relaciona con el proceso quirúrgico y anestésico a los cuales fue sometido al paciente. La utilización de este indicador como medida de calidad se ha expandido con el desarrollo de los servicios de salud, pues se considera que los riesgos quirúrgicos y anestésicos pueden ser sujetos de control y prevención en una alta proporción, mediante un proceso asistencial cuidadoso.</v>
          </cell>
          <cell r="K367"/>
          <cell r="L367" t="str">
            <v>Trimestral</v>
          </cell>
          <cell r="M367" t="str">
            <v>número pacientes que presentaron complicaciónes derivadas de los procedimientos en angiografía en el período</v>
          </cell>
          <cell r="N367" t="str">
            <v xml:space="preserve">Total de pacientes sometidos a intervenciónes en Angiografía durante el período </v>
          </cell>
          <cell r="O367" t="str">
            <v>GES Asistencial</v>
          </cell>
          <cell r="P367" t="str">
            <v>GES Asistencial</v>
          </cell>
          <cell r="Q367" t="str">
            <v>%</v>
          </cell>
          <cell r="R367" t="str">
            <v>número pacientes que presentaron complicaciónes derivadas de los procedimientos en angiografía en el período / Total de pacientes sometidos a intervenciónes en Angiografía durante el período  *100</v>
          </cell>
          <cell r="S367"/>
          <cell r="T367" t="str">
            <v>resultado</v>
          </cell>
          <cell r="U367" t="str">
            <v>Decreciente</v>
          </cell>
          <cell r="V367" t="str">
            <v>≤</v>
          </cell>
          <cell r="W367">
            <v>0.03</v>
          </cell>
          <cell r="X367" t="str">
            <v>&gt;</v>
          </cell>
          <cell r="Y367">
            <v>0.03</v>
          </cell>
        </row>
        <row r="368">
          <cell r="A368">
            <v>363</v>
          </cell>
          <cell r="B368" t="str">
            <v>Integralidad y efectividad en la prestación de servicios de salud</v>
          </cell>
          <cell r="C368" t="str">
            <v>Garantizar la accesibilidad, integralidad en los servicios, complementariedad y respaldo de las interdependencias</v>
          </cell>
          <cell r="D368" t="str">
            <v>Porcentaje de Complicaciones Anestesicas</v>
          </cell>
          <cell r="E368" t="str">
            <v>Cirugía</v>
          </cell>
          <cell r="F368" t="str">
            <v>Hemodinamia</v>
          </cell>
          <cell r="G368" t="str">
            <v>x</v>
          </cell>
          <cell r="H368"/>
          <cell r="I368"/>
          <cell r="J368" t="str">
            <v>Es la ocurrencia de afecciones o alteraciones físicas o psicológicas transitorias o permanentes no presentes al momento del ingreso a cirugía y cuya aparición se relaciona con el suministro de anestésicos al paciente</v>
          </cell>
          <cell r="K368"/>
          <cell r="L368" t="str">
            <v>Trimestral</v>
          </cell>
          <cell r="M368" t="str">
            <v>número pacientes que presentaron complicaciónes derivadas de los procedimientos quirúrgicos en el período</v>
          </cell>
          <cell r="N368" t="str">
            <v xml:space="preserve">Total de pacientes sometidos a intervenciónes quirúrgicas en la institución durante el período </v>
          </cell>
          <cell r="O368" t="str">
            <v>GES Asistencial</v>
          </cell>
          <cell r="P368" t="str">
            <v>GES Asistencial</v>
          </cell>
          <cell r="Q368" t="str">
            <v>%</v>
          </cell>
          <cell r="R368" t="str">
            <v>número pacientes que presentaron complicaciónes derivadas de los procedimientos quirúrgicos en el período / Total de pacientes sometidos a intervenciónes quirúrgicas en la institución durante el período  *100</v>
          </cell>
          <cell r="S368"/>
          <cell r="T368" t="str">
            <v>resultado</v>
          </cell>
          <cell r="U368" t="str">
            <v>Decreciente</v>
          </cell>
          <cell r="V368" t="str">
            <v>≤</v>
          </cell>
          <cell r="W368">
            <v>0.03</v>
          </cell>
          <cell r="X368" t="str">
            <v>&gt;</v>
          </cell>
          <cell r="Y368">
            <v>0.03</v>
          </cell>
        </row>
        <row r="369">
          <cell r="A369">
            <v>364</v>
          </cell>
          <cell r="B369" t="str">
            <v>Integralidad y efectividad en la prestación de servicios de salud</v>
          </cell>
          <cell r="C369" t="str">
            <v>Garantizar la accesibilidad, integralidad en los servicios, complementariedad y respaldo de las interdependencias</v>
          </cell>
          <cell r="D369" t="str">
            <v>Porcentaje de adherencia a guias de practica clinica</v>
          </cell>
          <cell r="E369" t="str">
            <v>Cirugía</v>
          </cell>
          <cell r="F369" t="str">
            <v>Hemodinamia</v>
          </cell>
          <cell r="G369" t="str">
            <v>x</v>
          </cell>
          <cell r="H369"/>
          <cell r="I369"/>
          <cell r="J369"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69"/>
          <cell r="L369" t="str">
            <v>Trimestral</v>
          </cell>
          <cell r="M369" t="str">
            <v>Criterios evaluados que cumplen con la adherencia a guia</v>
          </cell>
          <cell r="N369" t="str">
            <v>Total de criterios evaluados en la adherencia a guia</v>
          </cell>
          <cell r="O369" t="str">
            <v>Consolidado Adherencia a Guías de Atención</v>
          </cell>
          <cell r="P369" t="str">
            <v>Consolidado Adherencia a Guías de Atención</v>
          </cell>
          <cell r="Q369" t="str">
            <v>%</v>
          </cell>
          <cell r="R369" t="str">
            <v>Criterios evaluados que cumplen con la adherencia a guia / Total de criterios evaluados en la adherencia a guia *100</v>
          </cell>
          <cell r="S369"/>
          <cell r="T369" t="str">
            <v>proceso</v>
          </cell>
          <cell r="U369" t="str">
            <v>Creciente</v>
          </cell>
          <cell r="V369" t="str">
            <v>≥</v>
          </cell>
          <cell r="W369">
            <v>0.85</v>
          </cell>
          <cell r="X369" t="str">
            <v>&lt;</v>
          </cell>
          <cell r="Y369">
            <v>0.85</v>
          </cell>
        </row>
        <row r="370">
          <cell r="A370">
            <v>365</v>
          </cell>
          <cell r="B370" t="str">
            <v>Integralidad y efectividad en la prestación de servicios de salud</v>
          </cell>
          <cell r="C370" t="str">
            <v>Garantizar la accesibilidad, integralidad en los servicios, complementariedad y respaldo de las interdependencias</v>
          </cell>
          <cell r="D370" t="str">
            <v>Porcentaje de adherencia a Protocolos de enfermeria</v>
          </cell>
          <cell r="E370" t="str">
            <v>Cirugía</v>
          </cell>
          <cell r="F370" t="str">
            <v>Hemodinamia</v>
          </cell>
          <cell r="G370" t="str">
            <v>x</v>
          </cell>
          <cell r="H370"/>
          <cell r="I370"/>
          <cell r="J37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370"/>
          <cell r="L370" t="str">
            <v>Trimestral</v>
          </cell>
          <cell r="M370" t="str">
            <v xml:space="preserve">Número de protocolos con cumplimiento mayor al estándar establecido X 100 </v>
          </cell>
          <cell r="N370" t="str">
            <v xml:space="preserve"> Total protocolos evaluados</v>
          </cell>
          <cell r="O370" t="str">
            <v>Consolidado Adherencia a protocolos de enfermeria</v>
          </cell>
          <cell r="P370" t="str">
            <v>Consolidado Adherencia a Protocolos de enfermeria</v>
          </cell>
          <cell r="Q370" t="str">
            <v>%</v>
          </cell>
          <cell r="R370" t="str">
            <v>Número de protocolos con cumplimiento mayor al estándar establecido X 100  /  Total protocolos evaluados *100</v>
          </cell>
          <cell r="S370"/>
          <cell r="T370" t="str">
            <v>proceso</v>
          </cell>
          <cell r="U370" t="str">
            <v>Creciente</v>
          </cell>
          <cell r="V370" t="str">
            <v>≥</v>
          </cell>
          <cell r="W370">
            <v>0.85</v>
          </cell>
          <cell r="X370" t="str">
            <v>&lt;</v>
          </cell>
          <cell r="Y370">
            <v>0.85</v>
          </cell>
        </row>
        <row r="371">
          <cell r="A371">
            <v>366</v>
          </cell>
          <cell r="B371" t="str">
            <v>Integralidad y efectividad en la prestación de servicios de salud</v>
          </cell>
          <cell r="C371" t="str">
            <v>Garantizar la accesibilidad, integralidad en los servicios, complementariedad y respaldo de las interdependencias</v>
          </cell>
          <cell r="D371" t="str">
            <v>Oportunidad procedimientos programados en hospitalizado</v>
          </cell>
          <cell r="E371" t="str">
            <v>Cirugía</v>
          </cell>
          <cell r="F371" t="str">
            <v>Hemodinamia</v>
          </cell>
          <cell r="G371" t="str">
            <v>x</v>
          </cell>
          <cell r="H371"/>
          <cell r="I371"/>
          <cell r="J371" t="str">
            <v>La oportunidad en la respuesta a la necesidad de realización de procedimientos quirúrgicos tiene impacto sobre la capacidad resolutiva de los casos por su detección y atención temprana disminuyendo los riesgos de incapacidad en tiempo y severidad.</v>
          </cell>
          <cell r="K371"/>
          <cell r="L371" t="str">
            <v>Trimestral</v>
          </cell>
          <cell r="M371" t="str">
            <v xml:space="preserve">Sumatoria de días transcurridos entre la fecha de solicitud de la Cirugía y la fecha en la cual es realizada la cirugía </v>
          </cell>
          <cell r="N371" t="str">
            <v>Total de usuarios con turno quirurgico regular hospitalizados</v>
          </cell>
          <cell r="O371" t="str">
            <v>Solicitud de turno quirúrgico, Aplicativo de programación de cirugia y Base de datos Cirugias realizadas</v>
          </cell>
          <cell r="P371" t="str">
            <v>Programación de cirugías</v>
          </cell>
          <cell r="Q371" t="str">
            <v>Días</v>
          </cell>
          <cell r="R371" t="str">
            <v>Sumatoria de días transcurridos entre la fecha de solicitud de la Cirugía y la fecha en la cual es realizada la cirugía  / Total de usuarios con turno quirurgico regular hospitalizados</v>
          </cell>
          <cell r="S371"/>
          <cell r="T371" t="str">
            <v>resultado</v>
          </cell>
          <cell r="U371" t="str">
            <v>Decreciente</v>
          </cell>
          <cell r="V371" t="str">
            <v>≤</v>
          </cell>
          <cell r="W371">
            <v>3</v>
          </cell>
          <cell r="X371" t="str">
            <v>&gt;</v>
          </cell>
          <cell r="Y371">
            <v>3</v>
          </cell>
        </row>
        <row r="372">
          <cell r="A372">
            <v>367</v>
          </cell>
          <cell r="B372" t="str">
            <v>Integralidad y efectividad en la prestación de servicios de salud</v>
          </cell>
          <cell r="C372" t="str">
            <v>Garantizar la accesibilidad, integralidad en los servicios, complementariedad y respaldo de las interdependencias</v>
          </cell>
          <cell r="D372" t="str">
            <v>Oportunidad procedimientos programada ambulatorios</v>
          </cell>
          <cell r="E372" t="str">
            <v>Cirugía</v>
          </cell>
          <cell r="F372" t="str">
            <v>Hemodinamia</v>
          </cell>
          <cell r="G372" t="str">
            <v>x</v>
          </cell>
          <cell r="H372"/>
          <cell r="I372"/>
          <cell r="J372" t="str">
            <v>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El tiempo de respuesta en los prestadores puede resultar útil para medir la suficiencia institucional para atender la demanda de servicios que genera su población, orientando decisiones de mejoramiento.  Igualmente es útil para el usuario en su decisión de elegir IPS en la cual desea ser atendido.</v>
          </cell>
          <cell r="K372"/>
          <cell r="L372" t="str">
            <v>Trimestral</v>
          </cell>
          <cell r="M372" t="str">
            <v xml:space="preserve">Sumatoria de número de días transcurridos entre la recepcion del turno quirurgico y la fuche de realizacion cirugia ambulatoria  </v>
          </cell>
          <cell r="N372" t="str">
            <v>Total de usuarios programados ambulatorios</v>
          </cell>
          <cell r="O372" t="str">
            <v>Solictud de turno quirurgico, Aplciativo de progtamación de cirugía y GES asistencial</v>
          </cell>
          <cell r="P372" t="str">
            <v>Aplicativo de programación de cirugía</v>
          </cell>
          <cell r="Q372" t="str">
            <v>Días</v>
          </cell>
          <cell r="R372" t="str">
            <v>Sumatoria de número de días transcurridos entre la recepcion del turno quirurgico y la fuche de realizacion cirugia ambulatoria   / Total de usuarios programados ambulatorios</v>
          </cell>
          <cell r="S372"/>
          <cell r="T372" t="str">
            <v>resultado</v>
          </cell>
          <cell r="U372" t="str">
            <v>Decreciente</v>
          </cell>
          <cell r="V372" t="str">
            <v>≤</v>
          </cell>
          <cell r="W372">
            <v>15</v>
          </cell>
          <cell r="X372" t="str">
            <v>&gt;</v>
          </cell>
          <cell r="Y372">
            <v>15</v>
          </cell>
        </row>
        <row r="373">
          <cell r="A373">
            <v>368</v>
          </cell>
          <cell r="B373" t="str">
            <v>Integralidad y efectividad en la prestación de servicios de salud</v>
          </cell>
          <cell r="C373" t="str">
            <v>Garantizar la accesibilidad, integralidad en los servicios, complementariedad y respaldo de las interdependencias</v>
          </cell>
          <cell r="D373" t="str">
            <v>Proporción de cancelación de procedimientos programados por causas atribuibles a la institución</v>
          </cell>
          <cell r="E373" t="str">
            <v>Cirugía</v>
          </cell>
          <cell r="F373" t="str">
            <v>Hemodinamia</v>
          </cell>
          <cell r="G373" t="str">
            <v>x</v>
          </cell>
          <cell r="H373"/>
          <cell r="I373"/>
          <cell r="J373" t="str">
            <v>La cancelación de cirugías programadas puede estar relacionada con ineficiencia en los procesos de programación o asignación de recursos, planificación de la atención al paciente, y son un fenómeno de frecuente ocurrencia en nuestras instituciones. 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v>
          </cell>
          <cell r="K373"/>
          <cell r="L373" t="str">
            <v>Trimestral</v>
          </cell>
          <cell r="M373" t="str">
            <v>Número Total de cirugías canceladas por causas atribuibles a la institucion en el período</v>
          </cell>
          <cell r="N373" t="str">
            <v xml:space="preserve">Total de cirugías programadas en el período </v>
          </cell>
          <cell r="O373" t="str">
            <v>Porgramación de cirugía y registro de cancelación</v>
          </cell>
          <cell r="P373" t="str">
            <v>Programación de cirugías</v>
          </cell>
          <cell r="Q373" t="str">
            <v>%</v>
          </cell>
          <cell r="R373" t="str">
            <v>Número Total de cirugías canceladas por causas atribuibles a la institucion en el período / Total de cirugías programadas en el período  *100</v>
          </cell>
          <cell r="S373"/>
          <cell r="T373" t="str">
            <v>proceso</v>
          </cell>
          <cell r="U373" t="str">
            <v>Decreciente</v>
          </cell>
          <cell r="V373" t="str">
            <v>≤</v>
          </cell>
          <cell r="W373">
            <v>0.04</v>
          </cell>
          <cell r="X373" t="str">
            <v>&gt;</v>
          </cell>
          <cell r="Y373">
            <v>0.04</v>
          </cell>
        </row>
        <row r="374">
          <cell r="A374">
            <v>369</v>
          </cell>
          <cell r="B374" t="str">
            <v>Integralidad y efectividad en la prestación de servicios de salud</v>
          </cell>
          <cell r="C374" t="str">
            <v>Garantizar la accesibilidad, integralidad en los servicios, complementariedad y respaldo de las interdependencias</v>
          </cell>
          <cell r="D374" t="str">
            <v>Demanda insatisfecha en hospitalización</v>
          </cell>
          <cell r="E374" t="str">
            <v>Cirugía</v>
          </cell>
          <cell r="F374" t="str">
            <v>Hemodinamia</v>
          </cell>
          <cell r="G374" t="str">
            <v>x</v>
          </cell>
          <cell r="H374"/>
          <cell r="I374"/>
          <cell r="J374" t="str">
            <v>Permite la medición de la proporción de pacientes con acceso al proceso de hospitalización. Para luego identificar las principales barreras de acceso en la proporción que no tuvo acceso a la hospitalización.</v>
          </cell>
          <cell r="K374"/>
          <cell r="L374" t="str">
            <v>Trimestral</v>
          </cell>
          <cell r="M374" t="str">
            <v>numero total de procedimientos solicitados que no se realizaron</v>
          </cell>
          <cell r="N374" t="str">
            <v>Total de procedimientos programados</v>
          </cell>
          <cell r="O374"/>
          <cell r="P374"/>
          <cell r="Q374" t="str">
            <v>%</v>
          </cell>
          <cell r="R374" t="str">
            <v>numero total de procedimientos solicitados que no se realizaron / Total de procedimientos programados *100</v>
          </cell>
          <cell r="S374"/>
          <cell r="T374" t="str">
            <v>proceso</v>
          </cell>
          <cell r="U374" t="str">
            <v>Decreciente</v>
          </cell>
          <cell r="V374" t="str">
            <v>≤</v>
          </cell>
          <cell r="W374">
            <v>0.1</v>
          </cell>
          <cell r="X374" t="str">
            <v>&gt;</v>
          </cell>
          <cell r="Y374">
            <v>0.1</v>
          </cell>
        </row>
        <row r="375">
          <cell r="A375">
            <v>370</v>
          </cell>
          <cell r="B375" t="str">
            <v>Integralidad y efectividad en la prestación de servicios de salud</v>
          </cell>
          <cell r="C375" t="str">
            <v>Garantizar la accesibilidad, integralidad en los servicios, complementariedad y respaldo de las interdependencias</v>
          </cell>
          <cell r="D375" t="str">
            <v>Porcentaje de infusiones canceladas por falta de asignación de medicamentos</v>
          </cell>
          <cell r="E375" t="str">
            <v>Apoyo diagnóstico y complementación terapeutica</v>
          </cell>
          <cell r="F375" t="str">
            <v>Centro de infusión</v>
          </cell>
          <cell r="G375" t="str">
            <v>x</v>
          </cell>
          <cell r="J375" t="str">
            <v>Nos permite conocer el porcentaje de infusiones canceladas por falta de asignación de medicamentos para los tratamientos incluyendo.</v>
          </cell>
          <cell r="K375"/>
          <cell r="L375" t="str">
            <v>Trimestral</v>
          </cell>
          <cell r="M375" t="str">
            <v>Sumatoria de infusiones cancelas por falta de medicamentos en el periodo</v>
          </cell>
          <cell r="N375" t="str">
            <v>total de infusiones realizadas en el periodo</v>
          </cell>
          <cell r="O375" t="str">
            <v>Base de Datos registrados en excel de total de infusiones del año</v>
          </cell>
          <cell r="P375" t="str">
            <v>Base de Datos registrados en Excel de total de infusiones del año</v>
          </cell>
          <cell r="Q375" t="str">
            <v>%</v>
          </cell>
          <cell r="R375" t="str">
            <v>Sumatoria de infusiones cancelas por falta de medicamentos en el periodo / total de infusiones realizadas en el periodo *100</v>
          </cell>
          <cell r="S375"/>
          <cell r="T375" t="str">
            <v>proceso</v>
          </cell>
          <cell r="U375" t="str">
            <v>Decreciente</v>
          </cell>
          <cell r="V375" t="str">
            <v>≤</v>
          </cell>
          <cell r="W375">
            <v>0.05</v>
          </cell>
          <cell r="X375" t="str">
            <v>&gt;</v>
          </cell>
          <cell r="Y375">
            <v>0.05</v>
          </cell>
        </row>
        <row r="376">
          <cell r="A376">
            <v>371</v>
          </cell>
          <cell r="B376" t="str">
            <v>Integralidad y efectividad en la prestación de servicios de salud</v>
          </cell>
          <cell r="C376" t="str">
            <v>Garantizar la accesibilidad, integralidad en los servicios, complementariedad y respaldo de las interdependencias</v>
          </cell>
          <cell r="D376" t="str">
            <v>porcentaje de infusiones canceladas por estado critico del paciente</v>
          </cell>
          <cell r="E376" t="str">
            <v>Apoyo diagnóstico y complementación terapeutica</v>
          </cell>
          <cell r="F376" t="str">
            <v>Centro de infusión</v>
          </cell>
          <cell r="G376" t="str">
            <v>x</v>
          </cell>
          <cell r="J376" t="str">
            <v>Nos permite conocer el porcentaje de infusiones canceladas por el estado de los signos vitales del paciente.</v>
          </cell>
          <cell r="K376"/>
          <cell r="L376" t="str">
            <v>Trimestral</v>
          </cell>
          <cell r="M376" t="str">
            <v>Sumatoria infusiones canceladas por estado critico del paciente</v>
          </cell>
          <cell r="N376" t="str">
            <v>total de infusiones realizadas en el periodo</v>
          </cell>
          <cell r="O376" t="str">
            <v>libro de centro de infusión pediatrica</v>
          </cell>
          <cell r="P376" t="str">
            <v>libro de centro de infusión pediatrica</v>
          </cell>
          <cell r="Q376" t="str">
            <v>%</v>
          </cell>
          <cell r="R376" t="str">
            <v>Sumatoria infusiones canceladas por estado critico del paciente / total de infusiones realizadas en el periodo *100</v>
          </cell>
          <cell r="S376"/>
          <cell r="T376" t="str">
            <v>proceso</v>
          </cell>
          <cell r="U376" t="str">
            <v>Decreciente</v>
          </cell>
          <cell r="V376" t="str">
            <v>≤</v>
          </cell>
          <cell r="W376">
            <v>0.03</v>
          </cell>
          <cell r="X376" t="str">
            <v>&gt;</v>
          </cell>
          <cell r="Y376">
            <v>0.03</v>
          </cell>
        </row>
        <row r="377">
          <cell r="A377">
            <v>372</v>
          </cell>
          <cell r="B377" t="str">
            <v>Integralidad y efectividad en la prestación de servicios de salud</v>
          </cell>
          <cell r="C377" t="str">
            <v>Garantizar la accesibilidad, integralidad en los servicios, complementariedad y respaldo de las interdependencias</v>
          </cell>
          <cell r="D377" t="str">
            <v>Porcentaje de quejas y observaciones reportadas por el cliente interno y externo</v>
          </cell>
          <cell r="E377" t="str">
            <v>Central de Esterilizacion</v>
          </cell>
          <cell r="F377" t="str">
            <v>Central de Esterilización</v>
          </cell>
          <cell r="G377" t="str">
            <v>x</v>
          </cell>
          <cell r="J377" t="str">
            <v>La queja de un cliente no tiene que ser necesariamente algo malo, cuando la recibimos nos da la oportunidad de corregir un error y de brindarle un mejor servicio en el futuro. Sin embargo, la posibilidad de convertir este evento aparentemente desafortunado en algo positivo para la imagen de nuestro servicio depende, en gran medida, de la forma en que respondemos esa queja.</v>
          </cell>
          <cell r="K377"/>
          <cell r="L377" t="str">
            <v>Trimestral</v>
          </cell>
          <cell r="M377" t="str">
            <v>Número de quejas por retraso deterioro o pérdidas reportadas a la central de esterilización</v>
          </cell>
          <cell r="N377" t="str">
            <v xml:space="preserve">Total de cargas de esterilización realizadas al mes  </v>
          </cell>
          <cell r="O377" t="str">
            <v>Reporte de inconformidades de la central de esterilización o reporte de eventos adversos</v>
          </cell>
          <cell r="P377" t="str">
            <v>Registro de cargas de esterilización</v>
          </cell>
          <cell r="Q377" t="str">
            <v>%</v>
          </cell>
          <cell r="R377" t="str">
            <v>Número de quejas por retraso deterioro o pérdidas reportadas a la central de esterilización / Total de cargas de esterilización realizadas al mes   *100</v>
          </cell>
          <cell r="S377"/>
          <cell r="T377" t="str">
            <v>proceso</v>
          </cell>
          <cell r="U377" t="str">
            <v>Decreciente</v>
          </cell>
          <cell r="V377" t="str">
            <v>≤</v>
          </cell>
          <cell r="W377">
            <v>0.01</v>
          </cell>
          <cell r="X377" t="str">
            <v>&gt;</v>
          </cell>
          <cell r="Y377">
            <v>0.01</v>
          </cell>
        </row>
        <row r="378">
          <cell r="A378">
            <v>373</v>
          </cell>
          <cell r="B378" t="str">
            <v>Integralidad y efectividad en la prestación de servicios de salud</v>
          </cell>
          <cell r="C378" t="str">
            <v>Garantizar la accesibilidad, integralidad en los servicios, complementariedad y respaldo de las interdependencias</v>
          </cell>
          <cell r="D378" t="str">
            <v>Porcentaje de Indicadores Biológicos Positivos</v>
          </cell>
          <cell r="E378" t="str">
            <v>Central de Esterilizacion</v>
          </cell>
          <cell r="F378" t="str">
            <v>Central de Esterilización</v>
          </cell>
          <cell r="G378" t="str">
            <v>x</v>
          </cell>
          <cell r="J378" t="str">
            <v xml:space="preserve">Realizar procesos de esterilización con el fin de suministrar dispositivos médicos estériles seguros  y con calidad para el proceso de atención en salud.  </v>
          </cell>
          <cell r="K378"/>
          <cell r="L378" t="str">
            <v>Trimestral</v>
          </cell>
          <cell r="M378" t="str">
            <v>Número de cargas con control Biológico Positivo</v>
          </cell>
          <cell r="N378" t="str">
            <v>Total de cargas con Control Biológico</v>
          </cell>
          <cell r="O378" t="str">
            <v>Registro de Indicadores Biológicos</v>
          </cell>
          <cell r="P378" t="str">
            <v>Registro de Cargas</v>
          </cell>
          <cell r="Q378" t="str">
            <v>%</v>
          </cell>
          <cell r="R378" t="str">
            <v>Número de cargas con control Biológico Positivo / Total de cargas con Control Biológico *100</v>
          </cell>
          <cell r="S378"/>
          <cell r="T378" t="str">
            <v>proceso</v>
          </cell>
          <cell r="U378" t="str">
            <v>Decreciente</v>
          </cell>
          <cell r="V378" t="str">
            <v>≤</v>
          </cell>
          <cell r="W378">
            <v>5.0000000000000001E-3</v>
          </cell>
          <cell r="X378" t="str">
            <v>&gt;</v>
          </cell>
          <cell r="Y378">
            <v>5.0000000000000001E-3</v>
          </cell>
        </row>
        <row r="379">
          <cell r="A379">
            <v>374</v>
          </cell>
          <cell r="B379" t="str">
            <v>Integralidad y efectividad en la prestación de servicios de salud</v>
          </cell>
          <cell r="C379" t="str">
            <v>Garantizar la accesibilidad, integralidad en los servicios, complementariedad y respaldo de las interdependencias</v>
          </cell>
          <cell r="D379" t="str">
            <v xml:space="preserve">Porcentaje de Adherencia protocolos de Central de Esterilización </v>
          </cell>
          <cell r="E379" t="str">
            <v>Central de Esterilizacion</v>
          </cell>
          <cell r="F379" t="str">
            <v>Central de Esterilización</v>
          </cell>
          <cell r="G379" t="str">
            <v>x</v>
          </cell>
          <cell r="J379" t="str">
            <v>Los protocolos de Central de Esterilización permiten minimizar las diferencias en la secuencia de actividades para desarrollar un procedimiento, en beneficio del paciente y del personal del proceso. Son útiles para evitar errores, especialmente en el marco actual de constantes avances y aparición de nuevos recursos que hacen complejo la ejecución de los procedimientos; por ello es importante evaluar el grado de cumplimiento a los protocolos y analizar las causas por las que el personal no lo adopta en sus pautas de actuación</v>
          </cell>
          <cell r="K379"/>
          <cell r="L379" t="str">
            <v>Trimestral</v>
          </cell>
          <cell r="M379" t="str">
            <v>Total criterios que cumple</v>
          </cell>
          <cell r="N379" t="str">
            <v>100%  criterios evaluados</v>
          </cell>
          <cell r="O379" t="str">
            <v>Consolidado Adherencia a Protocolos</v>
          </cell>
          <cell r="P379" t="str">
            <v>Consolidado Adherencia a Protocolos</v>
          </cell>
          <cell r="Q379" t="str">
            <v>%</v>
          </cell>
          <cell r="R379" t="str">
            <v>Total criterios que cumple / 100%  criterios evaluados *100</v>
          </cell>
          <cell r="S379"/>
          <cell r="T379" t="str">
            <v>proceso</v>
          </cell>
          <cell r="U379" t="str">
            <v>Creciente</v>
          </cell>
          <cell r="V379" t="str">
            <v>≥</v>
          </cell>
          <cell r="W379">
            <v>0.85</v>
          </cell>
          <cell r="X379" t="str">
            <v>&lt;</v>
          </cell>
          <cell r="Y379">
            <v>0.85</v>
          </cell>
        </row>
        <row r="380">
          <cell r="A380">
            <v>375</v>
          </cell>
          <cell r="B380" t="str">
            <v>Integralidad y efectividad en la prestación de servicios de salud</v>
          </cell>
          <cell r="C380" t="str">
            <v>Garantizar la accesibilidad, integralidad en los servicios, complementariedad y respaldo de las interdependencias</v>
          </cell>
          <cell r="D380" t="str">
            <v>Porcentaje de cargas canceladas de los diferentes métodos de esterilización</v>
          </cell>
          <cell r="E380" t="str">
            <v>Central de Esterilizacion</v>
          </cell>
          <cell r="F380" t="str">
            <v>Central de Esterilización</v>
          </cell>
          <cell r="G380" t="str">
            <v>x</v>
          </cell>
          <cell r="J380" t="str">
            <v>Mejorar la prestación del servicio para no generar retrasos en la oportunidad de entrega del material esteril  y optimizar recursos.</v>
          </cell>
          <cell r="K380"/>
          <cell r="L380" t="str">
            <v>Trimestral</v>
          </cell>
          <cell r="M380" t="str">
            <v>Numero de cargas canceladas de vapor, oxido de etileno y peroxido de hidrogeno</v>
          </cell>
          <cell r="N380" t="str">
            <v>Número de cargas enviadas de vapor, oxido de etileno y peroxido de hidrogeno</v>
          </cell>
          <cell r="O380" t="str">
            <v>Registros de carga de cada método de esterilización</v>
          </cell>
          <cell r="P380" t="str">
            <v>Registros de carga de cada método de esterilización</v>
          </cell>
          <cell r="Q380" t="str">
            <v>%</v>
          </cell>
          <cell r="R380" t="str">
            <v>Numero de cargas canceladas de vapor, oxido de etileno y peroxido de hidrogeno / Número de cargas enviadas de vapor, oxido de etileno y peroxido de hidrogeno *100</v>
          </cell>
          <cell r="S380"/>
          <cell r="T380" t="str">
            <v>proceso</v>
          </cell>
          <cell r="U380" t="str">
            <v>Decreciente</v>
          </cell>
          <cell r="V380" t="str">
            <v>≤</v>
          </cell>
          <cell r="W380">
            <v>0.03</v>
          </cell>
          <cell r="X380" t="str">
            <v>&gt;</v>
          </cell>
          <cell r="Y380">
            <v>0.03</v>
          </cell>
        </row>
        <row r="381">
          <cell r="A381">
            <v>376</v>
          </cell>
          <cell r="B381" t="str">
            <v>Integralidad y efectividad en la prestación de servicios de salud</v>
          </cell>
          <cell r="C381" t="str">
            <v>Garantizar la accesibilidad, integralidad en los servicios, complementariedad y respaldo de las interdependencias</v>
          </cell>
          <cell r="D381" t="str">
            <v>Porcentaje de reporte de avances y/o informe final de los proyectos de investigación</v>
          </cell>
          <cell r="E381" t="str">
            <v>Ética</v>
          </cell>
          <cell r="F381" t="str">
            <v>Ética</v>
          </cell>
          <cell r="G381" t="str">
            <v>x</v>
          </cell>
          <cell r="J381" t="str">
            <v>Medir el cumplimiento en la entrega de informes de avance y/o finales por parte de los responsables de los proyectos de investigación.</v>
          </cell>
          <cell r="K381"/>
          <cell r="L381" t="str">
            <v>Trimestral</v>
          </cell>
          <cell r="M381" t="str">
            <v>Total de avances y/o informes entregados</v>
          </cell>
          <cell r="N381" t="str">
            <v>Total de investigaciones con aval que deben enviar avances y/o informe final</v>
          </cell>
          <cell r="O381" t="str">
            <v>Consolidado de investigaciones presentadas al CEIC</v>
          </cell>
          <cell r="P381" t="str">
            <v>Consolidado de investigaciones presentadas al CEIC</v>
          </cell>
          <cell r="Q381" t="str">
            <v>%</v>
          </cell>
          <cell r="R381" t="str">
            <v>Total de avances y/o informes entregados / Total de investigaciones con aval que deben enviar avances y/o informe final *100</v>
          </cell>
          <cell r="S381"/>
          <cell r="T381" t="str">
            <v>proceso</v>
          </cell>
          <cell r="U381" t="str">
            <v>Creciente</v>
          </cell>
          <cell r="V381" t="str">
            <v>≥</v>
          </cell>
          <cell r="W381">
            <v>0.2</v>
          </cell>
          <cell r="X381" t="str">
            <v>&lt;</v>
          </cell>
          <cell r="Y381">
            <v>0.2</v>
          </cell>
        </row>
        <row r="382">
          <cell r="A382">
            <v>377</v>
          </cell>
          <cell r="B382" t="str">
            <v>Integralidad y efectividad en la prestación de servicios de salud</v>
          </cell>
          <cell r="C382" t="str">
            <v>Garantizar la accesibilidad, integralidad en los servicios, complementariedad y respaldo de las interdependencias</v>
          </cell>
          <cell r="D382" t="str">
            <v>Porcentaje de asesorias eticolegales realizadas</v>
          </cell>
          <cell r="E382" t="str">
            <v>Ética</v>
          </cell>
          <cell r="F382" t="str">
            <v>Ética</v>
          </cell>
          <cell r="G382" t="str">
            <v>x</v>
          </cell>
          <cell r="J382" t="str">
            <v>Medir la proporción de solicitudes de asesoría ético legal realizadas para la toma de decisiones oportundas en la asistencia clínica</v>
          </cell>
          <cell r="K382"/>
          <cell r="L382" t="str">
            <v>Trimestral</v>
          </cell>
          <cell r="M382" t="str">
            <v>N° de asesorias etico legal realizadas</v>
          </cell>
          <cell r="N382" t="str">
            <v xml:space="preserve">Total solicitudes para asesoría  ética legal </v>
          </cell>
          <cell r="O382" t="str">
            <v>Consolidado de solicitudes para asesoría ético legal</v>
          </cell>
          <cell r="P382" t="str">
            <v>Consolidado de solicitudes para asesoría ético legal</v>
          </cell>
          <cell r="Q382" t="str">
            <v>%</v>
          </cell>
          <cell r="R382" t="str">
            <v>N° de asesorias etico legal realizadas / Total solicitudes para asesoría  ética legal  *100</v>
          </cell>
          <cell r="S382"/>
          <cell r="T382" t="str">
            <v>proceso</v>
          </cell>
          <cell r="U382" t="str">
            <v>Creciente</v>
          </cell>
          <cell r="V382" t="str">
            <v>≥</v>
          </cell>
          <cell r="W382">
            <v>0.9</v>
          </cell>
          <cell r="X382" t="str">
            <v>&lt;</v>
          </cell>
          <cell r="Y382">
            <v>0.9</v>
          </cell>
        </row>
        <row r="383">
          <cell r="A383">
            <v>378</v>
          </cell>
          <cell r="B383" t="str">
            <v>Integralidad y efectividad en la prestación de servicios de salud</v>
          </cell>
          <cell r="C383" t="str">
            <v>Garantizar la accesibilidad, integralidad en los servicios, complementariedad y respaldo de las interdependencias</v>
          </cell>
          <cell r="D383" t="str">
            <v>Porcentaje de participantes a las capacitaciones realizadas</v>
          </cell>
          <cell r="E383" t="str">
            <v>Ética</v>
          </cell>
          <cell r="F383" t="str">
            <v>Ética</v>
          </cell>
          <cell r="G383" t="str">
            <v>x</v>
          </cell>
          <cell r="J383" t="str">
            <v>Medir el grado de participación del personal en las capacitaciones planificadas durante un periodo determinado.</v>
          </cell>
          <cell r="K383"/>
          <cell r="L383" t="str">
            <v>Trimestral</v>
          </cell>
          <cell r="M383" t="str">
            <v>Total de participantes a la capacitación</v>
          </cell>
          <cell r="N383" t="str">
            <v xml:space="preserve">Todal de convocados a la capacitación </v>
          </cell>
          <cell r="O383" t="str">
            <v>Listado de asistencias</v>
          </cell>
          <cell r="P383" t="str">
            <v>Listado de Colaboradores Inscritos</v>
          </cell>
          <cell r="Q383" t="str">
            <v>%</v>
          </cell>
          <cell r="R383" t="str">
            <v>Total de participantes a la capacitación / Todal de convocados a la capacitación  *100</v>
          </cell>
          <cell r="S383"/>
          <cell r="T383" t="str">
            <v>proceso</v>
          </cell>
          <cell r="U383" t="str">
            <v>Creciente</v>
          </cell>
          <cell r="V383" t="str">
            <v>≥</v>
          </cell>
          <cell r="W383">
            <v>0.2</v>
          </cell>
          <cell r="X383" t="str">
            <v>&lt;</v>
          </cell>
          <cell r="Y383">
            <v>0.2</v>
          </cell>
        </row>
        <row r="384">
          <cell r="A384">
            <v>379</v>
          </cell>
          <cell r="B384" t="str">
            <v>Integralidad y efectividad en la prestación de servicios de salud</v>
          </cell>
          <cell r="C384" t="str">
            <v>Garantizar la accesibilidad, integralidad en los servicios, complementariedad y respaldo de las interdependencias</v>
          </cell>
          <cell r="D384" t="str">
            <v>Tasa de infecciones intrahospitalarias</v>
          </cell>
          <cell r="E384" t="str">
            <v>Prevención y Control de Infecciónes</v>
          </cell>
          <cell r="F384" t="str">
            <v>Comité de infecciones</v>
          </cell>
          <cell r="G384" t="str">
            <v>x</v>
          </cell>
          <cell r="H384"/>
          <cell r="I384"/>
          <cell r="J384"/>
          <cell r="K384"/>
          <cell r="L384" t="str">
            <v>Trimestral</v>
          </cell>
          <cell r="M384" t="str">
            <v>Número de pacientes con infecciónes asociada a la atención de la salud (IAAS)</v>
          </cell>
          <cell r="N384" t="str">
            <v>Número total de pacientes hospitalizados</v>
          </cell>
          <cell r="O384" t="str">
            <v>Informe comité de infecciónes/ Coordinador de comité de infecciónes.</v>
          </cell>
          <cell r="P384" t="str">
            <v>Estadistica</v>
          </cell>
          <cell r="Q384" t="str">
            <v>%</v>
          </cell>
          <cell r="R384" t="str">
            <v>Número de pacientes con infecciónes asociada a la atención de la salud (IAAS) / Número total de pacientes hospitalizados *100</v>
          </cell>
          <cell r="S384"/>
          <cell r="T384" t="str">
            <v>resultado</v>
          </cell>
          <cell r="U384" t="str">
            <v>Decreciente</v>
          </cell>
          <cell r="V384" t="str">
            <v>≤</v>
          </cell>
          <cell r="W384">
            <v>5</v>
          </cell>
          <cell r="X384" t="str">
            <v>&gt;</v>
          </cell>
          <cell r="Y384">
            <v>5</v>
          </cell>
        </row>
        <row r="385">
          <cell r="A385">
            <v>380</v>
          </cell>
          <cell r="B385" t="str">
            <v>Integralidad y efectividad en la prestación de servicios de salud</v>
          </cell>
          <cell r="C385" t="str">
            <v>Garantizar la accesibilidad, integralidad en los servicios, complementariedad y respaldo de las interdependencias</v>
          </cell>
          <cell r="D385" t="str">
            <v xml:space="preserve">Tasa de infeccion intrahospitalaria sin UCIS </v>
          </cell>
          <cell r="E385" t="str">
            <v>Prevención y Control de Infecciónes</v>
          </cell>
          <cell r="F385" t="str">
            <v>Comité de infecciones</v>
          </cell>
          <cell r="G385" t="str">
            <v>x</v>
          </cell>
          <cell r="H385"/>
          <cell r="I385"/>
          <cell r="J385" t="str">
            <v xml:space="preserve">Se define como la incidencia de infecciónes que aparecen dentro del ámbito hospitalario o asistencial, como complicación de un proceso de atención ambulatorio o con internación. A través de él puede monitorizarse la eficiencia de los procesos de asepsia y antisepsia utilizados para el control de microorganismos patógenos en el personal asistencial, las áreas físicas, los equipos y materiales de la institución. Su incidencia es importante en la medida en que puede indicar fallas en los procesos asistenciales y su utilización como medida de la calidad en las instituciónes prestadoras de servicios de salud es universal. </v>
          </cell>
          <cell r="K385"/>
          <cell r="L385" t="str">
            <v>Trimestral</v>
          </cell>
          <cell r="M385" t="str">
            <v>Número de pacientes con infecciónes asociada a la atención de la salus(IAAS)</v>
          </cell>
          <cell r="N385" t="str">
            <v>Número total de pacientes hospitalizados</v>
          </cell>
          <cell r="O385" t="str">
            <v>Informe comité de infecciónes/ Coordinador de comité de infecciónes.</v>
          </cell>
          <cell r="P385" t="str">
            <v>Estadistica</v>
          </cell>
          <cell r="Q385" t="str">
            <v>%</v>
          </cell>
          <cell r="R385" t="str">
            <v>Número de pacientes con infecciónes asociada a la atención de la salus(IAAS) / Número total de pacientes hospitalizados *100</v>
          </cell>
          <cell r="S385"/>
          <cell r="T385" t="str">
            <v>resultado</v>
          </cell>
          <cell r="U385" t="str">
            <v>Decreciente</v>
          </cell>
          <cell r="V385" t="str">
            <v>≤</v>
          </cell>
          <cell r="W385">
            <v>4</v>
          </cell>
          <cell r="X385" t="str">
            <v>&gt;</v>
          </cell>
          <cell r="Y385">
            <v>4</v>
          </cell>
        </row>
        <row r="386">
          <cell r="A386">
            <v>381</v>
          </cell>
          <cell r="B386" t="str">
            <v>Integralidad y efectividad en la prestación de servicios de salud</v>
          </cell>
          <cell r="C386" t="str">
            <v>Garantizar la accesibilidad, integralidad en los servicios, complementariedad y respaldo de las interdependencias</v>
          </cell>
          <cell r="D386" t="str">
            <v>Tasa de incidencia de infeccion del torrente sanguineo asociada a catéter venoso central (CVC)</v>
          </cell>
          <cell r="E386" t="str">
            <v>Prevención y Control de Infecciónes</v>
          </cell>
          <cell r="F386" t="str">
            <v>Comité de infecciones</v>
          </cell>
          <cell r="G386" t="str">
            <v>x</v>
          </cell>
          <cell r="H386"/>
          <cell r="I386"/>
          <cell r="J386" t="str">
            <v>Medir la incidencia de los casos reportador de infeccion del torrente sanguineo asociado a cateter venoso central por cada 1000 días de cateter venoso central dentro de un periodo evaluado en el servicio</v>
          </cell>
          <cell r="K386"/>
          <cell r="L386" t="str">
            <v>Trimestral</v>
          </cell>
          <cell r="M386" t="str">
            <v>Sumatoria de casos nuevos de infeccion del torrente sanguineo asociada a cateter en un mes de seguimiento</v>
          </cell>
          <cell r="N386" t="str">
            <v>Numero de dias cateter central en un mes de seguimiento</v>
          </cell>
          <cell r="O386" t="str">
            <v>Reporte Infecciones</v>
          </cell>
          <cell r="P386" t="str">
            <v>Control de preveción de IAAS.</v>
          </cell>
          <cell r="Q386" t="str">
            <v>Tasa</v>
          </cell>
          <cell r="R386" t="str">
            <v>Sumatoria de casos nuevos de infeccion del torrente sanguineo asociada a cateter en un mes de seguimiento / Numero de dias cateter central en un mes de seguimiento *1000</v>
          </cell>
          <cell r="S386"/>
          <cell r="T386" t="str">
            <v>resultado</v>
          </cell>
          <cell r="U386" t="str">
            <v>Decreciente</v>
          </cell>
          <cell r="V386" t="str">
            <v>≤</v>
          </cell>
          <cell r="W386">
            <v>5</v>
          </cell>
          <cell r="X386" t="str">
            <v>&gt;</v>
          </cell>
          <cell r="Y386">
            <v>5</v>
          </cell>
        </row>
        <row r="387">
          <cell r="A387">
            <v>382</v>
          </cell>
          <cell r="B387" t="str">
            <v>Integralidad y efectividad en la prestación de servicios de salud</v>
          </cell>
          <cell r="C387" t="str">
            <v>Garantizar la accesibilidad, integralidad en los servicios, complementariedad y respaldo de las interdependencias</v>
          </cell>
          <cell r="D387" t="str">
            <v>Tasa de incidencia de infección del tracto urinario asociada a catéter (IVU)</v>
          </cell>
          <cell r="E387" t="str">
            <v>Prevención y Control de Infecciónes</v>
          </cell>
          <cell r="F387" t="str">
            <v>Comité de infecciones</v>
          </cell>
          <cell r="G387" t="str">
            <v>x</v>
          </cell>
          <cell r="H387"/>
          <cell r="I387"/>
          <cell r="J387" t="str">
            <v>Medir la incidencia de los casos reportador de infecciones asociadas a la inserción y mantenimiento de sondas vesicales por cada 1000 días de sonda  vesical dentro de un periodo evaluado en el servicio</v>
          </cell>
          <cell r="K387"/>
          <cell r="L387" t="str">
            <v>Trimestral</v>
          </cell>
          <cell r="M387" t="str">
            <v>Sumatoria de los casos nuevos de infección del tracto urinario asociada a catéter en un mes de seguimiento</v>
          </cell>
          <cell r="N387" t="str">
            <v>Numero de días catéter urinario en un mes de seguimiento</v>
          </cell>
          <cell r="O387" t="str">
            <v>Reporte Infecciones</v>
          </cell>
          <cell r="P387" t="str">
            <v>Reporte Infecciones</v>
          </cell>
          <cell r="Q387" t="str">
            <v>Tasa</v>
          </cell>
          <cell r="R387" t="str">
            <v>Sumatoria de los casos nuevos de infección del tracto urinario asociada a catéter en un mes de seguimiento / Numero de días catéter urinario en un mes de seguimiento *1000</v>
          </cell>
          <cell r="S387"/>
          <cell r="T387" t="str">
            <v>resultado</v>
          </cell>
          <cell r="U387" t="str">
            <v>Decreciente</v>
          </cell>
          <cell r="V387" t="str">
            <v>≤</v>
          </cell>
          <cell r="W387">
            <v>5</v>
          </cell>
          <cell r="X387" t="str">
            <v>&gt;</v>
          </cell>
          <cell r="Y387">
            <v>5</v>
          </cell>
        </row>
        <row r="388">
          <cell r="A388">
            <v>383</v>
          </cell>
          <cell r="B388" t="str">
            <v>Integralidad y efectividad en la prestación de servicios de salud</v>
          </cell>
          <cell r="C388" t="str">
            <v>Garantizar la accesibilidad, integralidad en los servicios, complementariedad y respaldo de las interdependencias</v>
          </cell>
          <cell r="D388" t="str">
            <v>Tasa de incidencia de neumonia asociada a ventilador mecanico (NAV)</v>
          </cell>
          <cell r="E388" t="str">
            <v>Prevención y Control de Infecciónes</v>
          </cell>
          <cell r="F388" t="str">
            <v>Comité de infecciones</v>
          </cell>
          <cell r="G388" t="str">
            <v>x</v>
          </cell>
          <cell r="H388"/>
          <cell r="I388"/>
          <cell r="J388" t="str">
            <v>Medir la incidencia de los casos reportador de infecciones asociadas al uso de ventilador por cada 1000 días de ventilación dentro de un periodo evaluado en el servicio</v>
          </cell>
          <cell r="K388"/>
          <cell r="L388" t="str">
            <v>Trimestral</v>
          </cell>
          <cell r="M388" t="str">
            <v>Numero de neumonias asociadas a ventilador nuevas en la uci</v>
          </cell>
          <cell r="N388" t="str">
            <v>Numero de dias ventilador mecanico en uci</v>
          </cell>
          <cell r="O388" t="str">
            <v>Reporte Infecciones</v>
          </cell>
          <cell r="P388" t="str">
            <v>Reporte Infecciones</v>
          </cell>
          <cell r="Q388" t="str">
            <v>Tasa</v>
          </cell>
          <cell r="R388" t="str">
            <v>Numero de neumonias asociadas a ventilador nuevas en la uci / Numero de dias ventilador mecanico en uci *1000</v>
          </cell>
          <cell r="S388"/>
          <cell r="T388" t="str">
            <v>resultado</v>
          </cell>
          <cell r="U388" t="str">
            <v>Decreciente</v>
          </cell>
          <cell r="V388" t="str">
            <v>≤</v>
          </cell>
          <cell r="W388">
            <v>10</v>
          </cell>
          <cell r="X388" t="str">
            <v>&gt;</v>
          </cell>
          <cell r="Y388">
            <v>10</v>
          </cell>
        </row>
        <row r="389">
          <cell r="A389">
            <v>384</v>
          </cell>
          <cell r="B389" t="str">
            <v>Integralidad y efectividad en la prestación de servicios de salud</v>
          </cell>
          <cell r="C389" t="str">
            <v>Garantizar la accesibilidad, integralidad en los servicios, complementariedad y respaldo de las interdependencias</v>
          </cell>
          <cell r="D389" t="str">
            <v>Tasa infecciones infeccion en sitio operatorio (ISO)</v>
          </cell>
          <cell r="E389" t="str">
            <v>Prevención y Control de Infecciónes</v>
          </cell>
          <cell r="F389" t="str">
            <v>Comité de infecciones</v>
          </cell>
          <cell r="G389" t="str">
            <v>x</v>
          </cell>
          <cell r="H389"/>
          <cell r="I389"/>
          <cell r="J389" t="str">
            <v>Medir la incidencia de los casos reportador de infecciones en el sitio operatorio del total de procedimientos realizados dentro de un periodo evaluado en el servicio</v>
          </cell>
          <cell r="K389"/>
          <cell r="L389" t="str">
            <v>Trimestral</v>
          </cell>
          <cell r="M389" t="str">
            <v xml:space="preserve">Pacientes con infecciónes de sitio operatorio detectadas durante el seguimiento en el postquirúrgico intrahospitalario en el período   </v>
          </cell>
          <cell r="N389" t="str">
            <v>Total de procedimientos realizados</v>
          </cell>
          <cell r="O389" t="str">
            <v>Reporte Infecciones</v>
          </cell>
          <cell r="P389" t="str">
            <v>Estadistica</v>
          </cell>
          <cell r="Q389" t="str">
            <v>%</v>
          </cell>
          <cell r="R389" t="str">
            <v>Pacientes con infecciónes de sitio operatorio detectadas durante el seguimiento en el postquirúrgico intrahospitalario en el período    / Total de procedimientos realizados *100</v>
          </cell>
          <cell r="S389"/>
          <cell r="T389" t="str">
            <v>resultado</v>
          </cell>
          <cell r="U389" t="str">
            <v>Decreciente</v>
          </cell>
          <cell r="V389" t="str">
            <v>≤</v>
          </cell>
          <cell r="W389">
            <v>1</v>
          </cell>
          <cell r="X389" t="str">
            <v>&gt;</v>
          </cell>
          <cell r="Y389">
            <v>1</v>
          </cell>
        </row>
        <row r="390">
          <cell r="A390">
            <v>385</v>
          </cell>
          <cell r="B390" t="str">
            <v>Integralidad y efectividad en la prestación de servicios de salud</v>
          </cell>
          <cell r="C390" t="str">
            <v>Garantizar la accesibilidad, integralidad en los servicios, complementariedad y respaldo de las interdependencias</v>
          </cell>
          <cell r="D390" t="str">
            <v>Adherencia al protocolo de higiene de manos</v>
          </cell>
          <cell r="E390" t="str">
            <v>Prevención y Control de Infecciónes</v>
          </cell>
          <cell r="F390" t="str">
            <v>Comité de infecciones</v>
          </cell>
          <cell r="G390" t="str">
            <v>x</v>
          </cell>
          <cell r="H390"/>
          <cell r="I390"/>
          <cell r="J390" t="str">
            <v xml:space="preserve">Es la estrategia número uno recomendada por el Centro de Control de Enfermedades (CDC) de Atlanta para contribuir a la dismunición de infecciones asociadas al cuidado de la salud (IACS)  </v>
          </cell>
          <cell r="K390"/>
          <cell r="L390" t="str">
            <v>Trimestral</v>
          </cell>
          <cell r="M390" t="str">
            <v>Número de personas evaluadas que cumplen los 5 momentos de Higiene de manos y la técnica en el periodo</v>
          </cell>
          <cell r="N390" t="str">
            <v>Total de personas evaluadas por cargo y servicio en un periodo</v>
          </cell>
          <cell r="O390" t="str">
            <v>Informe de adherencia a Higiene de Manos</v>
          </cell>
          <cell r="P390" t="str">
            <v>Comité de Infecciones</v>
          </cell>
          <cell r="Q390" t="str">
            <v>%</v>
          </cell>
          <cell r="R390" t="str">
            <v>Número de personas evaluadas que cumplen los 5 momentos de Higiene de manos y la técnica en el periodo / Total de personas evaluadas por cargo y servicio en un periodo *100</v>
          </cell>
          <cell r="S390"/>
          <cell r="T390" t="str">
            <v>proceso</v>
          </cell>
          <cell r="U390" t="str">
            <v>Creciente</v>
          </cell>
          <cell r="V390" t="str">
            <v>≥</v>
          </cell>
          <cell r="W390">
            <v>0.8</v>
          </cell>
          <cell r="X390" t="str">
            <v>&lt;</v>
          </cell>
          <cell r="Y390">
            <v>0.8</v>
          </cell>
        </row>
        <row r="391">
          <cell r="A391">
            <v>386</v>
          </cell>
          <cell r="B391" t="str">
            <v>Integralidad y efectividad en la prestación de servicios de salud</v>
          </cell>
          <cell r="C391" t="str">
            <v>Garantizar la accesibilidad, integralidad en los servicios, complementariedad y respaldo de las interdependencias</v>
          </cell>
          <cell r="D391" t="str">
            <v>Adherencia a la técnica correcta de higiene de manos</v>
          </cell>
          <cell r="E391" t="str">
            <v>Prevención y Control de Infecciónes</v>
          </cell>
          <cell r="F391" t="str">
            <v>Comité de infecciones</v>
          </cell>
          <cell r="G391" t="str">
            <v>x</v>
          </cell>
          <cell r="H391"/>
          <cell r="I391"/>
          <cell r="J391" t="str">
            <v xml:space="preserve">Es la estrategia número uno recomendada por el Centro de Control de Enfermedades (CDC) de Atlanta para contribuir a la dismunición de infecciones asociadas al cuidado de la salud (IACS)  </v>
          </cell>
          <cell r="K391"/>
          <cell r="L391" t="str">
            <v>Trimestral</v>
          </cell>
          <cell r="M391" t="str">
            <v>Número de personas evaluadas que cumplen los 5 momentos de Higiene de manos y la técnica en el periodo</v>
          </cell>
          <cell r="N391" t="str">
            <v>Total de personas evaluadas por cargo y servicio en un periodo</v>
          </cell>
          <cell r="O391" t="str">
            <v>Informe de adherencia a Higiene de Manos</v>
          </cell>
          <cell r="P391" t="str">
            <v>Comité de Infecciones</v>
          </cell>
          <cell r="Q391" t="str">
            <v>%</v>
          </cell>
          <cell r="R391" t="str">
            <v>Número de personas evaluadas que cumplen los 5 momentos de Higiene de manos y la técnica en el periodo / Total de personas evaluadas por cargo y servicio en un periodo *100</v>
          </cell>
          <cell r="S391"/>
          <cell r="T391" t="str">
            <v>proceso</v>
          </cell>
          <cell r="U391" t="str">
            <v>Creciente</v>
          </cell>
          <cell r="V391" t="str">
            <v>≥</v>
          </cell>
          <cell r="W391">
            <v>0.75</v>
          </cell>
          <cell r="X391" t="str">
            <v>&lt;</v>
          </cell>
          <cell r="Y391">
            <v>0.75</v>
          </cell>
        </row>
        <row r="392">
          <cell r="A392">
            <v>387</v>
          </cell>
          <cell r="B392" t="str">
            <v>Integralidad y efectividad en la prestación de servicios de salud</v>
          </cell>
          <cell r="C392" t="str">
            <v>Garantizar la accesibilidad, integralidad en los servicios, complementariedad y respaldo de las interdependencias</v>
          </cell>
          <cell r="D392" t="str">
            <v>Lactancia materna exclusiva a las 40 semamas</v>
          </cell>
          <cell r="E392" t="str">
            <v>Apoyo diagnóstico y complementación terapeutica</v>
          </cell>
          <cell r="F392" t="str">
            <v>Madre canguro</v>
          </cell>
          <cell r="G392" t="str">
            <v>x</v>
          </cell>
          <cell r="J392" t="str">
            <v>La leche materna es el mejor alimento para los niños menores de dos años.</v>
          </cell>
          <cell r="K392"/>
          <cell r="L392" t="str">
            <v>Trimestral</v>
          </cell>
          <cell r="M392" t="str">
            <v xml:space="preserve">Numero de niños alimentados con lactancia materna exclusiva a las 40 semanas </v>
          </cell>
          <cell r="N392" t="str">
            <v xml:space="preserve"> Numero de niños que culminaron la fase I del programa madre canguro</v>
          </cell>
          <cell r="O392" t="str">
            <v>Historia clínica programa madre canguro</v>
          </cell>
          <cell r="P392" t="str">
            <v>Estadísticas mensuales del programa madre canguro</v>
          </cell>
          <cell r="Q392" t="str">
            <v>%</v>
          </cell>
          <cell r="R392" t="str">
            <v>Numero de niños alimentados con lactancia materna exclusiva a las 40 semanas  /  Numero de niños que culminaron la fase I del programa madre canguro *100</v>
          </cell>
          <cell r="S392"/>
          <cell r="T392" t="str">
            <v>proceso</v>
          </cell>
          <cell r="U392" t="str">
            <v>Creciente</v>
          </cell>
          <cell r="V392" t="str">
            <v>≥</v>
          </cell>
          <cell r="W392">
            <v>0.7</v>
          </cell>
          <cell r="X392" t="str">
            <v>&lt;</v>
          </cell>
          <cell r="Y392">
            <v>0.7</v>
          </cell>
        </row>
        <row r="393">
          <cell r="A393">
            <v>388</v>
          </cell>
          <cell r="B393" t="str">
            <v>Integralidad y efectividad en la prestación de servicios de salud</v>
          </cell>
          <cell r="C393" t="str">
            <v>Garantizar la accesibilidad, integralidad en los servicios, complementariedad y respaldo de las interdependencias</v>
          </cell>
          <cell r="D393" t="str">
            <v>Rehospitalizacion a las 40 semamas</v>
          </cell>
          <cell r="E393" t="str">
            <v>Apoyo diagnóstico y complementación terapeutica</v>
          </cell>
          <cell r="F393" t="str">
            <v>Madre canguro</v>
          </cell>
          <cell r="G393" t="str">
            <v>x</v>
          </cell>
          <cell r="J393" t="str">
            <v>Es importante conocer cuantas hospitalizaciones en menos de 40 semanas ocurren y cuantas de esas son debias a hipoglicemia, broncoaspiraciones, falla en el crecimiento, apneas, anemia e infecciones, reflejando la fragilidad de estos menores, el respecto de los criterios de salida y la practica correcta de la consulta canguro</v>
          </cell>
          <cell r="K393"/>
          <cell r="L393" t="str">
            <v>Trimestral</v>
          </cell>
          <cell r="M393" t="str">
            <v xml:space="preserve">Numero de niños que requirieron rehospitalización por alguna causa antes de cumplir las 40 semanas </v>
          </cell>
          <cell r="N393" t="str">
            <v xml:space="preserve"> Numero de niños que culminaron la fase I del programa madre canguro</v>
          </cell>
          <cell r="O393" t="str">
            <v>Historia clínica canguro Estadística de ingreso programa madre canguro</v>
          </cell>
          <cell r="P393" t="str">
            <v>Estadística ingresos mensuales del programa madre canguro</v>
          </cell>
          <cell r="Q393" t="str">
            <v>%</v>
          </cell>
          <cell r="R393" t="str">
            <v>Numero de niños que requirieron rehospitalización por alguna causa antes de cumplir las 40 semanas  /  Numero de niños que culminaron la fase I del programa madre canguro *100</v>
          </cell>
          <cell r="S393"/>
          <cell r="T393" t="str">
            <v>proceso</v>
          </cell>
          <cell r="U393" t="str">
            <v>Decreciente</v>
          </cell>
          <cell r="V393" t="str">
            <v>≤</v>
          </cell>
          <cell r="W393">
            <v>0.08</v>
          </cell>
          <cell r="X393" t="str">
            <v>&gt;</v>
          </cell>
          <cell r="Y393">
            <v>0.08</v>
          </cell>
        </row>
        <row r="394">
          <cell r="A394">
            <v>389</v>
          </cell>
          <cell r="B394" t="str">
            <v>Integralidad y efectividad en la prestación de servicios de salud</v>
          </cell>
          <cell r="C394" t="str">
            <v>Garantizar la accesibilidad, integralidad en los servicios, complementariedad y respaldo de las interdependencias</v>
          </cell>
          <cell r="D394" t="str">
            <v>Mortalidad a las 40 semamas</v>
          </cell>
          <cell r="E394" t="str">
            <v>Apoyo diagnóstico y complementación terapeutica</v>
          </cell>
          <cell r="F394" t="str">
            <v>Madre canguro</v>
          </cell>
          <cell r="G394" t="str">
            <v>x</v>
          </cell>
          <cell r="J394" t="str">
            <v>El metodo madre canguro pretende mejorar la calidad de vida de los bebes prematuros y por tanto es necesario saber las causas del fallecimiento de dichos niños y si esta causa era prevenible.</v>
          </cell>
          <cell r="K394"/>
          <cell r="L394" t="str">
            <v>Trimestral</v>
          </cell>
          <cell r="M394" t="str">
            <v>Numero de niños que fallecen por alguna causa antes de cumplir las 40 semanas de edad corregida</v>
          </cell>
          <cell r="N394" t="str">
            <v xml:space="preserve"> Numero de niños que iniciaron la fase I del programa madre canguro</v>
          </cell>
          <cell r="O394" t="str">
            <v>Historias clínicas de los pacientes del programa canguro</v>
          </cell>
          <cell r="P394" t="str">
            <v>Estadísticas mensuales del programa madre canguro</v>
          </cell>
          <cell r="Q394" t="str">
            <v>%</v>
          </cell>
          <cell r="R394" t="str">
            <v>Numero de niños que fallecen por alguna causa antes de cumplir las 40 semanas de edad corregida /  Numero de niños que iniciaron la fase I del programa madre canguro *100</v>
          </cell>
          <cell r="S394"/>
          <cell r="T394" t="str">
            <v>proceso</v>
          </cell>
          <cell r="U394" t="str">
            <v>Decreciente</v>
          </cell>
          <cell r="V394" t="str">
            <v>≤</v>
          </cell>
          <cell r="W394">
            <v>0.01</v>
          </cell>
          <cell r="X394" t="str">
            <v>&gt;</v>
          </cell>
          <cell r="Y394">
            <v>0.01</v>
          </cell>
        </row>
        <row r="395">
          <cell r="A395">
            <v>390</v>
          </cell>
          <cell r="B395" t="str">
            <v>Integralidad y efectividad en la prestación de servicios de salud</v>
          </cell>
          <cell r="C395" t="str">
            <v>Garantizar la accesibilidad, integralidad en los servicios, complementariedad y respaldo de las interdependencias</v>
          </cell>
          <cell r="D395" t="str">
            <v>Deserción a las 40 semamas</v>
          </cell>
          <cell r="E395" t="str">
            <v>Apoyo diagnóstico y complementación terapeutica</v>
          </cell>
          <cell r="F395" t="str">
            <v>Madre canguro</v>
          </cell>
          <cell r="G395" t="str">
            <v>x</v>
          </cell>
          <cell r="J395" t="str">
            <v>Conocer los motivos por los cuales los pacientes no continúen el programa canguro, dada la fragilidad de estos menores</v>
          </cell>
          <cell r="K395"/>
          <cell r="L395" t="str">
            <v>Trimestral</v>
          </cell>
          <cell r="M395" t="str">
            <v xml:space="preserve">Numero de niños alimentados que desertaron antes de cumplir las 40 semanas </v>
          </cell>
          <cell r="N395" t="str">
            <v xml:space="preserve"> Numero de niños que ingresaron a  la fase I del programa madre canguro</v>
          </cell>
          <cell r="O395" t="str">
            <v>historia clínica, estadistica mensual del programa</v>
          </cell>
          <cell r="P395" t="str">
            <v>estadisticas mensuales del programa madre canguro</v>
          </cell>
          <cell r="Q395" t="str">
            <v>%</v>
          </cell>
          <cell r="R395" t="str">
            <v>Numero de niños alimentados que desertaron antes de cumplir las 40 semanas  /  Numero de niños que ingresaron a  la fase I del programa madre canguro *100</v>
          </cell>
          <cell r="S395"/>
          <cell r="T395" t="str">
            <v>proceso</v>
          </cell>
          <cell r="U395" t="str">
            <v>Decreciente</v>
          </cell>
          <cell r="V395" t="str">
            <v>≤</v>
          </cell>
          <cell r="W395">
            <v>0.1</v>
          </cell>
          <cell r="X395" t="str">
            <v>&gt;</v>
          </cell>
          <cell r="Y395">
            <v>0.1</v>
          </cell>
        </row>
        <row r="396">
          <cell r="A396">
            <v>391</v>
          </cell>
          <cell r="B396" t="str">
            <v>Integralidad y efectividad en la prestación de servicios de salud</v>
          </cell>
          <cell r="C396" t="str">
            <v>Garantizar la accesibilidad, integralidad en los servicios, complementariedad y respaldo de las interdependencias</v>
          </cell>
          <cell r="D396" t="str">
            <v>Deserción 1 año</v>
          </cell>
          <cell r="E396" t="str">
            <v>Apoyo diagnóstico y complementación terapeutica</v>
          </cell>
          <cell r="F396" t="str">
            <v>Madre canguro</v>
          </cell>
          <cell r="G396" t="str">
            <v>x</v>
          </cell>
          <cell r="J396" t="str">
            <v xml:space="preserve">Indicador de adherencia al programa, no se incluyen los pacientes que se pierden por problemas de autorizacion de las aseguradoras (si se están incluyendo) </v>
          </cell>
          <cell r="K396"/>
          <cell r="L396" t="str">
            <v>Trimestral</v>
          </cell>
          <cell r="M396" t="str">
            <v xml:space="preserve">Número de pacientes que desertaron del programa madre canguro en fase II </v>
          </cell>
          <cell r="N396" t="str">
            <v>Número de pacientes que ingresaron al programa madre canguro fase II</v>
          </cell>
          <cell r="O396" t="str">
            <v>Historia clínica de los pacientes del programa</v>
          </cell>
          <cell r="P396" t="str">
            <v>Estadistica mensual del programa madre canguro</v>
          </cell>
          <cell r="Q396" t="str">
            <v>%</v>
          </cell>
          <cell r="R396" t="str">
            <v>Número de pacientes que desertaron del programa madre canguro en fase II  / Número de pacientes que ingresaron al programa madre canguro fase II *100</v>
          </cell>
          <cell r="S396"/>
          <cell r="T396" t="str">
            <v>proceso</v>
          </cell>
          <cell r="U396" t="str">
            <v>Decreciente</v>
          </cell>
          <cell r="V396" t="str">
            <v>≤</v>
          </cell>
          <cell r="W396">
            <v>0.01</v>
          </cell>
          <cell r="X396" t="str">
            <v>&gt;</v>
          </cell>
          <cell r="Y396">
            <v>0.01</v>
          </cell>
        </row>
        <row r="397">
          <cell r="A397">
            <v>392</v>
          </cell>
          <cell r="B397" t="str">
            <v>Integralidad y efectividad en la prestación de servicios de salud</v>
          </cell>
          <cell r="C397" t="str">
            <v>Garantizar la accesibilidad, integralidad en los servicios, complementariedad y respaldo de las interdependencias</v>
          </cell>
          <cell r="D397" t="str">
            <v>Rehospitalizacion 1 año</v>
          </cell>
          <cell r="E397" t="str">
            <v>Apoyo diagnóstico y complementación terapeutica</v>
          </cell>
          <cell r="F397" t="str">
            <v>Madre canguro</v>
          </cell>
          <cell r="G397" t="str">
            <v>x</v>
          </cell>
          <cell r="J397" t="str">
            <v>Es necesario conocer las causas que llevaron a rehospitalizacion a la poblacion canguro de alto riesgo</v>
          </cell>
          <cell r="K397"/>
          <cell r="L397" t="str">
            <v>Trimestral</v>
          </cell>
          <cell r="M397" t="str">
            <v>Numero de niños rehospitalizados durante la segunda etapa del programa canguro</v>
          </cell>
          <cell r="N397" t="str">
            <v xml:space="preserve"> Numero de niños que culminaron la fase II del programa madre canguro</v>
          </cell>
          <cell r="O397" t="str">
            <v>Historias clínicas de los pacientes programa canguro</v>
          </cell>
          <cell r="P397" t="str">
            <v>Estadistica mensual programa canguro</v>
          </cell>
          <cell r="Q397" t="str">
            <v>%</v>
          </cell>
          <cell r="R397" t="str">
            <v>Numero de niños rehospitalizados durante la segunda etapa del programa canguro /  Numero de niños que culminaron la fase II del programa madre canguro *100</v>
          </cell>
          <cell r="S397"/>
          <cell r="T397" t="str">
            <v>proceso</v>
          </cell>
          <cell r="U397" t="str">
            <v>Decreciente</v>
          </cell>
          <cell r="V397" t="str">
            <v>≤</v>
          </cell>
          <cell r="W397">
            <v>0.2</v>
          </cell>
          <cell r="X397" t="str">
            <v>&gt;</v>
          </cell>
          <cell r="Y397">
            <v>0.2</v>
          </cell>
        </row>
        <row r="398">
          <cell r="A398">
            <v>393</v>
          </cell>
          <cell r="B398" t="str">
            <v>Integralidad y efectividad en la prestación de servicios de salud</v>
          </cell>
          <cell r="C398" t="str">
            <v>Garantizar la accesibilidad, integralidad en los servicios, complementariedad y respaldo de las interdependencias</v>
          </cell>
          <cell r="D398" t="str">
            <v>Mortalidad 1 año</v>
          </cell>
          <cell r="E398" t="str">
            <v>Apoyo diagnóstico y complementación terapeutica</v>
          </cell>
          <cell r="F398" t="str">
            <v>Madre canguro</v>
          </cell>
          <cell r="G398" t="str">
            <v>x</v>
          </cell>
          <cell r="J398" t="str">
            <v>Conocer las causas de mortalidad para realizar intervenciones necesarias</v>
          </cell>
          <cell r="K398"/>
          <cell r="L398" t="str">
            <v>Trimestral</v>
          </cell>
          <cell r="M398" t="str">
            <v xml:space="preserve">Número de niños que asisten al programa de madre canguro fase II que fallecen </v>
          </cell>
          <cell r="N398" t="str">
            <v>Numero total de niños que ingresan al programa madre canguro fase II</v>
          </cell>
          <cell r="O398" t="str">
            <v>Historia clínica de los pacientes que asisten al programa canguro</v>
          </cell>
          <cell r="P398" t="str">
            <v>estadística mensual del programa canguro</v>
          </cell>
          <cell r="Q398" t="str">
            <v>%</v>
          </cell>
          <cell r="R398" t="str">
            <v>Número de niños que asisten al programa de madre canguro fase II que fallecen  / Numero total de niños que ingresan al programa madre canguro fase II *100</v>
          </cell>
          <cell r="S398"/>
          <cell r="T398" t="str">
            <v>proceso</v>
          </cell>
          <cell r="U398" t="str">
            <v>Decreciente</v>
          </cell>
          <cell r="V398" t="str">
            <v>≤</v>
          </cell>
          <cell r="W398">
            <v>0.02</v>
          </cell>
          <cell r="X398" t="str">
            <v>&gt;</v>
          </cell>
          <cell r="Y398">
            <v>0.02</v>
          </cell>
        </row>
        <row r="399">
          <cell r="A399">
            <v>394</v>
          </cell>
          <cell r="B399" t="str">
            <v>Integralidad y efectividad en la prestación de servicios de salud</v>
          </cell>
          <cell r="C399" t="str">
            <v>Garantizar la accesibilidad, integralidad en los servicios, complementariedad y respaldo de las interdependencias</v>
          </cell>
          <cell r="D399" t="str">
            <v xml:space="preserve">Continuidad de terapia nutricional en casa </v>
          </cell>
          <cell r="E399" t="str">
            <v>Apoyo diagnóstico y complementación terapeutica</v>
          </cell>
          <cell r="F399" t="str">
            <v>Nutrición y dietética</v>
          </cell>
          <cell r="G399" t="str">
            <v>x</v>
          </cell>
          <cell r="J399" t="str">
            <v>La continuidad del soporte nutricional en casa tiene como objetivo remplazar al hospital en enfermedades prolongadas, acortar la estancia hospitalaria, disminuir costos y prevenir complicaciones.   Los pacientes , familiares ó cuidadores deben recibir las indicaciones nutricionales para el manejo en casa (tipo de nutricion, cantidad, via, equipos) por 8 dias post-egreso,  despues el  profesional en nutrición del cuidado en casa debe evaluar y realizar un nuevo plan de manejo.</v>
          </cell>
          <cell r="K399"/>
          <cell r="L399" t="str">
            <v>Trimestral</v>
          </cell>
          <cell r="M399" t="str">
            <v xml:space="preserve">Numero de pacientes egresados con soporte nutricional por sonda y plan nutricional </v>
          </cell>
          <cell r="N399" t="str">
            <v>Total de pacientes con soporte nutricional enteral por sonda.</v>
          </cell>
          <cell r="O399" t="str">
            <v xml:space="preserve">Dinámica Gerencial </v>
          </cell>
          <cell r="P399" t="str">
            <v xml:space="preserve">Dinámica Gerencial </v>
          </cell>
          <cell r="Q399" t="str">
            <v>%</v>
          </cell>
          <cell r="R399" t="str">
            <v>Numero de pacientes egresados con soporte nutricional por sonda y plan nutricional  / Total de pacientes con soporte nutricional enteral por sonda. *100</v>
          </cell>
          <cell r="S399"/>
          <cell r="T399" t="str">
            <v>proceso</v>
          </cell>
          <cell r="U399" t="str">
            <v>Creciente</v>
          </cell>
          <cell r="V399" t="str">
            <v>≥</v>
          </cell>
          <cell r="W399">
            <v>0.9</v>
          </cell>
          <cell r="X399" t="str">
            <v>&lt;</v>
          </cell>
          <cell r="Y399">
            <v>0.9</v>
          </cell>
        </row>
        <row r="400">
          <cell r="A400">
            <v>395</v>
          </cell>
          <cell r="B400" t="str">
            <v>Integralidad y efectividad en la prestación de servicios de salud</v>
          </cell>
          <cell r="C400" t="str">
            <v>Garantizar la accesibilidad, integralidad en los servicios, complementariedad y respaldo de las interdependencias</v>
          </cell>
          <cell r="D400" t="str">
            <v>Posición semiincorporada en pacientes con nutrición enteral (NE) por sonda gástrica</v>
          </cell>
          <cell r="E400" t="str">
            <v>Apoyo diagnóstico y complementación terapeutica</v>
          </cell>
          <cell r="F400" t="str">
            <v>Nutrición y dietética</v>
          </cell>
          <cell r="G400" t="str">
            <v>x</v>
          </cell>
          <cell r="J400" t="str">
            <v>La posición de semiincorporación disminuye la incidencia de regurgitación, vómitos, aspiración y neumonía aspirativa en los pacientes con alimentación enteral por sonda</v>
          </cell>
          <cell r="K400"/>
          <cell r="L400" t="str">
            <v>Trimestral</v>
          </cell>
          <cell r="M400" t="str">
            <v>Numero de pacientes con nutricion enteral por sonda naso enteral en pisicion semiincorporada</v>
          </cell>
          <cell r="N400" t="str">
            <v xml:space="preserve">Numero total de pacientes con nutricion nasoenteral. </v>
          </cell>
          <cell r="O400" t="str">
            <v xml:space="preserve">Dinámica Gerencial </v>
          </cell>
          <cell r="P400" t="str">
            <v xml:space="preserve">Dinámica Gerencial </v>
          </cell>
          <cell r="Q400" t="str">
            <v>%</v>
          </cell>
          <cell r="R400" t="str">
            <v>Numero de pacientes con nutricion enteral por sonda naso enteral en pisicion semiincorporada / Numero total de pacientes con nutricion nasoenteral.  *100</v>
          </cell>
          <cell r="S400"/>
          <cell r="T400" t="str">
            <v>proceso</v>
          </cell>
          <cell r="U400" t="str">
            <v>Creciente</v>
          </cell>
          <cell r="V400" t="str">
            <v>≥</v>
          </cell>
          <cell r="W400">
            <v>0.9</v>
          </cell>
          <cell r="X400" t="str">
            <v>&lt;</v>
          </cell>
          <cell r="Y400">
            <v>0.9</v>
          </cell>
        </row>
        <row r="401">
          <cell r="A401">
            <v>396</v>
          </cell>
          <cell r="B401" t="str">
            <v>Integralidad y efectividad en la prestación de servicios de salud</v>
          </cell>
          <cell r="C401" t="str">
            <v>Garantizar la accesibilidad, integralidad en los servicios, complementariedad y respaldo de las interdependencias</v>
          </cell>
          <cell r="D401" t="str">
            <v>Monitorización de la nutrición enteral (NE)</v>
          </cell>
          <cell r="E401" t="str">
            <v>Apoyo diagnóstico y complementación terapeutica</v>
          </cell>
          <cell r="F401" t="str">
            <v>Nutrición y dietética</v>
          </cell>
          <cell r="G401" t="str">
            <v>x</v>
          </cell>
          <cell r="J401" t="str">
            <v>El seguimiento de los pacientes que reciben Nutrición Enteral es imprescindibles para detectar si el aporte de los requerimientos calóricos es el adecuado y si se presentan complicaciones que puedan incidir sobre la eficacia en el aporte nutricional o sobre la evolución de los pacientes.</v>
          </cell>
          <cell r="K401"/>
          <cell r="L401" t="str">
            <v>Trimestral</v>
          </cell>
          <cell r="M401" t="str">
            <v xml:space="preserve">Numero de incidentes relacionados con la administracion de nutricion enteral </v>
          </cell>
          <cell r="N401" t="str">
            <v>Número total de pacientes que reciben nutricion Enteral por sonda</v>
          </cell>
          <cell r="O401" t="str">
            <v xml:space="preserve">Dinámica Gerencial </v>
          </cell>
          <cell r="P401" t="str">
            <v xml:space="preserve">Dinámica Gerencial </v>
          </cell>
          <cell r="Q401" t="str">
            <v>%</v>
          </cell>
          <cell r="R401" t="str">
            <v>Numero de incidentes relacionados con la administracion de nutricion enteral  / Número total de pacientes que reciben nutricion Enteral por sonda *100</v>
          </cell>
          <cell r="S401"/>
          <cell r="T401" t="str">
            <v>proceso</v>
          </cell>
          <cell r="U401" t="str">
            <v>Decreciente</v>
          </cell>
          <cell r="V401" t="str">
            <v>≤</v>
          </cell>
          <cell r="W401">
            <v>0.05</v>
          </cell>
          <cell r="X401" t="str">
            <v>&gt;</v>
          </cell>
          <cell r="Y401">
            <v>0.05</v>
          </cell>
        </row>
        <row r="402">
          <cell r="A402">
            <v>397</v>
          </cell>
          <cell r="B402" t="str">
            <v>Integralidad y efectividad en la prestación de servicios de salud</v>
          </cell>
          <cell r="C402" t="str">
            <v>Garantizar la accesibilidad, integralidad en los servicios, complementariedad y respaldo de las interdependencias</v>
          </cell>
          <cell r="D402" t="str">
            <v>Monitorización de la nutrición parenteral (NP)</v>
          </cell>
          <cell r="E402" t="str">
            <v>Apoyo diagnóstico y complementación terapeutica</v>
          </cell>
          <cell r="F402" t="str">
            <v>Nutrición y dietética</v>
          </cell>
          <cell r="G402" t="str">
            <v>x</v>
          </cell>
          <cell r="J402" t="str">
            <v>El seguimiento de los pacientes que reciben Nutrición parenteral es imprescindible para detectar si el aporte de los requerimientos calóricos es el adecuado y si se presentan complicaciones (colocación y mantenimiento del catéter, a infección asociada a catéter,  metabólicas) que puedan incidir sobre la eficacia en el aporte de la formula de NP  o sobre la evolución de los pacientes.</v>
          </cell>
          <cell r="K402"/>
          <cell r="L402" t="str">
            <v>Trimestral</v>
          </cell>
          <cell r="M402" t="str">
            <v>Numero de incidentes relacionados con la administracion de nutricion parenteral</v>
          </cell>
          <cell r="N402" t="str">
            <v xml:space="preserve"> Número total de pacientes que reciben nutricion parenteral</v>
          </cell>
          <cell r="O402" t="str">
            <v xml:space="preserve">Dinámica Gerencial </v>
          </cell>
          <cell r="P402" t="str">
            <v xml:space="preserve">Dinámica Gerencial </v>
          </cell>
          <cell r="Q402" t="str">
            <v>%</v>
          </cell>
          <cell r="R402" t="str">
            <v>Numero de incidentes relacionados con la administracion de nutricion parenteral /  Número total de pacientes que reciben nutricion parenteral *100</v>
          </cell>
          <cell r="S402"/>
          <cell r="T402" t="str">
            <v>proceso</v>
          </cell>
          <cell r="U402" t="str">
            <v>Decreciente</v>
          </cell>
          <cell r="V402" t="str">
            <v>≤</v>
          </cell>
          <cell r="W402">
            <v>0.25</v>
          </cell>
          <cell r="X402" t="str">
            <v>&gt;</v>
          </cell>
          <cell r="Y402">
            <v>0.25</v>
          </cell>
        </row>
        <row r="403">
          <cell r="A403">
            <v>398</v>
          </cell>
          <cell r="B403" t="str">
            <v>Integralidad y efectividad en la prestación de servicios de salud</v>
          </cell>
          <cell r="C403" t="str">
            <v>Garantizar la accesibilidad, integralidad en los servicios, complementariedad y respaldo de las interdependencias</v>
          </cell>
          <cell r="D403" t="str">
            <v>Pacientes con tamizaje nutricional</v>
          </cell>
          <cell r="E403" t="str">
            <v>Apoyo diagnóstico y complementación terapeutica</v>
          </cell>
          <cell r="F403" t="str">
            <v>Nutrición y dietética</v>
          </cell>
          <cell r="G403" t="str">
            <v>x</v>
          </cell>
          <cell r="J403" t="str">
            <v>Permite identificar y categorizar los pacientes malnutridos o en riesgo de desnutrición, con el fin de planificar una asistencia nutricional precoz y eficiente, de acuerdo a las necesidades de la población asistida</v>
          </cell>
          <cell r="K403"/>
          <cell r="L403" t="str">
            <v>Trimestral</v>
          </cell>
          <cell r="M403" t="str">
            <v xml:space="preserve">Numero de pacientes con tamizaje nutricional </v>
          </cell>
          <cell r="N403" t="str">
            <v>Número total de pacientes adultos egresados de la institución</v>
          </cell>
          <cell r="O403" t="str">
            <v xml:space="preserve">Dinámica Gerencial </v>
          </cell>
          <cell r="P403" t="str">
            <v xml:space="preserve">Dinámica Gerencial </v>
          </cell>
          <cell r="Q403" t="str">
            <v>%</v>
          </cell>
          <cell r="R403" t="str">
            <v>Numero de pacientes con tamizaje nutricional  / Número total de pacientes adultos egresados de la institución *100</v>
          </cell>
          <cell r="S403"/>
          <cell r="T403" t="str">
            <v>proceso</v>
          </cell>
          <cell r="U403" t="str">
            <v>Creciente</v>
          </cell>
          <cell r="V403" t="str">
            <v>=</v>
          </cell>
          <cell r="W403">
            <v>1</v>
          </cell>
          <cell r="X403" t="str">
            <v>&lt;</v>
          </cell>
          <cell r="Y403">
            <v>1</v>
          </cell>
        </row>
        <row r="404">
          <cell r="A404">
            <v>399</v>
          </cell>
          <cell r="B404" t="str">
            <v>Integralidad y efectividad en la prestación de servicios de salud</v>
          </cell>
          <cell r="C404" t="str">
            <v>Garantizar la accesibilidad, integralidad en los servicios, complementariedad y respaldo de las interdependencias</v>
          </cell>
          <cell r="D404" t="str">
            <v>Pacientes que reciben terapia nutricional</v>
          </cell>
          <cell r="E404" t="str">
            <v>Apoyo diagnóstico y complementación terapeutica</v>
          </cell>
          <cell r="F404" t="str">
            <v>Nutrición y dietética</v>
          </cell>
          <cell r="G404" t="str">
            <v>x</v>
          </cell>
          <cell r="H404"/>
          <cell r="I404"/>
          <cell r="J404"/>
          <cell r="K404"/>
          <cell r="L404" t="str">
            <v>Trimestral</v>
          </cell>
          <cell r="M404" t="str">
            <v xml:space="preserve">Numero de pacientes con tamizaje nutricional </v>
          </cell>
          <cell r="N404" t="str">
            <v xml:space="preserve"> Numero total de pacientes ingresados a la institucion</v>
          </cell>
          <cell r="O404" t="str">
            <v xml:space="preserve">Dinámica Gerencial </v>
          </cell>
          <cell r="P404" t="str">
            <v xml:space="preserve">Dinámica Gerencial </v>
          </cell>
          <cell r="Q404" t="str">
            <v>%</v>
          </cell>
          <cell r="R404" t="str">
            <v>Numero de pacientes con tamizaje nutricional  /  Numero total de pacientes ingresados a la institucion *100</v>
          </cell>
          <cell r="S404"/>
          <cell r="T404" t="str">
            <v>proceso</v>
          </cell>
          <cell r="U404" t="str">
            <v>Creciente</v>
          </cell>
          <cell r="V404"/>
          <cell r="W404"/>
          <cell r="X404"/>
          <cell r="Y404"/>
        </row>
        <row r="405">
          <cell r="A405">
            <v>400</v>
          </cell>
          <cell r="B405" t="str">
            <v>Integralidad y efectividad en la prestación de servicios de salud</v>
          </cell>
          <cell r="C405" t="str">
            <v>Garantizar la accesibilidad, integralidad en los servicios, complementariedad y respaldo de las interdependencias</v>
          </cell>
          <cell r="D405" t="str">
            <v>Errores en la formulacion en pacientes con soporte nutricional especializado</v>
          </cell>
          <cell r="E405" t="str">
            <v>Apoyo diagnóstico y complementación terapeutica</v>
          </cell>
          <cell r="F405" t="str">
            <v>Nutrición y dietética</v>
          </cell>
          <cell r="G405" t="str">
            <v>x</v>
          </cell>
          <cell r="H405"/>
          <cell r="I405"/>
          <cell r="J405"/>
          <cell r="K405"/>
          <cell r="L405" t="str">
            <v>Trimestral</v>
          </cell>
          <cell r="M405" t="str">
            <v xml:space="preserve">Numero de errores en la formulacion de pacientes con soporte nutricional especializado </v>
          </cell>
          <cell r="N405" t="str">
            <v>Total de pacientes formulados con soporte nutricional especializado * 100</v>
          </cell>
          <cell r="O405" t="str">
            <v xml:space="preserve">Dinámica Gerencial </v>
          </cell>
          <cell r="P405" t="str">
            <v xml:space="preserve">Dinámica Gerencial </v>
          </cell>
          <cell r="Q405" t="str">
            <v>Horas</v>
          </cell>
          <cell r="R405" t="str">
            <v>Numero de errores en la formulacion de pacientes con soporte nutricional especializado  / Total de pacientes formulados con soporte nutricional especializado * 100</v>
          </cell>
          <cell r="S405"/>
          <cell r="T405" t="str">
            <v>proceso</v>
          </cell>
          <cell r="U405" t="str">
            <v>Decreciente</v>
          </cell>
          <cell r="V405" t="str">
            <v>≤</v>
          </cell>
          <cell r="W405">
            <v>0.05</v>
          </cell>
          <cell r="X405" t="str">
            <v>&gt;</v>
          </cell>
          <cell r="Y405">
            <v>0.05</v>
          </cell>
        </row>
        <row r="406">
          <cell r="A406">
            <v>401</v>
          </cell>
          <cell r="B406" t="str">
            <v>Integralidad y efectividad en la prestación de servicios de salud</v>
          </cell>
          <cell r="C406" t="str">
            <v>Garantizar la accesibilidad, integralidad en los servicios, complementariedad y respaldo de las interdependencias</v>
          </cell>
          <cell r="D406" t="str">
            <v>Oportunidad de respuesta a interconsultas Regular/Prioritaria
 - Nutrición</v>
          </cell>
          <cell r="E406" t="str">
            <v>Apoyo diagnóstico y complementación terapeutica</v>
          </cell>
          <cell r="F406" t="str">
            <v>Nutrición y dietética</v>
          </cell>
          <cell r="G406" t="str">
            <v>x</v>
          </cell>
          <cell r="J406" t="str">
            <v>El Hospital requiere definir los indicadores y estándares de oportunidad para los servicios ambulatorios
y de respuesta hospitalaria con los que cuenta y se encuentran dentro de o supera los umbrales
definidos en el Sistema de Información para la Calidad.</v>
          </cell>
          <cell r="K406"/>
          <cell r="L406" t="str">
            <v>Trimestral</v>
          </cell>
          <cell r="M406" t="str">
            <v>Sumatoria de las horas transcurridas desde que se solicita la interconsulta hasta el momento en se responde</v>
          </cell>
          <cell r="N406" t="str">
            <v>Número de interconsultas solicitadas</v>
          </cell>
          <cell r="O406" t="str">
            <v>Dinamica Gerencial</v>
          </cell>
          <cell r="P406" t="str">
            <v>Dinamica Gerencial</v>
          </cell>
          <cell r="Q406" t="str">
            <v>Horas</v>
          </cell>
          <cell r="R406" t="str">
            <v>Sumatoria de las horas transcurridas desde que se solicita la interconsulta hasta el momento en se responde / Número de interconsultas solicitadas</v>
          </cell>
          <cell r="S406"/>
          <cell r="T406" t="str">
            <v>proceso</v>
          </cell>
          <cell r="U406" t="str">
            <v>Decreciente</v>
          </cell>
          <cell r="V406" t="str">
            <v>≤</v>
          </cell>
          <cell r="W406">
            <v>24</v>
          </cell>
          <cell r="X406" t="str">
            <v>&gt;</v>
          </cell>
          <cell r="Y406">
            <v>24</v>
          </cell>
        </row>
        <row r="407">
          <cell r="A407">
            <v>402</v>
          </cell>
          <cell r="B407" t="str">
            <v>Integralidad y efectividad en la prestación de servicios de salud</v>
          </cell>
          <cell r="C407" t="str">
            <v>Garantizar la accesibilidad, integralidad en los servicios, complementariedad y respaldo de las interdependencias</v>
          </cell>
          <cell r="D407" t="str">
            <v>Oportunidad de respuesta a interconsultas Urgente - Nutrición</v>
          </cell>
          <cell r="E407" t="str">
            <v>Apoyo diagnóstico y complementación terapeutica</v>
          </cell>
          <cell r="F407" t="str">
            <v>Nutrición y dietética</v>
          </cell>
          <cell r="G407" t="str">
            <v>x</v>
          </cell>
          <cell r="H407"/>
          <cell r="I407"/>
          <cell r="J407" t="str">
            <v>El Hospital requiere definir los indicadores y estándares de oportunidad para los servicios ambulatorios
y de respuesta hospitalaria con los que cuenta y se encuentran dentro de o supera los umbrales
definidos en el Sistema de Información para la Calidad.</v>
          </cell>
          <cell r="K407"/>
          <cell r="L407" t="str">
            <v>Trimestral</v>
          </cell>
          <cell r="M407" t="str">
            <v>Sumatoria de las horas transcurridas desde que se solicita la interconsulta hasta el momento en se responde</v>
          </cell>
          <cell r="N407" t="str">
            <v>Número de interconsultas solicitadas</v>
          </cell>
          <cell r="O407" t="str">
            <v>Dinamica Gerencial</v>
          </cell>
          <cell r="P407" t="str">
            <v>Dinamica Gerencial</v>
          </cell>
          <cell r="Q407" t="str">
            <v>Horas</v>
          </cell>
          <cell r="R407" t="str">
            <v>Sumatoria de las horas transcurridas desde que se solicita la interconsulta hasta el momento en se responde / Número de interconsultas solicitadas</v>
          </cell>
          <cell r="S407"/>
          <cell r="T407" t="str">
            <v>proceso</v>
          </cell>
          <cell r="U407" t="str">
            <v>Decreciente</v>
          </cell>
          <cell r="V407" t="str">
            <v>≤</v>
          </cell>
          <cell r="W407">
            <v>2</v>
          </cell>
          <cell r="X407" t="str">
            <v>&gt;</v>
          </cell>
          <cell r="Y407">
            <v>2</v>
          </cell>
        </row>
        <row r="408">
          <cell r="A408">
            <v>403</v>
          </cell>
          <cell r="B408" t="str">
            <v>Calidad de los servicios es nuestro compromiso</v>
          </cell>
          <cell r="C408" t="str">
            <v>Prestar servicios de salud con altos estándares de calidad, seguridad y humanización en la atención de los pacientes</v>
          </cell>
          <cell r="D408" t="str">
            <v>Planes de mejora</v>
          </cell>
          <cell r="E408" t="str">
            <v>Aseguramiento de la Calidad</v>
          </cell>
          <cell r="F408" t="str">
            <v>Aseguramiento de la calidad</v>
          </cell>
          <cell r="H408" t="str">
            <v>x</v>
          </cell>
          <cell r="J408" t="str">
            <v>Se necesita priorizar los hallazgos administrados por planes de mejora</v>
          </cell>
          <cell r="K408"/>
          <cell r="L408" t="str">
            <v>Trimestral</v>
          </cell>
          <cell r="M408" t="str">
            <v>Total de hallazgos cerrados</v>
          </cell>
          <cell r="N408" t="str">
            <v>Total de hallazgos administrados por plan de mejora</v>
          </cell>
          <cell r="O408" t="str">
            <v>Matriz de plan de mejora</v>
          </cell>
          <cell r="P408" t="str">
            <v>Matriz de plan de mejora</v>
          </cell>
          <cell r="Q408" t="str">
            <v>%</v>
          </cell>
          <cell r="R408" t="str">
            <v>Total de hallazgos cerrados / Total de hallazgos administrados por plan de mejora *100</v>
          </cell>
          <cell r="S408"/>
          <cell r="T408" t="str">
            <v>proceso</v>
          </cell>
          <cell r="U408" t="str">
            <v>Creciente</v>
          </cell>
          <cell r="V408" t="str">
            <v>≥</v>
          </cell>
          <cell r="W408">
            <v>0.7</v>
          </cell>
          <cell r="X408" t="str">
            <v>&lt;</v>
          </cell>
          <cell r="Y408">
            <v>0.7</v>
          </cell>
        </row>
        <row r="409">
          <cell r="A409">
            <v>404</v>
          </cell>
          <cell r="B409" t="str">
            <v>Calidad de los servicios es nuestro compromiso</v>
          </cell>
          <cell r="C409" t="str">
            <v>Prestar servicios de salud con altos estándares de calidad, seguridad y humanización en la atención de los pacientes</v>
          </cell>
          <cell r="D409" t="str">
            <v>Resultado de paciente trazador</v>
          </cell>
          <cell r="E409" t="str">
            <v>Aseguramiento de la Calidad</v>
          </cell>
          <cell r="F409" t="str">
            <v>Aseguramiento de la calidad</v>
          </cell>
          <cell r="H409" t="str">
            <v>x</v>
          </cell>
          <cell r="J409" t="str">
            <v>identificar los logros del mejoramiento de la calidad mediante la metodologia de paciente trazador, que evalua, la seguridad, humanizacion, y el ciclo AREPEES-R, los grupos de estandares de acreditación y los lineamientos instruccionales de seguridad del paciente</v>
          </cell>
          <cell r="K409"/>
          <cell r="L409" t="str">
            <v>Trimestral</v>
          </cell>
          <cell r="M409" t="str">
            <v>Ponderado de paciente trazador</v>
          </cell>
          <cell r="N409" t="str">
            <v>Puntuación mas alta posible de paciente trazador</v>
          </cell>
          <cell r="O409" t="str">
            <v>Seguridad del Paciente</v>
          </cell>
          <cell r="P409" t="str">
            <v>Seguridad del Paciente</v>
          </cell>
          <cell r="Q409" t="str">
            <v>%</v>
          </cell>
          <cell r="R409" t="str">
            <v>Ponderado de paciente trazador / Puntuación mas alta posible de paciente trazador *100</v>
          </cell>
          <cell r="S409"/>
          <cell r="T409" t="str">
            <v>proceso</v>
          </cell>
          <cell r="U409" t="str">
            <v>Creciente</v>
          </cell>
          <cell r="V409" t="str">
            <v>≥</v>
          </cell>
          <cell r="W409">
            <v>0.64</v>
          </cell>
          <cell r="X409" t="str">
            <v>&lt;</v>
          </cell>
          <cell r="Y409">
            <v>0.64</v>
          </cell>
        </row>
        <row r="410">
          <cell r="A410">
            <v>405</v>
          </cell>
          <cell r="B410" t="str">
            <v>Calidad de los servicios es nuestro compromiso</v>
          </cell>
          <cell r="C410" t="str">
            <v>Prestar servicios de salud con altos estándares de calidad, seguridad y humanización en la atención de los pacientes</v>
          </cell>
          <cell r="D410" t="str">
            <v>Porcentaje de adherencia a protocolos de enfermeria</v>
          </cell>
          <cell r="E410" t="str">
            <v>Aseguramiento de la Calidad</v>
          </cell>
          <cell r="F410" t="str">
            <v>Aseguramiento de la calidad</v>
          </cell>
          <cell r="H410" t="str">
            <v>x</v>
          </cell>
          <cell r="J41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410"/>
          <cell r="L410" t="str">
            <v>Trimestral</v>
          </cell>
          <cell r="M410" t="str">
            <v>Número de protocolos con cumplimiento mayor al estándar establecido</v>
          </cell>
          <cell r="N410" t="str">
            <v>Total protocolos evaluados</v>
          </cell>
          <cell r="O410" t="str">
            <v>Consolidado Adherencia a Protocolos</v>
          </cell>
          <cell r="P410" t="str">
            <v>Consolidado Adherencia a Protocolos</v>
          </cell>
          <cell r="Q410" t="str">
            <v>%</v>
          </cell>
          <cell r="R410" t="str">
            <v>Número de protocolos con cumplimiento mayor al estándar establecido / Total protocolos evaluados *100</v>
          </cell>
          <cell r="S410"/>
          <cell r="T410" t="str">
            <v>proceso</v>
          </cell>
          <cell r="U410" t="str">
            <v>Creciente</v>
          </cell>
          <cell r="V410" t="str">
            <v>≥</v>
          </cell>
          <cell r="W410">
            <v>0.9</v>
          </cell>
          <cell r="X410" t="str">
            <v>&lt;</v>
          </cell>
          <cell r="Y410">
            <v>0.9</v>
          </cell>
        </row>
        <row r="411">
          <cell r="A411">
            <v>406</v>
          </cell>
          <cell r="B411" t="str">
            <v>Calidad de los servicios es nuestro compromiso</v>
          </cell>
          <cell r="C411" t="str">
            <v>Prestar servicios de salud con altos estándares de calidad, seguridad y humanización en la atención de los pacientes</v>
          </cell>
          <cell r="D411" t="str">
            <v>Proporción de vigilancia de eventos adversos</v>
          </cell>
          <cell r="E411" t="str">
            <v>Aseguramiento de la Calidad</v>
          </cell>
          <cell r="F411" t="str">
            <v>Aseguramiento de la calidad</v>
          </cell>
          <cell r="H411" t="str">
            <v>x</v>
          </cell>
          <cell r="J411" t="str">
            <v>Los Eventos Adversos son lesiones o complicaciones involuntarias que son causadas con mayor probabilidad por la atención en salud,  que por la enfermedad subyacente del paciente, y que conducen a la muerte, la inhabilidad a la hora del alta o a la hospitalización prolongada. Muchos de estos eventos pueden ser prevenibles. Existe evidencia que demuestra la asociación entre la calidad de la atención y la ocurrencia de eventos adversos. La monitorización de este indicador debe impactar en la eficiencia y efectividad clínica.</v>
          </cell>
          <cell r="K411"/>
          <cell r="L411" t="str">
            <v>Trimestral</v>
          </cell>
          <cell r="M411" t="str">
            <v>Número total de eventos adversos detectados y gestionados</v>
          </cell>
          <cell r="N411" t="str">
            <v>Número total de eventos adversos detectados</v>
          </cell>
          <cell r="O411" t="str">
            <v>Informe de Seguridad del Paciente / Líder Seguridad del Paciente</v>
          </cell>
          <cell r="P411" t="str">
            <v>Informe de Seguridad del Paciente / Líder Seguridad del Paciente</v>
          </cell>
          <cell r="Q411" t="str">
            <v>%</v>
          </cell>
          <cell r="R411" t="str">
            <v>Número total de eventos adversos detectados y gestionados / Número total de eventos adversos detectados *100</v>
          </cell>
          <cell r="S411"/>
          <cell r="T411" t="str">
            <v>proceso</v>
          </cell>
          <cell r="U411" t="str">
            <v>Creciente</v>
          </cell>
          <cell r="V411" t="str">
            <v>≥</v>
          </cell>
          <cell r="W411">
            <v>0.9</v>
          </cell>
          <cell r="X411" t="str">
            <v>&lt;</v>
          </cell>
          <cell r="Y411">
            <v>0.9</v>
          </cell>
        </row>
        <row r="412">
          <cell r="A412">
            <v>407</v>
          </cell>
          <cell r="B412" t="str">
            <v>Calidad de los servicios es nuestro compromiso</v>
          </cell>
          <cell r="C412" t="str">
            <v>Prestar servicios de salud con altos estándares de calidad, seguridad y humanización en la atención de los pacientes</v>
          </cell>
          <cell r="D412" t="str">
            <v>Porcentaje de servicios certificados</v>
          </cell>
          <cell r="E412" t="str">
            <v>Aseguramiento de la Calidad</v>
          </cell>
          <cell r="F412" t="str">
            <v>Aseguramiento de la calidad</v>
          </cell>
          <cell r="H412" t="str">
            <v>x</v>
          </cell>
          <cell r="J412" t="str">
            <v>Cumplir con los estándares mínimos de habilitación con el fin de prestar un servicio seguro a la comunidad</v>
          </cell>
          <cell r="K412"/>
          <cell r="L412" t="str">
            <v>Trimestral</v>
          </cell>
          <cell r="M412" t="str">
            <v>Servicios certificados en habilitación</v>
          </cell>
          <cell r="N412" t="str">
            <v>Servicios Inscritos en REPS</v>
          </cell>
          <cell r="O412" t="str">
            <v>Certificación de habiitación por parte de la Secretaría Departamental de Salud del Cauca</v>
          </cell>
          <cell r="P412" t="str">
            <v>Registro Especial de Prestadores de Servicios de Salud</v>
          </cell>
          <cell r="Q412" t="str">
            <v>%</v>
          </cell>
          <cell r="R412" t="str">
            <v>Servicios certificados en habilitación / Servicios Inscritos en REPS *100</v>
          </cell>
          <cell r="S412"/>
          <cell r="T412" t="str">
            <v>proceso</v>
          </cell>
          <cell r="U412" t="str">
            <v>Creciente</v>
          </cell>
          <cell r="V412" t="str">
            <v>≥</v>
          </cell>
          <cell r="W412">
            <v>0.9</v>
          </cell>
          <cell r="X412" t="str">
            <v>&lt;</v>
          </cell>
          <cell r="Y412">
            <v>0.9</v>
          </cell>
        </row>
        <row r="413">
          <cell r="A413">
            <v>408</v>
          </cell>
          <cell r="B413" t="str">
            <v>Calidad de los servicios es nuestro compromiso</v>
          </cell>
          <cell r="C413" t="str">
            <v>Prestar servicios de salud con altos estándares de calidad, seguridad y humanización en la atención de los pacientes</v>
          </cell>
          <cell r="D413" t="str">
            <v>Porcentaje de Auditorias para el Mejoramiento de la Calidad</v>
          </cell>
          <cell r="E413" t="str">
            <v>Aseguramiento de la Calidad</v>
          </cell>
          <cell r="F413" t="str">
            <v>Aseguramiento de la calidad</v>
          </cell>
          <cell r="H413" t="str">
            <v>x</v>
          </cell>
          <cell r="J413" t="str">
            <v>identificar los logros del mejoramiento de la calidad</v>
          </cell>
          <cell r="K413"/>
          <cell r="L413" t="str">
            <v>Trimestral</v>
          </cell>
          <cell r="M413" t="str">
            <v>Total de servicios Auditados</v>
          </cell>
          <cell r="N413" t="str">
            <v>Total de Servicios</v>
          </cell>
          <cell r="O413" t="str">
            <v>Aseguramiento de la Calidad</v>
          </cell>
          <cell r="P413" t="str">
            <v>Aseguramiento de la Calidad</v>
          </cell>
          <cell r="Q413" t="str">
            <v>%</v>
          </cell>
          <cell r="R413" t="str">
            <v>Total de servicios Auditados / Total de Servicios *100</v>
          </cell>
          <cell r="S413"/>
          <cell r="T413" t="str">
            <v>proceso</v>
          </cell>
          <cell r="U413" t="str">
            <v>Creciente</v>
          </cell>
          <cell r="V413" t="str">
            <v>≥</v>
          </cell>
          <cell r="W413">
            <v>0.9</v>
          </cell>
          <cell r="X413" t="str">
            <v>&lt;</v>
          </cell>
          <cell r="Y413">
            <v>0.9</v>
          </cell>
        </row>
        <row r="414">
          <cell r="A414">
            <v>409</v>
          </cell>
          <cell r="B414" t="str">
            <v>Calidad de los servicios es nuestro compromiso</v>
          </cell>
          <cell r="C414" t="str">
            <v>Prestar servicios de salud con altos estándares de calidad, seguridad y humanización en la atención de los pacientes</v>
          </cell>
          <cell r="D414" t="str">
            <v>cumplimiento de las actividades programadas en el PAMEC</v>
          </cell>
          <cell r="E414" t="str">
            <v>Aseguramiento de la Calidad</v>
          </cell>
          <cell r="F414" t="str">
            <v>Aseguramiento de la calidad</v>
          </cell>
          <cell r="H414" t="str">
            <v>x</v>
          </cell>
          <cell r="J414" t="str">
            <v>Evaluar el avance en la implementación de las oportunidades de mejora detectadas y tomar acciones frente a las desviaciones.</v>
          </cell>
          <cell r="K414"/>
          <cell r="L414" t="str">
            <v>Semestral</v>
          </cell>
          <cell r="M414" t="str">
            <v>total de actividades cumplidas</v>
          </cell>
          <cell r="N414" t="str">
            <v>total de actividades programadas</v>
          </cell>
          <cell r="O414" t="str">
            <v>Certificación de la oficina de aseguramiento de la calidad</v>
          </cell>
          <cell r="P414" t="str">
            <v>Programa de auditoría para el mejoramiento de la calidad</v>
          </cell>
          <cell r="Q414" t="str">
            <v>%</v>
          </cell>
          <cell r="R414" t="str">
            <v>total de actividades cumplidas / total de actividades programadas *100</v>
          </cell>
          <cell r="S414"/>
          <cell r="T414" t="str">
            <v>proceso</v>
          </cell>
          <cell r="U414" t="str">
            <v>Creciente</v>
          </cell>
          <cell r="V414" t="str">
            <v>≥</v>
          </cell>
          <cell r="W414">
            <v>0.9</v>
          </cell>
          <cell r="X414" t="str">
            <v>&lt;</v>
          </cell>
          <cell r="Y414">
            <v>0.9</v>
          </cell>
        </row>
        <row r="415">
          <cell r="A415">
            <v>410</v>
          </cell>
          <cell r="B415" t="str">
            <v>Calidad de los servicios es nuestro compromiso</v>
          </cell>
          <cell r="C415" t="str">
            <v>Prestar servicios de salud con altos estándares de calidad, seguridad y humanización en la atención de los pacientes</v>
          </cell>
          <cell r="D415" t="str">
            <v>porcentaje de satisfacción en la politica de humanización</v>
          </cell>
          <cell r="E415" t="str">
            <v>Aseguramiento de la Calidad</v>
          </cell>
          <cell r="F415" t="str">
            <v>Aseguramiento de la calidad</v>
          </cell>
          <cell r="H415" t="str">
            <v>x</v>
          </cell>
          <cell r="J415" t="str">
            <v>identificar la satisfacción de los usuarios en cuanto a la implementación de la politica institucional de humanización que acceden al servicio de salud en la institución</v>
          </cell>
          <cell r="K415"/>
          <cell r="L415" t="str">
            <v>Trimestral</v>
          </cell>
          <cell r="M415" t="str">
            <v>sumatoria de los usuarios que respondieron “muy buena” o “buena” a los items de trato digno, información y hoteleria y confort</v>
          </cell>
          <cell r="N415" t="str">
            <v>Número de usuarios que respondieron la pregunta</v>
          </cell>
          <cell r="O415" t="str">
            <v>Encuestas de Satisfacción</v>
          </cell>
          <cell r="P415" t="str">
            <v>Encuestas de Satisfacción</v>
          </cell>
          <cell r="Q415" t="str">
            <v>%</v>
          </cell>
          <cell r="R415" t="str">
            <v>sumatoria de los usuarios que respondieron “muy buena” o “buena” a los items de trato digno, información y hoteleria y confort / Número de usuarios que respondieron la pregunta *100</v>
          </cell>
          <cell r="S415"/>
          <cell r="T415" t="str">
            <v>proceso</v>
          </cell>
          <cell r="U415" t="str">
            <v>Creciente</v>
          </cell>
          <cell r="V415" t="str">
            <v>≥</v>
          </cell>
          <cell r="W415">
            <v>0.9</v>
          </cell>
          <cell r="X415" t="str">
            <v>&lt;</v>
          </cell>
          <cell r="Y415">
            <v>0.9</v>
          </cell>
        </row>
        <row r="416">
          <cell r="A416">
            <v>411</v>
          </cell>
          <cell r="B416" t="str">
            <v>Calidad de los servicios es nuestro compromiso</v>
          </cell>
          <cell r="C416" t="str">
            <v>Prestar servicios de salud con altos estándares de calidad, seguridad y humanización en la atención de los pacientes</v>
          </cell>
          <cell r="D416" t="str">
            <v>porcentaje de necesidades identificadas del paciente y su familia</v>
          </cell>
          <cell r="E416" t="str">
            <v>Aseguramiento de la Calidad</v>
          </cell>
          <cell r="F416" t="str">
            <v>Aseguramiento de la calidad</v>
          </cell>
          <cell r="H416" t="str">
            <v>x</v>
          </cell>
          <cell r="J416" t="str">
            <v xml:space="preserve">Dado que se realiza actividades para identificacion de necesidades del paciente y su familia , es importante tener informacion sobre las necesidades que se les puede dar respuesta y  las que no  para realizar planes de mejora que contribuyan al mejoramiento de la atencion y a la satisfaccion del usuario </v>
          </cell>
          <cell r="K416"/>
          <cell r="L416" t="str">
            <v>Trimestral</v>
          </cell>
          <cell r="M416" t="str">
            <v xml:space="preserve">Numero de necesidades resueltas </v>
          </cell>
          <cell r="N416" t="str">
            <v>Numero de necesidades identificadas</v>
          </cell>
          <cell r="O416" t="str">
            <v xml:space="preserve">rondas de identificacion de necesidades </v>
          </cell>
          <cell r="P416" t="str">
            <v xml:space="preserve">Rondas de identificacion de necesidades </v>
          </cell>
          <cell r="Q416" t="str">
            <v>%</v>
          </cell>
          <cell r="R416" t="str">
            <v>Numero de necesidades resueltas  / Numero de necesidades identificadas *100</v>
          </cell>
          <cell r="S416"/>
          <cell r="T416" t="str">
            <v>proceso</v>
          </cell>
          <cell r="U416" t="str">
            <v>Creciente</v>
          </cell>
          <cell r="V416" t="str">
            <v>≥</v>
          </cell>
          <cell r="W416">
            <v>0.8</v>
          </cell>
          <cell r="X416" t="str">
            <v>&lt;</v>
          </cell>
          <cell r="Y416">
            <v>0.8</v>
          </cell>
        </row>
        <row r="417">
          <cell r="A417">
            <v>412</v>
          </cell>
          <cell r="B417" t="str">
            <v>Calidad de los servicios es nuestro compromiso</v>
          </cell>
          <cell r="C417" t="str">
            <v>Prestar servicios de salud con altos estándares de calidad, seguridad y humanización en la atención de los pacientes</v>
          </cell>
          <cell r="D417" t="str">
            <v>Porcentaje de consultadores crónicos</v>
          </cell>
          <cell r="E417" t="str">
            <v>Aseguramiento de la Calidad</v>
          </cell>
          <cell r="F417" t="str">
            <v>Aseguramiento de la calidad</v>
          </cell>
          <cell r="H417" t="str">
            <v>x</v>
          </cell>
          <cell r="J417" t="str">
            <v>Este indicador permite medir la proporción de pacientes clasificados como consultadores crónicos que saturan el servicio y aumentan la oportunidad en la atención, comparados con una población atendida en el servicio de urgencias dentro del mismo grupo etario y dentro de un periodo establecido, con el fin de generar acciones encaminadas a evaluar y controlar tal situación.</v>
          </cell>
          <cell r="K417"/>
          <cell r="L417" t="str">
            <v>Anual</v>
          </cell>
          <cell r="M417" t="str">
            <v xml:space="preserve">Numero de necesidades resueltas </v>
          </cell>
          <cell r="N417" t="str">
            <v>Numero de necesidades identificadas</v>
          </cell>
          <cell r="O417" t="str">
            <v>Consulta en Dinamica gerencial</v>
          </cell>
          <cell r="P417" t="str">
            <v>Estadistica</v>
          </cell>
          <cell r="Q417" t="str">
            <v>%</v>
          </cell>
          <cell r="R417" t="str">
            <v>Numero de necesidades resueltas  / Numero de necesidades identificadas *100</v>
          </cell>
          <cell r="S417"/>
          <cell r="T417" t="str">
            <v>proceso</v>
          </cell>
          <cell r="U417" t="str">
            <v>Decreciente</v>
          </cell>
          <cell r="V417" t="str">
            <v>≤</v>
          </cell>
          <cell r="W417">
            <v>0.2</v>
          </cell>
          <cell r="X417" t="str">
            <v>&gt;</v>
          </cell>
          <cell r="Y417">
            <v>0.2</v>
          </cell>
        </row>
        <row r="418">
          <cell r="A418">
            <v>413</v>
          </cell>
          <cell r="B418" t="str">
            <v>Calidad de los servicios es nuestro compromiso</v>
          </cell>
          <cell r="C418" t="str">
            <v>Prestar servicios de salud con altos estándares de calidad, seguridad y humanización en la atención de los pacientes</v>
          </cell>
          <cell r="D418" t="str">
            <v>Porcentaje de implementación de ruta promocion y mantenimiento de la salud  y materno perinatal</v>
          </cell>
          <cell r="E418" t="str">
            <v>Aseguramiento de la Calidad</v>
          </cell>
          <cell r="F418" t="str">
            <v>Aseguramiento de la calidad</v>
          </cell>
          <cell r="H418" t="str">
            <v>x</v>
          </cell>
          <cell r="J418" t="str">
            <v>Medir el avance en la implementación de las rutas integrales de atención en salud</v>
          </cell>
          <cell r="K418"/>
          <cell r="L418" t="str">
            <v>Cuatrimestral</v>
          </cell>
          <cell r="M418" t="str">
            <v>total de acciones realizadas en las rutas</v>
          </cell>
          <cell r="N418" t="str">
            <v>Acciones propuestas</v>
          </cell>
          <cell r="O418" t="str">
            <v>Grupos de trabajo de la RIAMP - Referente de RIAS</v>
          </cell>
          <cell r="P418" t="str">
            <v>Referente de RIAS</v>
          </cell>
          <cell r="Q418" t="str">
            <v>%</v>
          </cell>
          <cell r="R418" t="str">
            <v>total de acciones realizadas en las rutas / Acciones propuestas *100</v>
          </cell>
          <cell r="S418"/>
          <cell r="T418" t="str">
            <v>proceso</v>
          </cell>
          <cell r="U418" t="str">
            <v>Creciente</v>
          </cell>
          <cell r="V418" t="str">
            <v>≥</v>
          </cell>
          <cell r="W418">
            <v>0.3</v>
          </cell>
          <cell r="X418" t="str">
            <v>&lt;</v>
          </cell>
          <cell r="Y418">
            <v>0.3</v>
          </cell>
        </row>
        <row r="419">
          <cell r="A419">
            <v>414</v>
          </cell>
          <cell r="B419" t="str">
            <v>Calidad de los servicios es nuestro compromiso</v>
          </cell>
          <cell r="C419" t="str">
            <v>Prestar servicios de salud con altos estándares de calidad, seguridad y humanización en la atención de los pacientes</v>
          </cell>
          <cell r="D419" t="str">
            <v>Porcentaje de implementación de ruta de Cáncer, cerebro-cardio-pulmonar, enfermedades huerfanas y salud mental</v>
          </cell>
          <cell r="E419" t="str">
            <v>Aseguramiento de la Calidad</v>
          </cell>
          <cell r="F419" t="str">
            <v>Aseguramiento de la calidad</v>
          </cell>
          <cell r="H419" t="str">
            <v>x</v>
          </cell>
          <cell r="J419" t="str">
            <v>Medir el avance en la implementación de las rutas integrales de atención en salud</v>
          </cell>
          <cell r="K419"/>
          <cell r="L419" t="str">
            <v>Cuatrimestral</v>
          </cell>
          <cell r="M419" t="str">
            <v>total de acciones realizadas en las rutas</v>
          </cell>
          <cell r="N419" t="str">
            <v>Acciones propuestas</v>
          </cell>
          <cell r="O419" t="str">
            <v>Grupos de trabajo de la RIAMP - Referente de RIAS</v>
          </cell>
          <cell r="P419" t="str">
            <v>Referente de RIAS</v>
          </cell>
          <cell r="Q419" t="str">
            <v>%</v>
          </cell>
          <cell r="R419" t="str">
            <v>total de acciones realizadas en las rutas / Acciones propuestas *100</v>
          </cell>
          <cell r="S419"/>
          <cell r="T419" t="str">
            <v>proceso</v>
          </cell>
          <cell r="U419" t="str">
            <v>Creciente</v>
          </cell>
          <cell r="V419" t="str">
            <v>≥</v>
          </cell>
          <cell r="W419">
            <v>0.2</v>
          </cell>
          <cell r="X419" t="str">
            <v>&lt;</v>
          </cell>
          <cell r="Y419">
            <v>0.2</v>
          </cell>
        </row>
        <row r="420">
          <cell r="A420">
            <v>415</v>
          </cell>
          <cell r="B420" t="str">
            <v>Investigación, conocimiento e innovación, la mejor inversión</v>
          </cell>
          <cell r="C420" t="str">
            <v>Incrementar la generación de conocimiento y la innovación aplicadas al proceso de atención en salud</v>
          </cell>
          <cell r="D420" t="str">
            <v>Porcentaje de convenios con Instituciones  Educativas  Acreditadas.</v>
          </cell>
          <cell r="E420" t="str">
            <v>Gestión de Innovación e investigación</v>
          </cell>
          <cell r="F420" t="str">
            <v>Docencia Servicio</v>
          </cell>
          <cell r="H420" t="str">
            <v>x</v>
          </cell>
          <cell r="J420" t="str">
            <v>Para lograr la acreditación como Hospital Universitario, las Instituciones Educativas, deben estar acreditados en los cinco años anteriores a la evaluacion de la relación.</v>
          </cell>
          <cell r="K420"/>
          <cell r="L420" t="str">
            <v>Trimestral</v>
          </cell>
          <cell r="M420" t="str">
            <v>Número de instituciones Educativas Acreditadas</v>
          </cell>
          <cell r="N420" t="str">
            <v>Total de instituciones</v>
          </cell>
          <cell r="O420" t="str">
            <v>Certificación  de Calidad</v>
          </cell>
          <cell r="P420" t="str">
            <v>Número de convenios activos.</v>
          </cell>
          <cell r="Q420" t="str">
            <v>%</v>
          </cell>
          <cell r="R420" t="str">
            <v>Número de instituciones Educativas Acreditadas / Total de instituciones *100</v>
          </cell>
          <cell r="S420"/>
          <cell r="T420" t="str">
            <v>proceso</v>
          </cell>
          <cell r="U420" t="str">
            <v>Creciente</v>
          </cell>
          <cell r="V420" t="str">
            <v>=</v>
          </cell>
          <cell r="W420">
            <v>1</v>
          </cell>
          <cell r="X420" t="str">
            <v>&lt;</v>
          </cell>
          <cell r="Y420">
            <v>1</v>
          </cell>
        </row>
        <row r="421">
          <cell r="A421">
            <v>416</v>
          </cell>
          <cell r="B421" t="str">
            <v>Investigación, conocimiento e innovación, la mejor inversión</v>
          </cell>
          <cell r="C421" t="str">
            <v>Incrementar la generación de conocimiento y la innovación aplicadas al proceso de atención en salud</v>
          </cell>
          <cell r="D421" t="str">
            <v>Porcentaje de eventos Adversos relacionados con estudiantes</v>
          </cell>
          <cell r="E421" t="str">
            <v>Gestión de Innovación e investigación</v>
          </cell>
          <cell r="F421" t="str">
            <v>Docencia Servicio</v>
          </cell>
          <cell r="H421" t="str">
            <v>x</v>
          </cell>
          <cell r="J421" t="str">
            <v>La ocurrencia trazadora de eventos adversos, es un indicador de la ejecución y supervision de la práctica formativa.</v>
          </cell>
          <cell r="K421"/>
          <cell r="L421" t="str">
            <v>Trimestral</v>
          </cell>
          <cell r="M421" t="str">
            <v>Número de Eventos Adversos relacionados con estudiantes de convenio</v>
          </cell>
          <cell r="N421" t="str">
            <v>N/A</v>
          </cell>
          <cell r="O421" t="str">
            <v>Seguridad del Paciente</v>
          </cell>
          <cell r="P421" t="str">
            <v>N/A</v>
          </cell>
          <cell r="Q421" t="str">
            <v>%</v>
          </cell>
          <cell r="R421" t="str">
            <v>Número de Eventos Adversos relacionados con estudiantes de convenio / N/A *100</v>
          </cell>
          <cell r="S421"/>
          <cell r="T421" t="str">
            <v>proceso</v>
          </cell>
          <cell r="U421" t="str">
            <v>Decreciente</v>
          </cell>
          <cell r="V421" t="str">
            <v>=</v>
          </cell>
          <cell r="W421">
            <v>0</v>
          </cell>
          <cell r="X421" t="str">
            <v>&gt;</v>
          </cell>
          <cell r="Y421">
            <v>0</v>
          </cell>
        </row>
        <row r="422">
          <cell r="A422">
            <v>417</v>
          </cell>
          <cell r="B422" t="str">
            <v>Investigación, conocimiento e innovación, la mejor inversión</v>
          </cell>
          <cell r="C422" t="str">
            <v>Incrementar la generación de conocimiento y la innovación aplicadas al proceso de atención en salud</v>
          </cell>
          <cell r="D422" t="str">
            <v>Satisfacción de los estudiantes y  docentes, con el escenario de práctica.</v>
          </cell>
          <cell r="E422" t="str">
            <v>Gestión de Innovación e investigación</v>
          </cell>
          <cell r="F422" t="str">
            <v>Docencia Servicio</v>
          </cell>
          <cell r="H422" t="str">
            <v>x</v>
          </cell>
          <cell r="J422" t="str">
            <v xml:space="preserve"> Referente del grado de satisfaccion de estudiantes y docentes, con el escenario de practica, para elaborar planes de mejora.</v>
          </cell>
          <cell r="K422"/>
          <cell r="L422" t="str">
            <v>Trimestral</v>
          </cell>
          <cell r="M422" t="str">
            <v>Número de estudiantes y docentes  que se consideran satisfechos con el escenario de  práctica</v>
          </cell>
          <cell r="N422" t="str">
            <v>Total de estudiantes encuestados.</v>
          </cell>
          <cell r="O422" t="str">
            <v>Resultados de encuesta</v>
          </cell>
          <cell r="P422" t="str">
            <v>Resultados de encuesta</v>
          </cell>
          <cell r="Q422" t="str">
            <v>%</v>
          </cell>
          <cell r="R422" t="str">
            <v>Número de estudiantes y docentes  que se consideran satisfechos con el escenario de  práctica / Total de estudiantes encuestados. *100</v>
          </cell>
          <cell r="S422"/>
          <cell r="T422" t="str">
            <v>proceso</v>
          </cell>
          <cell r="U422" t="str">
            <v>Creciente</v>
          </cell>
          <cell r="V422" t="str">
            <v>≥</v>
          </cell>
          <cell r="W422">
            <v>0.95</v>
          </cell>
          <cell r="X422" t="str">
            <v>&lt;</v>
          </cell>
          <cell r="Y422">
            <v>0.95</v>
          </cell>
        </row>
        <row r="423">
          <cell r="A423">
            <v>418</v>
          </cell>
          <cell r="B423" t="str">
            <v>Investigación, conocimiento e innovación, la mejor inversión</v>
          </cell>
          <cell r="C423" t="str">
            <v>Incrementar la generación de conocimiento y la innovación aplicadas al proceso de atención en salud</v>
          </cell>
          <cell r="D423" t="str">
            <v>Porcentaje de cumplimiento del plan de costo y beneficios docencia servicio</v>
          </cell>
          <cell r="E423" t="str">
            <v>Gestión de Innovación e investigación</v>
          </cell>
          <cell r="F423" t="str">
            <v>Docencia Servicio</v>
          </cell>
          <cell r="H423" t="str">
            <v>x</v>
          </cell>
          <cell r="J423" t="str">
            <v>Hacer seguimiento de los compromisos adquiridos entre el Hospital y las instituciones edcucativas que generen beneficios retributivos a las partes.</v>
          </cell>
          <cell r="K423"/>
          <cell r="L423" t="str">
            <v>Trimestral</v>
          </cell>
          <cell r="M423" t="str">
            <v>Número de beneficios alcanzados</v>
          </cell>
          <cell r="N423" t="str">
            <v>Total de compromisos definidos en el convenio</v>
          </cell>
          <cell r="O423" t="str">
            <v>Convenio de cada institución educativa-contraprestación</v>
          </cell>
          <cell r="P423" t="str">
            <v>Convenio de cada institución educativa-contraprestación</v>
          </cell>
          <cell r="Q423" t="str">
            <v>%</v>
          </cell>
          <cell r="R423" t="str">
            <v>Número de beneficios alcanzados / Total de compromisos definidos en el convenio *100</v>
          </cell>
          <cell r="S423"/>
          <cell r="T423" t="str">
            <v>proceso</v>
          </cell>
          <cell r="U423" t="str">
            <v>Creciente</v>
          </cell>
          <cell r="V423" t="str">
            <v>=</v>
          </cell>
          <cell r="W423">
            <v>1</v>
          </cell>
          <cell r="X423" t="str">
            <v>&lt;</v>
          </cell>
          <cell r="Y423">
            <v>1</v>
          </cell>
        </row>
        <row r="424">
          <cell r="A424">
            <v>419</v>
          </cell>
          <cell r="B424" t="str">
            <v>Investigación, conocimiento e innovación, la mejor inversión</v>
          </cell>
          <cell r="C424" t="str">
            <v>Incrementar la generación de conocimiento y la innovación aplicadas al proceso de atención en salud</v>
          </cell>
          <cell r="D424" t="str">
            <v>Porcentaje de programas con registro calificado</v>
          </cell>
          <cell r="E424" t="str">
            <v>Gestión de Innovación e investigación</v>
          </cell>
          <cell r="F424" t="str">
            <v>Docencia Servicio</v>
          </cell>
          <cell r="H424" t="str">
            <v>x</v>
          </cell>
          <cell r="J424" t="str">
            <v>Para lograr la acreditación como Hospital Universitario, las Instituciones Educativas, deben tener registro calificado ante el Ministerio de Educacion Nacional</v>
          </cell>
          <cell r="K424"/>
          <cell r="L424" t="str">
            <v>Trimestral</v>
          </cell>
          <cell r="M424" t="str">
            <v>Número de Programas con registro calificado</v>
          </cell>
          <cell r="N424" t="str">
            <v>Total de Programas</v>
          </cell>
          <cell r="O424" t="str">
            <v>Certificación  de Calidad</v>
          </cell>
          <cell r="P424" t="str">
            <v>Número de convenios activos.</v>
          </cell>
          <cell r="Q424" t="str">
            <v>%</v>
          </cell>
          <cell r="R424" t="str">
            <v>Número de Programas con registro calificado / Total de Programas *100</v>
          </cell>
          <cell r="S424"/>
          <cell r="T424" t="str">
            <v>proceso</v>
          </cell>
          <cell r="U424" t="str">
            <v>Creciente</v>
          </cell>
          <cell r="V424" t="str">
            <v>=</v>
          </cell>
          <cell r="W424">
            <v>1</v>
          </cell>
          <cell r="X424" t="str">
            <v>&lt;</v>
          </cell>
          <cell r="Y424">
            <v>1</v>
          </cell>
        </row>
        <row r="425">
          <cell r="A425">
            <v>420</v>
          </cell>
          <cell r="B425" t="str">
            <v>Investigación, conocimiento e innovación, la mejor inversión</v>
          </cell>
          <cell r="C425" t="str">
            <v>Incrementar la generación de conocimiento y la innovación aplicadas al proceso de atención en salud</v>
          </cell>
          <cell r="D425" t="str">
            <v>Porcentaje de cumplimiento requisitos de practica</v>
          </cell>
          <cell r="E425" t="str">
            <v>Gestión de Innovación e investigación</v>
          </cell>
          <cell r="F425" t="str">
            <v>Docencia Servicio</v>
          </cell>
          <cell r="H425" t="str">
            <v>x</v>
          </cell>
          <cell r="J425" t="str">
            <v>Para lograr la acreditación como Hospital Universitario, las Instituciones Educativas, deben cumplir con requisitos de practica y prerrogativas necesarias para ingreso a  practicas formativas</v>
          </cell>
          <cell r="K425"/>
          <cell r="L425" t="str">
            <v>Trimestral</v>
          </cell>
          <cell r="M425" t="str">
            <v>Número de programas activos, que cumplen con los requisitos de practica</v>
          </cell>
          <cell r="N425" t="str">
            <v>Total de programas activos</v>
          </cell>
          <cell r="O425" t="str">
            <v>Certificación  de Calidad</v>
          </cell>
          <cell r="P425" t="str">
            <v>Número de convenios activos.</v>
          </cell>
          <cell r="Q425" t="str">
            <v>%</v>
          </cell>
          <cell r="R425" t="str">
            <v>Número de programas activos, que cumplen con los requisitos de practica / Total de programas activos *100</v>
          </cell>
          <cell r="S425"/>
          <cell r="T425" t="str">
            <v>proceso</v>
          </cell>
          <cell r="U425" t="str">
            <v>Creciente</v>
          </cell>
          <cell r="V425" t="str">
            <v>=</v>
          </cell>
          <cell r="W425">
            <v>1</v>
          </cell>
          <cell r="X425" t="str">
            <v>&lt;</v>
          </cell>
          <cell r="Y425">
            <v>1</v>
          </cell>
        </row>
        <row r="426">
          <cell r="A426">
            <v>421</v>
          </cell>
          <cell r="B426" t="str">
            <v>Investigación, conocimiento e innovación, la mejor inversión</v>
          </cell>
          <cell r="C426" t="str">
            <v>Incrementar la generación de conocimiento y la innovación aplicadas al proceso de atención en salud</v>
          </cell>
          <cell r="D426" t="str">
            <v>Porcentaje de accidentes de laborales de estudiantes</v>
          </cell>
          <cell r="E426" t="str">
            <v>Gestión de Innovación e investigación</v>
          </cell>
          <cell r="F426" t="str">
            <v>Docencia Servicio</v>
          </cell>
          <cell r="H426" t="str">
            <v>x</v>
          </cell>
          <cell r="J426" t="str">
            <v xml:space="preserve">El seguimiento a los accidentes laborales de estudiantes y docentes, nos permiten conocer los riesgos de exposicion y la manera de prevenirlos </v>
          </cell>
          <cell r="K426"/>
          <cell r="L426" t="str">
            <v>Trimestral</v>
          </cell>
          <cell r="M426" t="str">
            <v>Número de accidentes laborales  reportados por mes</v>
          </cell>
          <cell r="N426" t="str">
            <v>Total  de estudiantes en el periodo academico</v>
          </cell>
          <cell r="O426" t="str">
            <v>Certificación  de Calidad</v>
          </cell>
          <cell r="P426" t="str">
            <v>Número de convenios activos.</v>
          </cell>
          <cell r="Q426" t="str">
            <v>Cantidad</v>
          </cell>
          <cell r="R426" t="str">
            <v>Número de accidentes laborales  reportados por mes / Total  de estudiantes en el periodo academico</v>
          </cell>
          <cell r="S426"/>
          <cell r="T426" t="str">
            <v>proceso</v>
          </cell>
          <cell r="U426" t="str">
            <v>Decreciente</v>
          </cell>
          <cell r="V426" t="str">
            <v>=</v>
          </cell>
          <cell r="W426">
            <v>0</v>
          </cell>
          <cell r="X426" t="str">
            <v>&gt;</v>
          </cell>
          <cell r="Y426">
            <v>0</v>
          </cell>
        </row>
        <row r="427">
          <cell r="A427">
            <v>422</v>
          </cell>
          <cell r="B427" t="str">
            <v>Integralidad y efectividad en la prestación de servicios de salud</v>
          </cell>
          <cell r="C427" t="str">
            <v>Garantizar la accesibilidad, integralidad en los servicios, complementariedad y respaldo de las interdependencias</v>
          </cell>
          <cell r="D427" t="str">
            <v>Gestión para la ejecución de proyectos</v>
          </cell>
          <cell r="E427" t="str">
            <v>Oficina asesora de planeación</v>
          </cell>
          <cell r="F427" t="str">
            <v>Planeación</v>
          </cell>
          <cell r="H427" t="str">
            <v>x</v>
          </cell>
          <cell r="J427" t="str">
            <v>Hacer seguimientoo a la gestión realizada para acceder a recursos del sistema general de regalías u otros para la financiación  de proyectos en pro del desarrollo institucional.</v>
          </cell>
          <cell r="K427"/>
          <cell r="L427" t="str">
            <v>Trimestral</v>
          </cell>
          <cell r="M427" t="str">
            <v>Número de actividades de gestión ejecutadas</v>
          </cell>
          <cell r="N427" t="str">
            <v>Número de actividades de gestión programadas</v>
          </cell>
          <cell r="O427" t="str">
            <v>Oficina Asesora de Planeación</v>
          </cell>
          <cell r="P427" t="str">
            <v>Oficina Asesora de Planeación</v>
          </cell>
          <cell r="Q427" t="str">
            <v>%</v>
          </cell>
          <cell r="R427" t="str">
            <v>Número de actividades de gestión ejecutadas / Número de actividades de gestión programadas *100</v>
          </cell>
          <cell r="S427"/>
          <cell r="T427" t="str">
            <v>proceso</v>
          </cell>
          <cell r="U427" t="str">
            <v>Creciente</v>
          </cell>
          <cell r="V427" t="str">
            <v>=</v>
          </cell>
          <cell r="W427">
            <v>1</v>
          </cell>
          <cell r="X427" t="str">
            <v>&lt;</v>
          </cell>
          <cell r="Y427">
            <v>1</v>
          </cell>
        </row>
        <row r="428">
          <cell r="A428">
            <v>423</v>
          </cell>
          <cell r="B428" t="str">
            <v>Integralidad y efectividad en la prestación de servicios de salud</v>
          </cell>
          <cell r="C428" t="str">
            <v>Garantizar la accesibilidad, integralidad en los servicios, complementariedad y respaldo de las interdependencias</v>
          </cell>
          <cell r="D428" t="str">
            <v>Utilización de información de Registro individual de prestaciones - RIPS</v>
          </cell>
          <cell r="E428" t="str">
            <v>Oficina asesora de planeación</v>
          </cell>
          <cell r="F428" t="str">
            <v>Planeación</v>
          </cell>
          <cell r="H428" t="str">
            <v>x</v>
          </cell>
          <cell r="J428" t="str">
            <v>La resolucion 743 de 2013 estableció la metodología para la evaluación del plan de gestión de los Gerentes de las ESE. La Junta Directiva de la ESE debe conocer y analizar periodicamente la producción realizada por la empresa, para definir lineamientos estratégicos como ente directivo de la institución.</v>
          </cell>
          <cell r="K428"/>
          <cell r="L428" t="str">
            <v>Trimestral</v>
          </cell>
          <cell r="M428" t="str">
            <v>Número de informes del análisis de la prestación de servicios de la ESE a la Junta Directiva con base en RIPS en la vigencia</v>
          </cell>
          <cell r="N428" t="str">
            <v>Número de informes programados a realizar en el año</v>
          </cell>
          <cell r="O428" t="str">
            <v>Oficina Asesora de Planeación</v>
          </cell>
          <cell r="P428" t="str">
            <v>Oficina Asesora de Planeación</v>
          </cell>
          <cell r="Q428" t="str">
            <v>Cantidad</v>
          </cell>
          <cell r="R428" t="str">
            <v>Número de informes del análisis de la prestación de servicios de la ESE a la Junta Directiva con base en RIPS en la vigencia / Número de informes programados a realizar en el año</v>
          </cell>
          <cell r="S428"/>
          <cell r="T428" t="str">
            <v>proceso</v>
          </cell>
          <cell r="U428" t="str">
            <v>Creciente</v>
          </cell>
          <cell r="V428" t="str">
            <v>=</v>
          </cell>
          <cell r="W428">
            <v>4</v>
          </cell>
          <cell r="X428" t="str">
            <v>&lt;</v>
          </cell>
          <cell r="Y428">
            <v>4</v>
          </cell>
        </row>
        <row r="429">
          <cell r="A429">
            <v>424</v>
          </cell>
          <cell r="B429" t="str">
            <v>Integralidad y efectividad en la prestación de servicios de salud</v>
          </cell>
          <cell r="C429" t="str">
            <v>Garantizar la accesibilidad, integralidad en los servicios, complementariedad y respaldo de las interdependencias</v>
          </cell>
          <cell r="D429" t="str">
            <v>Porcentaje de notificaciones de mala calidad en el producto entregado</v>
          </cell>
          <cell r="E429" t="str">
            <v>Oficina asesora de planeación</v>
          </cell>
          <cell r="F429" t="str">
            <v>Planeación</v>
          </cell>
          <cell r="H429" t="str">
            <v>x</v>
          </cell>
          <cell r="J429" t="str">
            <v>Busca determinar que porcentaje de los procesos (clientes) de la institución muestran inconformidad frente a los productos recibidos.El seguimiento al indicador permitirá adoptar medidas para que cada proveedor cumpla con los requerimientos del producto a entregar y facilite el flujo en la operación de la Institución</v>
          </cell>
          <cell r="K429"/>
          <cell r="L429" t="str">
            <v>Trimestral</v>
          </cell>
          <cell r="M429" t="str">
            <v>Numero de procesos que reportan mala calidad en el producto entregado en el periodo</v>
          </cell>
          <cell r="N429" t="str">
            <v>Numero de procesos de la institución</v>
          </cell>
          <cell r="O429" t="str">
            <v>Procesos que reportan mala calidad en los productos(insumos) recibidos para el desarrollo de su actividad</v>
          </cell>
          <cell r="P429" t="str">
            <v>Oficina de planecaion</v>
          </cell>
          <cell r="Q429" t="str">
            <v>%</v>
          </cell>
          <cell r="R429" t="str">
            <v>Numero de procesos que reportan mala calidad en el producto entregado en el periodo / Numero de procesos de la institución *100</v>
          </cell>
          <cell r="S429"/>
          <cell r="T429" t="str">
            <v>resultado</v>
          </cell>
          <cell r="U429" t="str">
            <v>Decreciente</v>
          </cell>
          <cell r="V429" t="str">
            <v>≤</v>
          </cell>
          <cell r="W429">
            <v>0.1</v>
          </cell>
          <cell r="X429" t="str">
            <v>&gt;</v>
          </cell>
          <cell r="Y429">
            <v>0.1</v>
          </cell>
        </row>
        <row r="430">
          <cell r="A430">
            <v>425</v>
          </cell>
          <cell r="B430" t="str">
            <v>Integralidad y efectividad en la prestación de servicios de salud</v>
          </cell>
          <cell r="C430" t="str">
            <v>Garantizar la accesibilidad, integralidad en los servicios, complementariedad y respaldo de las interdependencias</v>
          </cell>
          <cell r="D430" t="str">
            <v>Adopción de buenas prácticas de referenciación (I)</v>
          </cell>
          <cell r="E430" t="str">
            <v>Oficina asesora de planeación</v>
          </cell>
          <cell r="F430" t="str">
            <v>Planeación</v>
          </cell>
          <cell r="H430" t="str">
            <v>x</v>
          </cell>
          <cell r="J430" t="str">
            <v>Hacer seguimiento a la gestión realizada por el procesos que solicitó la referenciación, para adoptar las buenas prácticas adelantadas en otro proceso al interior de la organización</v>
          </cell>
          <cell r="K430"/>
          <cell r="L430" t="str">
            <v>Trimestral</v>
          </cell>
          <cell r="M430" t="str">
            <v>No. Buenas prácticas de referenciación intrahospitalaria adoptadas</v>
          </cell>
          <cell r="N430" t="str">
            <v>No. Buenas prácticas de referenciación intrahospitalaria por adoptar</v>
          </cell>
          <cell r="O430" t="str">
            <v>Proceso que solicitó referenciación interna</v>
          </cell>
          <cell r="P430" t="str">
            <v>Proceso interno que recibió la referenciación</v>
          </cell>
          <cell r="Q430" t="str">
            <v>Cantidad</v>
          </cell>
          <cell r="R430" t="str">
            <v>No. Buenas prácticas de referenciación intrahospitalaria adoptadas / No. Buenas prácticas de referenciación intrahospitalaria por adoptar</v>
          </cell>
          <cell r="S430"/>
          <cell r="T430" t="str">
            <v>proceso</v>
          </cell>
          <cell r="U430" t="str">
            <v>Creciente</v>
          </cell>
          <cell r="V430" t="str">
            <v>≥</v>
          </cell>
          <cell r="W430">
            <v>1</v>
          </cell>
          <cell r="X430" t="str">
            <v>&lt;</v>
          </cell>
          <cell r="Y430">
            <v>1</v>
          </cell>
        </row>
        <row r="431">
          <cell r="A431">
            <v>426</v>
          </cell>
          <cell r="B431" t="str">
            <v>Integralidad y efectividad en la prestación de servicios de salud</v>
          </cell>
          <cell r="C431" t="str">
            <v>Garantizar la accesibilidad, integralidad en los servicios, complementariedad y respaldo de las interdependencias</v>
          </cell>
          <cell r="D431" t="str">
            <v>Adopción de buenas prácticas de referenciación (E)</v>
          </cell>
          <cell r="E431" t="str">
            <v>Oficina asesora de planeación</v>
          </cell>
          <cell r="F431" t="str">
            <v>Planeación</v>
          </cell>
          <cell r="H431" t="str">
            <v>x</v>
          </cell>
          <cell r="J431" t="str">
            <v>Hacer seguimiento a la gestión realizada por el procesos que solicitó la referenciación, para adoptar las buenas prácticas adelantadas en instituciones externas</v>
          </cell>
          <cell r="K431"/>
          <cell r="L431" t="str">
            <v>Trimestral</v>
          </cell>
          <cell r="M431" t="str">
            <v>No. Buenas prácticas de referenciación comparativa y/o competitiva externa adoptadas</v>
          </cell>
          <cell r="N431" t="str">
            <v xml:space="preserve">No. Buenas prácticas de referenciación externas por adoptar </v>
          </cell>
          <cell r="O431" t="str">
            <v>Proceso que solicitó referenciación interna</v>
          </cell>
          <cell r="P431" t="str">
            <v>Proceso interno que recibió la referenciación</v>
          </cell>
          <cell r="Q431" t="str">
            <v>Cantidad</v>
          </cell>
          <cell r="R431" t="str">
            <v xml:space="preserve">No. Buenas prácticas de referenciación comparativa y/o competitiva externa adoptadas / No. Buenas prácticas de referenciación externas por adoptar </v>
          </cell>
          <cell r="S431"/>
          <cell r="T431" t="str">
            <v>proceso</v>
          </cell>
          <cell r="U431" t="str">
            <v>Creciente</v>
          </cell>
          <cell r="V431" t="str">
            <v>≥</v>
          </cell>
          <cell r="W431">
            <v>1</v>
          </cell>
          <cell r="X431" t="str">
            <v>&lt;</v>
          </cell>
          <cell r="Y431">
            <v>1</v>
          </cell>
        </row>
        <row r="432">
          <cell r="A432">
            <v>427</v>
          </cell>
          <cell r="B432" t="str">
            <v>Integralidad y efectividad en la prestación de servicios de salud</v>
          </cell>
          <cell r="C432" t="str">
            <v>Garantizar la accesibilidad, integralidad en los servicios, complementariedad y respaldo de las interdependencias</v>
          </cell>
          <cell r="D432" t="str">
            <v>Hospital Universitario San José, partner de la referenciación</v>
          </cell>
          <cell r="E432" t="str">
            <v>Oficina asesora de planeación</v>
          </cell>
          <cell r="F432" t="str">
            <v>Planeación</v>
          </cell>
          <cell r="H432" t="str">
            <v>x</v>
          </cell>
          <cell r="J432" t="str">
            <v>Hacer seguimiento a la respuesta que da el Hospital Universitario San José ante las solicitudes de referenciación comparativa y/o competitiva por parte de instituciones y/o entidades externas</v>
          </cell>
          <cell r="K432"/>
          <cell r="L432" t="str">
            <v>Trimestral</v>
          </cell>
          <cell r="M432" t="str">
            <v>No. visitas de referenciación atendidas</v>
          </cell>
          <cell r="N432" t="str">
            <v>No. visitas de referenciación solicitadas al Hospital Universitario San José</v>
          </cell>
          <cell r="O432" t="str">
            <v xml:space="preserve">Informe consolidado de las visitas realizadas de referenciación </v>
          </cell>
          <cell r="P432" t="str">
            <v xml:space="preserve">Informe consolidado de las visitas realizadas de referenciación </v>
          </cell>
          <cell r="Q432" t="str">
            <v>Cantidad</v>
          </cell>
          <cell r="R432" t="str">
            <v>No. visitas de referenciación atendidas / No. visitas de referenciación solicitadas al Hospital Universitario San José</v>
          </cell>
          <cell r="S432"/>
          <cell r="T432" t="str">
            <v>proceso</v>
          </cell>
          <cell r="U432" t="str">
            <v>Creciente</v>
          </cell>
          <cell r="V432" t="str">
            <v>≥</v>
          </cell>
          <cell r="W432">
            <v>1</v>
          </cell>
          <cell r="X432" t="str">
            <v>&lt;</v>
          </cell>
          <cell r="Y432">
            <v>1</v>
          </cell>
        </row>
        <row r="433">
          <cell r="A433">
            <v>428</v>
          </cell>
          <cell r="B433" t="str">
            <v>Integralidad y efectividad en la prestación de servicios de salud</v>
          </cell>
          <cell r="C433" t="str">
            <v>Garantizar la accesibilidad, integralidad en los servicios, complementariedad y respaldo de las interdependencias</v>
          </cell>
          <cell r="D433" t="str">
            <v>Indice de Transparencia y Acceso  a la información Pública</v>
          </cell>
          <cell r="E433" t="str">
            <v>Oficina asesora de planeación</v>
          </cell>
          <cell r="F433" t="str">
            <v>Planeación</v>
          </cell>
          <cell r="H433" t="str">
            <v>x</v>
          </cell>
          <cell r="J433" t="str">
            <v xml:space="preserve">Es un indicador sintético de pesos preestablecidos que se alimenta de un formulario de autodiligenciamiento, compuesto de una serie de preguntas agrupadas por Niveles, Secciones y Anexos, que a su vez se discriminan por las temáticas descritas en la Resolución 1519 de 2020 y los anexos 1, 2, 3 y 4 emitidas por MINTIC,  las cuales describen el cumplimiento del sujeto frente a las obligaciones de Ley; por lo tanto, estas opciones establecen el nivel de observancia de cada pregunta agregada y que constituyen la Matriz de Cumplimiento de la Ley 1712 de 2014, diseñada por la Procuraduría General de la Nación. Según lo anterior, el cálculo del indicador se genera a partir del porcentaje de cumplimiento que resulta del autodiligenciamiento del formulario por parte de los sujetos obligados. Este indicador sintético se establece en una escala ordinal de 0 a 100 puntos, donde a mayor valor se obtenga, mayor será el nivel de cumplimiento de la Ley.  </v>
          </cell>
          <cell r="K433"/>
          <cell r="L433" t="str">
            <v>Trimestral</v>
          </cell>
          <cell r="M433" t="str">
            <v>Puntos aprobados en la encuesta</v>
          </cell>
          <cell r="N433" t="str">
            <v>total de puntos en la encuesta</v>
          </cell>
          <cell r="O433" t="str">
            <v>Informe de ITA</v>
          </cell>
          <cell r="P433" t="str">
            <v>Informe de ITA</v>
          </cell>
          <cell r="Q433" t="str">
            <v>%</v>
          </cell>
          <cell r="R433" t="str">
            <v>Puntos aprobados en la encuesta / total de puntos en la encuesta *100</v>
          </cell>
          <cell r="S433"/>
          <cell r="T433" t="str">
            <v>proceso</v>
          </cell>
          <cell r="U433" t="str">
            <v>Creciente</v>
          </cell>
          <cell r="V433" t="str">
            <v>≥</v>
          </cell>
          <cell r="W433">
            <v>0.9</v>
          </cell>
          <cell r="X433" t="str">
            <v>&lt;</v>
          </cell>
          <cell r="Y433">
            <v>0.9</v>
          </cell>
        </row>
        <row r="434">
          <cell r="A434">
            <v>429</v>
          </cell>
          <cell r="B434" t="str">
            <v>Hospital líder en buenas prácticas de gobierno corporativo y de gestión pública</v>
          </cell>
          <cell r="C434" t="str">
            <v>Garantizar rentabilidad, competitividad y sostenibilidad financiera</v>
          </cell>
          <cell r="D434" t="str">
            <v>Porcentaje de Vencimiento de cosumos (MMQ : desechables , desinfectantes, guantes, indicadores biologicos, Material  medico quirurgico general, labotorio clinico  )</v>
          </cell>
          <cell r="E434" t="str">
            <v>Gestión del recursos físico</v>
          </cell>
          <cell r="F434" t="str">
            <v>Almacén</v>
          </cell>
          <cell r="G434"/>
          <cell r="H434" t="str">
            <v>x</v>
          </cell>
          <cell r="I434"/>
          <cell r="J434" t="str">
            <v>Medir el valor económico de los elementos de consumo vencidos respecto al total del inventario con vida útil, con el fin de evaluar y mejorar la eficiencia en la rotación, almacenamiento y gestión de inventarios del almacén general.</v>
          </cell>
          <cell r="K434"/>
          <cell r="L434" t="str">
            <v>Trimestral</v>
          </cell>
          <cell r="M434" t="str">
            <v>valor del costo promedio  del inventario vencido (BODEGA 111)</v>
          </cell>
          <cell r="N434" t="str">
            <v>total de inventarios a costo promedio de los insumos con vida util definida (MMQ Y LAB CLINICO )</v>
          </cell>
          <cell r="O434" t="str">
            <v>DGH</v>
          </cell>
          <cell r="P434" t="str">
            <v>DGH</v>
          </cell>
          <cell r="Q434" t="str">
            <v>%</v>
          </cell>
          <cell r="R434" t="str">
            <v>valor del costo promedio  del inventario vencido (BODEGA 111) / total de inventarios a costo promedio de los insumos con vida util definida (MMQ Y LAB CLINICO ) *100</v>
          </cell>
          <cell r="S434"/>
          <cell r="T434" t="str">
            <v>resultado</v>
          </cell>
          <cell r="U434" t="str">
            <v>Decreciente</v>
          </cell>
          <cell r="V434" t="str">
            <v>≤</v>
          </cell>
          <cell r="W434">
            <v>0.1</v>
          </cell>
          <cell r="X434" t="str">
            <v>&gt;</v>
          </cell>
          <cell r="Y434">
            <v>0.1</v>
          </cell>
        </row>
        <row r="435">
          <cell r="A435">
            <v>430</v>
          </cell>
          <cell r="B435" t="str">
            <v>Hospital líder en buenas prácticas de gobierno corporativo y de gestión pública</v>
          </cell>
          <cell r="C435" t="str">
            <v>Garantizar rentabilidad, competitividad y sostenibilidad financiera</v>
          </cell>
          <cell r="D435" t="str">
            <v>Rotacion de inventarios en días</v>
          </cell>
          <cell r="E435" t="str">
            <v>Gestión del recursos físico</v>
          </cell>
          <cell r="F435" t="str">
            <v>Almacén</v>
          </cell>
          <cell r="G435"/>
          <cell r="H435" t="str">
            <v>x</v>
          </cell>
          <cell r="I435"/>
          <cell r="J435" t="str">
            <v xml:space="preserve">Determinar que se esta garantizando el suministro oportuno de los bienes de consumo que requieren las distintas dependencias  para que el desarrollo de sus operaciones de manera racional de los inventarios de la institucion </v>
          </cell>
          <cell r="K435"/>
          <cell r="L435" t="str">
            <v>Trimestral</v>
          </cell>
          <cell r="M435" t="str">
            <v>Costo inventario Medio= (inventario incial mes + inventario final mes/2)</v>
          </cell>
          <cell r="N435" t="str">
            <v xml:space="preserve">Costo Total Ordenes de Despacho por mes </v>
          </cell>
          <cell r="O435" t="str">
            <v>Dinamica Gerencial</v>
          </cell>
          <cell r="P435" t="str">
            <v>Dinamica Gerencial</v>
          </cell>
          <cell r="Q435" t="str">
            <v>Días</v>
          </cell>
          <cell r="R435" t="str">
            <v xml:space="preserve">Costo inventario Medio= (inventario incial mes + inventario final mes/2) / Costo Total Ordenes de Despacho por mes </v>
          </cell>
          <cell r="S435"/>
          <cell r="T435" t="str">
            <v>resultado</v>
          </cell>
          <cell r="U435" t="str">
            <v>Decreciente</v>
          </cell>
          <cell r="V435" t="str">
            <v>≤</v>
          </cell>
          <cell r="W435">
            <v>60</v>
          </cell>
          <cell r="X435" t="str">
            <v>&gt;</v>
          </cell>
          <cell r="Y435">
            <v>60</v>
          </cell>
        </row>
        <row r="436">
          <cell r="A436">
            <v>431</v>
          </cell>
          <cell r="B436" t="str">
            <v>Hospital líder en buenas prácticas de gobierno corporativo y de gestión pública</v>
          </cell>
          <cell r="C436" t="str">
            <v>Garantizar rentabilidad, competitividad y sostenibilidad financiera</v>
          </cell>
          <cell r="D436" t="str">
            <v xml:space="preserve">Porcentaje de ejecución del Plan Anual de Adquisiciones (PAA)
</v>
          </cell>
          <cell r="E436" t="str">
            <v>Gestión del recursos físico</v>
          </cell>
          <cell r="F436" t="str">
            <v>Almacén</v>
          </cell>
          <cell r="G436"/>
          <cell r="H436" t="str">
            <v>x</v>
          </cell>
          <cell r="I436"/>
          <cell r="J436" t="str">
            <v>El Hospital debe determinar que se esta garantizando que el suministro oportuno de los bienes y servicios que requieren las distintas dependencias  para que el desarrollo de sus operaciones se realice bajo parámetros de eficacia, eficiencia, calidad, oportunidad y transparencia con el fin de corregir desviaciones y garantizar el aprovechamiento de los recursos.</v>
          </cell>
          <cell r="K436"/>
          <cell r="L436" t="str">
            <v>Trimestral</v>
          </cell>
          <cell r="M436" t="str">
            <v xml:space="preserve">Contrastos celebrados mesuales del plan anual de adquisiciones  </v>
          </cell>
          <cell r="N436" t="str">
            <v>TOTAL DE PAA APROBADO</v>
          </cell>
          <cell r="O436" t="str">
            <v>Documento Plan Anual de Adquisiciones</v>
          </cell>
          <cell r="P436" t="str">
            <v>Documento Plan Anual de Adquisiciones</v>
          </cell>
          <cell r="Q436" t="str">
            <v>%</v>
          </cell>
          <cell r="R436" t="str">
            <v>Contrastos celebrados mesuales del plan anual de adquisiciones   / TOTAL DE PAA APROBADO *100</v>
          </cell>
          <cell r="S436"/>
          <cell r="T436" t="str">
            <v>proceso</v>
          </cell>
          <cell r="U436" t="str">
            <v>Creciente</v>
          </cell>
          <cell r="V436" t="str">
            <v>=</v>
          </cell>
          <cell r="W436">
            <v>1</v>
          </cell>
          <cell r="X436" t="str">
            <v>&lt;</v>
          </cell>
          <cell r="Y436">
            <v>1</v>
          </cell>
        </row>
        <row r="437">
          <cell r="A437">
            <v>432</v>
          </cell>
          <cell r="B437" t="str">
            <v>Hospital líder en buenas prácticas de gobierno corporativo y de gestión pública</v>
          </cell>
          <cell r="C437" t="str">
            <v>Garantizar rentabilidad, competitividad y sostenibilidad financiera</v>
          </cell>
          <cell r="D437" t="str">
            <v xml:space="preserve">Porcentaje de cumplimiento del levantamiento físico de inventarios por servicio
</v>
          </cell>
          <cell r="E437" t="str">
            <v>Gestión del recursos físico</v>
          </cell>
          <cell r="F437" t="str">
            <v>Almacén</v>
          </cell>
          <cell r="G437"/>
          <cell r="H437" t="str">
            <v>x</v>
          </cell>
          <cell r="I437"/>
          <cell r="J437" t="str">
            <v>Este indicador presenta los estuduios previos realizados por fuera del plan de adquisicion garantizando que el suministro oportuno de los bienes y servicios que requieren las distintas dependencias  para que el desarrollo de sus operaciones.</v>
          </cell>
          <cell r="K437"/>
          <cell r="L437" t="str">
            <v>Trimestral</v>
          </cell>
          <cell r="M437" t="str">
            <v>N° de inventarios fisicos realizados</v>
          </cell>
          <cell r="N437" t="str">
            <v>N° de inventarios fisicos programados por centro de costo</v>
          </cell>
          <cell r="O437" t="str">
            <v>Documento Plan Anual de Adquisiciones</v>
          </cell>
          <cell r="P437" t="str">
            <v>Documento Plan Anual de Adquisiciones</v>
          </cell>
          <cell r="Q437" t="str">
            <v>%</v>
          </cell>
          <cell r="R437" t="str">
            <v>N° de inventarios fisicos realizados / N° de inventarios fisicos programados por centro de costo *100</v>
          </cell>
          <cell r="S437"/>
          <cell r="T437" t="str">
            <v>resultado</v>
          </cell>
          <cell r="U437" t="str">
            <v>Creciente</v>
          </cell>
          <cell r="V437" t="str">
            <v>=</v>
          </cell>
          <cell r="W437">
            <v>8.3299999999999999E-2</v>
          </cell>
          <cell r="X437" t="str">
            <v>&lt;</v>
          </cell>
          <cell r="Y437">
            <v>8.3299999999999999E-2</v>
          </cell>
        </row>
        <row r="438">
          <cell r="A438">
            <v>433</v>
          </cell>
          <cell r="B438" t="str">
            <v>Hospital líder en buenas prácticas de gobierno corporativo y de gestión pública</v>
          </cell>
          <cell r="C438" t="str">
            <v>Garantizar rentabilidad, competitividad y sostenibilidad financiera</v>
          </cell>
          <cell r="D438" t="str">
            <v>Cumplimiento  a la revison de inventario fisico por centro de costo</v>
          </cell>
          <cell r="E438" t="str">
            <v>Gestión del recursos físico</v>
          </cell>
          <cell r="F438" t="str">
            <v>Almacén</v>
          </cell>
          <cell r="G438"/>
          <cell r="H438" t="str">
            <v>x</v>
          </cell>
          <cell r="I438"/>
          <cell r="J438" t="str">
            <v>Este indicador permite mostrar el avance de los inventarios realizados por el area del almacen a todos los servicios asistenciales y administrativos de la institucion</v>
          </cell>
          <cell r="K438"/>
          <cell r="L438" t="str">
            <v>Trimestral</v>
          </cell>
          <cell r="M438" t="str">
            <v>N° de inventarios fisicos realizados</v>
          </cell>
          <cell r="N438" t="str">
            <v>N° de inventarios fisicos programados por centro de costo</v>
          </cell>
          <cell r="O438" t="str">
            <v>Dinamica Gerencial</v>
          </cell>
          <cell r="P438" t="str">
            <v>Dinamica Gerencial</v>
          </cell>
          <cell r="Q438" t="str">
            <v>%</v>
          </cell>
          <cell r="R438" t="str">
            <v>N° de inventarios fisicos realizados / N° de inventarios fisicos programados por centro de costo *100</v>
          </cell>
          <cell r="S438"/>
          <cell r="T438" t="str">
            <v>resultado</v>
          </cell>
          <cell r="U438" t="str">
            <v>Creciente</v>
          </cell>
          <cell r="V438" t="str">
            <v>=</v>
          </cell>
          <cell r="W438">
            <v>1</v>
          </cell>
          <cell r="X438" t="str">
            <v>&lt;</v>
          </cell>
          <cell r="Y438">
            <v>1</v>
          </cell>
        </row>
        <row r="439">
          <cell r="A439">
            <v>434</v>
          </cell>
          <cell r="B439" t="str">
            <v>Hospital líder en buenas prácticas de gobierno corporativo y de gestión pública</v>
          </cell>
          <cell r="C439" t="str">
            <v>Garantizar rentabilidad, competitividad y sostenibilidad financiera</v>
          </cell>
          <cell r="D439" t="str">
            <v>Nivel de confiabilidad del inventario</v>
          </cell>
          <cell r="E439" t="str">
            <v>Gestión del recursos físico</v>
          </cell>
          <cell r="F439" t="str">
            <v>Almacén</v>
          </cell>
          <cell r="G439"/>
          <cell r="H439" t="str">
            <v>x</v>
          </cell>
          <cell r="I439"/>
          <cell r="J439" t="str">
            <v xml:space="preserve">Mostrar El nivel de confiabilidad de los inventairos manejados por el almacen General (bodega consumo y bodega nuevo ) </v>
          </cell>
          <cell r="K439"/>
          <cell r="L439" t="str">
            <v>Trimestral</v>
          </cell>
          <cell r="M439" t="str">
            <v xml:space="preserve">Valor del levatamiento de inventarios de consumo y bodega nuevos </v>
          </cell>
          <cell r="N439" t="str">
            <v xml:space="preserve">total de inventarios de consumo y bodega nuevos a costo promedio DGH </v>
          </cell>
          <cell r="O439" t="str">
            <v>DGH</v>
          </cell>
          <cell r="P439" t="str">
            <v>DGH</v>
          </cell>
          <cell r="Q439" t="str">
            <v>%</v>
          </cell>
          <cell r="R439" t="str">
            <v>Valor del levatamiento de inventarios de consumo y bodega nuevos  / total de inventarios de consumo y bodega nuevos a costo promedio DGH  *100</v>
          </cell>
          <cell r="S439"/>
          <cell r="T439" t="str">
            <v>proceso</v>
          </cell>
          <cell r="U439" t="str">
            <v>Decreciente</v>
          </cell>
          <cell r="V439" t="str">
            <v>≤</v>
          </cell>
          <cell r="W439">
            <v>0.95</v>
          </cell>
          <cell r="X439" t="str">
            <v>&gt;</v>
          </cell>
          <cell r="Y439">
            <v>0.95</v>
          </cell>
        </row>
        <row r="440">
          <cell r="A440">
            <v>435</v>
          </cell>
          <cell r="B440" t="str">
            <v>Hospital líder en buenas prácticas de gobierno corporativo y de gestión pública</v>
          </cell>
          <cell r="C440" t="str">
            <v>Garantizar rentabilidad, competitividad y sostenibilidad financiera</v>
          </cell>
          <cell r="D440" t="str">
            <v>porcentaje de facturas radicadas</v>
          </cell>
          <cell r="E440" t="str">
            <v>Gestión del recursos físico</v>
          </cell>
          <cell r="F440" t="str">
            <v>Almacén</v>
          </cell>
          <cell r="G440"/>
          <cell r="H440" t="str">
            <v>x</v>
          </cell>
          <cell r="I440"/>
          <cell r="J440" t="str">
            <v>Este indicador permite establecer el numero de cuentas por pagar  que esten pendientes de radicar al area de vigilacia y control de contratos</v>
          </cell>
          <cell r="K440"/>
          <cell r="L440" t="str">
            <v>Trimestral</v>
          </cell>
          <cell r="M440" t="str">
            <v>Numero de facturas radicadas en supervision de contratos</v>
          </cell>
          <cell r="N440" t="str">
            <v xml:space="preserve">Total de facturas radicas en el area de almacen </v>
          </cell>
          <cell r="O440" t="str">
            <v>Dinamica Gerencial</v>
          </cell>
          <cell r="P440" t="str">
            <v>Dinamica Gerencial</v>
          </cell>
          <cell r="Q440" t="str">
            <v>%</v>
          </cell>
          <cell r="R440" t="str">
            <v>Numero de facturas radicadas en supervision de contratos / Total de facturas radicas en el area de almacen  *100</v>
          </cell>
          <cell r="S440"/>
          <cell r="T440" t="str">
            <v>proceso</v>
          </cell>
          <cell r="U440" t="str">
            <v>Creciente</v>
          </cell>
          <cell r="V440" t="str">
            <v>=</v>
          </cell>
          <cell r="W440">
            <v>1</v>
          </cell>
          <cell r="X440" t="str">
            <v>&lt;</v>
          </cell>
          <cell r="Y440">
            <v>1</v>
          </cell>
        </row>
        <row r="441">
          <cell r="A441">
            <v>436</v>
          </cell>
          <cell r="B441" t="str">
            <v>Hospital líder en buenas prácticas de gobierno corporativo y de gestión pública</v>
          </cell>
          <cell r="C441" t="str">
            <v>Garantizar rentabilidad, competitividad y sostenibilidad financiera</v>
          </cell>
          <cell r="D441" t="str">
            <v>Oportunidad para presentar la Cuenta contable de almacen general</v>
          </cell>
          <cell r="E441" t="str">
            <v>Gestión del recursos físico</v>
          </cell>
          <cell r="F441" t="str">
            <v>Almacén</v>
          </cell>
          <cell r="G441"/>
          <cell r="H441" t="str">
            <v>x</v>
          </cell>
          <cell r="I441"/>
          <cell r="J441" t="str">
            <v xml:space="preserve">Este indicador permite dar cumplimiento a lo establecido en las politicas contables de la insititucion  </v>
          </cell>
          <cell r="K441"/>
          <cell r="L441" t="str">
            <v>Trimestral</v>
          </cell>
          <cell r="M441" t="str">
            <v xml:space="preserve">Sumatoria de los dias transcurridos entre el momento del cierre de mes y el dia en que se presenta la cuenta contable </v>
          </cell>
          <cell r="N441" t="str">
            <v>Numero de dias establecidos para la presentacion de la cuenta contable</v>
          </cell>
          <cell r="O441" t="str">
            <v xml:space="preserve">Libro Radicador u oficio remisorio </v>
          </cell>
          <cell r="P441" t="str">
            <v xml:space="preserve">Comité financiero </v>
          </cell>
          <cell r="Q441" t="str">
            <v>Días</v>
          </cell>
          <cell r="R441" t="str">
            <v>Sumatoria de los dias transcurridos entre el momento del cierre de mes y el dia en que se presenta la cuenta contable  / Numero de dias establecidos para la presentacion de la cuenta contable</v>
          </cell>
          <cell r="S441"/>
          <cell r="T441" t="str">
            <v>resultado</v>
          </cell>
          <cell r="U441" t="str">
            <v>Decreciente</v>
          </cell>
          <cell r="V441" t="str">
            <v>≤</v>
          </cell>
          <cell r="W441">
            <v>1</v>
          </cell>
          <cell r="X441" t="str">
            <v>&gt;</v>
          </cell>
          <cell r="Y441">
            <v>1</v>
          </cell>
        </row>
        <row r="442">
          <cell r="A442">
            <v>437</v>
          </cell>
          <cell r="B442" t="str">
            <v>Hospital líder en buenas prácticas de gobierno corporativo y de gestión pública</v>
          </cell>
          <cell r="C442" t="str">
            <v>Garantizar rentabilidad, competitividad y sostenibilidad financiera</v>
          </cell>
          <cell r="D442" t="str">
            <v xml:space="preserve">Porcentaje de cumpliento de la ordenes de compra </v>
          </cell>
          <cell r="E442" t="str">
            <v>Gestión del recursos físico</v>
          </cell>
          <cell r="F442" t="str">
            <v>Almacén</v>
          </cell>
          <cell r="G442"/>
          <cell r="H442" t="str">
            <v>x</v>
          </cell>
          <cell r="I442"/>
          <cell r="J442" t="str">
            <v xml:space="preserve">este indicador permite hacer seguimiento a las ordenes de compra que se realizan mensualmente </v>
          </cell>
          <cell r="K442"/>
          <cell r="L442" t="str">
            <v>Trimestral</v>
          </cell>
          <cell r="M442" t="str">
            <v>Numero de ordenes de compra que cumplen con los requisitos</v>
          </cell>
          <cell r="N442" t="str">
            <v xml:space="preserve">Total de solicitudes de compra </v>
          </cell>
          <cell r="O442" t="str">
            <v>Dinamica Gerencial</v>
          </cell>
          <cell r="P442" t="str">
            <v>Dinamica Gerencial</v>
          </cell>
          <cell r="Q442" t="str">
            <v>%</v>
          </cell>
          <cell r="R442" t="str">
            <v>Numero de ordenes de compra que cumplen con los requisitos / Total de solicitudes de compra  *100</v>
          </cell>
          <cell r="S442"/>
          <cell r="T442" t="str">
            <v>proceso</v>
          </cell>
          <cell r="U442" t="str">
            <v>Creciente</v>
          </cell>
          <cell r="V442" t="str">
            <v>=</v>
          </cell>
          <cell r="W442">
            <v>1</v>
          </cell>
          <cell r="X442" t="str">
            <v>&lt;</v>
          </cell>
          <cell r="Y442">
            <v>1</v>
          </cell>
        </row>
        <row r="443">
          <cell r="A443">
            <v>438</v>
          </cell>
          <cell r="B443" t="str">
            <v>Hospital líder en buenas prácticas de gobierno corporativo y de gestión pública</v>
          </cell>
          <cell r="C443" t="str">
            <v>Garantizar rentabilidad, competitividad y sostenibilidad financiera</v>
          </cell>
          <cell r="D443" t="str">
            <v>Demanda no servida</v>
          </cell>
          <cell r="E443" t="str">
            <v>Gestión del recursos físico</v>
          </cell>
          <cell r="F443" t="str">
            <v>Almacén</v>
          </cell>
          <cell r="G443"/>
          <cell r="H443" t="str">
            <v>x</v>
          </cell>
          <cell r="I443"/>
          <cell r="J443" t="str">
            <v>Identificar y cuantificar el porcentaje de insumos solicitados al almacén general que no fueron entregados en el momento requerido, con el fin de evaluar la capacidad de respuesta del sistema logístico institucional, detectar oportunidades de mejora en la planeación de inventarios y garantizar la disponibilidad oportuna de los recursos necesarios para la prestación de los servicios de salud</v>
          </cell>
          <cell r="K443"/>
          <cell r="L443" t="str">
            <v>Trimestral</v>
          </cell>
          <cell r="M443" t="str">
            <v>Cantidad de insumos solicitados al almacén general que no fueron entregados (por falta de stock, errores en la solicitud, no disponibilidad presupuestal, etc.)</v>
          </cell>
          <cell r="N443" t="str">
            <v>Total de insumos solicitados al almacén general en el periodo de análisis.</v>
          </cell>
          <cell r="O443" t="str">
            <v>Dinamica</v>
          </cell>
          <cell r="P443" t="str">
            <v>Dinamica</v>
          </cell>
          <cell r="Q443" t="str">
            <v>%</v>
          </cell>
          <cell r="R443" t="str">
            <v>Cantidad de insumos solicitados al almacén general que no fueron entregados (por falta de stock, errores en la solicitud, no disponibilidad presupuestal, etc.) / Total de insumos solicitados al almacén general en el periodo de análisis. *100</v>
          </cell>
          <cell r="S443"/>
          <cell r="T443" t="str">
            <v>proceso</v>
          </cell>
          <cell r="U443" t="str">
            <v>Decreciente</v>
          </cell>
          <cell r="V443" t="str">
            <v>≤</v>
          </cell>
          <cell r="W443">
            <v>0.1</v>
          </cell>
          <cell r="X443" t="str">
            <v>&gt;</v>
          </cell>
          <cell r="Y443">
            <v>0.1</v>
          </cell>
        </row>
        <row r="444">
          <cell r="A444">
            <v>439</v>
          </cell>
          <cell r="B444" t="str">
            <v>Investigación, conocimiento e innovación, la mejor inversión</v>
          </cell>
          <cell r="C444" t="str">
            <v>Incrementar la generación de conocimiento y la innovación aplicadas al proceso de atención en salud</v>
          </cell>
          <cell r="D444" t="str">
            <v>Porcentaje de cumplimiento plan de acción</v>
          </cell>
          <cell r="E444" t="str">
            <v>Gestión de Innovación e investigación</v>
          </cell>
          <cell r="F444" t="str">
            <v>Innovación</v>
          </cell>
          <cell r="H444" t="str">
            <v>x</v>
          </cell>
          <cell r="J444" t="str">
            <v>La implementación del proceso de innovación e investigación requiere del cumplimiento de actividades misionales y normativas, definidas como política institucional en la caracterización del proceso y las demás que se definan para el cumplimiento de la visión de la ESE, por lo cual se considera necesario el seguimiento del cumplimiento periódico.</v>
          </cell>
          <cell r="K444"/>
          <cell r="L444" t="str">
            <v>Trimestral</v>
          </cell>
          <cell r="M444" t="str">
            <v>Número de actividades del PAI ejecutadas</v>
          </cell>
          <cell r="N444" t="str">
            <v>Número de actividades del PAI programadas</v>
          </cell>
          <cell r="O444" t="str">
            <v>Oficina de Innovación e Investigación</v>
          </cell>
          <cell r="P444" t="str">
            <v>Oficina de Innovación e Investigación</v>
          </cell>
          <cell r="Q444" t="str">
            <v>%</v>
          </cell>
          <cell r="R444" t="str">
            <v>Número de actividades del PAI ejecutadas / Número de actividades del PAI programadas *100</v>
          </cell>
          <cell r="S444"/>
          <cell r="T444" t="str">
            <v>resultado</v>
          </cell>
          <cell r="U444" t="str">
            <v>Creciente</v>
          </cell>
          <cell r="V444" t="str">
            <v>≥</v>
          </cell>
          <cell r="W444">
            <v>0.6</v>
          </cell>
          <cell r="X444" t="str">
            <v>&lt;</v>
          </cell>
          <cell r="Y444">
            <v>0.6</v>
          </cell>
        </row>
        <row r="445">
          <cell r="A445">
            <v>440</v>
          </cell>
          <cell r="B445" t="str">
            <v>Investigación, conocimiento e innovación, la mejor inversión</v>
          </cell>
          <cell r="C445" t="str">
            <v>Incrementar la generación de conocimiento y la innovación aplicadas al proceso de atención en salud</v>
          </cell>
          <cell r="D445" t="str">
            <v>Número de publicaciones realizadas en revistas cientificas</v>
          </cell>
          <cell r="E445" t="str">
            <v>Gestión de Innovación e investigación</v>
          </cell>
          <cell r="F445" t="str">
            <v>Innovación</v>
          </cell>
          <cell r="H445" t="str">
            <v>x</v>
          </cell>
          <cell r="J445" t="str">
            <v>En las actividades de gestión del conocimiento y las exigidas para la certificación de la institución como hospital universitario se incluye la de gestionar, apropiar y difundir el conocimiento mediante la publicación de documentos científicos de alto nivel, de manera que las actividades de investigación que se desarrollen en el Hospital cumplan con la rigurosidad científica y se proyecten con un alto impacto a la sociedad.</v>
          </cell>
          <cell r="K445"/>
          <cell r="L445" t="str">
            <v>Trimestral</v>
          </cell>
          <cell r="M445" t="str">
            <v>Número de publicaciones realizadas en revistas cientificas</v>
          </cell>
          <cell r="N445" t="str">
            <v>N/A</v>
          </cell>
          <cell r="O445" t="str">
            <v>Oficina de Innovación e Investigación</v>
          </cell>
          <cell r="P445" t="str">
            <v>N/A</v>
          </cell>
          <cell r="Q445" t="str">
            <v>Cantidad</v>
          </cell>
          <cell r="R445" t="str">
            <v>Número de publicaciones realizadas en revistas cientificas / N/A</v>
          </cell>
          <cell r="S445"/>
          <cell r="T445" t="str">
            <v>resultado</v>
          </cell>
          <cell r="U445" t="str">
            <v>Creciente</v>
          </cell>
          <cell r="V445" t="str">
            <v>≥</v>
          </cell>
          <cell r="W445">
            <v>2</v>
          </cell>
          <cell r="X445" t="str">
            <v>&lt;</v>
          </cell>
          <cell r="Y445">
            <v>2</v>
          </cell>
        </row>
        <row r="446">
          <cell r="A446">
            <v>441</v>
          </cell>
          <cell r="B446" t="str">
            <v>Investigación, conocimiento e innovación, la mejor inversión</v>
          </cell>
          <cell r="C446" t="str">
            <v>Incrementar la generación de conocimiento y la innovación aplicadas al proceso de atención en salud</v>
          </cell>
          <cell r="D446" t="str">
            <v xml:space="preserve">Porcentaje de cumplimiento de las condiciones de calidad para proyección como hospital universitario </v>
          </cell>
          <cell r="E446" t="str">
            <v>Gestión de Innovación e investigación</v>
          </cell>
          <cell r="F446" t="str">
            <v>Innovación</v>
          </cell>
          <cell r="H446" t="str">
            <v>x</v>
          </cell>
          <cell r="J446" t="str">
            <v>En Colombia se expidió la Resolución 3409 de 2012, por la cual se definen las condiciones necesarias para la certificación de las instituciones de salud como Hospitales Universitarios, razón por la cual en cumplimiento del plan de desarrollo, misión y visión definidas por la actual Gerencia, se considera pertinente el desarrollo y cumplimiento de los 7 requisitos que permitan la certificación en el mediano plazo.</v>
          </cell>
          <cell r="K446"/>
          <cell r="L446" t="str">
            <v>Trimestral</v>
          </cell>
          <cell r="M446" t="str">
            <v>Número de condiciones ejecutadas</v>
          </cell>
          <cell r="N446" t="str">
            <v>Número de condiciones exigidas</v>
          </cell>
          <cell r="O446" t="str">
            <v>Oficina de Innovación e Investigación</v>
          </cell>
          <cell r="P446" t="str">
            <v>Oficina de Innovación e Investigación</v>
          </cell>
          <cell r="Q446" t="str">
            <v>%</v>
          </cell>
          <cell r="R446" t="str">
            <v>Número de condiciones ejecutadas / Número de condiciones exigidas *100</v>
          </cell>
          <cell r="S446"/>
          <cell r="T446" t="str">
            <v>resultado</v>
          </cell>
          <cell r="U446" t="str">
            <v>Creciente</v>
          </cell>
          <cell r="V446" t="str">
            <v>≥</v>
          </cell>
          <cell r="W446">
            <v>0.5</v>
          </cell>
          <cell r="X446" t="str">
            <v>&lt;</v>
          </cell>
          <cell r="Y446">
            <v>0.5</v>
          </cell>
        </row>
        <row r="447">
          <cell r="A447">
            <v>442</v>
          </cell>
          <cell r="B447" t="str">
            <v>Investigación, conocimiento e innovación, la mejor inversión</v>
          </cell>
          <cell r="C447" t="str">
            <v>Incrementar la generación de conocimiento y la innovación aplicadas al proceso de atención en salud</v>
          </cell>
          <cell r="D447" t="str">
            <v>Número de redes de investigación a las que se vincula el HUSJ</v>
          </cell>
          <cell r="E447" t="str">
            <v>Gestión de Innovación e investigación</v>
          </cell>
          <cell r="F447" t="str">
            <v>Innovación</v>
          </cell>
          <cell r="H447" t="str">
            <v>x</v>
          </cell>
          <cell r="J447" t="str">
            <v>La participación en espacios de conocimiento y participación local, regional, nacional e internacional permitirá al Hospital garantizar un posicionamiento en el desarrollo de la gestión del conocimiento y el aporte al desarrollo de políticas públicas, procedimientos o referenciación de expertos para la búsqueda de las soluciones a las oportunidades de mejora identificadas institucionalmente y su proyección a la red de servicios de salud.</v>
          </cell>
          <cell r="K447"/>
          <cell r="L447" t="str">
            <v>Trimestral</v>
          </cell>
          <cell r="M447" t="str">
            <v>Número de redes a las que se encuentra vinculado el HUSJ</v>
          </cell>
          <cell r="N447" t="str">
            <v>N/A</v>
          </cell>
          <cell r="O447" t="str">
            <v>Oficina de Innovación e Investigación</v>
          </cell>
          <cell r="P447" t="str">
            <v>N/A</v>
          </cell>
          <cell r="Q447" t="str">
            <v>Cantidad</v>
          </cell>
          <cell r="R447" t="str">
            <v>Número de redes a las que se encuentra vinculado el HUSJ / N/A</v>
          </cell>
          <cell r="S447"/>
          <cell r="T447" t="str">
            <v>proceso</v>
          </cell>
          <cell r="U447" t="str">
            <v>Creciente</v>
          </cell>
          <cell r="V447" t="str">
            <v>≥</v>
          </cell>
          <cell r="W447">
            <v>1</v>
          </cell>
          <cell r="X447" t="str">
            <v>&lt;</v>
          </cell>
          <cell r="Y447">
            <v>1</v>
          </cell>
        </row>
        <row r="448">
          <cell r="A448">
            <v>443</v>
          </cell>
          <cell r="B448" t="str">
            <v>Investigación, conocimiento e innovación, la mejor inversión</v>
          </cell>
          <cell r="C448" t="str">
            <v>Incrementar la generación de conocimiento y la innovación aplicadas al proceso de atención en salud</v>
          </cell>
          <cell r="D448" t="str">
            <v xml:space="preserve">Número de asesorias de innovación e investigación </v>
          </cell>
          <cell r="E448" t="str">
            <v>Gestión de Innovación e investigación</v>
          </cell>
          <cell r="F448" t="str">
            <v>Innovación</v>
          </cell>
          <cell r="H448" t="str">
            <v>x</v>
          </cell>
          <cell r="J448" t="str">
            <v>La participación en espacios de conocimiento y participación local, regional, nacional e internacional permitirá al Hospital garantizar un posicionamiento en el desarrollo de la gestión del conocimiento y el aporte al desarrollo de políticas públicas, procedimientos o referenciación de expertos para la búsqueda de las soluciones a las oportunidades de mejora identificadas institucionalmente y su proyección a la red de servicios de salud.</v>
          </cell>
          <cell r="K448"/>
          <cell r="L448" t="str">
            <v>Trimestral</v>
          </cell>
          <cell r="M448" t="str">
            <v>Número de asesorias registradas en el proceso de innovación e investigación</v>
          </cell>
          <cell r="N448" t="str">
            <v>N/A</v>
          </cell>
          <cell r="O448" t="str">
            <v>Oficina de Innovación e Investigación</v>
          </cell>
          <cell r="P448" t="str">
            <v>N/A</v>
          </cell>
          <cell r="Q448" t="str">
            <v>Cantidad</v>
          </cell>
          <cell r="R448" t="str">
            <v>Número de asesorias registradas en el proceso de innovación e investigación / N/A</v>
          </cell>
          <cell r="S448"/>
          <cell r="T448" t="str">
            <v>proceso</v>
          </cell>
          <cell r="U448" t="str">
            <v>Creciente</v>
          </cell>
          <cell r="V448" t="str">
            <v>≥</v>
          </cell>
          <cell r="W448">
            <v>2</v>
          </cell>
          <cell r="X448" t="str">
            <v>&lt;</v>
          </cell>
          <cell r="Y448">
            <v>2</v>
          </cell>
        </row>
        <row r="449">
          <cell r="A449">
            <v>444</v>
          </cell>
          <cell r="B449" t="str">
            <v>Hospital líder en buenas prácticas de gobierno corporativo y de gestión pública</v>
          </cell>
          <cell r="C449" t="str">
            <v>Ser social y ambientalmente responsables</v>
          </cell>
          <cell r="D449" t="str">
            <v>Consumo de agua por persona</v>
          </cell>
          <cell r="E449" t="str">
            <v>Gestión del recursos físico</v>
          </cell>
          <cell r="F449" t="str">
            <v>Gestión Ambiental</v>
          </cell>
          <cell r="H449" t="str">
            <v>x</v>
          </cell>
          <cell r="J449" t="str">
            <v>Optimizar el consumo de agua</v>
          </cell>
          <cell r="K449"/>
          <cell r="L449" t="str">
            <v>Trimestral</v>
          </cell>
          <cell r="M449" t="str">
            <v>Total de m3 de agua mensual</v>
          </cell>
          <cell r="N449" t="str">
            <v xml:space="preserve">Número de personas que permanecen en la institución. </v>
          </cell>
          <cell r="O449" t="str">
            <v xml:space="preserve">Factura de servicio de agua </v>
          </cell>
          <cell r="P449" t="str">
            <v>Departamento de estadística- indicador mensual de pacientes ingresados</v>
          </cell>
          <cell r="Q449" t="str">
            <v>m3</v>
          </cell>
          <cell r="R449" t="str">
            <v xml:space="preserve">Total de m3 de agua mensual / Número de personas que permanecen en la institución. </v>
          </cell>
          <cell r="S449"/>
          <cell r="T449" t="str">
            <v>resultado</v>
          </cell>
          <cell r="U449" t="str">
            <v>Decreciente</v>
          </cell>
          <cell r="V449" t="str">
            <v>≤</v>
          </cell>
          <cell r="W449">
            <v>0.34</v>
          </cell>
          <cell r="X449" t="str">
            <v>&gt;</v>
          </cell>
          <cell r="Y449">
            <v>0.34</v>
          </cell>
        </row>
        <row r="450">
          <cell r="A450">
            <v>445</v>
          </cell>
          <cell r="B450" t="str">
            <v>Hospital líder en buenas prácticas de gobierno corporativo y de gestión pública</v>
          </cell>
          <cell r="C450" t="str">
            <v>Ser social y ambientalmente responsables</v>
          </cell>
          <cell r="D450" t="str">
            <v>Consumo de energía por persona</v>
          </cell>
          <cell r="E450" t="str">
            <v>Gestión del recursos físico</v>
          </cell>
          <cell r="F450" t="str">
            <v>Gestión Ambiental</v>
          </cell>
          <cell r="H450" t="str">
            <v>x</v>
          </cell>
          <cell r="J450" t="str">
            <v>Optimizar el consumo de energía</v>
          </cell>
          <cell r="K450"/>
          <cell r="L450" t="str">
            <v>Trimestral</v>
          </cell>
          <cell r="M450" t="str">
            <v>Total de KW de energía mensual</v>
          </cell>
          <cell r="N450" t="str">
            <v xml:space="preserve">Número de personas que permanecen en la institución. </v>
          </cell>
          <cell r="O450" t="str">
            <v xml:space="preserve">Factura de servicio de energía </v>
          </cell>
          <cell r="P450" t="str">
            <v>Departamento de estadística- indicador mensual de pacientes ingresados</v>
          </cell>
          <cell r="Q450" t="str">
            <v>KW</v>
          </cell>
          <cell r="R450" t="str">
            <v xml:space="preserve">Total de KW de energía mensual / Número de personas que permanecen en la institución. </v>
          </cell>
          <cell r="S450"/>
          <cell r="T450" t="str">
            <v>resultado</v>
          </cell>
          <cell r="U450" t="str">
            <v>Decreciente</v>
          </cell>
          <cell r="V450" t="str">
            <v>≤</v>
          </cell>
          <cell r="W450">
            <v>16</v>
          </cell>
          <cell r="X450" t="str">
            <v>&gt;</v>
          </cell>
          <cell r="Y450">
            <v>16</v>
          </cell>
        </row>
        <row r="451">
          <cell r="A451">
            <v>446</v>
          </cell>
          <cell r="B451" t="str">
            <v>Hospital líder en buenas prácticas de gobierno corporativo y de gestión pública</v>
          </cell>
          <cell r="C451" t="str">
            <v>Ser social y ambientalmente responsables</v>
          </cell>
          <cell r="D451" t="str">
            <v>Destinación de residuos para incineración</v>
          </cell>
          <cell r="E451" t="str">
            <v>Gestión del recursos físico</v>
          </cell>
          <cell r="F451" t="str">
            <v>Gestión Ambiental</v>
          </cell>
          <cell r="H451" t="str">
            <v>x</v>
          </cell>
          <cell r="J451" t="str">
            <v>Llevar un control adecuado de la generación de residuos peligrosos en la institución, para mitigar impactos ambientales y disminuir su generación.</v>
          </cell>
          <cell r="K451"/>
          <cell r="L451" t="str">
            <v>Trimestral</v>
          </cell>
          <cell r="M451" t="str">
            <v xml:space="preserve">Kg residuos peligrosos generados </v>
          </cell>
          <cell r="N451" t="str">
            <v>Cantidad total de residuos producidos por el hospital en Kg/mes</v>
          </cell>
          <cell r="O451" t="str">
            <v>Formato mensual de pesaje consolidado de los residuos peligrosos por servicios o áreas.</v>
          </cell>
          <cell r="P451" t="str">
            <v>Formato RH1 - Gestión Ambiental</v>
          </cell>
          <cell r="Q451" t="str">
            <v>%</v>
          </cell>
          <cell r="R451" t="str">
            <v>Kg residuos peligrosos generados  / Cantidad total de residuos producidos por el hospital en Kg/mes *100</v>
          </cell>
          <cell r="S451"/>
          <cell r="T451" t="str">
            <v>resultado</v>
          </cell>
          <cell r="U451" t="str">
            <v>Decreciente</v>
          </cell>
          <cell r="V451" t="str">
            <v>≤</v>
          </cell>
          <cell r="W451">
            <v>0.5</v>
          </cell>
          <cell r="X451" t="str">
            <v>&gt;</v>
          </cell>
          <cell r="Y451">
            <v>0.5</v>
          </cell>
        </row>
        <row r="452">
          <cell r="A452">
            <v>447</v>
          </cell>
          <cell r="B452" t="str">
            <v>Hospital líder en buenas prácticas de gobierno corporativo y de gestión pública</v>
          </cell>
          <cell r="C452" t="str">
            <v>Ser social y ambientalmente responsables</v>
          </cell>
          <cell r="D452" t="str">
            <v>Destinación de residuos para relleno sanitario</v>
          </cell>
          <cell r="E452" t="str">
            <v>Gestión del recursos físico</v>
          </cell>
          <cell r="F452" t="str">
            <v>Gestión Ambiental</v>
          </cell>
          <cell r="H452" t="str">
            <v>x</v>
          </cell>
          <cell r="J452" t="str">
            <v>Llevar un control adecuado de la generación de residuos ordinarios  en la institución, para mitigar impactos ambientales y disminuir su generación.</v>
          </cell>
          <cell r="K452"/>
          <cell r="L452" t="str">
            <v>Trimestral</v>
          </cell>
          <cell r="M452" t="str">
            <v xml:space="preserve">Kg residuos ordinarios generados </v>
          </cell>
          <cell r="N452" t="str">
            <v>Cantidad total de residuos producidos por el hospital en Kg/mes</v>
          </cell>
          <cell r="O452" t="str">
            <v>Formato mensual de pesaje consolidado de los residuos no peligrosos por servicios o áreas.</v>
          </cell>
          <cell r="P452" t="str">
            <v>Formato RH1 - Gestión Ambiental</v>
          </cell>
          <cell r="Q452" t="str">
            <v>%</v>
          </cell>
          <cell r="R452" t="str">
            <v>Kg residuos ordinarios generados  / Cantidad total de residuos producidos por el hospital en Kg/mes *100</v>
          </cell>
          <cell r="S452"/>
          <cell r="T452" t="str">
            <v>resultado</v>
          </cell>
          <cell r="U452" t="str">
            <v>Creciente</v>
          </cell>
          <cell r="V452" t="str">
            <v>≥</v>
          </cell>
          <cell r="W452">
            <v>0.45</v>
          </cell>
          <cell r="X452" t="str">
            <v>&gt;</v>
          </cell>
          <cell r="Y452">
            <v>0.45</v>
          </cell>
        </row>
        <row r="453">
          <cell r="A453">
            <v>448</v>
          </cell>
          <cell r="B453" t="str">
            <v>Hospital líder en buenas prácticas de gobierno corporativo y de gestión pública</v>
          </cell>
          <cell r="C453" t="str">
            <v>Ser social y ambientalmente responsables</v>
          </cell>
          <cell r="D453" t="str">
            <v>Destinación de residuos para reciclaje</v>
          </cell>
          <cell r="E453" t="str">
            <v>Gestión del recursos físico</v>
          </cell>
          <cell r="F453" t="str">
            <v>Gestión Ambiental</v>
          </cell>
          <cell r="H453" t="str">
            <v>x</v>
          </cell>
          <cell r="J453" t="str">
            <v>Llevar un control adecuado de la generación de residuos reciclables  en la institución, para mitigar impactos ambientales y garantizar su aprovechamiento.</v>
          </cell>
          <cell r="K453"/>
          <cell r="L453" t="str">
            <v>Trimestral</v>
          </cell>
          <cell r="M453" t="str">
            <v>Kg residuos aprovechables generados</v>
          </cell>
          <cell r="N453" t="str">
            <v>Cantidad total de residuos producidos por el hospital en Kg/mes</v>
          </cell>
          <cell r="O453" t="str">
            <v>Formato mensual de pesaje consolidado de los residuos no peligrosos por servicios o áreas.</v>
          </cell>
          <cell r="P453" t="str">
            <v>Formato RH1 - Gestión Ambiental</v>
          </cell>
          <cell r="Q453" t="str">
            <v>%</v>
          </cell>
          <cell r="R453" t="str">
            <v>Kg residuos aprovechables generados / Cantidad total de residuos producidos por el hospital en Kg/mes *100</v>
          </cell>
          <cell r="S453"/>
          <cell r="T453" t="str">
            <v>resultado</v>
          </cell>
          <cell r="U453" t="str">
            <v>Creciente</v>
          </cell>
          <cell r="V453" t="str">
            <v>≥</v>
          </cell>
          <cell r="W453">
            <v>0.05</v>
          </cell>
          <cell r="X453" t="str">
            <v>&lt;</v>
          </cell>
          <cell r="Y453">
            <v>0.05</v>
          </cell>
        </row>
        <row r="454">
          <cell r="A454">
            <v>449</v>
          </cell>
          <cell r="B454" t="str">
            <v>Hospital líder en buenas prácticas de gobierno corporativo y de gestión pública</v>
          </cell>
          <cell r="C454" t="str">
            <v>Ser social y ambientalmente responsables</v>
          </cell>
          <cell r="D454" t="str">
            <v>Consumo de gas en Economato</v>
          </cell>
          <cell r="E454" t="str">
            <v>Gestión del recursos físico</v>
          </cell>
          <cell r="F454" t="str">
            <v>Gestión Ambiental</v>
          </cell>
          <cell r="H454" t="str">
            <v>x</v>
          </cell>
          <cell r="J454" t="str">
            <v>Llevar un control adecuado del consumo de gas en el servicio</v>
          </cell>
          <cell r="K454"/>
          <cell r="L454" t="str">
            <v>Trimestral</v>
          </cell>
          <cell r="M454" t="str">
            <v xml:space="preserve">M3 consumidos </v>
          </cell>
          <cell r="N454" t="str">
            <v>N/A</v>
          </cell>
          <cell r="O454" t="str">
            <v>Certificación del gasto discriminado por servicio</v>
          </cell>
          <cell r="P454" t="str">
            <v>N/A</v>
          </cell>
          <cell r="Q454" t="str">
            <v>m3</v>
          </cell>
          <cell r="R454" t="str">
            <v>M3 consumidos  / N/A</v>
          </cell>
          <cell r="S454"/>
          <cell r="T454" t="str">
            <v>resultado</v>
          </cell>
          <cell r="U454" t="str">
            <v>Decreciente</v>
          </cell>
          <cell r="V454" t="str">
            <v>≤</v>
          </cell>
          <cell r="W454">
            <v>500</v>
          </cell>
          <cell r="X454" t="str">
            <v>&gt;</v>
          </cell>
          <cell r="Y454">
            <v>500</v>
          </cell>
        </row>
        <row r="455">
          <cell r="A455">
            <v>450</v>
          </cell>
          <cell r="B455" t="str">
            <v>Hospital líder en buenas prácticas de gobierno corporativo y de gestión pública</v>
          </cell>
          <cell r="C455" t="str">
            <v>Ser social y ambientalmente responsables</v>
          </cell>
          <cell r="D455" t="str">
            <v>Consumo de gas en Lavandería</v>
          </cell>
          <cell r="E455" t="str">
            <v>Gestión del recursos físico</v>
          </cell>
          <cell r="F455" t="str">
            <v>Gestión Ambiental</v>
          </cell>
          <cell r="H455" t="str">
            <v>x</v>
          </cell>
          <cell r="J455" t="str">
            <v>Llevar un control adecuado del consumo de gas en el servicio</v>
          </cell>
          <cell r="K455"/>
          <cell r="L455" t="str">
            <v>Trimestral</v>
          </cell>
          <cell r="M455" t="str">
            <v xml:space="preserve">M3 consumidos </v>
          </cell>
          <cell r="N455" t="str">
            <v>N/A</v>
          </cell>
          <cell r="O455" t="str">
            <v>Certificación del gasto discriminado por servicio</v>
          </cell>
          <cell r="P455" t="str">
            <v>N/A</v>
          </cell>
          <cell r="Q455" t="str">
            <v>m3</v>
          </cell>
          <cell r="R455" t="str">
            <v>M3 consumidos  / N/A</v>
          </cell>
          <cell r="S455"/>
          <cell r="T455" t="str">
            <v>resultado</v>
          </cell>
          <cell r="U455" t="str">
            <v>Decreciente</v>
          </cell>
          <cell r="V455" t="str">
            <v>≤</v>
          </cell>
          <cell r="W455">
            <v>15500</v>
          </cell>
          <cell r="X455" t="str">
            <v>&gt;</v>
          </cell>
          <cell r="Y455">
            <v>15500</v>
          </cell>
        </row>
        <row r="456">
          <cell r="A456">
            <v>451</v>
          </cell>
          <cell r="B456" t="str">
            <v>Hospital líder en buenas prácticas de gobierno corporativo y de gestión pública</v>
          </cell>
          <cell r="C456" t="str">
            <v>Garantizar rentabilidad, competitividad y sostenibilidad financiera</v>
          </cell>
          <cell r="D456" t="str">
            <v>Porcentaje de seguimiento a los mapas de riesgo administrativos (31 procesos administrativos con seguimiento semestral)</v>
          </cell>
          <cell r="E456" t="str">
            <v>Control interno</v>
          </cell>
          <cell r="F456" t="str">
            <v>Control interno</v>
          </cell>
          <cell r="H456" t="str">
            <v>x</v>
          </cell>
          <cell r="J456" t="str">
            <v xml:space="preserve">Para el Hospital Universitario San José de Popayán E.S.E. es necesario conocer los Riesgos en el desarrollo de la prestación del servicio como  herramienta que permite organizar la información  sobre los riesgos de las empresas y visualizar su magnitud, con el fin de establecer las estrategias adecuadas para su manejo. </v>
          </cell>
          <cell r="K456"/>
          <cell r="L456" t="str">
            <v>Trimestral</v>
          </cell>
          <cell r="M456" t="str">
            <v>Número de evaluaciones realizadas a los mapas de riesgo</v>
          </cell>
          <cell r="N456" t="str">
            <v xml:space="preserve">Número de evaluaciones a realizar  </v>
          </cell>
          <cell r="O456" t="str">
            <v>Actas</v>
          </cell>
          <cell r="P456" t="str">
            <v>Mapas de Riesgos Elaborados.</v>
          </cell>
          <cell r="Q456" t="str">
            <v>%</v>
          </cell>
          <cell r="R456" t="str">
            <v>Número de evaluaciones realizadas a los mapas de riesgo / Número de evaluaciones a realizar   *100</v>
          </cell>
          <cell r="S456"/>
          <cell r="T456" t="str">
            <v>resultado</v>
          </cell>
          <cell r="U456" t="str">
            <v>Creciente</v>
          </cell>
          <cell r="V456" t="str">
            <v>=</v>
          </cell>
          <cell r="W456">
            <v>1</v>
          </cell>
          <cell r="X456" t="str">
            <v>&lt;</v>
          </cell>
          <cell r="Y456">
            <v>1</v>
          </cell>
        </row>
        <row r="457">
          <cell r="A457">
            <v>452</v>
          </cell>
          <cell r="B457" t="str">
            <v>Hospital líder en buenas prácticas de gobierno corporativo y de gestión pública</v>
          </cell>
          <cell r="C457" t="str">
            <v>Garantizar rentabilidad, competitividad y sostenibilidad financiera</v>
          </cell>
          <cell r="D457" t="str">
            <v>Porcentaje de auditorias realizadas (para la vigencia 2022 dentro del PGA quedaron seleccionados los procesos de Urgencias, Facturacion, Consulta extena y Sistemas de informacion)</v>
          </cell>
          <cell r="E457" t="str">
            <v>Control interno</v>
          </cell>
          <cell r="F457" t="str">
            <v>Control interno</v>
          </cell>
          <cell r="H457" t="str">
            <v>x</v>
          </cell>
          <cell r="J457" t="str">
            <v>Se requiere verificar que el plan general de auditorias sea conocido por todos los responsables de los diferentes procesos para que cumplan con las evaluaciones periódicas y seguimientos a la gestión de los procesos del Hospital y así generar recomendaciones para orientar las acciones de mejoramiento de la entidad, en las fechas definidas.</v>
          </cell>
          <cell r="K457"/>
          <cell r="L457" t="str">
            <v>Trimestral</v>
          </cell>
          <cell r="M457" t="str">
            <v>Número de auditoria realizadas</v>
          </cell>
          <cell r="N457" t="str">
            <v xml:space="preserve"> Número de auditorias a realizar  </v>
          </cell>
          <cell r="O457" t="str">
            <v>Actas</v>
          </cell>
          <cell r="P457" t="str">
            <v>Cronograma Plan General de Auditorias.</v>
          </cell>
          <cell r="Q457" t="str">
            <v>%</v>
          </cell>
          <cell r="R457" t="str">
            <v>Número de auditoria realizadas /  Número de auditorias a realizar   *100</v>
          </cell>
          <cell r="S457"/>
          <cell r="T457" t="str">
            <v>resultado</v>
          </cell>
          <cell r="U457" t="str">
            <v>Creciente</v>
          </cell>
          <cell r="V457" t="str">
            <v>=</v>
          </cell>
          <cell r="W457">
            <v>1</v>
          </cell>
          <cell r="X457" t="str">
            <v>&lt;</v>
          </cell>
          <cell r="Y457">
            <v>1</v>
          </cell>
        </row>
        <row r="458">
          <cell r="A458">
            <v>453</v>
          </cell>
          <cell r="B458" t="str">
            <v>Hospital líder en buenas prácticas de gobierno corporativo y de gestión pública</v>
          </cell>
          <cell r="C458" t="str">
            <v>Garantizar rentabilidad, competitividad y sostenibilidad financiera</v>
          </cell>
          <cell r="D458" t="str">
            <v>Seguimiento y evaluacion a los planes de mejoramiento suscritos (En el marco del PGA 2022 se programo y aprobo el seguimiento dentro de toda la vigencia a 5 planes de mejora suscritos)</v>
          </cell>
          <cell r="E458" t="str">
            <v>Control interno</v>
          </cell>
          <cell r="F458" t="str">
            <v>Control interno</v>
          </cell>
          <cell r="H458" t="str">
            <v>x</v>
          </cell>
          <cell r="J458" t="str">
            <v xml:space="preserve">La Oficina  Asesora de Control Interno  tiene a su cargo la  Ejecución del procedimiento de Seguimiento a los  Planes  Institucionales, en cumplimiento a lo establecido en el Decreto No  989 de julio 2020, se ajustan lo relacionado con las competencias y requisito especificos para el empleo de Jefe de la oficina de control interno  El Plan de Mejoramiento, es un elemento de control que permite subsanar  las observaciones o hallazgos presentados ya sea por la oficina de control interno, o los entes de control como la Contraloría Municipal de Popayán , en cumplimiento de las auditorias practicadas.  </v>
          </cell>
          <cell r="K458"/>
          <cell r="L458" t="str">
            <v>Trimestral</v>
          </cell>
          <cell r="M458" t="str">
            <v>Número de planes de mejoramiento ejecutados</v>
          </cell>
          <cell r="N458" t="str">
            <v>Número de Planes de Mejoramiento suscritos.</v>
          </cell>
          <cell r="O458" t="str">
            <v>Actas</v>
          </cell>
          <cell r="P458" t="str">
            <v>Cronograma Plan General de Auditorias.</v>
          </cell>
          <cell r="Q458" t="str">
            <v>%</v>
          </cell>
          <cell r="R458" t="str">
            <v>Número de planes de mejoramiento ejecutados / Número de Planes de Mejoramiento suscritos. *100</v>
          </cell>
          <cell r="S458"/>
          <cell r="T458" t="str">
            <v>resultado</v>
          </cell>
          <cell r="U458" t="str">
            <v>Creciente</v>
          </cell>
          <cell r="V458" t="str">
            <v>=</v>
          </cell>
          <cell r="W458">
            <v>1</v>
          </cell>
          <cell r="X458" t="str">
            <v>&lt;</v>
          </cell>
          <cell r="Y458">
            <v>1</v>
          </cell>
        </row>
        <row r="459">
          <cell r="A459">
            <v>454</v>
          </cell>
          <cell r="B459" t="str">
            <v>Hospital líder en buenas prácticas de gobierno corporativo y de gestión pública</v>
          </cell>
          <cell r="C459" t="str">
            <v>Garantizar rentabilidad, competitividad y sostenibilidad financiera</v>
          </cell>
          <cell r="D459" t="str">
            <v>Porcentaje de Recaudo de cartera no corriente</v>
          </cell>
          <cell r="E459" t="str">
            <v>Gestión Financiera</v>
          </cell>
          <cell r="F459" t="str">
            <v>Cartera</v>
          </cell>
          <cell r="H459" t="str">
            <v>x</v>
          </cell>
          <cell r="J459" t="str">
            <v>El seguimiento a la  información del recaudo de cartera institucional se convierte en herramienta fundamental para definir el apalancamiento financiero de la E.S.E.</v>
          </cell>
          <cell r="K459"/>
          <cell r="L459" t="str">
            <v>Trimestral</v>
          </cell>
          <cell r="M459" t="str">
            <v xml:space="preserve">Total ingresos recaudados por ventas de servicios de salud mayor a 360 días </v>
          </cell>
          <cell r="N459" t="str">
            <v>Total  cartera mayor a 360 días</v>
          </cell>
          <cell r="O459" t="str">
            <v>Cartera</v>
          </cell>
          <cell r="P459" t="str">
            <v>SIHO 2193</v>
          </cell>
          <cell r="Q459" t="str">
            <v>%</v>
          </cell>
          <cell r="R459" t="str">
            <v>Total ingresos recaudados por ventas de servicios de salud mayor a 360 días  / Total  cartera mayor a 360 días *100</v>
          </cell>
          <cell r="S459"/>
          <cell r="T459" t="str">
            <v>resultado</v>
          </cell>
          <cell r="U459" t="str">
            <v>Creciente</v>
          </cell>
          <cell r="V459" t="str">
            <v>≥</v>
          </cell>
          <cell r="W459">
            <v>0.6</v>
          </cell>
          <cell r="X459" t="str">
            <v>&lt;</v>
          </cell>
          <cell r="Y459">
            <v>0.6</v>
          </cell>
        </row>
        <row r="460">
          <cell r="A460">
            <v>455</v>
          </cell>
          <cell r="B460" t="str">
            <v>Hospital líder en buenas prácticas de gobierno corporativo y de gestión pública</v>
          </cell>
          <cell r="C460" t="str">
            <v>Garantizar rentabilidad, competitividad y sostenibilidad financiera</v>
          </cell>
          <cell r="D460" t="str">
            <v>Dinero recaudado por giro directo</v>
          </cell>
          <cell r="E460" t="str">
            <v>Gestión Financiera</v>
          </cell>
          <cell r="F460" t="str">
            <v>Cartera</v>
          </cell>
          <cell r="H460" t="str">
            <v>x</v>
          </cell>
          <cell r="J460" t="str">
            <v>El seguimiento a la  información del recaudo de cartera institucional se convierte en herramienta fundamental para definir el apalancamiento financiero de la Institución.</v>
          </cell>
          <cell r="K460"/>
          <cell r="L460" t="str">
            <v>Trimestral</v>
          </cell>
          <cell r="M460" t="str">
            <v>Total recibido mes por giro directo</v>
          </cell>
          <cell r="N460" t="str">
            <v>Facturacion radicada mes anterior</v>
          </cell>
          <cell r="O460" t="str">
            <v>ADRES</v>
          </cell>
          <cell r="P460" t="str">
            <v>SIHO - FACTURACION</v>
          </cell>
          <cell r="Q460" t="str">
            <v>%</v>
          </cell>
          <cell r="R460" t="str">
            <v>Total recibido mes por giro directo / Facturacion radicada mes anterior *100</v>
          </cell>
          <cell r="S460"/>
          <cell r="T460" t="str">
            <v>resultado</v>
          </cell>
          <cell r="U460" t="str">
            <v>Creciente</v>
          </cell>
          <cell r="V460" t="str">
            <v>≥</v>
          </cell>
          <cell r="W460">
            <v>0.5</v>
          </cell>
          <cell r="X460" t="str">
            <v>&lt;</v>
          </cell>
          <cell r="Y460">
            <v>0.5</v>
          </cell>
        </row>
        <row r="461">
          <cell r="A461">
            <v>456</v>
          </cell>
          <cell r="B461" t="str">
            <v>Investigación, conocimiento e innovación, la mejor inversión</v>
          </cell>
          <cell r="C461" t="str">
            <v>Disponer de información confiable para la asistencia y la gestión del conocimiento</v>
          </cell>
          <cell r="D461" t="str">
            <v>Porcentaje de Reporte de registros de entrega copia de Historia Clinica a terceros.</v>
          </cell>
          <cell r="E461" t="str">
            <v>Gestión de la información y Comunicaciones</v>
          </cell>
          <cell r="F461" t="str">
            <v>Estadistica</v>
          </cell>
          <cell r="H461" t="str">
            <v>x</v>
          </cell>
          <cell r="J461" t="str">
            <v>Medir el cumplimiento en la entrega de la copia de la hisotria clínica a terceros que cumplan con los requisitos</v>
          </cell>
          <cell r="K461"/>
          <cell r="L461" t="str">
            <v>Trimestral</v>
          </cell>
          <cell r="M461" t="str">
            <v>Número de HC entregadas a terceros</v>
          </cell>
          <cell r="N461" t="str">
            <v>Número de solicitudes de HC recibidas de terceros</v>
          </cell>
          <cell r="O461" t="str">
            <v>Estadistica</v>
          </cell>
          <cell r="P461" t="str">
            <v>Estadistica</v>
          </cell>
          <cell r="Q461" t="str">
            <v>%</v>
          </cell>
          <cell r="R461" t="str">
            <v>Número de HC entregadas a terceros / Número de solicitudes de HC recibidas de terceros *100</v>
          </cell>
          <cell r="S461"/>
          <cell r="T461" t="str">
            <v>proceso</v>
          </cell>
          <cell r="U461" t="str">
            <v>Creciente</v>
          </cell>
          <cell r="V461" t="str">
            <v>≥</v>
          </cell>
          <cell r="W461">
            <v>0.9</v>
          </cell>
          <cell r="X461" t="str">
            <v>&lt;</v>
          </cell>
          <cell r="Y461">
            <v>0.9</v>
          </cell>
        </row>
        <row r="462">
          <cell r="A462">
            <v>457</v>
          </cell>
          <cell r="B462" t="str">
            <v>Investigación, conocimiento e innovación, la mejor inversión</v>
          </cell>
          <cell r="C462" t="str">
            <v>Disponer de información confiable para la asistencia y la gestión del conocimiento</v>
          </cell>
          <cell r="D462" t="str">
            <v>Porcentaje de Reporte de registros de entrega copia de Historia Clinica a  ente Judicial.</v>
          </cell>
          <cell r="E462" t="str">
            <v>Gestión de la información y Comunicaciones</v>
          </cell>
          <cell r="F462" t="str">
            <v>Estadistica</v>
          </cell>
          <cell r="H462" t="str">
            <v>x</v>
          </cell>
          <cell r="J462" t="str">
            <v>Medir el cumplimiento en la entrega de la copia de la hisotria clínica a entes judiciales que cumplan con los requisitos</v>
          </cell>
          <cell r="K462"/>
          <cell r="L462" t="str">
            <v>Trimestral</v>
          </cell>
          <cell r="M462" t="str">
            <v>Número de HC entregadas a ente judicial</v>
          </cell>
          <cell r="N462" t="str">
            <v>Número de solicitudes de HC recibidas del ente judicial</v>
          </cell>
          <cell r="O462" t="str">
            <v>Estadistica</v>
          </cell>
          <cell r="P462" t="str">
            <v>Estadistica</v>
          </cell>
          <cell r="Q462" t="str">
            <v>%</v>
          </cell>
          <cell r="R462" t="str">
            <v>Número de HC entregadas a ente judicial / Número de solicitudes de HC recibidas del ente judicial *100</v>
          </cell>
          <cell r="S462"/>
          <cell r="T462" t="str">
            <v>proceso</v>
          </cell>
          <cell r="U462" t="str">
            <v>Creciente</v>
          </cell>
          <cell r="V462" t="str">
            <v>≥</v>
          </cell>
          <cell r="W462">
            <v>0.9</v>
          </cell>
          <cell r="X462" t="str">
            <v>&lt;</v>
          </cell>
          <cell r="Y462">
            <v>0.9</v>
          </cell>
        </row>
        <row r="463">
          <cell r="A463">
            <v>458</v>
          </cell>
          <cell r="B463" t="str">
            <v>Investigación, conocimiento e innovación, la mejor inversión</v>
          </cell>
          <cell r="C463" t="str">
            <v>Disponer de información confiable para la asistencia y la gestión del conocimiento</v>
          </cell>
          <cell r="D463" t="str">
            <v>Porcentaje de Satisfacción de los Usuarios en la entrega de resgistros de Historia Clínica</v>
          </cell>
          <cell r="E463" t="str">
            <v>Gestión de la información y Comunicaciones</v>
          </cell>
          <cell r="F463" t="str">
            <v>Estadistica</v>
          </cell>
          <cell r="H463" t="str">
            <v>x</v>
          </cell>
          <cell r="J463" t="str">
            <v>Medir la proporción de usuarios satisfechos con el proceso de entrega de registros de la historia clínica</v>
          </cell>
          <cell r="K463"/>
          <cell r="L463" t="str">
            <v>Trimestral</v>
          </cell>
          <cell r="M463" t="str">
            <v>Número de encuestas diligeciadas "excelente" y "bueno" por usuarios en ventanilla</v>
          </cell>
          <cell r="N463" t="str">
            <v>Número de usuarios atendidos por ventanilla que responden la encuesta</v>
          </cell>
          <cell r="O463" t="str">
            <v>Estadistica</v>
          </cell>
          <cell r="P463" t="str">
            <v>Estadistica</v>
          </cell>
          <cell r="Q463" t="str">
            <v>%</v>
          </cell>
          <cell r="R463" t="str">
            <v>Número de encuestas diligeciadas "excelente" y "bueno" por usuarios en ventanilla / Número de usuarios atendidos por ventanilla que responden la encuesta *100</v>
          </cell>
          <cell r="S463"/>
          <cell r="T463" t="str">
            <v>resultado</v>
          </cell>
          <cell r="U463" t="str">
            <v>Creciente</v>
          </cell>
          <cell r="V463" t="str">
            <v>≥</v>
          </cell>
          <cell r="W463">
            <v>0.9</v>
          </cell>
          <cell r="X463" t="str">
            <v>&lt;</v>
          </cell>
          <cell r="Y463">
            <v>0.9</v>
          </cell>
        </row>
        <row r="464">
          <cell r="A464">
            <v>459</v>
          </cell>
          <cell r="B464" t="str">
            <v>Investigación, conocimiento e innovación, la mejor inversión</v>
          </cell>
          <cell r="C464" t="str">
            <v>Disponer de información confiable para la asistencia y la gestión del conocimiento</v>
          </cell>
          <cell r="D464" t="str">
            <v>Porcentaje  de niños y niñas con registro civil institucional</v>
          </cell>
          <cell r="E464" t="str">
            <v>Gestión de la información y Comunicaciones</v>
          </cell>
          <cell r="F464" t="str">
            <v>Estadistica</v>
          </cell>
          <cell r="H464" t="str">
            <v>x</v>
          </cell>
          <cell r="J464" t="str">
            <v>Medir la proporción de niños y niñas que nacen en la institución y egresan con registro civil de la misma</v>
          </cell>
          <cell r="K464"/>
          <cell r="L464" t="str">
            <v>Trimestral</v>
          </cell>
          <cell r="M464" t="str">
            <v>Numero de registros realizados</v>
          </cell>
          <cell r="N464" t="str">
            <v>Número de nacidos vivos</v>
          </cell>
          <cell r="O464" t="str">
            <v>Estadistica</v>
          </cell>
          <cell r="P464" t="str">
            <v>Estadistica</v>
          </cell>
          <cell r="Q464" t="str">
            <v>%</v>
          </cell>
          <cell r="R464" t="str">
            <v>Numero de registros realizados / Número de nacidos vivos *100</v>
          </cell>
          <cell r="S464"/>
          <cell r="T464" t="str">
            <v>proceso</v>
          </cell>
          <cell r="U464" t="str">
            <v>Creciente</v>
          </cell>
          <cell r="V464" t="str">
            <v>≥</v>
          </cell>
          <cell r="W464">
            <v>0.3</v>
          </cell>
          <cell r="X464" t="str">
            <v>&lt;</v>
          </cell>
          <cell r="Y464">
            <v>0.3</v>
          </cell>
        </row>
        <row r="465">
          <cell r="A465">
            <v>460</v>
          </cell>
          <cell r="B465" t="str">
            <v>Investigación, conocimiento e innovación, la mejor inversión</v>
          </cell>
          <cell r="C465" t="str">
            <v>Disponer de información confiable para la asistencia y la gestión del conocimiento</v>
          </cell>
          <cell r="D465" t="str">
            <v>Oportunidad de la respuesta en la solicitud de soporte del sistema de información</v>
          </cell>
          <cell r="E465" t="str">
            <v>Gestión de la información y Comunicaciones</v>
          </cell>
          <cell r="F465" t="str">
            <v>Sistemas</v>
          </cell>
          <cell r="H465" t="str">
            <v>x</v>
          </cell>
          <cell r="J465" t="str">
            <v>Permite evidenciar el tiempo de respuesta de soporte al sistema de información</v>
          </cell>
          <cell r="K465"/>
          <cell r="L465" t="str">
            <v>Trimestral</v>
          </cell>
          <cell r="M465" t="str">
            <v>Sumatoria total de horas transcurridos entre la solicitud y la atención del soporte (período)</v>
          </cell>
          <cell r="N465" t="str">
            <v>Total de soportes solicitados al área (período)</v>
          </cell>
          <cell r="O465" t="str">
            <v xml:space="preserve">Aplicativo Registro de Soporte (mesa de ayuda) </v>
          </cell>
          <cell r="P465" t="str">
            <v xml:space="preserve">Aplicativo Registro de Soporte (mesa de ayuda) </v>
          </cell>
          <cell r="Q465" t="str">
            <v>Horas</v>
          </cell>
          <cell r="R465" t="str">
            <v>Sumatoria total de horas transcurridos entre la solicitud y la atención del soporte (período) / Total de soportes solicitados al área (período)</v>
          </cell>
          <cell r="S465"/>
          <cell r="T465" t="str">
            <v>resultado</v>
          </cell>
          <cell r="U465" t="str">
            <v>Decreciente</v>
          </cell>
          <cell r="V465" t="str">
            <v>≤</v>
          </cell>
          <cell r="W465">
            <v>2</v>
          </cell>
          <cell r="X465" t="str">
            <v>&gt;</v>
          </cell>
          <cell r="Y465">
            <v>2</v>
          </cell>
        </row>
        <row r="466">
          <cell r="A466">
            <v>461</v>
          </cell>
          <cell r="B466" t="str">
            <v>Investigación, conocimiento e innovación, la mejor inversión</v>
          </cell>
          <cell r="C466" t="str">
            <v>Disponer de información confiable para la asistencia y la gestión del conocimiento</v>
          </cell>
          <cell r="D466" t="str">
            <v>Porcentaje de casos reportados y confirmados de perdida de la información en Dinamica Gerencial DGH</v>
          </cell>
          <cell r="E466" t="str">
            <v>Gestión de la información y Comunicaciones</v>
          </cell>
          <cell r="F466" t="str">
            <v>Sistemas</v>
          </cell>
          <cell r="H466" t="str">
            <v>x</v>
          </cell>
          <cell r="J466" t="str">
            <v xml:space="preserve">Permite determinar el número de casos de pérdida de información en Dinamica Gerencial reportados en el período medido, de tal forma que permita  identificar los factores que están generando la perdida de información </v>
          </cell>
          <cell r="K466"/>
          <cell r="L466" t="str">
            <v>Trimestral</v>
          </cell>
          <cell r="M466" t="str">
            <v xml:space="preserve">Numero de casos confirmados de perdida de informacion  </v>
          </cell>
          <cell r="N466" t="str">
            <v xml:space="preserve">
Número de casos de pérdida de información reportados </v>
          </cell>
          <cell r="O466" t="str">
            <v xml:space="preserve">Mesa de ayuda, Docunet, Correo Electronico y Comunicaciones. </v>
          </cell>
          <cell r="P466" t="str">
            <v>Analisis realizado por ingenieros de soporte tecnico</v>
          </cell>
          <cell r="Q466" t="str">
            <v>%</v>
          </cell>
          <cell r="R466" t="str">
            <v>Numero de casos confirmados de perdida de informacion   / 
Número de casos de pérdida de información reportados  *100</v>
          </cell>
          <cell r="S466"/>
          <cell r="T466" t="str">
            <v>resultado</v>
          </cell>
          <cell r="U466" t="str">
            <v>Decreciente</v>
          </cell>
          <cell r="V466" t="str">
            <v>=</v>
          </cell>
          <cell r="W466">
            <v>0</v>
          </cell>
          <cell r="X466" t="str">
            <v>&gt;</v>
          </cell>
          <cell r="Y466">
            <v>0</v>
          </cell>
        </row>
        <row r="467">
          <cell r="A467">
            <v>462</v>
          </cell>
          <cell r="B467" t="str">
            <v>Investigación, conocimiento e innovación, la mejor inversión</v>
          </cell>
          <cell r="C467" t="str">
            <v>Disponer de información confiable para la asistencia y la gestión del conocimiento</v>
          </cell>
          <cell r="D467" t="str">
            <v>Numero de casos de caida de la Red</v>
          </cell>
          <cell r="E467" t="str">
            <v>Gestión de la información y Comunicaciones</v>
          </cell>
          <cell r="F467" t="str">
            <v>Sistemas</v>
          </cell>
          <cell r="H467" t="str">
            <v>x</v>
          </cell>
          <cell r="J467" t="str">
            <v xml:space="preserve">Permite determinar el número de caídas de la red de datos reportadas en el período medido, de tal forma que se pueda realizar un análisis de los casos reportados e identificar los factores que están generando la caída de la red de datos. </v>
          </cell>
          <cell r="K467"/>
          <cell r="L467" t="str">
            <v>Trimestral</v>
          </cell>
          <cell r="M467" t="str">
            <v>Numero de casos confirmados de caida de la red de datos</v>
          </cell>
          <cell r="N467" t="str">
            <v>N/A</v>
          </cell>
          <cell r="O467" t="str">
            <v xml:space="preserve">Mesa de ayuda, Docunet, Correo Electronico y Comunicaciones. </v>
          </cell>
          <cell r="P467" t="str">
            <v>N/A</v>
          </cell>
          <cell r="Q467" t="str">
            <v>Cantidad</v>
          </cell>
          <cell r="R467" t="str">
            <v>Numero de casos confirmados de caida de la red de datos / N/A</v>
          </cell>
          <cell r="S467"/>
          <cell r="T467" t="str">
            <v>resultado</v>
          </cell>
          <cell r="U467" t="str">
            <v>Decreciente</v>
          </cell>
          <cell r="V467" t="str">
            <v>≤</v>
          </cell>
          <cell r="W467">
            <v>1</v>
          </cell>
          <cell r="X467" t="str">
            <v>&gt;</v>
          </cell>
          <cell r="Y467">
            <v>1</v>
          </cell>
        </row>
        <row r="468">
          <cell r="A468">
            <v>463</v>
          </cell>
          <cell r="B468" t="str">
            <v>Investigación, conocimiento e innovación, la mejor inversión</v>
          </cell>
          <cell r="C468" t="str">
            <v>Disponer de información confiable para la asistencia y la gestión del conocimiento</v>
          </cell>
          <cell r="D468" t="str">
            <v>Tiempo de respuesta a solicitudes de soporte de hardware</v>
          </cell>
          <cell r="E468" t="str">
            <v>Gestión de la información y Comunicaciones</v>
          </cell>
          <cell r="F468" t="str">
            <v>Sistemas</v>
          </cell>
          <cell r="G468"/>
          <cell r="H468" t="str">
            <v>x</v>
          </cell>
          <cell r="I468"/>
          <cell r="J468" t="str">
            <v>Medir y garantizar la oportunidad en la respuesta a las solicitudes de soporte técnico relacionadas con el hardware del sistema de información, con el fin de asegurar la continuidad operativa, minimizar los tiempos de inactividad de los equipos físicos y optimizar la disponibilidad de los recursos tecnológicos en la institución</v>
          </cell>
          <cell r="K468"/>
          <cell r="L468" t="str">
            <v>Trimestral</v>
          </cell>
          <cell r="M468" t="str">
            <v>Sumatoria total de horas transcurridos entre la solicitud y la atención del soporte (período)</v>
          </cell>
          <cell r="N468" t="str">
            <v>Total de soportes solicitados al área (período)</v>
          </cell>
          <cell r="O468" t="str">
            <v xml:space="preserve">Aplicativo Registro de Soporte (mesa de ayuda) </v>
          </cell>
          <cell r="P468" t="str">
            <v xml:space="preserve">Aplicativo Registro de Soporte (mesa de ayuda) </v>
          </cell>
          <cell r="Q468" t="str">
            <v>Horas</v>
          </cell>
          <cell r="R468" t="str">
            <v>Sumatoria total de horas transcurridos entre la solicitud y la atención del soporte (período)</v>
          </cell>
          <cell r="S468"/>
          <cell r="T468" t="str">
            <v>proceso</v>
          </cell>
          <cell r="U468" t="str">
            <v>Decreciente</v>
          </cell>
          <cell r="V468" t="str">
            <v>≤</v>
          </cell>
          <cell r="W468">
            <v>24</v>
          </cell>
          <cell r="X468" t="str">
            <v>&gt;</v>
          </cell>
          <cell r="Y468">
            <v>24</v>
          </cell>
        </row>
        <row r="469">
          <cell r="A469">
            <v>464</v>
          </cell>
          <cell r="B469" t="str">
            <v>Investigación, conocimiento e innovación, la mejor inversión</v>
          </cell>
          <cell r="C469" t="str">
            <v>Disponer de información confiable para la asistencia y la gestión del conocimiento</v>
          </cell>
          <cell r="D469" t="str">
            <v>Porcentaje de personal capacitado en tecnologias de informacion y comunicaciones adoptadas</v>
          </cell>
          <cell r="E469" t="str">
            <v>Gestión de la información y Comunicaciones</v>
          </cell>
          <cell r="F469" t="str">
            <v>Sistemas</v>
          </cell>
          <cell r="H469" t="str">
            <v>x</v>
          </cell>
          <cell r="J469" t="str">
            <v xml:space="preserve">Establecer el número de personas capacitadas por el proceso </v>
          </cell>
          <cell r="K469"/>
          <cell r="L469" t="str">
            <v>Trimestral</v>
          </cell>
          <cell r="M469" t="str">
            <v>Numero de capacitaciones realizadas</v>
          </cell>
          <cell r="N469" t="str">
            <v>total colaboradores</v>
          </cell>
          <cell r="O469" t="str">
            <v>E-learning y planillas de firmas</v>
          </cell>
          <cell r="P469" t="str">
            <v>Talento Humano</v>
          </cell>
          <cell r="Q469" t="str">
            <v>%</v>
          </cell>
          <cell r="R469" t="str">
            <v>Numero de capacitaciones realizadas / total colaboradores *100</v>
          </cell>
          <cell r="S469"/>
          <cell r="T469" t="str">
            <v>proceso</v>
          </cell>
          <cell r="U469" t="str">
            <v>Creciente</v>
          </cell>
          <cell r="V469" t="str">
            <v>≥</v>
          </cell>
          <cell r="W469">
            <v>0.9</v>
          </cell>
          <cell r="X469" t="str">
            <v>&lt;</v>
          </cell>
          <cell r="Y469">
            <v>0.9</v>
          </cell>
        </row>
        <row r="470">
          <cell r="A470">
            <v>465</v>
          </cell>
          <cell r="B470" t="str">
            <v>Investigación, conocimiento e innovación, la mejor inversión</v>
          </cell>
          <cell r="C470" t="str">
            <v>Disponer de información confiable para la asistencia y la gestión del conocimiento</v>
          </cell>
          <cell r="D470" t="str">
            <v>Porcentaje de Equipos con Antivirus</v>
          </cell>
          <cell r="E470" t="str">
            <v>Gestión de la información y Comunicaciones</v>
          </cell>
          <cell r="F470" t="str">
            <v>Sistemas</v>
          </cell>
          <cell r="H470" t="str">
            <v>x</v>
          </cell>
          <cell r="J470" t="str">
            <v>En todos y cada uno de los equipos de computo disponibles en la institución se debe tener Instalado el Antivirus debidamente licenciado al Hospital, para asi  proteger el sistema contra programas maliciosos</v>
          </cell>
          <cell r="K470"/>
          <cell r="L470" t="str">
            <v>Trimestral</v>
          </cell>
          <cell r="M470" t="str">
            <v>Nùmero de equipos con antivirus</v>
          </cell>
          <cell r="N470" t="str">
            <v>Nùmero Total de Equipos en la Entidad</v>
          </cell>
          <cell r="O470" t="str">
            <v>SOPHOS</v>
          </cell>
          <cell r="P470" t="str">
            <v>Inventario de Equipos</v>
          </cell>
          <cell r="Q470" t="str">
            <v>%</v>
          </cell>
          <cell r="R470" t="str">
            <v>Nùmero de equipos con antivirus / Nùmero Total de Equipos en la Entidad *100</v>
          </cell>
          <cell r="S470"/>
          <cell r="T470" t="str">
            <v>resultado</v>
          </cell>
          <cell r="U470" t="str">
            <v>Creciente</v>
          </cell>
          <cell r="V470" t="str">
            <v>=</v>
          </cell>
          <cell r="W470">
            <v>1</v>
          </cell>
          <cell r="X470" t="str">
            <v>&lt;</v>
          </cell>
          <cell r="Y470">
            <v>1</v>
          </cell>
        </row>
        <row r="471">
          <cell r="A471">
            <v>466</v>
          </cell>
          <cell r="B471" t="str">
            <v>Investigación, conocimiento e innovación, la mejor inversión</v>
          </cell>
          <cell r="C471" t="str">
            <v>Disponer de información confiable para la asistencia y la gestión del conocimiento</v>
          </cell>
          <cell r="D471" t="str">
            <v>Nùmero de Backup diarios realizados</v>
          </cell>
          <cell r="E471" t="str">
            <v>Gestión de la información y Comunicaciones</v>
          </cell>
          <cell r="F471" t="str">
            <v>Sistemas</v>
          </cell>
          <cell r="G471"/>
          <cell r="H471" t="str">
            <v>x</v>
          </cell>
          <cell r="I471"/>
          <cell r="J471" t="str">
            <v xml:space="preserve">Medir la cantidad de backups de la base de datos de Dinamica Gerencial que son realizados </v>
          </cell>
          <cell r="K471"/>
          <cell r="L471" t="str">
            <v>Trimestral</v>
          </cell>
          <cell r="M471" t="str">
            <v>Nùmero de backups diarios realizados</v>
          </cell>
          <cell r="N471" t="str">
            <v>nùmero de dias</v>
          </cell>
          <cell r="O471" t="str">
            <v>Sophos</v>
          </cell>
          <cell r="P471"/>
          <cell r="Q471" t="str">
            <v>Cantidad</v>
          </cell>
          <cell r="R471" t="str">
            <v>Nùmero de backups diarios realizados / nùmero de dias</v>
          </cell>
          <cell r="S471"/>
          <cell r="T471" t="str">
            <v>resultado</v>
          </cell>
          <cell r="U471" t="str">
            <v>Creciente</v>
          </cell>
          <cell r="V471" t="str">
            <v>≥</v>
          </cell>
          <cell r="W471">
            <v>2</v>
          </cell>
          <cell r="X471" t="str">
            <v>&lt;</v>
          </cell>
          <cell r="Y471">
            <v>2</v>
          </cell>
        </row>
        <row r="472">
          <cell r="A472">
            <v>467</v>
          </cell>
          <cell r="B472" t="str">
            <v>Investigación, conocimiento e innovación, la mejor inversión</v>
          </cell>
          <cell r="C472" t="str">
            <v>Disponer de información confiable para la asistencia y la gestión del conocimiento</v>
          </cell>
          <cell r="D472" t="str">
            <v>Nivel de ejecución del Plan Estratégico de Tecnologías de la Información (PETI)</v>
          </cell>
          <cell r="E472" t="str">
            <v>Gestión de la información y Comunicaciones</v>
          </cell>
          <cell r="F472" t="str">
            <v>Sistemas</v>
          </cell>
          <cell r="G472"/>
          <cell r="H472" t="str">
            <v>x</v>
          </cell>
          <cell r="I472"/>
          <cell r="J472" t="str">
            <v xml:space="preserve"> Establecer el cumplimiento de las actividades planteadas en el plan de Gerencia de la Información</v>
          </cell>
          <cell r="K472"/>
          <cell r="L472" t="str">
            <v>Trimestral</v>
          </cell>
          <cell r="M472" t="str">
            <v>Número de actividades del PETI que han sido ejecutadas en el periodo evaluado.</v>
          </cell>
          <cell r="N472" t="str">
            <v>Total de actividades programadas en el PETI para el mismo periodo de evaluación.</v>
          </cell>
          <cell r="O472" t="str">
            <v>Informes de cumplimiento de los diferentes planes institucionales</v>
          </cell>
          <cell r="P472" t="str">
            <v>plan de gerencia de la información</v>
          </cell>
          <cell r="Q472" t="str">
            <v>%</v>
          </cell>
          <cell r="R472" t="str">
            <v>Número de actividades del PETI que han sido ejecutadas en el periodo evaluado. / Total de actividades programadas en el PETI para el mismo periodo de evaluación. *100</v>
          </cell>
          <cell r="S472"/>
          <cell r="T472" t="str">
            <v>proceso</v>
          </cell>
          <cell r="U472" t="str">
            <v>Creciente</v>
          </cell>
          <cell r="V472" t="str">
            <v>≥</v>
          </cell>
          <cell r="W472">
            <v>0.9</v>
          </cell>
          <cell r="X472" t="str">
            <v>&lt;</v>
          </cell>
          <cell r="Y472">
            <v>0.9</v>
          </cell>
        </row>
        <row r="473">
          <cell r="A473">
            <v>468</v>
          </cell>
          <cell r="B473" t="str">
            <v>Investigación, conocimiento e innovación, la mejor inversión</v>
          </cell>
          <cell r="C473" t="str">
            <v>Disponer de información confiable para la asistencia y la gestión del conocimiento</v>
          </cell>
          <cell r="D473" t="str">
            <v>Porcentaje de necesidad de adquisicion de equipos Hardware</v>
          </cell>
          <cell r="E473"/>
          <cell r="F473" t="str">
            <v>Sistemas</v>
          </cell>
          <cell r="G473"/>
          <cell r="H473" t="str">
            <v>x</v>
          </cell>
          <cell r="I473"/>
          <cell r="J473" t="str">
            <v>Determinar la suficiencia de equipos computacionales requeridos por el personal que trabaja en la institucion para el desarrollo de sus actividades.</v>
          </cell>
          <cell r="K473"/>
          <cell r="L473" t="str">
            <v>Trimestral</v>
          </cell>
          <cell r="M473" t="str">
            <v xml:space="preserve">Numero de equipos tecnológicos entregados a los servicios y/o procesos  </v>
          </cell>
          <cell r="N473" t="str">
            <v xml:space="preserve"> Número de equipos tecnológicos solicitados por las dependencias y/o procesos</v>
          </cell>
          <cell r="O473" t="str">
            <v xml:space="preserve">Número de equipos compututacionales entregados a los servicios y/o procesos  </v>
          </cell>
          <cell r="P473" t="str">
            <v xml:space="preserve">Encuesta de Necesidades de Sistemas de Información </v>
          </cell>
          <cell r="Q473" t="str">
            <v>%</v>
          </cell>
          <cell r="R473" t="str">
            <v>Numero de equipos tecnológicos entregados a los servicios y/o procesos   /  Número de equipos tecnológicos solicitados por las dependencias y/o procesos *100</v>
          </cell>
          <cell r="S473"/>
          <cell r="T473" t="str">
            <v>proceso</v>
          </cell>
          <cell r="U473" t="str">
            <v>Decreciente</v>
          </cell>
          <cell r="V473" t="str">
            <v>≤</v>
          </cell>
          <cell r="W473">
            <v>0.5</v>
          </cell>
          <cell r="X473" t="str">
            <v>&gt;</v>
          </cell>
          <cell r="Y473">
            <v>0.5</v>
          </cell>
        </row>
        <row r="474">
          <cell r="A474">
            <v>469</v>
          </cell>
          <cell r="B474" t="str">
            <v>Hospital líder en buenas prácticas de gobierno corporativo y de gestión pública</v>
          </cell>
          <cell r="C474" t="str">
            <v>Garantizar rentabilidad, competitividad y sostenibilidad financiera</v>
          </cell>
          <cell r="D474" t="str">
            <v>Valores Contratados por periodo</v>
          </cell>
          <cell r="E474" t="str">
            <v>Gestión de venta de servicios</v>
          </cell>
          <cell r="F474" t="str">
            <v>Venta de servicios</v>
          </cell>
          <cell r="H474" t="str">
            <v>x</v>
          </cell>
          <cell r="J474" t="str">
            <v>El ejercicio de venta de servicios hace necesario el crecimiento constante de la misma, durante toda la vigencia, para contribuir en el apalancamiento económico de la institución</v>
          </cell>
          <cell r="K474"/>
          <cell r="L474" t="str">
            <v>Trimestral</v>
          </cell>
          <cell r="M474" t="str">
            <v>Valor en pesos  de los contratos legalizados por prestación de servicios de salud durante un periodo</v>
          </cell>
          <cell r="N474" t="str">
            <v>Valor en pesos (en millones)de los contratos legalizados por prestación de servicios de salud durante el mismo periodo en la vigencia inmediatamente anterior</v>
          </cell>
          <cell r="O474" t="str">
            <v>INFORME DE SIHO DE LA VIGENCIA</v>
          </cell>
          <cell r="P474" t="str">
            <v>INDICADORES VIGENCIA ANTERIOR</v>
          </cell>
          <cell r="Q474" t="str">
            <v>%</v>
          </cell>
          <cell r="R474" t="str">
            <v>Valor en pesos  de los contratos legalizados por prestación de servicios de salud durante un periodo / Valor en pesos (en millones)de los contratos legalizados por prestación de servicios de salud durante el mismo periodo en la vigencia inmediatamente anterior</v>
          </cell>
          <cell r="S474"/>
          <cell r="T474" t="str">
            <v>resultado</v>
          </cell>
          <cell r="U474" t="str">
            <v>Creciente</v>
          </cell>
          <cell r="V474" t="str">
            <v>=</v>
          </cell>
          <cell r="W474">
            <v>1</v>
          </cell>
          <cell r="X474" t="str">
            <v>&lt;</v>
          </cell>
          <cell r="Y474">
            <v>1</v>
          </cell>
        </row>
        <row r="475">
          <cell r="A475">
            <v>470</v>
          </cell>
          <cell r="B475" t="str">
            <v>Hospital líder en buenas prácticas de gobierno corporativo y de gestión pública</v>
          </cell>
          <cell r="C475" t="str">
            <v>Garantizar rentabilidad, competitividad y sostenibilidad financiera</v>
          </cell>
          <cell r="D475" t="str">
            <v>Porcentaje de clientes con contrato</v>
          </cell>
          <cell r="E475" t="str">
            <v>Gestión de venta de servicios</v>
          </cell>
          <cell r="F475" t="str">
            <v>Venta de servicios</v>
          </cell>
          <cell r="H475" t="str">
            <v>x</v>
          </cell>
          <cell r="J475" t="str">
            <v>Ante una atención en salud, el contar con un respaldo contractual, hace más fácil el proceso de cobro y recuado de los servicios prestados, disminuyendo el riesgo de pérdida de recursos por no pago</v>
          </cell>
          <cell r="K475"/>
          <cell r="L475" t="str">
            <v>Trimestral</v>
          </cell>
          <cell r="M475" t="str">
            <v>Total Clientes con contrato nuevo en el mes</v>
          </cell>
          <cell r="N475" t="str">
            <v>Total de gestiones realizadas en el mes</v>
          </cell>
          <cell r="O475" t="str">
            <v>Archivo documental de Venta de Servicios</v>
          </cell>
          <cell r="P475" t="str">
            <v xml:space="preserve">Carpetas contractuales </v>
          </cell>
          <cell r="Q475" t="str">
            <v>%</v>
          </cell>
          <cell r="R475" t="str">
            <v>Total Clientes con contrato nuevo en el mes / Total de gestiones realizadas en el mes *100</v>
          </cell>
          <cell r="S475"/>
          <cell r="T475" t="str">
            <v>proceso</v>
          </cell>
          <cell r="U475" t="str">
            <v>Creciente</v>
          </cell>
          <cell r="V475" t="str">
            <v>≥</v>
          </cell>
          <cell r="W475">
            <v>0.5</v>
          </cell>
          <cell r="X475" t="str">
            <v>&lt;</v>
          </cell>
          <cell r="Y475">
            <v>0.5</v>
          </cell>
        </row>
        <row r="476">
          <cell r="A476">
            <v>471</v>
          </cell>
          <cell r="B476" t="str">
            <v>Calidad de los servicios es nuestro compromiso</v>
          </cell>
          <cell r="C476" t="str">
            <v xml:space="preserve">Prestar servicios de salud con altos estándares de calidad, seguridad y humanización en la atención de los pacientes </v>
          </cell>
          <cell r="D476" t="str">
            <v xml:space="preserve">Porcentaje de cumplimiento en pruebas de luminometría </v>
          </cell>
          <cell r="E476" t="str">
            <v>Gestión del recursos físico</v>
          </cell>
          <cell r="F476" t="str">
            <v>Servicios Generales</v>
          </cell>
          <cell r="H476" t="str">
            <v>x</v>
          </cell>
          <cell r="J476" t="str">
            <v xml:space="preserve">Mejorar los procesos de limpieza y desinfección </v>
          </cell>
          <cell r="K476"/>
          <cell r="L476" t="str">
            <v>Trimestral</v>
          </cell>
          <cell r="M476" t="str">
            <v>Número de pruebas  que resultan ≤ A 250 unidades de ATP</v>
          </cell>
          <cell r="N476" t="str">
            <v xml:space="preserve">Número total de pruebas realizadas </v>
          </cell>
          <cell r="O476" t="str">
            <v>Consolidado de resultados de  pruebas de luminometría</v>
          </cell>
          <cell r="P476" t="str">
            <v>Consolidado de resultados de pruebas de luminometría</v>
          </cell>
          <cell r="Q476" t="str">
            <v>%</v>
          </cell>
          <cell r="R476" t="str">
            <v>Número de pruebas  que resultan ≤ A 250 unidades de ATP / Número total de pruebas realizadas  *100</v>
          </cell>
          <cell r="S476"/>
          <cell r="T476" t="str">
            <v>proceso</v>
          </cell>
          <cell r="U476" t="str">
            <v>Creciente</v>
          </cell>
          <cell r="V476" t="str">
            <v xml:space="preserve">≥ </v>
          </cell>
          <cell r="W476">
            <v>0.8</v>
          </cell>
          <cell r="X476" t="str">
            <v>&lt;</v>
          </cell>
          <cell r="Y476">
            <v>0.8</v>
          </cell>
        </row>
        <row r="477">
          <cell r="A477">
            <v>472</v>
          </cell>
          <cell r="B477" t="str">
            <v>Calidad de los servicios es nuestro compromiso</v>
          </cell>
          <cell r="C477" t="str">
            <v xml:space="preserve">Prestar servicios de salud con altos estándares de calidad, seguridad y humanización en la atención de los pacientes </v>
          </cell>
          <cell r="D477" t="str">
            <v xml:space="preserve">Satisfacción de los usuarios respecto a los procesos de limpieza y desinfección </v>
          </cell>
          <cell r="E477" t="str">
            <v>Gestión del recursos físico</v>
          </cell>
          <cell r="F477" t="str">
            <v>Servicios Generales</v>
          </cell>
          <cell r="H477" t="str">
            <v>x</v>
          </cell>
          <cell r="J477" t="str">
            <v xml:space="preserve">Mejorar el nivel de satisfacción de los usuarios respecto a los procesos de limpieza y desinfección </v>
          </cell>
          <cell r="K477"/>
          <cell r="L477" t="str">
            <v>Trimestral</v>
          </cell>
          <cell r="M477" t="str">
            <v xml:space="preserve">Número de usuarios que perciben optimas condiciones de limpieza y desinfección </v>
          </cell>
          <cell r="N477" t="str">
            <v xml:space="preserve">Número total usuarios encuestados </v>
          </cell>
          <cell r="O477" t="str">
            <v xml:space="preserve">Servicios Generales </v>
          </cell>
          <cell r="P477" t="str">
            <v xml:space="preserve">Servicios Generales </v>
          </cell>
          <cell r="Q477" t="str">
            <v>%</v>
          </cell>
          <cell r="R477" t="str">
            <v>Número de usuarios que perciben optimas condiciones de limpieza y desinfección  / Número total usuarios encuestados  *100</v>
          </cell>
          <cell r="S477"/>
          <cell r="T477" t="str">
            <v>proceso</v>
          </cell>
          <cell r="U477" t="str">
            <v>Creciente</v>
          </cell>
          <cell r="V477" t="str">
            <v xml:space="preserve">≥ </v>
          </cell>
          <cell r="W477">
            <v>0.8</v>
          </cell>
          <cell r="X477" t="str">
            <v>&lt;</v>
          </cell>
          <cell r="Y477">
            <v>0.8</v>
          </cell>
        </row>
        <row r="478">
          <cell r="A478">
            <v>473</v>
          </cell>
          <cell r="B478" t="str">
            <v>Calidad de los servicios es nuestro compromiso</v>
          </cell>
          <cell r="C478" t="str">
            <v xml:space="preserve">Prestar servicios de salud con altos estándares de calidad, seguridad y humanización en la atención de los pacientes </v>
          </cell>
          <cell r="D478" t="str">
            <v>Porcentaje de cumplimiento en pruebas de luz ultravioleta</v>
          </cell>
          <cell r="E478" t="str">
            <v>Gestión del recursos físico</v>
          </cell>
          <cell r="F478" t="str">
            <v>Servicios Generales</v>
          </cell>
          <cell r="H478" t="str">
            <v>x</v>
          </cell>
          <cell r="J478" t="str">
            <v>Minimizar los riesgos de infecciones</v>
          </cell>
          <cell r="K478"/>
          <cell r="L478" t="str">
            <v>Trimestral</v>
          </cell>
          <cell r="M478" t="str">
            <v xml:space="preserve">Número de pruebas de luz ultravioleta  (ubicadas en superficies de alto toque)  que resultan satisfactorias </v>
          </cell>
          <cell r="N478" t="str">
            <v>Número total pruebas de luz ultravioleta realizadas  (en superficies de alto toque)</v>
          </cell>
          <cell r="O478" t="str">
            <v xml:space="preserve">Consolidado de pruebas de luz ultravioleta </v>
          </cell>
          <cell r="P478" t="str">
            <v xml:space="preserve">Consolidado de pruebas de luz ultravioleta </v>
          </cell>
          <cell r="Q478" t="str">
            <v>%</v>
          </cell>
          <cell r="R478" t="str">
            <v>Número de pruebas de luz ultravioleta  (ubicadas en superficies de alto toque)  que resultan satisfactorias  / Número total pruebas de luz ultravioleta realizadas  (en superficies de alto toque) *100</v>
          </cell>
          <cell r="S478"/>
          <cell r="T478" t="str">
            <v>proceso</v>
          </cell>
          <cell r="U478" t="str">
            <v>Creciente</v>
          </cell>
          <cell r="V478" t="str">
            <v xml:space="preserve">≥ </v>
          </cell>
          <cell r="W478">
            <v>0.8</v>
          </cell>
          <cell r="X478" t="str">
            <v>&lt;</v>
          </cell>
          <cell r="Y478">
            <v>0.8</v>
          </cell>
        </row>
        <row r="479">
          <cell r="A479">
            <v>474</v>
          </cell>
          <cell r="B479" t="str">
            <v>Hospital líder en buenas prácticas de gobierno corporativo y de gestión pública</v>
          </cell>
          <cell r="C479" t="str">
            <v>Garantizar rentabilidad, competitividad y sostenibilidad financiera</v>
          </cell>
          <cell r="D479" t="str">
            <v>Cumplimiento al plan de acción</v>
          </cell>
          <cell r="E479" t="str">
            <v>Gestión de venta de servicios</v>
          </cell>
          <cell r="F479" t="str">
            <v>Marketing</v>
          </cell>
          <cell r="H479" t="str">
            <v>x</v>
          </cell>
          <cell r="J479" t="str">
            <v>Medir el porcentaje de cumplimiento al plan de acción del proceso en el periodo de evaluación</v>
          </cell>
          <cell r="K479"/>
          <cell r="L479" t="str">
            <v>Trimestral</v>
          </cell>
          <cell r="M479" t="str">
            <v>Acitivdades realizadas en el periodo</v>
          </cell>
          <cell r="N479" t="str">
            <v>Total de actividades planeadas</v>
          </cell>
          <cell r="O479" t="str">
            <v>Plan de acción</v>
          </cell>
          <cell r="P479" t="str">
            <v>Plan de acción</v>
          </cell>
          <cell r="Q479" t="str">
            <v>%</v>
          </cell>
          <cell r="R479" t="str">
            <v>Acitivdades realizadas en el periodo / Total de actividades planeadas *100</v>
          </cell>
          <cell r="S479"/>
          <cell r="T479" t="str">
            <v>proceso</v>
          </cell>
          <cell r="U479" t="str">
            <v>Creciente</v>
          </cell>
          <cell r="V479" t="str">
            <v>≥</v>
          </cell>
          <cell r="W479">
            <v>0.9</v>
          </cell>
          <cell r="X479" t="str">
            <v>&lt;</v>
          </cell>
          <cell r="Y479">
            <v>0.9</v>
          </cell>
        </row>
        <row r="480">
          <cell r="A480">
            <v>475</v>
          </cell>
          <cell r="B480" t="str">
            <v>Hospital líder en buenas prácticas de gobierno corporativo y de gestión pública</v>
          </cell>
          <cell r="C480" t="str">
            <v>Garantizar rentabilidad, competitividad y sostenibilidad financiera</v>
          </cell>
          <cell r="D480" t="str">
            <v>Cumplimiento en las estrategias de mercadeo</v>
          </cell>
          <cell r="E480" t="str">
            <v>Gestión de venta de servicios</v>
          </cell>
          <cell r="F480" t="str">
            <v>Marketing</v>
          </cell>
          <cell r="H480" t="str">
            <v>x</v>
          </cell>
          <cell r="J480" t="str">
            <v>Registrar la cantidad de estrategias de mercadeo en cumplimiento durante toda la vigencia en curso</v>
          </cell>
          <cell r="K480"/>
          <cell r="L480" t="str">
            <v>Trimestral</v>
          </cell>
          <cell r="M480" t="str">
            <v>Número de estrategias en cumplimiento</v>
          </cell>
          <cell r="N480" t="str">
            <v>N/A</v>
          </cell>
          <cell r="O480" t="str">
            <v>Plan de Acción</v>
          </cell>
          <cell r="P480" t="str">
            <v>N/A</v>
          </cell>
          <cell r="Q480" t="str">
            <v>Cantidad</v>
          </cell>
          <cell r="R480" t="str">
            <v>Número de estrategias en cumplimiento / N/A</v>
          </cell>
          <cell r="S480"/>
          <cell r="T480" t="str">
            <v>resultado</v>
          </cell>
          <cell r="U480" t="str">
            <v>Creciente</v>
          </cell>
          <cell r="V480" t="str">
            <v>≥</v>
          </cell>
          <cell r="W480">
            <v>0.9</v>
          </cell>
          <cell r="X480" t="str">
            <v>&lt;</v>
          </cell>
          <cell r="Y480">
            <v>0.9</v>
          </cell>
        </row>
        <row r="481">
          <cell r="A481">
            <v>476</v>
          </cell>
          <cell r="B481" t="str">
            <v>Hospital líder en buenas prácticas de gobierno corporativo y de gestión pública</v>
          </cell>
          <cell r="C481" t="str">
            <v>Garantizar rentabilidad, competitividad y sostenibilidad financiera</v>
          </cell>
          <cell r="D481" t="str">
            <v>Comparativa de ventas con vigencia anterior</v>
          </cell>
          <cell r="E481" t="str">
            <v>Gestión de venta de servicios</v>
          </cell>
          <cell r="F481" t="str">
            <v>Marketing</v>
          </cell>
          <cell r="H481" t="str">
            <v>x</v>
          </cell>
          <cell r="J481" t="str">
            <v>Realizar una comparativa de las ventas con la vigencia directamente anterior teniendo en cuenta el indice del precio del consumidor (IPC)</v>
          </cell>
          <cell r="K481"/>
          <cell r="L481" t="str">
            <v>Trimestral</v>
          </cell>
          <cell r="M481" t="str">
            <v>Total de ventas en la vigencia</v>
          </cell>
          <cell r="N481" t="str">
            <v>Total de ventas en la vigencia pasada</v>
          </cell>
          <cell r="O481" t="str">
            <v>Plan de Marketing</v>
          </cell>
          <cell r="P481" t="str">
            <v>Plan de Marketing</v>
          </cell>
          <cell r="Q481" t="str">
            <v>Razón</v>
          </cell>
          <cell r="R481" t="str">
            <v>Total de ventas en la vigencia / Total de ventas en la vigencia pasada</v>
          </cell>
          <cell r="S481"/>
          <cell r="T481" t="str">
            <v>resultado</v>
          </cell>
          <cell r="U481" t="str">
            <v>Creciente</v>
          </cell>
          <cell r="V481" t="str">
            <v>≥</v>
          </cell>
          <cell r="W481">
            <v>1</v>
          </cell>
          <cell r="X481" t="str">
            <v>&lt;</v>
          </cell>
          <cell r="Y481">
            <v>1</v>
          </cell>
        </row>
        <row r="482">
          <cell r="A482">
            <v>477</v>
          </cell>
          <cell r="B482" t="str">
            <v>Hospital líder en buenas prácticas de gobierno corporativo y de gestión pública</v>
          </cell>
          <cell r="C482" t="str">
            <v>Garantizar rentabilidad, competitividad y sostenibilidad financiera</v>
          </cell>
          <cell r="D482" t="str">
            <v>Investigaciones de mercado</v>
          </cell>
          <cell r="E482" t="str">
            <v>Gestión de venta de servicios</v>
          </cell>
          <cell r="F482" t="str">
            <v>Marketing</v>
          </cell>
          <cell r="G482"/>
          <cell r="H482" t="str">
            <v>x</v>
          </cell>
          <cell r="I482"/>
          <cell r="J482" t="str">
            <v>Registrar el numero total de investigaciones de mercado realizadas durante la vigencia en curso</v>
          </cell>
          <cell r="K482"/>
          <cell r="L482" t="str">
            <v>Anual</v>
          </cell>
          <cell r="M482" t="str">
            <v>Numero de investicaciones de mercado realizadas</v>
          </cell>
          <cell r="N482" t="str">
            <v>N/A</v>
          </cell>
          <cell r="O482" t="str">
            <v>Plan de Marketing</v>
          </cell>
          <cell r="P482" t="str">
            <v>N/A</v>
          </cell>
          <cell r="Q482" t="str">
            <v>Cantidad</v>
          </cell>
          <cell r="R482" t="str">
            <v>Numero de investicaciones de mercado realizadas / N/A</v>
          </cell>
          <cell r="S482"/>
          <cell r="T482" t="str">
            <v>proceso</v>
          </cell>
          <cell r="U482" t="str">
            <v>Creciente</v>
          </cell>
          <cell r="V482" t="str">
            <v>≥</v>
          </cell>
          <cell r="W482">
            <v>1</v>
          </cell>
          <cell r="X482" t="str">
            <v>&lt;</v>
          </cell>
          <cell r="Y482">
            <v>1</v>
          </cell>
        </row>
        <row r="483">
          <cell r="A483">
            <v>478</v>
          </cell>
          <cell r="B483" t="str">
            <v>Hospital líder en buenas prácticas de gobierno corporativo y de gestión pública</v>
          </cell>
          <cell r="C483" t="str">
            <v>Implementar un modelo de gestión por competencias y de bienestar para los colaboradores del HUSJ</v>
          </cell>
          <cell r="D483" t="str">
            <v>Cobertura Capacitación (trimestral)</v>
          </cell>
          <cell r="E483" t="str">
            <v>Gestion del talento humano</v>
          </cell>
          <cell r="F483" t="str">
            <v>Talento humano</v>
          </cell>
          <cell r="H483" t="str">
            <v>x</v>
          </cell>
          <cell r="J483" t="str">
            <v>Este indicador nos permite identificar el nivel de participacion de los funcionarios y colaboradores, en los procesos de capacitación que se realizan en el hospital, con el proposito de establecer el compromiso de los mismos en el mejoramiento de sus competencias.</v>
          </cell>
          <cell r="K483"/>
          <cell r="L483" t="str">
            <v>Trimestral</v>
          </cell>
          <cell r="M483" t="str">
            <v>Número de Colaboradores participantes</v>
          </cell>
          <cell r="N483" t="str">
            <v>Número de Colaboradores Inscritos</v>
          </cell>
          <cell r="O483" t="str">
            <v>Lista de asistencia dilingenciada</v>
          </cell>
          <cell r="P483" t="str">
            <v>Listado de Colaboradores Inscritos</v>
          </cell>
          <cell r="Q483" t="str">
            <v>%</v>
          </cell>
          <cell r="R483" t="str">
            <v>Número de Colaboradores participantes / Número de Colaboradores Inscritos *100</v>
          </cell>
          <cell r="S483"/>
          <cell r="T483" t="str">
            <v>resultado</v>
          </cell>
          <cell r="U483" t="str">
            <v>Creciente</v>
          </cell>
          <cell r="V483" t="str">
            <v>≥</v>
          </cell>
          <cell r="W483">
            <v>0.8</v>
          </cell>
          <cell r="X483" t="str">
            <v>&lt;</v>
          </cell>
          <cell r="Y483">
            <v>0.8</v>
          </cell>
        </row>
        <row r="484">
          <cell r="A484">
            <v>479</v>
          </cell>
          <cell r="B484" t="str">
            <v>Hospital líder en buenas prácticas de gobierno corporativo y de gestión pública</v>
          </cell>
          <cell r="C484" t="str">
            <v>Implementar un modelo de gestión por competencias y de bienestar para los colaboradores del HUSJ</v>
          </cell>
          <cell r="D484" t="str">
            <v>Ejecución Plan de Capacitación</v>
          </cell>
          <cell r="E484" t="str">
            <v>Gestion del talento humano</v>
          </cell>
          <cell r="F484" t="str">
            <v>Talento humano</v>
          </cell>
          <cell r="H484" t="str">
            <v>x</v>
          </cell>
          <cell r="J484" t="str">
            <v>Este indicador permite verificar el nivel de ejecución y cumplimiento de las actividades de capacitación programadas en el Plan Institucional de Capacitación de la vigencia.</v>
          </cell>
          <cell r="K484"/>
          <cell r="L484" t="str">
            <v>Trimestral</v>
          </cell>
          <cell r="M484" t="str">
            <v>Número de total de capacitaciones realizadas.</v>
          </cell>
          <cell r="N484" t="str">
            <v>Número total de capacitaciones PIC.</v>
          </cell>
          <cell r="O484" t="str">
            <v>Listado de Asistencia</v>
          </cell>
          <cell r="P484" t="str">
            <v xml:space="preserve">Cronograma PIC de la vigencia </v>
          </cell>
          <cell r="Q484" t="str">
            <v>%</v>
          </cell>
          <cell r="R484" t="str">
            <v>Número de total de capacitaciones realizadas. / Número total de capacitaciones PIC. *100</v>
          </cell>
          <cell r="S484"/>
          <cell r="T484" t="str">
            <v>resultado</v>
          </cell>
          <cell r="U484" t="str">
            <v>Creciente</v>
          </cell>
          <cell r="V484" t="str">
            <v>≥</v>
          </cell>
          <cell r="W484">
            <v>0.8</v>
          </cell>
          <cell r="X484" t="str">
            <v>&lt;</v>
          </cell>
          <cell r="Y484">
            <v>0.8</v>
          </cell>
        </row>
        <row r="485">
          <cell r="A485">
            <v>480</v>
          </cell>
          <cell r="B485" t="str">
            <v>Hospital líder en buenas prácticas de gobierno corporativo y de gestión pública</v>
          </cell>
          <cell r="C485" t="str">
            <v>Implementar un modelo de gestión por competencias y de bienestar para los colaboradores del HUSJ</v>
          </cell>
          <cell r="D485" t="str">
            <v>Cumplimiento del Sistema de Evaluación del Desempeño Laboral - Empleados de Carrera Administrativa</v>
          </cell>
          <cell r="E485" t="str">
            <v>Gestion del talento humano</v>
          </cell>
          <cell r="F485" t="str">
            <v>Talento humano</v>
          </cell>
          <cell r="H485" t="str">
            <v>x</v>
          </cell>
          <cell r="J485" t="str">
            <v>La Evaluación de Desempeño Laboral es una herramienta de gestión que permite medir las competencias laborales y habilidades comportamentales de los funcionarios, con el fín de establecer planes de mejora. El estándar 111 establece que: " La organización garantiza la evaluación sistemática y periódica de la competencia y el desempeño del talento humano de la institución, profesional y no profesional, asistencial, administrativo, de
docentes e investigadores, si aplica, y de terceros subcontratados, si aplica.
aplican para los servicios contratados con terceros y es responsabilidad de la organización contratante
la verificación documentada de dichas competencias".</v>
          </cell>
          <cell r="K485"/>
          <cell r="L485" t="str">
            <v>Semestral</v>
          </cell>
          <cell r="M485" t="str">
            <v>Número de funcionarios con evaluacion de desempeño realizadas</v>
          </cell>
          <cell r="N485" t="str">
            <v>Número de funcionarios a quienes se les debe aplicar Evaluacion del desempeño *100</v>
          </cell>
          <cell r="O485" t="str">
            <v>Consolidado de Evaluaciones de desempeño realizadas</v>
          </cell>
          <cell r="P485" t="str">
            <v>Acto administrativo de asignacion de evaluadores y comisiones evaluadoras</v>
          </cell>
          <cell r="Q485" t="str">
            <v>%</v>
          </cell>
          <cell r="R485" t="str">
            <v>Número de funcionarios con evaluacion de desempeño realizadas / Número de funcionarios a quienes se les debe aplicar Evaluacion del desempeño *100 *100</v>
          </cell>
          <cell r="S485"/>
          <cell r="T485" t="str">
            <v>resultado</v>
          </cell>
          <cell r="U485" t="str">
            <v>Creciente</v>
          </cell>
          <cell r="V485" t="str">
            <v>≥</v>
          </cell>
          <cell r="W485">
            <v>0.9</v>
          </cell>
          <cell r="X485" t="str">
            <v>&lt;</v>
          </cell>
          <cell r="Y485">
            <v>0.9</v>
          </cell>
        </row>
        <row r="486">
          <cell r="A486">
            <v>481</v>
          </cell>
          <cell r="B486" t="str">
            <v>Hospital líder en buenas prácticas de gobierno corporativo y de gestión pública</v>
          </cell>
          <cell r="C486" t="str">
            <v>Implementar un modelo de gestión por competencias y de bienestar para los colaboradores del HUSJ</v>
          </cell>
          <cell r="D486" t="str">
            <v>Cumplimiento del Sistema de Medición del Desempeño Laboral - Empleados en Provisonalidad</v>
          </cell>
          <cell r="E486" t="str">
            <v>Gestion del talento humano</v>
          </cell>
          <cell r="F486" t="str">
            <v>Talento humano</v>
          </cell>
          <cell r="H486" t="str">
            <v>x</v>
          </cell>
          <cell r="J486" t="str">
            <v>La Evaluación de Desempeño Laboral es una herramienta de gestión que permite medir las competencias laborales y habilidades comportamentales de los funcionarios, con el fín de establecer planes de mejora. El estándar 111 establece que: " La organización garantiza la evaluación sistemática y periódica de la competencia y el desempeño del talento humano de la institución, profesional y no profesional, asistencial, administrativo, de
docentes e investigadores, si aplica, y de terceros subcontratados, si aplica.
aplican para los servicios contratados con terceros y es responsabilidad de la organización contratante
la verificación documentada de dichas competencias".</v>
          </cell>
          <cell r="K486"/>
          <cell r="L486" t="str">
            <v>Semestral</v>
          </cell>
          <cell r="M486" t="str">
            <v>Número de funcionarios con medición de desempeño realizada</v>
          </cell>
          <cell r="N486" t="str">
            <v xml:space="preserve">Numero de funcionarios a quienes aplica el sistema de medición. </v>
          </cell>
          <cell r="O486" t="str">
            <v>Consolidado de Evaluaciones de desempeño realizada</v>
          </cell>
          <cell r="P486" t="str">
            <v xml:space="preserve">Planta de personal de Servidores en Provisionalidad excepto quienes se encuentran en permiso sindical </v>
          </cell>
          <cell r="Q486" t="str">
            <v>%</v>
          </cell>
          <cell r="R486" t="str">
            <v>Número de funcionarios con medición de desempeño realizada / Numero de funcionarios a quienes aplica el sistema de medición.  *100</v>
          </cell>
          <cell r="S486"/>
          <cell r="T486" t="str">
            <v>resultado</v>
          </cell>
          <cell r="U486" t="str">
            <v>Creciente</v>
          </cell>
          <cell r="V486" t="str">
            <v>≥</v>
          </cell>
          <cell r="W486">
            <v>0.9</v>
          </cell>
          <cell r="X486" t="str">
            <v>&lt;</v>
          </cell>
          <cell r="Y486">
            <v>0.9</v>
          </cell>
        </row>
        <row r="487">
          <cell r="A487">
            <v>482</v>
          </cell>
          <cell r="B487" t="str">
            <v>Hospital líder en buenas prácticas de gobierno corporativo y de gestión pública</v>
          </cell>
          <cell r="C487" t="str">
            <v>Implementar un modelo de gestión por competencias y de bienestar para los colaboradores del HUSJ</v>
          </cell>
          <cell r="D487" t="str">
            <v xml:space="preserve">Cumplimiento de procesos de inducción general </v>
          </cell>
          <cell r="E487" t="str">
            <v>Gestion del talento humano</v>
          </cell>
          <cell r="F487" t="str">
            <v>Talento humano</v>
          </cell>
          <cell r="G487"/>
          <cell r="H487" t="str">
            <v>x</v>
          </cell>
          <cell r="I487"/>
          <cell r="J487" t="str">
            <v>La institución cuenta con proceso de inducción general para el personal que ingresa a la entidad permitiendo adquirir los conocimientos y habilidades necesarias para convertirse en miembro activo de la organización. Estandar 107 establece que: "La institución tiene definido el programa de Inducción de personal (nuevos colaboradores contratados, trabajadores de empresas subcontratadas, personal en formación o en entrenamiento).</v>
          </cell>
          <cell r="K487"/>
          <cell r="L487" t="str">
            <v>Trimestral</v>
          </cell>
          <cell r="M487" t="str">
            <v>Número de personas con Inducción General</v>
          </cell>
          <cell r="N487" t="str">
            <v>Numero de personas vinculadas o contratadas</v>
          </cell>
          <cell r="O487" t="str">
            <v xml:space="preserve">Listado de asistencia </v>
          </cell>
          <cell r="P487" t="str">
            <v>Ruta de Ingreso Seguro</v>
          </cell>
          <cell r="Q487" t="str">
            <v>%</v>
          </cell>
          <cell r="R487" t="str">
            <v>Número de personas con Inducción General / Numero de personas vinculadas o contratadas *100</v>
          </cell>
          <cell r="S487"/>
          <cell r="T487" t="str">
            <v>resultado</v>
          </cell>
          <cell r="U487" t="str">
            <v>Creciente</v>
          </cell>
          <cell r="V487" t="str">
            <v>≥</v>
          </cell>
          <cell r="W487">
            <v>0.8</v>
          </cell>
          <cell r="X487" t="str">
            <v>&lt;</v>
          </cell>
          <cell r="Y487">
            <v>0.8</v>
          </cell>
        </row>
        <row r="488">
          <cell r="A488">
            <v>483</v>
          </cell>
          <cell r="B488" t="str">
            <v>Hospital líder en buenas prácticas de gobierno corporativo y de gestión pública</v>
          </cell>
          <cell r="C488" t="str">
            <v>Implementar un modelo de gestión por competencias y de bienestar para los colaboradores del HUSJ</v>
          </cell>
          <cell r="D488" t="str">
            <v>Cumplimiento de procesos de reinducción</v>
          </cell>
          <cell r="E488" t="str">
            <v>Gestion del talento humano</v>
          </cell>
          <cell r="F488" t="str">
            <v>Talento humano</v>
          </cell>
          <cell r="G488"/>
          <cell r="H488" t="str">
            <v>x</v>
          </cell>
          <cell r="I488"/>
          <cell r="J488" t="str">
            <v>Dar cumplimiento al estandar de acreditación de talento humano y fortalecer la Política Institucional y de Administración del Talento Humano, dentro de un marco de apoyo y seguimiento a la gestión . El estandar 110 establece que: "Existe un proceso diseñado, implementado y evaluado de educación, capacitación y entrenamiento permanente que promueve las competencias del personal de acuerdo con las necesidades identificadas en la organización."</v>
          </cell>
          <cell r="K488"/>
          <cell r="L488" t="str">
            <v>Trimestral</v>
          </cell>
          <cell r="M488" t="str">
            <v xml:space="preserve">Número de Colaboradores con Reinduccion </v>
          </cell>
          <cell r="N488" t="str">
            <v>Numero de Colaboradores vinculados ó contratados</v>
          </cell>
          <cell r="O488" t="str">
            <v>Lista de asistencia Reinducción- Evaluacion en el aplicativo</v>
          </cell>
          <cell r="P488" t="str">
            <v>Actas de posesion, contratos, hojas de ruta</v>
          </cell>
          <cell r="Q488" t="str">
            <v>%</v>
          </cell>
          <cell r="R488" t="str">
            <v>Número de Colaboradores con Reinduccion  / Numero de Colaboradores vinculados ó contratados *100</v>
          </cell>
          <cell r="S488"/>
          <cell r="T488" t="str">
            <v>proceso</v>
          </cell>
          <cell r="U488" t="str">
            <v>Creciente</v>
          </cell>
          <cell r="V488" t="str">
            <v>≥</v>
          </cell>
          <cell r="W488">
            <v>0.9</v>
          </cell>
          <cell r="X488" t="str">
            <v>&lt;</v>
          </cell>
          <cell r="Y488">
            <v>0.9</v>
          </cell>
        </row>
        <row r="489">
          <cell r="A489">
            <v>484</v>
          </cell>
          <cell r="B489" t="str">
            <v>Hospital líder en buenas prácticas de gobierno corporativo y de gestión pública</v>
          </cell>
          <cell r="C489" t="str">
            <v>Implementar un modelo de gestión por competencias y de bienestar para los colaboradores del HUSJ</v>
          </cell>
          <cell r="D489" t="str">
            <v xml:space="preserve">Verificación de resultados del  Seguimiento al Cumplimiento de objetivos y Metas Institucionales de Terceros. </v>
          </cell>
          <cell r="E489" t="str">
            <v>Gestion del talento humano</v>
          </cell>
          <cell r="F489" t="str">
            <v>Talento humano</v>
          </cell>
          <cell r="G489"/>
          <cell r="H489" t="str">
            <v>x</v>
          </cell>
          <cell r="I489"/>
          <cell r="J489" t="str">
            <v>El estándar 111 " La organización garantiza la evaluación sistemática y periódica de la competencia y el desempeño
del talento humano de la institución, profesional y no profesional, asistencial, administrativo, de
docentes e investigadores, si aplica, y de terceros subcontratados, si aplica.
aplican para los servicios contratados con terceros y es responsabilidad de la organización contratante
la verificación documentada de dichas competencias".</v>
          </cell>
          <cell r="K489"/>
          <cell r="L489" t="str">
            <v>Semestral</v>
          </cell>
          <cell r="M489" t="str">
            <v>Número de colaboradores a los cuales se les aplica el Seguimiento al Cumplimiento de Metas y Objetivos</v>
          </cell>
          <cell r="N489" t="str">
            <v>Número de Colaboradores que prestan sus servicios en el Hospital reportados a Talento Humano</v>
          </cell>
          <cell r="O489" t="str">
            <v xml:space="preserve">Informe de Evaluación </v>
          </cell>
          <cell r="P489" t="str">
            <v>Base de datos</v>
          </cell>
          <cell r="Q489" t="str">
            <v>%</v>
          </cell>
          <cell r="R489" t="str">
            <v>Número de colaboradores a los cuales se les aplica el Seguimiento al Cumplimiento de Metas y Objetivos / Número de Colaboradores que prestan sus servicios en el Hospital reportados a Talento Humano *100</v>
          </cell>
          <cell r="S489"/>
          <cell r="T489" t="str">
            <v>proceso</v>
          </cell>
          <cell r="U489" t="str">
            <v>Creciente</v>
          </cell>
          <cell r="V489" t="str">
            <v>≥</v>
          </cell>
          <cell r="W489">
            <v>0.8</v>
          </cell>
          <cell r="X489" t="str">
            <v>&lt;</v>
          </cell>
          <cell r="Y489">
            <v>0.8</v>
          </cell>
        </row>
        <row r="490">
          <cell r="A490">
            <v>485</v>
          </cell>
          <cell r="B490" t="str">
            <v>Hospital líder en buenas prácticas de gobierno corporativo y de gestión pública</v>
          </cell>
          <cell r="C490" t="str">
            <v>Implementar un modelo de gestión por competencias y de bienestar para los colaboradores del HUSJ</v>
          </cell>
          <cell r="D490" t="str">
            <v xml:space="preserve">Cobertura actividades de Bienestar Social e Incentivos. </v>
          </cell>
          <cell r="E490" t="str">
            <v>Gestion del talento humano</v>
          </cell>
          <cell r="F490" t="str">
            <v>Talento humano</v>
          </cell>
          <cell r="G490"/>
          <cell r="H490" t="str">
            <v>x</v>
          </cell>
          <cell r="I490"/>
          <cell r="J490" t="str">
            <v>Este indicador nos permite identificar el nivel de participacion de los funcionarios y colaboradores en los actividades de Bienestar Social e Incentivos que se realizan en el hospital, con el proposito de establecer el compromiso de los mismos en el mejoramiento de su entorno laboral y familiar. El Estandar 115 establece que: "La organización promueve, desarrollay evalua estrategias para mantener y mejorar la calidad de vida de los colaboradores."</v>
          </cell>
          <cell r="K490"/>
          <cell r="L490" t="str">
            <v>Trimestral</v>
          </cell>
          <cell r="M490" t="str">
            <v>Número de Colaboradores que participan de las Actividades</v>
          </cell>
          <cell r="N490" t="str">
            <v>Número de Colaboradores Inscritos</v>
          </cell>
          <cell r="O490" t="str">
            <v>Listas de asistencia de las actividades</v>
          </cell>
          <cell r="P490" t="str">
            <v>Numero total de Colaboradores Inscritos</v>
          </cell>
          <cell r="Q490" t="str">
            <v>%</v>
          </cell>
          <cell r="R490" t="str">
            <v>Número de Colaboradores que participan de las Actividades / Número de Colaboradores Inscritos *100</v>
          </cell>
          <cell r="S490"/>
          <cell r="T490" t="str">
            <v>resultado</v>
          </cell>
          <cell r="U490" t="str">
            <v>Creciente</v>
          </cell>
          <cell r="V490" t="str">
            <v>≥</v>
          </cell>
          <cell r="W490">
            <v>0.8</v>
          </cell>
          <cell r="X490" t="str">
            <v>&lt;</v>
          </cell>
          <cell r="Y490">
            <v>0.8</v>
          </cell>
        </row>
        <row r="491">
          <cell r="A491">
            <v>486</v>
          </cell>
          <cell r="B491" t="str">
            <v>Hospital líder en buenas prácticas de gobierno corporativo y de gestión pública</v>
          </cell>
          <cell r="C491" t="str">
            <v>Implementar un modelo de gestión por competencias y de bienestar para los colaboradores del HUSJ</v>
          </cell>
          <cell r="D491" t="str">
            <v>Ejecución Plan Institucional de Bienestar Social e Incentivos.</v>
          </cell>
          <cell r="E491" t="str">
            <v>Gestion del talento humano</v>
          </cell>
          <cell r="F491" t="str">
            <v>Talento humano</v>
          </cell>
          <cell r="G491"/>
          <cell r="H491" t="str">
            <v>x</v>
          </cell>
          <cell r="I491"/>
          <cell r="J491" t="str">
            <v xml:space="preserve">
Este indicador permite verificar el nivel de ejecución y cumplimiento de las actividades de Bienestar programadas en el Plan de Bienestar Social e Incentivos de la vigencia.</v>
          </cell>
          <cell r="K491"/>
          <cell r="L491" t="str">
            <v>Trimestral</v>
          </cell>
          <cell r="M491" t="str">
            <v>Número de total de actividades realizadas.</v>
          </cell>
          <cell r="N491" t="str">
            <v>Número total de actividades  programadas.</v>
          </cell>
          <cell r="O491" t="str">
            <v>Listado de Asistencia</v>
          </cell>
          <cell r="P491" t="str">
            <v xml:space="preserve">Cronograma Actividades Bienestar Social e Incentivos de la vigencia </v>
          </cell>
          <cell r="Q491" t="str">
            <v>%</v>
          </cell>
          <cell r="R491" t="str">
            <v>Número de total de actividades realizadas. / Número total de actividades  programadas. *100</v>
          </cell>
          <cell r="S491"/>
          <cell r="T491" t="str">
            <v>resultado</v>
          </cell>
          <cell r="U491" t="str">
            <v>Creciente</v>
          </cell>
          <cell r="V491" t="str">
            <v>≥</v>
          </cell>
          <cell r="W491">
            <v>0.8</v>
          </cell>
          <cell r="X491" t="str">
            <v>&lt;</v>
          </cell>
          <cell r="Y491">
            <v>0.8</v>
          </cell>
        </row>
        <row r="492">
          <cell r="A492">
            <v>487</v>
          </cell>
          <cell r="B492" t="str">
            <v>Hospital líder en buenas prácticas de gobierno corporativo y de gestión pública</v>
          </cell>
          <cell r="C492" t="str">
            <v>Implementar un modelo de gestión por competencias y de bienestar para los colaboradores del HUSJ</v>
          </cell>
          <cell r="D492" t="str">
            <v>Prevalencia de Accidentes Laborales</v>
          </cell>
          <cell r="E492" t="str">
            <v>Gestion del talento humano</v>
          </cell>
          <cell r="F492" t="str">
            <v>Seguridad y salud en el trabajo</v>
          </cell>
          <cell r="G492"/>
          <cell r="H492" t="str">
            <v>x</v>
          </cell>
          <cell r="I492"/>
          <cell r="J492" t="str">
            <v>La calificación del accidente como de origen laboral permite al trabajador acceder a las prestaciones económicas y asistenciales establecidas en el Sistema de Seguridad Social Integral. Además la institución debe velar por la prevención de ocurrencia de estas patologías de origen laboral estableciendo las acciones correctivas.</v>
          </cell>
          <cell r="K492"/>
          <cell r="L492" t="str">
            <v>Trimestral</v>
          </cell>
          <cell r="M492" t="str">
            <v>No. de accidentes laborales ocurridos en el periodo</v>
          </cell>
          <cell r="N492" t="str">
            <v>Número de Trabajadores en el periodo</v>
          </cell>
          <cell r="O492" t="str">
            <v>Higiene y seguridad industrial</v>
          </cell>
          <cell r="P492" t="str">
            <v>Higiene y seguridad industrial</v>
          </cell>
          <cell r="Q492" t="str">
            <v>%</v>
          </cell>
          <cell r="R492" t="str">
            <v>No. de accidentes laborales ocurridos en el periodo / Número de Trabajadores en el periodo *100</v>
          </cell>
          <cell r="S492"/>
          <cell r="T492" t="str">
            <v>proceso</v>
          </cell>
          <cell r="U492" t="str">
            <v>Decreciente</v>
          </cell>
          <cell r="V492" t="str">
            <v>≤</v>
          </cell>
          <cell r="W492">
            <v>0.03</v>
          </cell>
          <cell r="X492" t="str">
            <v>&gt;</v>
          </cell>
          <cell r="Y492">
            <v>0.03</v>
          </cell>
        </row>
        <row r="493">
          <cell r="A493">
            <v>488</v>
          </cell>
          <cell r="B493" t="str">
            <v>Hospital líder en buenas prácticas de gobierno corporativo y de gestión pública</v>
          </cell>
          <cell r="C493" t="str">
            <v>Implementar un modelo de gestión por competencias y de bienestar para los colaboradores del HUSJ</v>
          </cell>
          <cell r="D493" t="str">
            <v>Prevalencia de patologías calificadas de origen laboral en el periodo</v>
          </cell>
          <cell r="E493" t="str">
            <v>Gestion del talento humano</v>
          </cell>
          <cell r="F493" t="str">
            <v>Seguridad y salud en el trabajo</v>
          </cell>
          <cell r="G493"/>
          <cell r="H493" t="str">
            <v>x</v>
          </cell>
          <cell r="I493"/>
          <cell r="J493" t="str">
            <v>La calificación de origen es un derecho de todos los Colombianos, para acceder a lasprestaciones económicas y asistenciales establecidas en elSistema de Seguridad Social Integral. Además la institución debe velar por la prevención de ocurrencia de estas patologías de origen laboral estableciendo las acciones correctivas.</v>
          </cell>
          <cell r="K493"/>
          <cell r="L493" t="str">
            <v>Trimestral</v>
          </cell>
          <cell r="M493" t="str">
            <v xml:space="preserve">Número de patologías calificadas de origen laboral </v>
          </cell>
          <cell r="N493" t="str">
            <v>Número de Trabajadores de la institución en el periodo</v>
          </cell>
          <cell r="O493" t="str">
            <v>Medicina del Trabajo</v>
          </cell>
          <cell r="P493" t="str">
            <v>Medicina del Trabajo</v>
          </cell>
          <cell r="Q493" t="str">
            <v>%</v>
          </cell>
          <cell r="R493" t="str">
            <v>Número de patologías calificadas de origen laboral  / Número de Trabajadores de la institución en el periodo *100</v>
          </cell>
          <cell r="S493"/>
          <cell r="T493" t="str">
            <v>proceso</v>
          </cell>
          <cell r="U493" t="str">
            <v>Decreciente</v>
          </cell>
          <cell r="V493" t="str">
            <v>≤</v>
          </cell>
          <cell r="W493">
            <v>1E-4</v>
          </cell>
          <cell r="X493" t="str">
            <v>&gt;</v>
          </cell>
          <cell r="Y493">
            <v>1E-4</v>
          </cell>
        </row>
        <row r="494">
          <cell r="A494">
            <v>489</v>
          </cell>
          <cell r="B494" t="str">
            <v>Hospital líder en buenas prácticas de gobierno corporativo y de gestión pública</v>
          </cell>
          <cell r="C494" t="str">
            <v>Implementar un modelo de gestión por competencias y de bienestar para los colaboradores del HUSJ</v>
          </cell>
          <cell r="D494" t="str">
            <v>Promedio de resultados de variables del clima organizacional</v>
          </cell>
          <cell r="E494" t="str">
            <v>Gestion del talento humano</v>
          </cell>
          <cell r="F494" t="str">
            <v>Seguridad y salud en el trabajo</v>
          </cell>
          <cell r="G494"/>
          <cell r="H494" t="str">
            <v>x</v>
          </cell>
          <cell r="I494"/>
          <cell r="J494" t="str">
            <v>El desempeño del empleado se orienta por sus percepciones acerca de sus características individuales y las condiciones laborales en las que se desenvuelve; razón  por la cual las entidades del Estado apoyándose en los elementos del Clima Organizacional,  deben adelantar acciones que les permitan diagnosticare intervenir el clima percibido por sus servidores</v>
          </cell>
          <cell r="K494"/>
          <cell r="L494" t="str">
            <v>Trimestral</v>
          </cell>
          <cell r="M494" t="str">
            <v>Sumatoria de resultados de variables de clima organizacional</v>
          </cell>
          <cell r="N494" t="str">
            <v>Número de Variables</v>
          </cell>
          <cell r="O494" t="str">
            <v>Medicina del Trabajo</v>
          </cell>
          <cell r="P494" t="str">
            <v>Medicina del Trabajo</v>
          </cell>
          <cell r="Q494" t="str">
            <v>%</v>
          </cell>
          <cell r="R494" t="str">
            <v>Sumatoria de resultados de variables de clima organizacional / Número de Variables *100</v>
          </cell>
          <cell r="S494"/>
          <cell r="T494" t="str">
            <v>resultado</v>
          </cell>
          <cell r="U494" t="str">
            <v>Creciente</v>
          </cell>
          <cell r="V494" t="str">
            <v>≥</v>
          </cell>
          <cell r="W494">
            <v>0.85</v>
          </cell>
          <cell r="X494" t="str">
            <v>&lt;</v>
          </cell>
          <cell r="Y494">
            <v>0.85</v>
          </cell>
        </row>
        <row r="495">
          <cell r="A495">
            <v>490</v>
          </cell>
          <cell r="B495" t="str">
            <v>Hospital líder en buenas prácticas de gobierno corporativo y de gestión pública</v>
          </cell>
          <cell r="C495" t="str">
            <v>Implementar un modelo de gestión por competencias y de bienestar para los colaboradores del HUSJ</v>
          </cell>
          <cell r="D495" t="str">
            <v>Plan de trabajo anual</v>
          </cell>
          <cell r="E495" t="str">
            <v>Gestion del talento humano</v>
          </cell>
          <cell r="F495" t="str">
            <v>Seguridad y salud en el trabajo</v>
          </cell>
          <cell r="G495"/>
          <cell r="H495" t="str">
            <v>x</v>
          </cell>
          <cell r="I495"/>
          <cell r="J495" t="str">
            <v>Plan de Trabajo anual en Seguridad y Salud en el Trabajo</v>
          </cell>
          <cell r="K495"/>
          <cell r="L495" t="str">
            <v>Trimestral</v>
          </cell>
          <cell r="M495" t="str">
            <v xml:space="preserve">Número de ctividades del Plan de trabajo anual ejecutadas en SST </v>
          </cell>
          <cell r="N495" t="str">
            <v>Número total de actividades</v>
          </cell>
          <cell r="O495"/>
          <cell r="P495"/>
          <cell r="Q495" t="str">
            <v>%</v>
          </cell>
          <cell r="R495" t="str">
            <v>Número de ctividades del Plan de trabajo anual ejecutadas en SST  / Número total de actividades *100</v>
          </cell>
          <cell r="S495"/>
          <cell r="T495" t="str">
            <v>resultado</v>
          </cell>
          <cell r="U495" t="str">
            <v>Creciente</v>
          </cell>
          <cell r="V495" t="str">
            <v>≥</v>
          </cell>
          <cell r="W495">
            <v>0.9</v>
          </cell>
          <cell r="X495" t="str">
            <v>&lt;</v>
          </cell>
          <cell r="Y495">
            <v>0.9</v>
          </cell>
        </row>
        <row r="496">
          <cell r="A496">
            <v>491</v>
          </cell>
          <cell r="B496" t="str">
            <v>Hospital líder en buenas prácticas de gobierno corporativo y de gestión pública</v>
          </cell>
          <cell r="C496" t="str">
            <v>Garantizar rentabilidad, competitividad y sostenibilidad financiera</v>
          </cell>
          <cell r="D496" t="str">
            <v>Porcentaje de Facturación Radicada</v>
          </cell>
          <cell r="E496" t="str">
            <v>Gestión Financiera</v>
          </cell>
          <cell r="F496" t="str">
            <v>Facturación</v>
          </cell>
          <cell r="H496" t="str">
            <v>x</v>
          </cell>
          <cell r="J496" t="str">
            <v>Nos permite medir el porcentaje de facturación elaborada y enviada a cobro oportuno a los diferentes pagadores y asi mejorar el flujo de recursos.</v>
          </cell>
          <cell r="K496"/>
          <cell r="L496" t="str">
            <v>Trimestral</v>
          </cell>
          <cell r="M496" t="str">
            <v xml:space="preserve">Valor radicado X 100 </v>
          </cell>
          <cell r="N496" t="str">
            <v xml:space="preserve"> Valor facturado</v>
          </cell>
          <cell r="O496" t="str">
            <v>DGH</v>
          </cell>
          <cell r="P496" t="str">
            <v>Aplicativo Rep. Financiera</v>
          </cell>
          <cell r="Q496" t="str">
            <v>%</v>
          </cell>
          <cell r="R496" t="str">
            <v>Valor radicado X 100  /  Valor facturado *100</v>
          </cell>
          <cell r="S496"/>
          <cell r="T496" t="str">
            <v>resultado</v>
          </cell>
          <cell r="U496" t="str">
            <v>Creciente</v>
          </cell>
          <cell r="V496" t="str">
            <v>≥</v>
          </cell>
          <cell r="W496">
            <v>0.9</v>
          </cell>
          <cell r="X496" t="str">
            <v>&lt;</v>
          </cell>
          <cell r="Y496">
            <v>0.9</v>
          </cell>
        </row>
        <row r="497">
          <cell r="A497">
            <v>492</v>
          </cell>
          <cell r="B497" t="str">
            <v>Hospital líder en buenas prácticas de gobierno corporativo y de gestión pública</v>
          </cell>
          <cell r="C497" t="str">
            <v>Garantizar rentabilidad, competitividad y sostenibilidad financiera</v>
          </cell>
          <cell r="D497" t="str">
            <v>Porcentaje de facturación en devolución Mes</v>
          </cell>
          <cell r="E497" t="str">
            <v>Gestión Financiera</v>
          </cell>
          <cell r="F497" t="str">
            <v>Facturación</v>
          </cell>
          <cell r="G497"/>
          <cell r="H497" t="str">
            <v>x</v>
          </cell>
          <cell r="I497"/>
          <cell r="J497" t="str">
            <v>Conocer el valor de devolución de la facturación que se ha radicado a las ERP y sus motivos para poder ser subsanados</v>
          </cell>
          <cell r="K497"/>
          <cell r="L497" t="str">
            <v>Trimestral</v>
          </cell>
          <cell r="M497" t="str">
            <v>Vr. Devolución recibidas en el mes</v>
          </cell>
          <cell r="N497" t="str">
            <v>Vr. Radicación mes inmediatamente anterior</v>
          </cell>
          <cell r="O497" t="str">
            <v>Reportes ERP (correo electrónico o fisico)</v>
          </cell>
          <cell r="P497" t="str">
            <v>Dinamica gerencial</v>
          </cell>
          <cell r="Q497" t="str">
            <v>%</v>
          </cell>
          <cell r="R497" t="str">
            <v>Vr. Devolución recibidas en el mes / Vr. Radicación mes inmediatamente anterior *100</v>
          </cell>
          <cell r="S497"/>
          <cell r="T497" t="str">
            <v>resultado</v>
          </cell>
          <cell r="U497" t="str">
            <v>Creciente</v>
          </cell>
          <cell r="V497" t="str">
            <v>≤</v>
          </cell>
          <cell r="W497">
            <v>0.08</v>
          </cell>
          <cell r="X497" t="str">
            <v>&gt;</v>
          </cell>
          <cell r="Y497">
            <v>0.08</v>
          </cell>
        </row>
        <row r="498">
          <cell r="A498">
            <v>493</v>
          </cell>
          <cell r="B498" t="str">
            <v>Hospital líder en buenas prácticas de gobierno corporativo y de gestión pública</v>
          </cell>
          <cell r="C498" t="str">
            <v>Garantizar rentabilidad, competitividad y sostenibilidad financiera</v>
          </cell>
          <cell r="D498" t="str">
            <v>Valor de facturación acumulada en devolución por las diferentes ERP</v>
          </cell>
          <cell r="E498" t="str">
            <v>Gestión Financiera</v>
          </cell>
          <cell r="F498" t="str">
            <v>Facturación</v>
          </cell>
          <cell r="H498" t="str">
            <v>x</v>
          </cell>
          <cell r="J498" t="str">
            <v>Conocer el valor de devolución de la facturación acumulada que se ha radicado a las ERP y sus motivos para poder ser subsanados</v>
          </cell>
          <cell r="K498"/>
          <cell r="L498" t="str">
            <v>Trimestral</v>
          </cell>
          <cell r="M498" t="str">
            <v>Vr. Devolución acumulada Mes</v>
          </cell>
          <cell r="N498" t="str">
            <v>Vr. Cartera Mes</v>
          </cell>
          <cell r="O498" t="str">
            <v>Reporte DGH saldo devolución a mes</v>
          </cell>
          <cell r="P498" t="str">
            <v>Dinamica gerencial</v>
          </cell>
          <cell r="Q498" t="str">
            <v>%</v>
          </cell>
          <cell r="R498" t="str">
            <v>Vr. Devolución acumulada Mes / Vr. Cartera Mes *100</v>
          </cell>
          <cell r="S498"/>
          <cell r="T498" t="str">
            <v>resultado</v>
          </cell>
          <cell r="U498" t="str">
            <v>Creciente</v>
          </cell>
          <cell r="V498" t="str">
            <v>≤</v>
          </cell>
          <cell r="W498">
            <v>0.08</v>
          </cell>
          <cell r="X498" t="str">
            <v>&gt;</v>
          </cell>
          <cell r="Y498">
            <v>0.08</v>
          </cell>
        </row>
        <row r="499">
          <cell r="A499">
            <v>494</v>
          </cell>
          <cell r="B499" t="str">
            <v>Hospital líder en buenas prácticas de gobierno corporativo y de gestión pública</v>
          </cell>
          <cell r="C499" t="str">
            <v>Garantizar rentabilidad, competitividad y sostenibilidad financiera</v>
          </cell>
          <cell r="D499" t="str">
            <v>Calidad del registro de historia clínica en facturación</v>
          </cell>
          <cell r="E499" t="str">
            <v>Gestión Financiera</v>
          </cell>
          <cell r="F499" t="str">
            <v>Facturación</v>
          </cell>
          <cell r="H499" t="str">
            <v>x</v>
          </cell>
          <cell r="J499" t="str">
            <v xml:space="preserve">Evaluar la adherencia del equipo de facturacion a las normas técnicas de obligatorio cumplimiento, así como la pertinencia  según registros de las historias clínicas electrónicas. </v>
          </cell>
          <cell r="K499"/>
          <cell r="L499" t="str">
            <v>Trimestral</v>
          </cell>
          <cell r="M499" t="str">
            <v>Criterios de calidad de historia clínica evaluados que cumplen</v>
          </cell>
          <cell r="N499" t="str">
            <v>Total de criterios de calidad de historia clínica evaluados</v>
          </cell>
          <cell r="O499" t="str">
            <v>Aplicativo de monitorizacion de historias clinicas en los datos de la admisión del paciente</v>
          </cell>
          <cell r="P499" t="str">
            <v>Aplicativo de monitorizacion de historias clinicas en los datos de la admisión del paciente</v>
          </cell>
          <cell r="Q499" t="str">
            <v>%</v>
          </cell>
          <cell r="R499" t="str">
            <v>Criterios de calidad de historia clínica evaluados que cumplen / Total de criterios de calidad de historia clínica evaluados *100</v>
          </cell>
          <cell r="S499"/>
          <cell r="T499" t="str">
            <v>proceso</v>
          </cell>
          <cell r="U499" t="str">
            <v>Creciente</v>
          </cell>
          <cell r="V499" t="str">
            <v>≥</v>
          </cell>
          <cell r="W499">
            <v>0.9</v>
          </cell>
          <cell r="X499" t="str">
            <v>&lt;</v>
          </cell>
          <cell r="Y499">
            <v>0.9</v>
          </cell>
        </row>
        <row r="500">
          <cell r="A500">
            <v>495</v>
          </cell>
          <cell r="B500" t="str">
            <v>Hospital líder en buenas prácticas de gobierno corporativo y de gestión pública</v>
          </cell>
          <cell r="C500" t="str">
            <v>Garantizar rentabilidad, competitividad y sostenibilidad financiera</v>
          </cell>
          <cell r="D500" t="str">
            <v>Oportunidad del tiempo de entrega de orden de salida en Hospitalizacion</v>
          </cell>
          <cell r="E500" t="str">
            <v>Gestión Financiera</v>
          </cell>
          <cell r="F500" t="str">
            <v>Facturación</v>
          </cell>
          <cell r="H500" t="str">
            <v>x</v>
          </cell>
          <cell r="J500" t="str">
            <v>Realizar la medicion del procedimiento de egreso, desde el punto de vista administrativo.</v>
          </cell>
          <cell r="K500"/>
          <cell r="L500" t="str">
            <v>Trimestral</v>
          </cell>
          <cell r="M500" t="str">
            <v>Sumatoria de horas trancurridos entre la epicrisis y la elaboracion de la orden de salida por facturacion</v>
          </cell>
          <cell r="N500" t="str">
            <v xml:space="preserve"> Total de egresos</v>
          </cell>
          <cell r="O500" t="str">
            <v>Dinamica gerencial</v>
          </cell>
          <cell r="P500" t="str">
            <v>Dinamica gerencial</v>
          </cell>
          <cell r="Q500" t="str">
            <v>Horas</v>
          </cell>
          <cell r="R500" t="str">
            <v>Sumatoria de horas trancurridos entre la epicrisis y la elaboracion de la orden de salida por facturacion /  Total de egresos</v>
          </cell>
          <cell r="S500"/>
          <cell r="T500" t="str">
            <v>resultado</v>
          </cell>
          <cell r="U500" t="str">
            <v>Decreciente</v>
          </cell>
          <cell r="V500" t="str">
            <v>≤</v>
          </cell>
          <cell r="W500">
            <v>3</v>
          </cell>
          <cell r="X500" t="str">
            <v>&gt;</v>
          </cell>
          <cell r="Y500">
            <v>3</v>
          </cell>
        </row>
        <row r="501">
          <cell r="A501">
            <v>496</v>
          </cell>
          <cell r="B501" t="str">
            <v>Hospital líder en buenas prácticas de gobierno corporativo y de gestión pública</v>
          </cell>
          <cell r="C501" t="str">
            <v>Garantizar rentabilidad, competitividad y sostenibilidad financiera</v>
          </cell>
          <cell r="D501" t="str">
            <v>Oportunidad del tiempo de urgencias</v>
          </cell>
          <cell r="E501" t="str">
            <v>Gestión Financiera</v>
          </cell>
          <cell r="F501" t="str">
            <v>Facturación</v>
          </cell>
          <cell r="H501" t="str">
            <v>x</v>
          </cell>
          <cell r="J501" t="str">
            <v>Realizar la medicion del procedimiento de egreso, desde el punto de vista administrativo.</v>
          </cell>
          <cell r="K501"/>
          <cell r="L501" t="str">
            <v>Trimestral</v>
          </cell>
          <cell r="M501" t="str">
            <v>Sumatoria de horas trancurridos entre la epicrisis y la elaboracion de la orden de salida por facturacion</v>
          </cell>
          <cell r="N501" t="str">
            <v xml:space="preserve"> Total de egresos</v>
          </cell>
          <cell r="O501" t="str">
            <v>Dinamica gerencial</v>
          </cell>
          <cell r="P501" t="str">
            <v>Dinamica gerencial</v>
          </cell>
          <cell r="Q501" t="str">
            <v>Horas</v>
          </cell>
          <cell r="R501" t="str">
            <v>Sumatoria de horas trancurridos entre la epicrisis y la elaboracion de la orden de salida por facturacion /  Total de egresos</v>
          </cell>
          <cell r="S501"/>
          <cell r="T501" t="str">
            <v>resultado</v>
          </cell>
          <cell r="U501" t="str">
            <v>Decreciente</v>
          </cell>
          <cell r="V501" t="str">
            <v>≤</v>
          </cell>
          <cell r="W501">
            <v>3</v>
          </cell>
          <cell r="X501" t="str">
            <v>&gt;</v>
          </cell>
          <cell r="Y501">
            <v>3</v>
          </cell>
        </row>
        <row r="502">
          <cell r="A502">
            <v>497</v>
          </cell>
          <cell r="B502" t="str">
            <v>Hospital líder en buenas prácticas de gobierno corporativo y de gestión pública</v>
          </cell>
          <cell r="C502" t="str">
            <v>Garantizar rentabilidad, competitividad y sostenibilidad financiera</v>
          </cell>
          <cell r="D502" t="str">
            <v>Promedio de días para elaboración de la factura luego del egreso hospitalario</v>
          </cell>
          <cell r="E502" t="str">
            <v>Gestión Financiera</v>
          </cell>
          <cell r="F502" t="str">
            <v>Facturación</v>
          </cell>
          <cell r="H502" t="str">
            <v>x</v>
          </cell>
          <cell r="J502" t="str">
            <v>Revisar si la elaboración  de la factura por servicios prestados esta siendo oportuna.</v>
          </cell>
          <cell r="K502"/>
          <cell r="L502" t="str">
            <v>Trimestral</v>
          </cell>
          <cell r="M502" t="str">
            <v>Sumatoria de los días transcurridos desde el egreso del paciente hasta la emisión de la factura final</v>
          </cell>
          <cell r="N502" t="str">
            <v>Dias trasnscurridos sumatoria</v>
          </cell>
          <cell r="O502" t="str">
            <v>sumatoria de facturas en promedio mes</v>
          </cell>
          <cell r="P502" t="str">
            <v>No. De egresos generados en DGH</v>
          </cell>
          <cell r="Q502" t="str">
            <v>Días</v>
          </cell>
          <cell r="R502" t="str">
            <v>Sumatoria de los días transcurridos desde el egreso del paciente hasta la emisión de la factura final / Dias trasnscurridos sumatoria</v>
          </cell>
          <cell r="S502"/>
          <cell r="T502" t="str">
            <v>resultado</v>
          </cell>
          <cell r="U502" t="str">
            <v>Decreciente</v>
          </cell>
          <cell r="V502" t="str">
            <v>≤</v>
          </cell>
          <cell r="W502">
            <v>7</v>
          </cell>
          <cell r="X502" t="str">
            <v>&gt;</v>
          </cell>
          <cell r="Y502">
            <v>7</v>
          </cell>
        </row>
        <row r="503">
          <cell r="A503">
            <v>498</v>
          </cell>
          <cell r="B503" t="str">
            <v>Investigación, conocimiento e innovación, la mejor inversión</v>
          </cell>
          <cell r="C503" t="str">
            <v>Disponer de tecnología, equipos biomédicos, industriales, de cómputo  y mobiliario acorde e integrados a la asistencia segura y humanizada, la docencia e investigación</v>
          </cell>
          <cell r="D503" t="str">
            <v xml:space="preserve">Porcentaje de cumplimiento al plan de mantenimiento </v>
          </cell>
          <cell r="E503" t="str">
            <v>Gestión del recursos físico</v>
          </cell>
          <cell r="F503" t="str">
            <v>Biomedica</v>
          </cell>
          <cell r="H503" t="str">
            <v>x</v>
          </cell>
          <cell r="J503" t="str">
            <v>Controlar la ejecución del mantenimiento programado</v>
          </cell>
          <cell r="K503"/>
          <cell r="L503" t="str">
            <v>Trimestral</v>
          </cell>
          <cell r="M503" t="str">
            <v>Número de  rutinas de mantenimiento preventivo ejecutadas mes</v>
          </cell>
          <cell r="N503" t="str">
            <v>Número de rutinas de mantenimiento preventivo programadas mes</v>
          </cell>
          <cell r="O503" t="str">
            <v>Control de Cronograma de mantenimiento</v>
          </cell>
          <cell r="P503" t="str">
            <v>Cronograma de mantenimiento</v>
          </cell>
          <cell r="Q503" t="str">
            <v>%</v>
          </cell>
          <cell r="R503" t="str">
            <v>Número de  rutinas de mantenimiento preventivo ejecutadas mes / Número de rutinas de mantenimiento preventivo programadas mes *100</v>
          </cell>
          <cell r="S503"/>
          <cell r="T503" t="str">
            <v>resultado</v>
          </cell>
          <cell r="U503" t="str">
            <v>Creciente</v>
          </cell>
          <cell r="V503" t="str">
            <v>≥</v>
          </cell>
          <cell r="W503">
            <v>0.9</v>
          </cell>
          <cell r="X503" t="str">
            <v>&lt;</v>
          </cell>
          <cell r="Y503">
            <v>0.9</v>
          </cell>
        </row>
        <row r="504">
          <cell r="A504">
            <v>499</v>
          </cell>
          <cell r="B504" t="str">
            <v>Investigación, conocimiento e innovación, la mejor inversión</v>
          </cell>
          <cell r="C504" t="str">
            <v>Disponer de tecnología, equipos biomédicos, industriales, de cómputo  y mobiliario acorde e integrados a la asistencia segura y humanizada, la docencia e investigación</v>
          </cell>
          <cell r="D504" t="str">
            <v>Porcentaje de cumplimiento de mantenimiento correctivo</v>
          </cell>
          <cell r="E504" t="str">
            <v>Gestión del recursos físico</v>
          </cell>
          <cell r="F504" t="str">
            <v>Biomedica</v>
          </cell>
          <cell r="H504" t="str">
            <v>x</v>
          </cell>
          <cell r="J504" t="str">
            <v>Porcentaje de cumplimiento de mantenimiento correctivo</v>
          </cell>
          <cell r="K504"/>
          <cell r="L504" t="str">
            <v>Trimestral</v>
          </cell>
          <cell r="M504" t="str">
            <v>Número de solicitudes de mantenimiento ejecutadas  mes</v>
          </cell>
          <cell r="N504" t="str">
            <v>Número de  solicitudes de mantenimiento asignadas  mes</v>
          </cell>
          <cell r="O504" t="str">
            <v>Radicador, control y seguimiento de solicitud de mantenimiento</v>
          </cell>
          <cell r="P504" t="str">
            <v xml:space="preserve">Solicitudes de mantenimiento e informe de servicio </v>
          </cell>
          <cell r="Q504" t="str">
            <v>%</v>
          </cell>
          <cell r="R504" t="str">
            <v>Número de solicitudes de mantenimiento ejecutadas  mes / Número de  solicitudes de mantenimiento asignadas  mes *100</v>
          </cell>
          <cell r="S504"/>
          <cell r="T504" t="str">
            <v>resultado</v>
          </cell>
          <cell r="U504" t="str">
            <v>Creciente</v>
          </cell>
          <cell r="V504" t="str">
            <v>≥</v>
          </cell>
          <cell r="W504">
            <v>0.9</v>
          </cell>
          <cell r="X504" t="str">
            <v>&lt;</v>
          </cell>
          <cell r="Y504">
            <v>0.9</v>
          </cell>
        </row>
        <row r="505">
          <cell r="A505">
            <v>500</v>
          </cell>
          <cell r="B505" t="str">
            <v>Investigación, conocimiento e innovación, la mejor inversión</v>
          </cell>
          <cell r="C505" t="str">
            <v>Disponer de tecnología, equipos biomédicos, industriales, de cómputo  y mobiliario acorde e integrados a la asistencia segura y humanizada, la docencia e investigación</v>
          </cell>
          <cell r="D505" t="str">
            <v>Oportunidad en la respuesta a la solicitud de mantenimiento</v>
          </cell>
          <cell r="E505" t="str">
            <v>Gestión del recursos físico</v>
          </cell>
          <cell r="F505" t="str">
            <v>Biomedica</v>
          </cell>
          <cell r="H505" t="str">
            <v>x</v>
          </cell>
          <cell r="J505" t="str">
            <v>Medir la oportunidad de la ejecución del mantenimiento solicitado</v>
          </cell>
          <cell r="K505"/>
          <cell r="L505" t="str">
            <v>Trimestral</v>
          </cell>
          <cell r="M505" t="str">
            <v>Sumatoria de horas entre la solicitud de mantenimiento notas internas  y la atencion  ejecución del servicio</v>
          </cell>
          <cell r="N505" t="str">
            <v>Total de solicitudes ejecutadas</v>
          </cell>
          <cell r="O505" t="str">
            <v>Radicador, control y seguimiento de solicitud de mantenimiento</v>
          </cell>
          <cell r="P505" t="str">
            <v>Radicador, control y seguimiento de solicitud de mantenimiento</v>
          </cell>
          <cell r="Q505" t="str">
            <v>Horas</v>
          </cell>
          <cell r="R505" t="str">
            <v>Sumatoria de horas entre la solicitud de mantenimiento notas internas  y la atencion  ejecución del servicio / Total de solicitudes ejecutadas</v>
          </cell>
          <cell r="S505"/>
          <cell r="T505" t="str">
            <v>resultado</v>
          </cell>
          <cell r="U505" t="str">
            <v>Creciente</v>
          </cell>
          <cell r="V505" t="str">
            <v xml:space="preserve">≤ </v>
          </cell>
          <cell r="W505">
            <v>30</v>
          </cell>
          <cell r="X505" t="str">
            <v>&gt;</v>
          </cell>
          <cell r="Y505">
            <v>30</v>
          </cell>
        </row>
        <row r="506">
          <cell r="A506">
            <v>501</v>
          </cell>
          <cell r="B506" t="str">
            <v>Investigación, conocimiento e innovación, la mejor inversión</v>
          </cell>
          <cell r="C506" t="str">
            <v>Disponer de tecnología, equipos biomédicos, industriales, de cómputo  y mobiliario acorde e integrados a la asistencia segura y humanizada, la docencia e investigación</v>
          </cell>
          <cell r="D506" t="str">
            <v>Tiempo de parada para equipos biomédicos por mantenimiento correctivo</v>
          </cell>
          <cell r="E506" t="str">
            <v>Gestión del recursos físico</v>
          </cell>
          <cell r="F506" t="str">
            <v>Biomedica</v>
          </cell>
          <cell r="H506" t="str">
            <v>x</v>
          </cell>
          <cell r="J506" t="str">
            <v>Controlar el tiempo de parada de equipos por mantenimiento correctivo.</v>
          </cell>
          <cell r="K506"/>
          <cell r="L506" t="str">
            <v>Trimestral</v>
          </cell>
          <cell r="M506" t="str">
            <v>sumatoria de tiempo de parada (en días) de los equipos biomédicos por mantenimiento correctivo por mes</v>
          </cell>
          <cell r="N506" t="str">
            <v>número de rutinas de mantenimiento correctivo ejecutadas mes (que implique parada de equipos)</v>
          </cell>
          <cell r="O506" t="str">
            <v>Control de correctivos</v>
          </cell>
          <cell r="P506" t="str">
            <v>Control de correctivos</v>
          </cell>
          <cell r="Q506" t="str">
            <v>Días</v>
          </cell>
          <cell r="R506" t="str">
            <v>sumatoria de tiempo de parada (en días) de los equipos biomédicos por mantenimiento correctivo por mes / número de rutinas de mantenimiento correctivo ejecutadas mes (que implique parada de equipos)</v>
          </cell>
          <cell r="S506"/>
          <cell r="T506" t="str">
            <v>resultado</v>
          </cell>
          <cell r="U506" t="str">
            <v>Creciente</v>
          </cell>
          <cell r="V506" t="str">
            <v>≤</v>
          </cell>
          <cell r="W506">
            <v>2</v>
          </cell>
          <cell r="X506" t="str">
            <v>&gt;</v>
          </cell>
          <cell r="Y506">
            <v>2</v>
          </cell>
        </row>
        <row r="507">
          <cell r="A507">
            <v>502</v>
          </cell>
          <cell r="B507" t="str">
            <v>Investigación, conocimiento e innovación, la mejor inversión</v>
          </cell>
          <cell r="C507" t="str">
            <v>Disponer de tecnología, equipos biomédicos, industriales, de cómputo  y mobiliario acorde e integrados a la asistencia segura y humanizada, la docencia e investigación</v>
          </cell>
          <cell r="D507" t="str">
            <v>Porcentaje de cumplimiento de calibración</v>
          </cell>
          <cell r="E507" t="str">
            <v>Gestión del recursos físico</v>
          </cell>
          <cell r="F507" t="str">
            <v>Biomedica</v>
          </cell>
          <cell r="H507" t="str">
            <v>x</v>
          </cell>
          <cell r="J507" t="str">
            <v>Controlar la ejecución del calibración</v>
          </cell>
          <cell r="K507"/>
          <cell r="L507" t="str">
            <v>Trimestral</v>
          </cell>
          <cell r="M507" t="str">
            <v>Número de  equipos con certificados de calibración año</v>
          </cell>
          <cell r="N507" t="str">
            <v>Número de  equipos programados a calibrar año</v>
          </cell>
          <cell r="O507" t="str">
            <v>Control de Cronograma de calibración</v>
          </cell>
          <cell r="P507" t="str">
            <v>Cronograma de calibración</v>
          </cell>
          <cell r="Q507" t="str">
            <v>%</v>
          </cell>
          <cell r="R507" t="str">
            <v>Número de  equipos con certificados de calibración año / Número de  equipos programados a calibrar año *100</v>
          </cell>
          <cell r="S507"/>
          <cell r="T507" t="str">
            <v>resultado</v>
          </cell>
          <cell r="U507" t="str">
            <v>Creciente</v>
          </cell>
          <cell r="V507" t="str">
            <v>≥</v>
          </cell>
          <cell r="W507">
            <v>0.9</v>
          </cell>
          <cell r="X507" t="str">
            <v>&lt;</v>
          </cell>
          <cell r="Y507">
            <v>0.9</v>
          </cell>
        </row>
        <row r="508">
          <cell r="A508">
            <v>503</v>
          </cell>
          <cell r="B508" t="str">
            <v>Hospital líder en buenas prácticas de gobierno corporativo y de gestión pública</v>
          </cell>
          <cell r="C508" t="str">
            <v>Garantizar rentabilidad, competitividad y sostenibilidad financiera</v>
          </cell>
          <cell r="D508" t="str">
            <v>Porcentaje definitivo de Glosa de la vigencia</v>
          </cell>
          <cell r="E508" t="str">
            <v>Gestión Financiera</v>
          </cell>
          <cell r="F508" t="str">
            <v>Auditoria de cuentas medicas</v>
          </cell>
          <cell r="G508"/>
          <cell r="H508" t="str">
            <v>x</v>
          </cell>
          <cell r="I508"/>
          <cell r="J508" t="str">
            <v>La Glosa es una no conformidad que presenta la Entidad responsable ante la factura, la cual es suceptible de sustentar o de aceptar.   La entidad responsable del pago al momento de la devolución debe informar todas las diferentes causales de la misma. Nos permite evidenciar el porcentaje de objción realizado por las entidades</v>
          </cell>
          <cell r="K508"/>
          <cell r="L508" t="str">
            <v>Trimestral</v>
          </cell>
          <cell r="M508" t="str">
            <v>Glosa definitiva de la vigencia actual</v>
          </cell>
          <cell r="N508" t="str">
            <v>Total de facturacion radicada de la vigencia actual</v>
          </cell>
          <cell r="O508" t="str">
            <v>E-mail y Oficios enviados por las EPS</v>
          </cell>
          <cell r="P508" t="str">
            <v>E-mail y Oficios enviados por las EPS</v>
          </cell>
          <cell r="Q508" t="str">
            <v>%</v>
          </cell>
          <cell r="R508" t="str">
            <v>Glosa definitiva de la vigencia actual / Total de facturacion radicada de la vigencia actual *100</v>
          </cell>
          <cell r="S508"/>
          <cell r="T508" t="str">
            <v>resultado</v>
          </cell>
          <cell r="U508" t="str">
            <v>Decreciente</v>
          </cell>
          <cell r="V508" t="str">
            <v>≤</v>
          </cell>
          <cell r="W508">
            <v>0.08</v>
          </cell>
          <cell r="X508" t="str">
            <v>&gt;</v>
          </cell>
          <cell r="Y508">
            <v>0.08</v>
          </cell>
        </row>
        <row r="509">
          <cell r="A509">
            <v>504</v>
          </cell>
          <cell r="B509" t="str">
            <v>Hospital líder en buenas prácticas de gobierno corporativo y de gestión pública</v>
          </cell>
          <cell r="C509" t="str">
            <v>Garantizar rentabilidad, competitividad y sostenibilidad financiera</v>
          </cell>
          <cell r="D509" t="str">
            <v>Porcentaje de recuperacion de glosas de vigencias anteriores</v>
          </cell>
          <cell r="E509" t="str">
            <v>Gestión Financiera</v>
          </cell>
          <cell r="F509" t="str">
            <v>Auditoria de cuentas medicas</v>
          </cell>
          <cell r="G509"/>
          <cell r="H509" t="str">
            <v>x</v>
          </cell>
          <cell r="I509"/>
          <cell r="J509" t="str">
            <v>Se interpreta en todos los casos como la respuesta positiva que el prestador de servicios de salud da a la glosa  generada por la entidad responsable del pago. Se evalúa la calidad de la factura y de la Historia Clínica.</v>
          </cell>
          <cell r="K509"/>
          <cell r="L509" t="str">
            <v>Trimestral</v>
          </cell>
          <cell r="M509" t="str">
            <v>Glosa tramitada de la vigencia anterior</v>
          </cell>
          <cell r="N509" t="str">
            <v>Total de la glosa pendiente de la vigencia anterior</v>
          </cell>
          <cell r="O509" t="str">
            <v>Informe de glosa de la vigencia anterior</v>
          </cell>
          <cell r="P509" t="str">
            <v>Actas de conciliacion</v>
          </cell>
          <cell r="Q509" t="str">
            <v>%</v>
          </cell>
          <cell r="R509" t="str">
            <v>Glosa tramitada de la vigencia anterior / Total de la glosa pendiente de la vigencia anterior *100</v>
          </cell>
          <cell r="S509"/>
          <cell r="T509" t="str">
            <v>resultado</v>
          </cell>
          <cell r="U509" t="str">
            <v>Creciente</v>
          </cell>
          <cell r="V509" t="str">
            <v>≥</v>
          </cell>
          <cell r="W509">
            <v>0.8</v>
          </cell>
          <cell r="X509" t="str">
            <v>&lt;</v>
          </cell>
          <cell r="Y509">
            <v>0.8</v>
          </cell>
        </row>
        <row r="510">
          <cell r="A510">
            <v>505</v>
          </cell>
          <cell r="B510" t="str">
            <v>Hospital líder en buenas prácticas de gobierno corporativo y de gestión pública</v>
          </cell>
          <cell r="C510" t="str">
            <v>Garantizar rentabilidad, competitividad y sostenibilidad financiera</v>
          </cell>
          <cell r="D510" t="str">
            <v>Porcentaje de cumplimiento de auditaje de prefacturas</v>
          </cell>
          <cell r="E510" t="str">
            <v>Gestión Financiera</v>
          </cell>
          <cell r="F510" t="str">
            <v>Auditoria de cuentas medicas</v>
          </cell>
          <cell r="G510"/>
          <cell r="H510" t="str">
            <v>x</v>
          </cell>
          <cell r="I510"/>
          <cell r="J510" t="str">
            <v>Se interpreta en todos los casos como la respuesta positiva que el prestador de servicios de salud da a la glosa  generada por la entidad responsable del pago. Se evalúa la calidad de la factura y de la Historia Clínica.</v>
          </cell>
          <cell r="K510"/>
          <cell r="L510" t="str">
            <v>Trimestral</v>
          </cell>
          <cell r="M510" t="str">
            <v>Número de prefacturas auditadas</v>
          </cell>
          <cell r="N510" t="str">
            <v>Total de prefacturas recibidas</v>
          </cell>
          <cell r="O510" t="str">
            <v>Aplicativo Documentos web</v>
          </cell>
          <cell r="P510" t="str">
            <v>Aplicativo Documentos web</v>
          </cell>
          <cell r="Q510" t="str">
            <v>%</v>
          </cell>
          <cell r="R510" t="str">
            <v>Número de prefacturas auditadas / Total de prefacturas recibidas *100</v>
          </cell>
          <cell r="S510"/>
          <cell r="T510" t="str">
            <v>resultado</v>
          </cell>
          <cell r="U510" t="str">
            <v>Creciente</v>
          </cell>
          <cell r="V510" t="str">
            <v>≥</v>
          </cell>
          <cell r="W510">
            <v>0.95</v>
          </cell>
          <cell r="X510" t="str">
            <v>&lt;</v>
          </cell>
          <cell r="Y510">
            <v>0.95</v>
          </cell>
        </row>
        <row r="511">
          <cell r="A511">
            <v>506</v>
          </cell>
          <cell r="B511" t="str">
            <v>Hospital líder en buenas prácticas de gobierno corporativo y de gestión pública</v>
          </cell>
          <cell r="C511" t="str">
            <v>Garantizar rentabilidad, competitividad y sostenibilidad financiera</v>
          </cell>
          <cell r="D511" t="str">
            <v>Porcentaje de consignaciones pendientes de identificar del mes anterior</v>
          </cell>
          <cell r="E511" t="str">
            <v>Gestión Financiera</v>
          </cell>
          <cell r="F511" t="str">
            <v>Tesoreria</v>
          </cell>
          <cell r="H511" t="str">
            <v>x</v>
          </cell>
          <cell r="J511" t="str">
            <v>Todas cuentas que  cancelan las Entidades sean identiificadas y descargadas de la contabilidad</v>
          </cell>
          <cell r="K511"/>
          <cell r="L511" t="str">
            <v>Trimestral</v>
          </cell>
          <cell r="M511" t="str">
            <v>Número de consignaciones no identificadas</v>
          </cell>
          <cell r="N511" t="str">
            <v>Total consignaciones</v>
          </cell>
          <cell r="O511" t="str">
            <v xml:space="preserve">Movimientos bancarios </v>
          </cell>
          <cell r="P511" t="str">
            <v>Movimientos bancarios</v>
          </cell>
          <cell r="Q511" t="str">
            <v>%</v>
          </cell>
          <cell r="R511" t="str">
            <v>Número de consignaciones no identificadas / Total consignaciones *100</v>
          </cell>
          <cell r="S511"/>
          <cell r="T511" t="str">
            <v>resultado</v>
          </cell>
          <cell r="U511" t="str">
            <v>Decreciente</v>
          </cell>
          <cell r="V511" t="str">
            <v>≤</v>
          </cell>
          <cell r="W511">
            <v>0.05</v>
          </cell>
          <cell r="X511" t="str">
            <v>&gt;</v>
          </cell>
          <cell r="Y511">
            <v>0.05</v>
          </cell>
        </row>
        <row r="512">
          <cell r="A512">
            <v>507</v>
          </cell>
          <cell r="B512" t="str">
            <v>Hospital líder en buenas prácticas de gobierno corporativo y de gestión pública</v>
          </cell>
          <cell r="C512" t="str">
            <v>Garantizar rentabilidad, competitividad y sostenibilidad financiera</v>
          </cell>
          <cell r="D512" t="str">
            <v xml:space="preserve">Porcentaje de respuesta a los requerimientos oportunamente </v>
          </cell>
          <cell r="E512" t="str">
            <v>Gestión Financiera</v>
          </cell>
          <cell r="F512" t="str">
            <v>Tesoreria</v>
          </cell>
          <cell r="H512" t="str">
            <v>x</v>
          </cell>
          <cell r="J512" t="str">
            <v>Es importante porque es fuente de información interna y externa, como liquidación de contratos, juzgados, embargos, procesos laborales etc.</v>
          </cell>
          <cell r="K512"/>
          <cell r="L512" t="str">
            <v>Trimestral</v>
          </cell>
          <cell r="M512" t="str">
            <v>Número de requerimientos contestados</v>
          </cell>
          <cell r="N512" t="str">
            <v xml:space="preserve"> Total de requerimientos solicitados</v>
          </cell>
          <cell r="O512" t="str">
            <v>Archivo activo- Solicitudes de requerimientos</v>
          </cell>
          <cell r="P512" t="str">
            <v>Oficios recibidos</v>
          </cell>
          <cell r="Q512" t="str">
            <v>%</v>
          </cell>
          <cell r="R512" t="str">
            <v>Número de requerimientos contestados /  Total de requerimientos solicitados *100</v>
          </cell>
          <cell r="S512"/>
          <cell r="T512" t="str">
            <v>resultado</v>
          </cell>
          <cell r="U512" t="str">
            <v>Creciente</v>
          </cell>
          <cell r="V512" t="str">
            <v>≥</v>
          </cell>
          <cell r="W512">
            <v>0.9</v>
          </cell>
          <cell r="X512" t="str">
            <v>&lt;</v>
          </cell>
          <cell r="Y512">
            <v>0.9</v>
          </cell>
        </row>
        <row r="513">
          <cell r="A513">
            <v>508</v>
          </cell>
          <cell r="B513" t="str">
            <v>Hospital líder en buenas prácticas de gobierno corporativo y de gestión pública</v>
          </cell>
          <cell r="C513" t="str">
            <v>Garantizar rentabilidad, competitividad y sostenibilidad financiera</v>
          </cell>
          <cell r="D513" t="str">
            <v>Porcentaje de pagos realizados</v>
          </cell>
          <cell r="E513" t="str">
            <v>Gestión Financiera</v>
          </cell>
          <cell r="F513" t="str">
            <v>Tesoreria</v>
          </cell>
          <cell r="G513"/>
          <cell r="H513" t="str">
            <v>x</v>
          </cell>
          <cell r="I513"/>
          <cell r="J513" t="str">
            <v>Influye en el mejoramiento de los indicadores financieron de la entidad</v>
          </cell>
          <cell r="K513"/>
          <cell r="L513" t="str">
            <v>Trimestral</v>
          </cell>
          <cell r="M513" t="str">
            <v>Número de ordenes de pago giradas</v>
          </cell>
          <cell r="N513" t="str">
            <v>Número de ordenes de pago recibidas</v>
          </cell>
          <cell r="O513" t="str">
            <v>DGH-Modulo de Tesorería</v>
          </cell>
          <cell r="P513" t="str">
            <v>DGH-Modulo de Tesorería</v>
          </cell>
          <cell r="Q513" t="str">
            <v>%</v>
          </cell>
          <cell r="R513" t="str">
            <v>Número de ordenes de pago giradas / Número de ordenes de pago recibidas *100</v>
          </cell>
          <cell r="S513"/>
          <cell r="T513" t="str">
            <v>resultado</v>
          </cell>
          <cell r="U513" t="str">
            <v>Creciente</v>
          </cell>
          <cell r="V513" t="str">
            <v>≥</v>
          </cell>
          <cell r="W513">
            <v>0.85</v>
          </cell>
          <cell r="X513" t="str">
            <v>&lt;</v>
          </cell>
          <cell r="Y513">
            <v>1</v>
          </cell>
        </row>
        <row r="514">
          <cell r="A514">
            <v>509</v>
          </cell>
          <cell r="B514" t="str">
            <v>Hospital líder en buenas prácticas de gobierno corporativo y de gestión pública</v>
          </cell>
          <cell r="C514" t="str">
            <v>Garantizar rentabilidad, competitividad y sostenibilidad financiera</v>
          </cell>
          <cell r="D514" t="str">
            <v xml:space="preserve">seguimiento a la ejecución de contratos </v>
          </cell>
          <cell r="E514" t="str">
            <v>Gestión Financiera</v>
          </cell>
          <cell r="F514" t="str">
            <v>Vigilancia y control</v>
          </cell>
          <cell r="H514" t="str">
            <v>x</v>
          </cell>
          <cell r="J514" t="str">
            <v xml:space="preserve">Efectuar el seguimiento a la ejecución de los contratos asistenciales, administrativos y de suministros de  Álmacen y Servicio Farmacéutico </v>
          </cell>
          <cell r="K514"/>
          <cell r="L514" t="str">
            <v>Trimestral</v>
          </cell>
          <cell r="M514" t="str">
            <v>Número de contratos con seguimiento de supervisión a su ejecución</v>
          </cell>
          <cell r="N514" t="str">
            <v xml:space="preserve">Total de contratos asignados a Vigilancia y Control de Contratos para su supervisión </v>
          </cell>
          <cell r="O514" t="str">
            <v xml:space="preserve">Base de Google Drive de Ejecución de Contratos </v>
          </cell>
          <cell r="P514" t="str">
            <v xml:space="preserve">Base de Google Drive de Ejecución de Contratos </v>
          </cell>
          <cell r="Q514" t="str">
            <v>%</v>
          </cell>
          <cell r="R514" t="str">
            <v>Número de contratos con seguimiento de supervisión a su ejecución / Total de contratos asignados a Vigilancia y Control de Contratos para su supervisión  *100</v>
          </cell>
          <cell r="S514"/>
          <cell r="T514" t="str">
            <v>resultado</v>
          </cell>
          <cell r="U514" t="str">
            <v>Creciente</v>
          </cell>
          <cell r="V514" t="str">
            <v xml:space="preserve">≥ </v>
          </cell>
          <cell r="W514">
            <v>0.95</v>
          </cell>
          <cell r="X514" t="str">
            <v>&lt;</v>
          </cell>
          <cell r="Y514">
            <v>0.95</v>
          </cell>
        </row>
        <row r="515">
          <cell r="A515">
            <v>510</v>
          </cell>
          <cell r="B515" t="str">
            <v>Hospital líder en buenas prácticas de gobierno corporativo y de gestión pública</v>
          </cell>
          <cell r="C515" t="str">
            <v>Garantizar rentabilidad, competitividad y sostenibilidad financiera</v>
          </cell>
          <cell r="D515" t="str">
            <v>reporte contratacion circular sns n° 019-2020</v>
          </cell>
          <cell r="E515" t="str">
            <v>Gestión Financiera</v>
          </cell>
          <cell r="F515" t="str">
            <v>Vigilancia y control</v>
          </cell>
          <cell r="H515" t="str">
            <v>x</v>
          </cell>
          <cell r="J515" t="str">
            <v>Efectuar el reporte de la contratación acorde a lo requerido por la Circular 019-2020 de la Superintendencia Nacional de Salud de los contratos asignados a Vigilancia y Control de Contratos para su supervisión</v>
          </cell>
          <cell r="K515"/>
          <cell r="L515" t="str">
            <v>Trimestral</v>
          </cell>
          <cell r="M515" t="str">
            <v xml:space="preserve">Número de contratos activos del trimestre reportados a la SNS  </v>
          </cell>
          <cell r="N515" t="str">
            <v xml:space="preserve">Total de contratos activos del trimestre </v>
          </cell>
          <cell r="O515" t="str">
            <v>Base de Google Drive de trazabilidad de Facturación y Reporte de Contratación de DGH</v>
          </cell>
          <cell r="P515" t="str">
            <v>Base de Google Drive de trazabilidad de Facturación y Reporte de Contratación de DGH</v>
          </cell>
          <cell r="Q515" t="str">
            <v>%</v>
          </cell>
          <cell r="R515" t="str">
            <v>Número de contratos activos del trimestre reportados a la SNS   / Total de contratos activos del trimestre  *100</v>
          </cell>
          <cell r="S515"/>
          <cell r="T515" t="str">
            <v>resultado</v>
          </cell>
          <cell r="U515" t="str">
            <v>Creciente</v>
          </cell>
          <cell r="V515" t="str">
            <v>=</v>
          </cell>
          <cell r="W515">
            <v>1</v>
          </cell>
          <cell r="X515" t="str">
            <v>&lt;</v>
          </cell>
          <cell r="Y515">
            <v>1</v>
          </cell>
        </row>
        <row r="516">
          <cell r="A516">
            <v>511</v>
          </cell>
          <cell r="B516" t="str">
            <v>Investigación, conocimiento e innovación, la mejor inversión</v>
          </cell>
          <cell r="C516" t="str">
            <v>Disponer de Infraestructura óptima para la asistencia segura y humanizada, la docencia e investigación</v>
          </cell>
          <cell r="D516" t="str">
            <v>Oportunidad en la asignación de la solicitud de mantenimiento</v>
          </cell>
          <cell r="E516" t="str">
            <v>Gestión del recursos físico</v>
          </cell>
          <cell r="F516" t="str">
            <v>mantenimiento</v>
          </cell>
          <cell r="H516" t="str">
            <v>x</v>
          </cell>
          <cell r="J516" t="str">
            <v>Se requiere la medición de la oportunidad en la asignación de la solicitud de mantenimiento, con el fin de llevar la medición del proceso de gestión de infraestructura</v>
          </cell>
          <cell r="K516"/>
          <cell r="L516" t="str">
            <v>Trimestral</v>
          </cell>
          <cell r="M516" t="str">
            <v>Sumatoria de las horas transcurridas desde el momento en el que es radicada la solicitud en mantenimiento hasta el momento en el que se asigna la solicitud.</v>
          </cell>
          <cell r="N516" t="str">
            <v>Solicitudes Radicadas</v>
          </cell>
          <cell r="O516" t="str">
            <v>Radicador, control y seguimiento de solicitud de mantenimiento</v>
          </cell>
          <cell r="P516" t="str">
            <v>Radicador, control y seguimiento de solicitud de mantenimiento</v>
          </cell>
          <cell r="Q516" t="str">
            <v>Horas</v>
          </cell>
          <cell r="R516" t="str">
            <v>Sumatoria de las horas transcurridas desde el momento en el que es radicada la solicitud en mantenimiento hasta el momento en el que se asigna la solicitud. / Solicitudes Radicadas</v>
          </cell>
          <cell r="S516"/>
          <cell r="T516" t="str">
            <v>resultado</v>
          </cell>
          <cell r="U516" t="str">
            <v>Decreciente</v>
          </cell>
          <cell r="V516" t="str">
            <v>≤</v>
          </cell>
          <cell r="W516">
            <v>24</v>
          </cell>
          <cell r="X516" t="str">
            <v>&gt;</v>
          </cell>
          <cell r="Y516">
            <v>24</v>
          </cell>
        </row>
        <row r="517">
          <cell r="A517">
            <v>512</v>
          </cell>
          <cell r="B517" t="str">
            <v>Investigación, conocimiento e innovación, la mejor inversión</v>
          </cell>
          <cell r="C517" t="str">
            <v>Disponer de Infraestructura óptima para la asistencia segura y humanizada, la docencia e investigación</v>
          </cell>
          <cell r="D517" t="str">
            <v>Oportunidad en la respuesta a la solicitud de mantenimiento</v>
          </cell>
          <cell r="E517" t="str">
            <v>Gestión del recursos físico</v>
          </cell>
          <cell r="F517" t="str">
            <v>mantenimiento</v>
          </cell>
          <cell r="H517" t="str">
            <v>x</v>
          </cell>
          <cell r="J517" t="str">
            <v>Medir la oportunidad de la ejecución del mantenimiento solicitado</v>
          </cell>
          <cell r="K517"/>
          <cell r="L517" t="str">
            <v>Trimestral</v>
          </cell>
          <cell r="M517" t="str">
            <v>Sumatoria de las horas transcurridas desde el momento en el que se asigna la solicitud, hasta el momento en el que inicia la atención de la solicitud</v>
          </cell>
          <cell r="N517" t="str">
            <v>Solicitudes Asignadas</v>
          </cell>
          <cell r="O517" t="str">
            <v>Radicador, control y seguimiento de solicitud de mantenimiento</v>
          </cell>
          <cell r="P517" t="str">
            <v>Radicador, control y seguimiento de solicitud de mantenimiento</v>
          </cell>
          <cell r="Q517" t="str">
            <v>Horas</v>
          </cell>
          <cell r="R517" t="str">
            <v>Sumatoria de las horas transcurridas desde el momento en el que se asigna la solicitud, hasta el momento en el que inicia la atención de la solicitud / Solicitudes Asignadas</v>
          </cell>
          <cell r="S517"/>
          <cell r="T517" t="str">
            <v>resultado</v>
          </cell>
          <cell r="U517" t="str">
            <v>Decreciente</v>
          </cell>
          <cell r="V517" t="str">
            <v>≤</v>
          </cell>
          <cell r="W517">
            <v>25</v>
          </cell>
          <cell r="X517" t="str">
            <v>&gt;</v>
          </cell>
          <cell r="Y517">
            <v>25</v>
          </cell>
        </row>
        <row r="518">
          <cell r="A518">
            <v>513</v>
          </cell>
          <cell r="B518" t="str">
            <v>Investigación, conocimiento e innovación, la mejor inversión</v>
          </cell>
          <cell r="C518" t="str">
            <v>Disponer de Infraestructura óptima para la asistencia segura y humanizada, la docencia e investigación</v>
          </cell>
          <cell r="D518" t="str">
            <v>Oportunidad en la respuesta a la solicitud de mantenimiento en muebles</v>
          </cell>
          <cell r="E518" t="str">
            <v>Gestión del recursos físico</v>
          </cell>
          <cell r="F518" t="str">
            <v>mantenimiento</v>
          </cell>
          <cell r="H518" t="str">
            <v>x</v>
          </cell>
          <cell r="J518" t="str">
            <v>Medir la oportunidad de la ejecución del mantenimiento solicitado</v>
          </cell>
          <cell r="K518"/>
          <cell r="L518" t="str">
            <v>Trimestral</v>
          </cell>
          <cell r="M518" t="str">
            <v>Sumatoria de las horas transcurridas desde el momento en el que se asigna la solicitud, hasta el momento en el que inicia la atención de la solicitud</v>
          </cell>
          <cell r="N518" t="str">
            <v>Solicitudes ejecutadas</v>
          </cell>
          <cell r="O518" t="str">
            <v>Radicador, control y seguimiento de solicitud de mantenimiento</v>
          </cell>
          <cell r="P518" t="str">
            <v>Radicador, control y seguimiento de solicitud de mantenimiento</v>
          </cell>
          <cell r="Q518" t="str">
            <v>Horas</v>
          </cell>
          <cell r="R518" t="str">
            <v>Sumatoria de las horas transcurridas desde el momento en el que se asigna la solicitud, hasta el momento en el que inicia la atención de la solicitud / Solicitudes ejecutadas</v>
          </cell>
          <cell r="S518"/>
          <cell r="T518" t="str">
            <v>resultado</v>
          </cell>
          <cell r="U518" t="str">
            <v>Decreciente</v>
          </cell>
          <cell r="V518" t="str">
            <v>≤</v>
          </cell>
          <cell r="W518">
            <v>26</v>
          </cell>
          <cell r="X518" t="str">
            <v>&gt;</v>
          </cell>
          <cell r="Y518">
            <v>26</v>
          </cell>
        </row>
        <row r="519">
          <cell r="A519">
            <v>514</v>
          </cell>
          <cell r="B519" t="str">
            <v>Investigación, conocimiento e innovación, la mejor inversión</v>
          </cell>
          <cell r="C519" t="str">
            <v>Disponer de Infraestructura óptima para la asistencia segura y humanizada, la docencia e investigación</v>
          </cell>
          <cell r="D519" t="str">
            <v>Oportunidad en la respuesta a la solicitud de mantenimiento de equipos industriales Industrial</v>
          </cell>
          <cell r="E519" t="str">
            <v>Gestión del recursos físico</v>
          </cell>
          <cell r="F519" t="str">
            <v>mantenimiento</v>
          </cell>
          <cell r="H519" t="str">
            <v>x</v>
          </cell>
          <cell r="J519" t="str">
            <v>Medir la oportunidad de la ejecución del mantenimiento solicitado</v>
          </cell>
          <cell r="K519"/>
          <cell r="L519" t="str">
            <v>Trimestral</v>
          </cell>
          <cell r="M519" t="str">
            <v>Sumatoria de las horas transcurridas desde el momento en el que se asigna la solicitud, hasta el momento en el que inicia la atención de la solicitud</v>
          </cell>
          <cell r="N519" t="str">
            <v>solicitudes ejecutadas</v>
          </cell>
          <cell r="O519" t="str">
            <v>Radicador, control y seguimiento de solicitud de mantenimiento</v>
          </cell>
          <cell r="P519" t="str">
            <v>Radicador, control y seguimiento de solicitud de mantenimiento</v>
          </cell>
          <cell r="Q519" t="str">
            <v>Horas</v>
          </cell>
          <cell r="R519" t="str">
            <v>Sumatoria de las horas transcurridas desde el momento en el que se asigna la solicitud, hasta el momento en el que inicia la atención de la solicitud / solicitudes ejecutadas</v>
          </cell>
          <cell r="S519"/>
          <cell r="T519" t="str">
            <v>resultado</v>
          </cell>
          <cell r="U519" t="str">
            <v>Decreciente</v>
          </cell>
          <cell r="V519" t="str">
            <v>≤</v>
          </cell>
          <cell r="W519">
            <v>27</v>
          </cell>
          <cell r="X519" t="str">
            <v>&gt;</v>
          </cell>
          <cell r="Y519">
            <v>27</v>
          </cell>
        </row>
        <row r="520">
          <cell r="A520">
            <v>515</v>
          </cell>
          <cell r="B520" t="str">
            <v>Investigación, conocimiento e innovación, la mejor inversión</v>
          </cell>
          <cell r="C520" t="str">
            <v>Disponer de Infraestructura óptima para la asistencia segura y humanizada, la docencia e investigación</v>
          </cell>
          <cell r="D520" t="str">
            <v>Porcentaje de cumplimiento de mantenimiento correctivo a la infraestructura</v>
          </cell>
          <cell r="E520" t="str">
            <v>Gestión del recursos físico</v>
          </cell>
          <cell r="F520" t="str">
            <v>mantenimiento</v>
          </cell>
          <cell r="H520" t="str">
            <v>x</v>
          </cell>
          <cell r="J520" t="str">
            <v>Controlar la ejecución del mantenimiento correctivo a la infraestructura</v>
          </cell>
          <cell r="K520"/>
          <cell r="L520" t="str">
            <v>Trimestral</v>
          </cell>
          <cell r="M520" t="str">
            <v>Número de  solicitudes de mantenimiento ejecutadas  mes</v>
          </cell>
          <cell r="N520" t="str">
            <v xml:space="preserve">Número de  solicitudes de mantenimiento </v>
          </cell>
          <cell r="O520" t="str">
            <v>Radicador, control y seguimiento de solicitud de mantenimiento</v>
          </cell>
          <cell r="P520" t="str">
            <v xml:space="preserve">Solicitudes de mantenimiento e informe de servicio </v>
          </cell>
          <cell r="Q520" t="str">
            <v>%</v>
          </cell>
          <cell r="R520" t="str">
            <v>Número de  solicitudes de mantenimiento ejecutadas  mes / Número de  solicitudes de mantenimiento  *100</v>
          </cell>
          <cell r="S520"/>
          <cell r="T520" t="str">
            <v>resultado</v>
          </cell>
          <cell r="U520" t="str">
            <v>Creciente</v>
          </cell>
          <cell r="V520" t="str">
            <v>≥</v>
          </cell>
          <cell r="W520">
            <v>0.8</v>
          </cell>
          <cell r="X520" t="str">
            <v>&lt;</v>
          </cell>
          <cell r="Y520">
            <v>0.8</v>
          </cell>
        </row>
        <row r="521">
          <cell r="A521">
            <v>516</v>
          </cell>
          <cell r="B521" t="str">
            <v>Investigación, conocimiento e innovación, la mejor inversión</v>
          </cell>
          <cell r="C521" t="str">
            <v>Disponer de Infraestructura óptima para la asistencia segura y humanizada, la docencia e investigación</v>
          </cell>
          <cell r="D521" t="str">
            <v>Porcentaje de cumplimiento al plan de mantenimiento preventivo de la Infraestructura Hospitalaria</v>
          </cell>
          <cell r="E521" t="str">
            <v>Gestión del recursos físico</v>
          </cell>
          <cell r="F521" t="str">
            <v>mantenimiento</v>
          </cell>
          <cell r="H521" t="str">
            <v>x</v>
          </cell>
          <cell r="J521" t="str">
            <v>Actividad técnico-administrativa dirigida principalmente a prevenir averías, y a restablecer la infraestructura y la dotación hospitalaria a su estado normal de
Funcionamiento, así como las actividades tendientes a mejorar el funcionamiento de un equipo.</v>
          </cell>
          <cell r="K521"/>
          <cell r="L521" t="str">
            <v>Trimestral</v>
          </cell>
          <cell r="M521" t="str">
            <v>Número de actividades de mantenimiento preventivo a la infraestructura física ejecutadas al año</v>
          </cell>
          <cell r="N521" t="str">
            <v>Número de actividades de mantenimiento preventivo a la infraestructura física programadas al año</v>
          </cell>
          <cell r="O521" t="str">
            <v>Archivo de soportes de mantenimiento ubicados en archivo general de Gestion de Ingraestructura y Tecnologia</v>
          </cell>
          <cell r="P521" t="str">
            <v>Plan de mantenimiento</v>
          </cell>
          <cell r="Q521" t="str">
            <v>%</v>
          </cell>
          <cell r="R521" t="str">
            <v>Número de actividades de mantenimiento preventivo a la infraestructura física ejecutadas al año / Número de actividades de mantenimiento preventivo a la infraestructura física programadas al año *100</v>
          </cell>
          <cell r="S521"/>
          <cell r="T521" t="str">
            <v>resultado</v>
          </cell>
          <cell r="U521" t="str">
            <v>Creciente</v>
          </cell>
          <cell r="V521" t="str">
            <v>≥</v>
          </cell>
          <cell r="W521">
            <v>0.8</v>
          </cell>
          <cell r="X521" t="str">
            <v>&lt;</v>
          </cell>
          <cell r="Y521">
            <v>0.8</v>
          </cell>
        </row>
        <row r="522">
          <cell r="A522">
            <v>517</v>
          </cell>
          <cell r="B522" t="str">
            <v>Investigación, conocimiento e innovación, la mejor inversión</v>
          </cell>
          <cell r="C522" t="str">
            <v>Disponer de Infraestructura óptima para la asistencia segura y humanizada, la docencia e investigación</v>
          </cell>
          <cell r="D522" t="str">
            <v>Porcentaje de cumplimiento al plan de mantenimiento preventivo de los equipos industriales</v>
          </cell>
          <cell r="E522" t="str">
            <v>Gestión del recursos físico</v>
          </cell>
          <cell r="F522" t="str">
            <v>mantenimiento</v>
          </cell>
          <cell r="H522" t="str">
            <v>x</v>
          </cell>
          <cell r="J522" t="str">
            <v>Actividad técnico-administrativa dirigida principalmente a prevenir averías, y a restablecer la infraestructura y la dotación hospitalaria a su estado normal de
Funcionamiento, así como las actividades tendientes a mejorar el funcionamiento de un equipo.</v>
          </cell>
          <cell r="K522"/>
          <cell r="L522" t="str">
            <v>Trimestral</v>
          </cell>
          <cell r="M522" t="str">
            <v>Número de actividades de mantenimiento preventivo a equipos industriales ejecutadas al mes</v>
          </cell>
          <cell r="N522" t="str">
            <v>Número de actividades de mantenimiento preventivo a equipos industriales programadas al mes</v>
          </cell>
          <cell r="O522" t="str">
            <v>Archivo de soportes de mantenimiento ubicados en archivo general de Gestion de Ingraestructura y Tecnologia</v>
          </cell>
          <cell r="P522" t="str">
            <v>plan de mantenimiento</v>
          </cell>
          <cell r="Q522" t="str">
            <v>%</v>
          </cell>
          <cell r="R522" t="str">
            <v>Número de actividades de mantenimiento preventivo a equipos industriales ejecutadas al mes / Número de actividades de mantenimiento preventivo a equipos industriales programadas al mes *100</v>
          </cell>
          <cell r="S522"/>
          <cell r="T522" t="str">
            <v>resultado</v>
          </cell>
          <cell r="U522" t="str">
            <v>Creciente</v>
          </cell>
          <cell r="V522" t="str">
            <v>≥</v>
          </cell>
          <cell r="W522">
            <v>0.8</v>
          </cell>
          <cell r="X522" t="str">
            <v>&lt;</v>
          </cell>
          <cell r="Y522">
            <v>0.8</v>
          </cell>
        </row>
        <row r="523">
          <cell r="A523">
            <v>518</v>
          </cell>
          <cell r="B523" t="str">
            <v>Investigación, conocimiento e innovación, la mejor inversión</v>
          </cell>
          <cell r="C523" t="str">
            <v>Disponer de Infraestructura óptima para la asistencia segura y humanizada, la docencia e investigación</v>
          </cell>
          <cell r="D523" t="str">
            <v>Porcentaje de cumplimiento al plan de mantenimiento preventivo de los muebles.</v>
          </cell>
          <cell r="E523" t="str">
            <v>Gestión del recursos físico</v>
          </cell>
          <cell r="F523" t="str">
            <v>mantenimiento</v>
          </cell>
          <cell r="H523" t="str">
            <v>x</v>
          </cell>
          <cell r="J523" t="str">
            <v>Actividad técnico-administrativa dirigida principalmente a prevenir averías, y a restablecer la infraestructura y la dotación hospitalaria a su estado normal de
Funcionamiento, así como las actividades tendientes a mejorar el funcionamiento de un equipo.</v>
          </cell>
          <cell r="K523"/>
          <cell r="L523" t="str">
            <v>Trimestral</v>
          </cell>
          <cell r="M523" t="str">
            <v>Número de actividades de mantenimiento preventivo a los muebles ejecutadas</v>
          </cell>
          <cell r="N523" t="str">
            <v>Número de actividades de mantenimiento preventivo a los muebles programadas</v>
          </cell>
          <cell r="O523" t="str">
            <v>Archivo de soportes de mantenimiento ubicados en archivo general de Gestion de Ingraestructura y Tecnologia</v>
          </cell>
          <cell r="P523" t="str">
            <v>plan de mantenimiento</v>
          </cell>
          <cell r="Q523" t="str">
            <v>%</v>
          </cell>
          <cell r="R523" t="str">
            <v>Número de actividades de mantenimiento preventivo a los muebles ejecutadas / Número de actividades de mantenimiento preventivo a los muebles programadas *100</v>
          </cell>
          <cell r="S523"/>
          <cell r="T523" t="str">
            <v>resultado</v>
          </cell>
          <cell r="U523" t="str">
            <v>Creciente</v>
          </cell>
          <cell r="V523" t="str">
            <v>≥</v>
          </cell>
          <cell r="W523">
            <v>0.8</v>
          </cell>
          <cell r="X523" t="str">
            <v>&lt;</v>
          </cell>
          <cell r="Y523">
            <v>0.8</v>
          </cell>
        </row>
        <row r="524">
          <cell r="A524">
            <v>519</v>
          </cell>
          <cell r="B524" t="str">
            <v>Investigación, conocimiento e innovación, la mejor inversión</v>
          </cell>
          <cell r="C524" t="str">
            <v>Disponer de Infraestructura óptima para la asistencia segura y humanizada, la docencia e investigación</v>
          </cell>
          <cell r="D524" t="str">
            <v>Razón mantenimiento correctivo/preventivo ejecutados</v>
          </cell>
          <cell r="E524" t="str">
            <v>Gestión del recursos físico</v>
          </cell>
          <cell r="F524" t="str">
            <v>mantenimiento</v>
          </cell>
          <cell r="H524" t="str">
            <v>x</v>
          </cell>
          <cell r="J524" t="str">
            <v>Efectividad de mantenimiento preventivo</v>
          </cell>
          <cell r="K524"/>
          <cell r="L524" t="str">
            <v>Trimestral</v>
          </cell>
          <cell r="M524" t="str">
            <v>Número de  Mantenimiento correctivo ejecutado mes</v>
          </cell>
          <cell r="N524" t="str">
            <v>Número de  mantenimiento preventivo ejecutado mes</v>
          </cell>
          <cell r="O524" t="str">
            <v>Radicador, control y seguimiento de solicitud de mantenimiento</v>
          </cell>
          <cell r="P524" t="str">
            <v>Archivo de soportes de mantenimiento ubicados en archivo general de Gestion de Ingraestructura y Tecnologia</v>
          </cell>
          <cell r="Q524" t="str">
            <v>Razón</v>
          </cell>
          <cell r="R524" t="str">
            <v>Número de  Mantenimiento correctivo ejecutado mes / Número de  mantenimiento preventivo ejecutado mes</v>
          </cell>
          <cell r="S524"/>
          <cell r="T524" t="str">
            <v>resultado</v>
          </cell>
          <cell r="U524" t="str">
            <v>Decreciente</v>
          </cell>
          <cell r="V524" t="str">
            <v>≤</v>
          </cell>
          <cell r="W524">
            <v>5</v>
          </cell>
          <cell r="X524" t="str">
            <v>&gt;</v>
          </cell>
          <cell r="Y524">
            <v>5</v>
          </cell>
        </row>
        <row r="525">
          <cell r="A525">
            <v>520</v>
          </cell>
          <cell r="B525" t="str">
            <v>Investigación, conocimiento e innovación, la mejor inversión</v>
          </cell>
          <cell r="C525" t="str">
            <v>Disponer de Infraestructura óptima para la asistencia segura y humanizada, la docencia e investigación</v>
          </cell>
          <cell r="D525" t="str">
            <v>Razón mantenimiento correctivo/preventivo ejecutados de muebles</v>
          </cell>
          <cell r="E525" t="str">
            <v>Gestión del recursos físico</v>
          </cell>
          <cell r="F525" t="str">
            <v>mantenimiento</v>
          </cell>
          <cell r="H525" t="str">
            <v>x</v>
          </cell>
          <cell r="J525" t="str">
            <v>Efectividad de mantenimiento preventivo</v>
          </cell>
          <cell r="K525"/>
          <cell r="L525" t="str">
            <v>Trimestral</v>
          </cell>
          <cell r="M525" t="str">
            <v>Número de  Mantenimiento correctivo ejecutado mes</v>
          </cell>
          <cell r="N525" t="str">
            <v>Número de  mantenimiento preventivo ejecutado mes</v>
          </cell>
          <cell r="O525" t="str">
            <v>Radicador, control y seguimiento de solicitud de mantenimiento</v>
          </cell>
          <cell r="P525" t="str">
            <v>Archivo de soportes de mantenimiento ubicados en archivo general de Gestion de Ingraestructura y Tecnologia</v>
          </cell>
          <cell r="Q525" t="str">
            <v>Razón</v>
          </cell>
          <cell r="R525" t="str">
            <v>Número de  Mantenimiento correctivo ejecutado mes / Número de  mantenimiento preventivo ejecutado mes</v>
          </cell>
          <cell r="S525"/>
          <cell r="T525" t="str">
            <v>resultado</v>
          </cell>
          <cell r="U525" t="str">
            <v>Decreciente</v>
          </cell>
          <cell r="V525" t="str">
            <v>≤</v>
          </cell>
          <cell r="W525">
            <v>5</v>
          </cell>
          <cell r="X525" t="str">
            <v>&gt;</v>
          </cell>
          <cell r="Y525">
            <v>5</v>
          </cell>
        </row>
        <row r="526">
          <cell r="A526">
            <v>521</v>
          </cell>
          <cell r="B526" t="str">
            <v>Investigación, conocimiento e innovación, la mejor inversión</v>
          </cell>
          <cell r="C526" t="str">
            <v>Disponer de Infraestructura óptima para la asistencia segura y humanizada, la docencia e investigación</v>
          </cell>
          <cell r="D526" t="str">
            <v>Porcentaje de obras ejecutadas</v>
          </cell>
          <cell r="E526" t="str">
            <v>Gestión del recursos físico</v>
          </cell>
          <cell r="F526" t="str">
            <v>mantenimiento</v>
          </cell>
          <cell r="H526" t="str">
            <v>x</v>
          </cell>
          <cell r="J526" t="str">
            <v>se necesita determinar el procentaje de obras ejecutadas en el proceso de mantenimiento</v>
          </cell>
          <cell r="K526"/>
          <cell r="L526" t="str">
            <v>Trimestral</v>
          </cell>
          <cell r="M526" t="str">
            <v>total de obras ejecutadas en el periodo</v>
          </cell>
          <cell r="N526" t="str">
            <v>total de obras programadas en el periodo</v>
          </cell>
          <cell r="O526" t="str">
            <v>PAA, Plan de mantenimiento</v>
          </cell>
          <cell r="P526" t="str">
            <v>PAA, Plan de mantenimiento</v>
          </cell>
          <cell r="Q526" t="str">
            <v>%</v>
          </cell>
          <cell r="R526" t="str">
            <v>total de obras ejecutadas en el periodo / total de obras programadas en el periodo *100</v>
          </cell>
          <cell r="S526"/>
          <cell r="T526" t="str">
            <v>resultado</v>
          </cell>
          <cell r="U526" t="str">
            <v>Creciente</v>
          </cell>
          <cell r="V526" t="str">
            <v>≥</v>
          </cell>
          <cell r="W526">
            <v>0.5</v>
          </cell>
          <cell r="X526" t="str">
            <v>&lt;</v>
          </cell>
          <cell r="Y526">
            <v>0.5</v>
          </cell>
        </row>
        <row r="527">
          <cell r="A527">
            <v>522</v>
          </cell>
          <cell r="B527" t="str">
            <v>Investigación, conocimiento e innovación, la mejor inversión</v>
          </cell>
          <cell r="C527" t="str">
            <v>Disponer de información confiable para la asistencia y la gestión del conocimiento</v>
          </cell>
          <cell r="D527" t="str">
            <v>Transferencias Documentales</v>
          </cell>
          <cell r="E527" t="str">
            <v>Gestión de la información y Comunicaciones</v>
          </cell>
          <cell r="F527" t="str">
            <v>Gestión documental</v>
          </cell>
          <cell r="H527" t="str">
            <v>x</v>
          </cell>
          <cell r="J527" t="str">
            <v>Es importante para el Hospital velar por el cumplimiento de las transferencias documentales cumpliendo con el ciclo vital de los documentos según a las TRD</v>
          </cell>
          <cell r="K527"/>
          <cell r="L527" t="str">
            <v>Trimestral</v>
          </cell>
          <cell r="M527" t="str">
            <v>Número de Tranferencias documentales realizadas en el año</v>
          </cell>
          <cell r="N527" t="str">
            <v>Número de transferencias programadas en el año</v>
          </cell>
          <cell r="O527" t="str">
            <v xml:space="preserve">Cronograma de Transferencias Documentales </v>
          </cell>
          <cell r="P527" t="str">
            <v xml:space="preserve">Acta de Transferencias realizadas al archivo central </v>
          </cell>
          <cell r="Q527" t="str">
            <v>%</v>
          </cell>
          <cell r="R527" t="str">
            <v>Número de Tranferencias documentales realizadas en el año / Número de transferencias programadas en el año *100</v>
          </cell>
          <cell r="S527"/>
          <cell r="T527" t="str">
            <v>resultado</v>
          </cell>
          <cell r="U527" t="str">
            <v>Creciente</v>
          </cell>
          <cell r="V527" t="str">
            <v>=</v>
          </cell>
          <cell r="W527">
            <v>0.85</v>
          </cell>
          <cell r="X527" t="str">
            <v>&lt;</v>
          </cell>
          <cell r="Y527">
            <v>0.85</v>
          </cell>
        </row>
        <row r="528">
          <cell r="A528">
            <v>523</v>
          </cell>
          <cell r="B528" t="str">
            <v>Investigación, conocimiento e innovación, la mejor inversión</v>
          </cell>
          <cell r="C528" t="str">
            <v>Disponer de información confiable para la asistencia y la gestión del conocimiento</v>
          </cell>
          <cell r="D528" t="str">
            <v>Recibo y Despacho de Comunicaciones Oficiales</v>
          </cell>
          <cell r="E528" t="str">
            <v>Gestión de la información y Comunicaciones</v>
          </cell>
          <cell r="F528" t="str">
            <v>Gestión documental</v>
          </cell>
          <cell r="H528" t="str">
            <v>x</v>
          </cell>
          <cell r="J528" t="str">
            <v xml:space="preserve">Es de importancia para el Hospital  velar por el control y seguimientos del recibo y entrega de las comunicaciones oficiales, dando cumplimento a la normatividad de Archivistica. </v>
          </cell>
          <cell r="K528"/>
          <cell r="L528" t="str">
            <v>Trimestral</v>
          </cell>
          <cell r="M528" t="str">
            <v xml:space="preserve">Número  de Comunicaciónes Oficiales recibidas y despachadas en menos (-) de 8 horas en días laborales </v>
          </cell>
          <cell r="N528" t="str">
            <v>Número de comunicaciónes oficiales recibidas y despachadas en días laborales</v>
          </cell>
          <cell r="O528" t="str">
            <v>Registro de las comunicaciones oficiales en base de datos (DOCUNET)</v>
          </cell>
          <cell r="P528" t="str">
            <v>Comunicaciones oficiales recibidas y depachadas</v>
          </cell>
          <cell r="Q528" t="str">
            <v>%</v>
          </cell>
          <cell r="R528" t="str">
            <v>Número  de Comunicaciónes Oficiales recibidas y despachadas en menos (-) de 8 horas en días laborales  / Número de comunicaciónes oficiales recibidas y despachadas en días laborales *100</v>
          </cell>
          <cell r="S528"/>
          <cell r="T528" t="str">
            <v>proceso</v>
          </cell>
          <cell r="U528" t="str">
            <v>Creciente</v>
          </cell>
          <cell r="V528" t="str">
            <v>=</v>
          </cell>
          <cell r="W528">
            <v>0.85</v>
          </cell>
          <cell r="X528" t="str">
            <v>&lt;</v>
          </cell>
          <cell r="Y528">
            <v>0.85</v>
          </cell>
        </row>
        <row r="529">
          <cell r="A529">
            <v>524</v>
          </cell>
          <cell r="B529" t="str">
            <v>Investigación, conocimiento e innovación, la mejor inversión</v>
          </cell>
          <cell r="C529" t="str">
            <v>Disponer de información confiable para la asistencia y la gestión del conocimiento</v>
          </cell>
          <cell r="D529" t="str">
            <v>Capacitación en el Manejo de Gestión Documental y politica de cero papel</v>
          </cell>
          <cell r="E529" t="str">
            <v>Gestión de la información y Comunicaciones</v>
          </cell>
          <cell r="F529" t="str">
            <v>Gestión documental</v>
          </cell>
          <cell r="H529" t="str">
            <v>x</v>
          </cell>
          <cell r="J529" t="str">
            <v>Asesorar y capacitar a el personal Administrativo y asistencial en el manejo de la gestión documental teniendo en cuenta las actualizaciones de la normatividad archivistica.</v>
          </cell>
          <cell r="K529"/>
          <cell r="L529" t="str">
            <v>Trimestral</v>
          </cell>
          <cell r="M529" t="str">
            <v xml:space="preserve">Número de asesorias y capacitaciónes realizadas </v>
          </cell>
          <cell r="N529" t="str">
            <v>Número de asesorias y capacitaciónes programadas</v>
          </cell>
          <cell r="O529" t="str">
            <v xml:space="preserve">Actas </v>
          </cell>
          <cell r="P529" t="str">
            <v>Cronograma</v>
          </cell>
          <cell r="Q529" t="str">
            <v>%</v>
          </cell>
          <cell r="R529" t="str">
            <v>Número de asesorias y capacitaciónes realizadas  / Número de asesorias y capacitaciónes programadas *100</v>
          </cell>
          <cell r="S529"/>
          <cell r="T529" t="str">
            <v>proceso</v>
          </cell>
          <cell r="U529" t="str">
            <v>Creciente</v>
          </cell>
          <cell r="V529" t="str">
            <v>=</v>
          </cell>
          <cell r="W529">
            <v>0.85</v>
          </cell>
          <cell r="X529" t="str">
            <v>&lt;</v>
          </cell>
          <cell r="Y529">
            <v>0.85</v>
          </cell>
        </row>
        <row r="530">
          <cell r="A530">
            <v>525</v>
          </cell>
          <cell r="B530" t="str">
            <v>Investigación, conocimiento e innovación, la mejor inversión</v>
          </cell>
          <cell r="C530" t="str">
            <v>Disponer de información confiable para la asistencia y la gestión del conocimiento</v>
          </cell>
          <cell r="D530" t="str">
            <v>Consumo de papel (Cero papel)</v>
          </cell>
          <cell r="E530" t="str">
            <v>Gestión de la información y Comunicaciones</v>
          </cell>
          <cell r="F530" t="str">
            <v>Gestión documental</v>
          </cell>
          <cell r="H530" t="str">
            <v>x</v>
          </cell>
          <cell r="J530" t="str">
            <v>Es de importancia para el Hospital de velar por el control y seguimientos del consumo de papel, dando cumplimento a la normatividad de archivistica enfocada a la politica cero papel de la institución.</v>
          </cell>
          <cell r="K530"/>
          <cell r="L530" t="str">
            <v>Trimestral</v>
          </cell>
          <cell r="M530" t="str">
            <v>Número de resmas usadas mensualmente</v>
          </cell>
          <cell r="N530" t="str">
            <v>N/A</v>
          </cell>
          <cell r="O530" t="str">
            <v>Base de datos creada por almacén</v>
          </cell>
          <cell r="P530" t="str">
            <v>N/A</v>
          </cell>
          <cell r="Q530" t="str">
            <v>Resma</v>
          </cell>
          <cell r="R530" t="str">
            <v>Número de resmas usadas mensualmente</v>
          </cell>
          <cell r="S530"/>
          <cell r="T530" t="str">
            <v>proceso</v>
          </cell>
          <cell r="U530" t="str">
            <v>Decreciente</v>
          </cell>
          <cell r="V530" t="str">
            <v>≤</v>
          </cell>
          <cell r="W530">
            <v>1500</v>
          </cell>
          <cell r="X530" t="str">
            <v>&gt;</v>
          </cell>
          <cell r="Y530">
            <v>1500</v>
          </cell>
        </row>
        <row r="531">
          <cell r="A531">
            <v>526</v>
          </cell>
          <cell r="B531" t="str">
            <v>Hospital líder en buenas prácticas de gobierno corporativo y de gestión pública</v>
          </cell>
          <cell r="C531" t="str">
            <v>Garantizar rentabilidad, competitividad y sostenibilidad financiera</v>
          </cell>
          <cell r="D531" t="str">
            <v>Cumplimiento de tramites a acciones de tutela dentro de los terminos de ley</v>
          </cell>
          <cell r="E531" t="str">
            <v>Gestión Jurídica</v>
          </cell>
          <cell r="F531" t="str">
            <v>Representación juridica</v>
          </cell>
          <cell r="H531" t="str">
            <v>x</v>
          </cell>
          <cell r="J531" t="str">
            <v>Medir la proporcion de tutelas con respuestas dentro de los terminos de ley</v>
          </cell>
          <cell r="K531"/>
          <cell r="L531" t="str">
            <v>Trimestral</v>
          </cell>
          <cell r="M531" t="str">
            <v>No. De respuestas de acciones de tutela en el periodo dentro del termino establecido</v>
          </cell>
          <cell r="N531" t="str">
            <v>No. Total de acciones de tutela notificadas a la entidad en el periodo</v>
          </cell>
          <cell r="O531" t="str">
            <v>Oficina juridica</v>
          </cell>
          <cell r="P531" t="str">
            <v>Oficina juridica</v>
          </cell>
          <cell r="Q531" t="str">
            <v>%</v>
          </cell>
          <cell r="R531" t="str">
            <v>No. De respuestas de acciones de tutela en el periodo dentro del termino establecido / No. Total de acciones de tutela notificadas a la entidad en el periodo *100</v>
          </cell>
          <cell r="S531"/>
          <cell r="T531" t="str">
            <v>proceso</v>
          </cell>
          <cell r="U531" t="str">
            <v>Creciente</v>
          </cell>
          <cell r="V531" t="str">
            <v>=</v>
          </cell>
          <cell r="W531">
            <v>1</v>
          </cell>
          <cell r="X531" t="str">
            <v>&lt;</v>
          </cell>
          <cell r="Y531">
            <v>1</v>
          </cell>
        </row>
        <row r="532">
          <cell r="A532">
            <v>527</v>
          </cell>
          <cell r="B532" t="str">
            <v>Hospital líder en buenas prácticas de gobierno corporativo y de gestión pública</v>
          </cell>
          <cell r="C532" t="str">
            <v>Garantizar rentabilidad, competitividad y sostenibilidad financiera</v>
          </cell>
          <cell r="D532" t="str">
            <v>Trámite a estudios previos</v>
          </cell>
          <cell r="E532" t="str">
            <v>Gestión Jurídica</v>
          </cell>
          <cell r="F532" t="str">
            <v>Representación juridica</v>
          </cell>
          <cell r="H532" t="str">
            <v>x</v>
          </cell>
          <cell r="J532" t="str">
            <v>Medir la cantidad de estudios previos tramitados dentro de un periodo</v>
          </cell>
          <cell r="K532"/>
          <cell r="L532" t="str">
            <v>Trimestral</v>
          </cell>
          <cell r="M532" t="str">
            <v>No. De estudios previos tramitados en el periodo</v>
          </cell>
          <cell r="N532" t="str">
            <v>No. Total de estudios previos radicados en el periodo</v>
          </cell>
          <cell r="O532" t="str">
            <v>Oficina juridica</v>
          </cell>
          <cell r="P532" t="str">
            <v>Oficina juridica</v>
          </cell>
          <cell r="Q532" t="str">
            <v>%</v>
          </cell>
          <cell r="R532" t="str">
            <v>No. De estudios previos tramitados en el periodo / No. Total de estudios previos radicados en el periodo *100</v>
          </cell>
          <cell r="S532"/>
          <cell r="T532" t="str">
            <v>proceso</v>
          </cell>
          <cell r="U532" t="str">
            <v>Creciente</v>
          </cell>
          <cell r="V532" t="str">
            <v>≥</v>
          </cell>
          <cell r="W532">
            <v>0.9</v>
          </cell>
          <cell r="X532" t="str">
            <v>&lt;</v>
          </cell>
          <cell r="Y532">
            <v>0.9</v>
          </cell>
        </row>
        <row r="533">
          <cell r="A533">
            <v>528</v>
          </cell>
          <cell r="B533" t="str">
            <v>Hospital líder en buenas prácticas de gobierno corporativo y de gestión pública</v>
          </cell>
          <cell r="C533" t="str">
            <v>Garantizar rentabilidad, competitividad y sostenibilidad financiera</v>
          </cell>
          <cell r="D533" t="str">
            <v>Respuesta oportuna a derechos de petición</v>
          </cell>
          <cell r="E533" t="str">
            <v>Gestión Jurídica</v>
          </cell>
          <cell r="F533" t="str">
            <v>Representación juridica</v>
          </cell>
          <cell r="H533" t="str">
            <v>x</v>
          </cell>
          <cell r="J533" t="str">
            <v>Medir la proporcion de las respuestas a los derechos de peticion dentro del termino establecido</v>
          </cell>
          <cell r="K533"/>
          <cell r="L533" t="str">
            <v>Trimestral</v>
          </cell>
          <cell r="M533" t="str">
            <v>No. De de respuestas a derechos de petición en el periodo dentro del termino establecido</v>
          </cell>
          <cell r="N533" t="str">
            <v>No. Total de de derechos de petición radicados en el periodo</v>
          </cell>
          <cell r="O533" t="str">
            <v>Oficina juridica</v>
          </cell>
          <cell r="P533" t="str">
            <v>Oficina juridica</v>
          </cell>
          <cell r="Q533" t="str">
            <v>%</v>
          </cell>
          <cell r="R533" t="str">
            <v>No. De de respuestas a derechos de petición en el periodo dentro del termino establecido / No. Total de de derechos de petición radicados en el periodo *100</v>
          </cell>
          <cell r="S533"/>
          <cell r="T533" t="str">
            <v>proceso</v>
          </cell>
          <cell r="U533" t="str">
            <v>Creciente</v>
          </cell>
          <cell r="V533" t="str">
            <v>=</v>
          </cell>
          <cell r="W533">
            <v>1</v>
          </cell>
          <cell r="X533" t="str">
            <v>&lt;</v>
          </cell>
          <cell r="Y533">
            <v>1</v>
          </cell>
        </row>
        <row r="534">
          <cell r="A534">
            <v>529</v>
          </cell>
          <cell r="B534" t="str">
            <v>Integralidad y efectividad en la prestación de servicios de salud</v>
          </cell>
          <cell r="C534" t="str">
            <v>Garantizar la accesibilidad, integralidad en los servicios, complementariedad y respaldo de las interdependencias</v>
          </cell>
          <cell r="D534" t="str">
            <v>Porcentaje de Cumpliento en publicaciones</v>
          </cell>
          <cell r="E534" t="str">
            <v>Gestión de la información y Comunicaciones</v>
          </cell>
          <cell r="F534" t="str">
            <v>Comunicaciones</v>
          </cell>
          <cell r="H534" t="str">
            <v>x</v>
          </cell>
          <cell r="J534" t="str">
            <v>Fortalecer estrategia de comunicación efectiva (oportuna, precisa, completa y comprendida por parte de quien la recibe) para público interno y externo</v>
          </cell>
          <cell r="K534"/>
          <cell r="L534" t="str">
            <v>Trimestral</v>
          </cell>
          <cell r="M534" t="str">
            <v>Numero de publicaciones realizadas</v>
          </cell>
          <cell r="N534" t="str">
            <v>Numero de publicaciones planeadas</v>
          </cell>
          <cell r="O534" t="str">
            <v>Parrilla de redes sociales</v>
          </cell>
          <cell r="P534" t="str">
            <v>Parrilla de redes sociales</v>
          </cell>
          <cell r="Q534" t="str">
            <v>%</v>
          </cell>
          <cell r="R534" t="str">
            <v>Numero de publicaciones realizadas / Numero de publicaciones planeadas *100</v>
          </cell>
          <cell r="S534"/>
          <cell r="T534" t="str">
            <v>resultado</v>
          </cell>
          <cell r="U534" t="str">
            <v>Creciente</v>
          </cell>
          <cell r="V534" t="str">
            <v xml:space="preserve">≥ </v>
          </cell>
          <cell r="W534">
            <v>0.9</v>
          </cell>
          <cell r="X534" t="str">
            <v>&lt;</v>
          </cell>
          <cell r="Y534">
            <v>0.9</v>
          </cell>
        </row>
        <row r="535">
          <cell r="A535">
            <v>530</v>
          </cell>
          <cell r="B535" t="str">
            <v>Integralidad y efectividad en la prestación de servicios de salud</v>
          </cell>
          <cell r="C535" t="str">
            <v>Garantizar la accesibilidad, integralidad en los servicios, complementariedad y respaldo de las interdependencias</v>
          </cell>
          <cell r="D535" t="str">
            <v>Porcentaje de producciones audiovisuales</v>
          </cell>
          <cell r="E535" t="str">
            <v>Gestión de la información y Comunicaciones</v>
          </cell>
          <cell r="F535" t="str">
            <v>Comunicaciones</v>
          </cell>
          <cell r="H535" t="str">
            <v>x</v>
          </cell>
          <cell r="J535" t="str">
            <v>Acompañamiento humanitario a familiares, amigos y allegados de las personas fallecidas relacionadas con la institución durante el periodo.</v>
          </cell>
          <cell r="K535"/>
          <cell r="L535" t="str">
            <v>Trimestral</v>
          </cell>
          <cell r="M535" t="str">
            <v>Numero de producciones audiovisuales publicadas</v>
          </cell>
          <cell r="N535" t="str">
            <v>Numero de producciones audiovisuales planeadas</v>
          </cell>
          <cell r="O535" t="str">
            <v>Parrilla de redes sociales</v>
          </cell>
          <cell r="P535" t="str">
            <v>Parrilla de redes sociales</v>
          </cell>
          <cell r="Q535" t="str">
            <v>%</v>
          </cell>
          <cell r="R535" t="str">
            <v>Numero de producciones audiovisuales publicadas / Numero de producciones audiovisuales planeadas *100</v>
          </cell>
          <cell r="S535"/>
          <cell r="T535" t="str">
            <v>resultado</v>
          </cell>
          <cell r="U535" t="str">
            <v>Creciente</v>
          </cell>
          <cell r="V535" t="str">
            <v xml:space="preserve">≥ </v>
          </cell>
          <cell r="W535">
            <v>0.9</v>
          </cell>
          <cell r="X535" t="str">
            <v>&lt;</v>
          </cell>
          <cell r="Y535">
            <v>0.9</v>
          </cell>
        </row>
        <row r="536">
          <cell r="A536">
            <v>531</v>
          </cell>
          <cell r="B536" t="str">
            <v>Integralidad y efectividad en la prestación de servicios de salud</v>
          </cell>
          <cell r="C536" t="str">
            <v>Garantizar la accesibilidad, integralidad en los servicios, complementariedad y respaldo de las interdependencias</v>
          </cell>
          <cell r="D536" t="str">
            <v>Cantidad de notas de duelo</v>
          </cell>
          <cell r="E536" t="str">
            <v>Gestión de la información y Comunicaciones</v>
          </cell>
          <cell r="F536" t="str">
            <v>Comunicaciones</v>
          </cell>
          <cell r="H536" t="str">
            <v>x</v>
          </cell>
          <cell r="J536" t="str">
            <v>Fortalecer estrategia de comunicación efectiva (oportuna, precisa, completa y comprendida por parte de quien la recibe) para público externo especialmente</v>
          </cell>
          <cell r="K536"/>
          <cell r="L536" t="str">
            <v>Trimestral</v>
          </cell>
          <cell r="M536" t="str">
            <v>Numero de notas de duelo publicadas</v>
          </cell>
          <cell r="N536" t="str">
            <v>N/A</v>
          </cell>
          <cell r="O536" t="str">
            <v>Parrilla de redes sociales</v>
          </cell>
          <cell r="P536" t="str">
            <v>N/A</v>
          </cell>
          <cell r="Q536" t="str">
            <v>Cantidad</v>
          </cell>
          <cell r="R536" t="str">
            <v>Numero de notas de duelo publicadas / N/A *100</v>
          </cell>
          <cell r="S536"/>
          <cell r="T536" t="str">
            <v>proceso</v>
          </cell>
          <cell r="U536" t="str">
            <v>Creciente</v>
          </cell>
          <cell r="V536" t="str">
            <v xml:space="preserve">≥ </v>
          </cell>
          <cell r="W536">
            <v>2</v>
          </cell>
          <cell r="X536" t="str">
            <v>&lt;</v>
          </cell>
          <cell r="Y536">
            <v>2</v>
          </cell>
        </row>
        <row r="537">
          <cell r="A537">
            <v>532</v>
          </cell>
          <cell r="B537" t="str">
            <v>Integralidad y efectividad en la prestación de servicios de salud</v>
          </cell>
          <cell r="C537" t="str">
            <v>Garantizar la accesibilidad, integralidad en los servicios, complementariedad y respaldo de las interdependencias</v>
          </cell>
          <cell r="D537" t="str">
            <v>Porcentaje de cambios en cartelera</v>
          </cell>
          <cell r="E537" t="str">
            <v>Gestión de la información y Comunicaciones</v>
          </cell>
          <cell r="F537" t="str">
            <v>Comunicaciones</v>
          </cell>
          <cell r="H537" t="str">
            <v>x</v>
          </cell>
          <cell r="J537" t="str">
            <v xml:space="preserve">Fortalecer estrategia de comunicación efectiva (oportuna, precisa, completa y comprendida por parte de quien la recibe) para el público que no tiene redes sociales ni medios digitales </v>
          </cell>
          <cell r="K537"/>
          <cell r="L537" t="str">
            <v>Trimestral</v>
          </cell>
          <cell r="M537" t="str">
            <v>Numero de cambios en las carteleras</v>
          </cell>
          <cell r="N537" t="str">
            <v>Numero de cambios obligatorios en las carteleras</v>
          </cell>
          <cell r="O537" t="str">
            <v>N/A</v>
          </cell>
          <cell r="P537" t="str">
            <v>N/A</v>
          </cell>
          <cell r="Q537" t="str">
            <v>%</v>
          </cell>
          <cell r="R537" t="str">
            <v>Numero de cambios en las carteleras / Numero de cambios obligatorios en las carteleras *100</v>
          </cell>
          <cell r="S537"/>
          <cell r="T537" t="str">
            <v>resultado</v>
          </cell>
          <cell r="U537" t="str">
            <v>Creciente</v>
          </cell>
          <cell r="V537" t="str">
            <v xml:space="preserve">≥  </v>
          </cell>
          <cell r="W537">
            <v>0.9</v>
          </cell>
          <cell r="X537" t="str">
            <v>&lt;</v>
          </cell>
          <cell r="Y537">
            <v>0.9</v>
          </cell>
        </row>
        <row r="538">
          <cell r="A538">
            <v>533</v>
          </cell>
          <cell r="B538" t="str">
            <v>Hospital líder en buenas prácticas de gobierno corporativo y de gestión pública</v>
          </cell>
          <cell r="C538" t="str">
            <v>Garantizar rentabilidad, competitividad y sostenibilidad financiera</v>
          </cell>
          <cell r="D538" t="str">
            <v>Liquidez simple (Razón corriente)</v>
          </cell>
          <cell r="E538" t="str">
            <v>Gestión Financiera</v>
          </cell>
          <cell r="F538" t="str">
            <v>Contabilidad</v>
          </cell>
          <cell r="H538" t="str">
            <v>x</v>
          </cell>
          <cell r="J538" t="str">
            <v>Determinar la capacidad de la Institcuión para cubrir obligaciones a corto plazo, indicando la disponibilidad por cada peso de obligación, es decir mide la solvencia que se tiene para el  pago de las obligaciones menores a un año.</v>
          </cell>
          <cell r="K538"/>
          <cell r="L538" t="str">
            <v>Trimestral</v>
          </cell>
          <cell r="M538" t="str">
            <v>Activo corriente</v>
          </cell>
          <cell r="N538" t="str">
            <v>Pasivo corriente</v>
          </cell>
          <cell r="O538" t="str">
            <v>Contabilidad</v>
          </cell>
          <cell r="P538" t="str">
            <v>Contabilidad</v>
          </cell>
          <cell r="Q538" t="str">
            <v>Razón</v>
          </cell>
          <cell r="R538" t="str">
            <v>Activo corriente / Pasivo corriente</v>
          </cell>
          <cell r="S538"/>
          <cell r="T538" t="str">
            <v>resultado</v>
          </cell>
          <cell r="U538" t="str">
            <v>Creciente</v>
          </cell>
          <cell r="V538" t="str">
            <v>≥</v>
          </cell>
          <cell r="W538">
            <v>9.33</v>
          </cell>
          <cell r="X538" t="str">
            <v>&lt;</v>
          </cell>
          <cell r="Y538">
            <v>9.33</v>
          </cell>
        </row>
        <row r="539">
          <cell r="A539">
            <v>534</v>
          </cell>
          <cell r="B539" t="str">
            <v>Hospital líder en buenas prácticas de gobierno corporativo y de gestión pública</v>
          </cell>
          <cell r="C539" t="str">
            <v>Garantizar rentabilidad, competitividad y sostenibilidad financiera</v>
          </cell>
          <cell r="D539" t="str">
            <v>Capital de trabajo</v>
          </cell>
          <cell r="E539" t="str">
            <v>Gestión Financiera</v>
          </cell>
          <cell r="F539" t="str">
            <v>Contabilidad</v>
          </cell>
          <cell r="H539" t="str">
            <v>x</v>
          </cell>
          <cell r="J539" t="str">
            <v>Muestra el capital neto de trabajo una vez restado las obligaciones o pasivos a corto plazo,  es decir permite determinar los recursos con los que cuenta después de cubrir los pasivos menores a un año.</v>
          </cell>
          <cell r="K539"/>
          <cell r="L539" t="str">
            <v>Trimestral</v>
          </cell>
          <cell r="M539" t="str">
            <v>Activo corriente</v>
          </cell>
          <cell r="N539" t="str">
            <v>Pasivo corriente</v>
          </cell>
          <cell r="O539" t="str">
            <v>Contabilidad</v>
          </cell>
          <cell r="P539" t="str">
            <v>Contabilidad</v>
          </cell>
          <cell r="Q539" t="str">
            <v>Miles de pesos</v>
          </cell>
          <cell r="R539" t="str">
            <v>Activo corriente / Pasivo corriente</v>
          </cell>
          <cell r="S539"/>
          <cell r="T539" t="str">
            <v>resultado</v>
          </cell>
          <cell r="U539" t="str">
            <v>Creciente</v>
          </cell>
          <cell r="V539" t="str">
            <v xml:space="preserve">≥ </v>
          </cell>
          <cell r="W539">
            <v>250109038.83000001</v>
          </cell>
          <cell r="X539" t="str">
            <v>&lt;</v>
          </cell>
          <cell r="Y539">
            <v>250109038.83000001</v>
          </cell>
        </row>
        <row r="540">
          <cell r="A540">
            <v>535</v>
          </cell>
          <cell r="B540" t="str">
            <v>Hospital líder en buenas prácticas de gobierno corporativo y de gestión pública</v>
          </cell>
          <cell r="C540" t="str">
            <v>Garantizar rentabilidad, competitividad y sostenibilidad financiera</v>
          </cell>
          <cell r="D540" t="str">
            <v>Razón de endeudamiento</v>
          </cell>
          <cell r="E540" t="str">
            <v>Gestión Financiera</v>
          </cell>
          <cell r="F540" t="str">
            <v>Contabilidad</v>
          </cell>
          <cell r="H540" t="str">
            <v>x</v>
          </cell>
          <cell r="J540" t="str">
            <v>Establecer el porcentaje de financiamiento que tiene la Institución con recursos de terceros (prestamos) para la obtención de activos, es decir mide su capacidad de pago</v>
          </cell>
          <cell r="K540"/>
          <cell r="L540" t="str">
            <v>Trimestral</v>
          </cell>
          <cell r="M540" t="str">
            <v xml:space="preserve">Pasivo total </v>
          </cell>
          <cell r="N540" t="str">
            <v>Activo total</v>
          </cell>
          <cell r="O540" t="str">
            <v>Contabilidad</v>
          </cell>
          <cell r="P540" t="str">
            <v>Contabilidad</v>
          </cell>
          <cell r="Q540" t="str">
            <v>%</v>
          </cell>
          <cell r="R540" t="str">
            <v>Pasivo total  / Activo total *100</v>
          </cell>
          <cell r="S540"/>
          <cell r="T540" t="str">
            <v>resultado</v>
          </cell>
          <cell r="U540" t="str">
            <v>Creciente</v>
          </cell>
          <cell r="V540" t="str">
            <v>≤</v>
          </cell>
          <cell r="W540">
            <v>7.0000000000000007E-2</v>
          </cell>
          <cell r="X540" t="str">
            <v>&gt;</v>
          </cell>
          <cell r="Y540">
            <v>7.0000000000000007E-2</v>
          </cell>
        </row>
        <row r="541">
          <cell r="A541">
            <v>536</v>
          </cell>
          <cell r="B541" t="str">
            <v>Integralidad y efectividad en la prestación de servicios de salud</v>
          </cell>
          <cell r="C541" t="str">
            <v>Garantizar la accesibilidad, integralidad en los servicios, complementariedad y respaldo de las interdependencias</v>
          </cell>
          <cell r="D541" t="str">
            <v>Oportunidad de respuesta a interconsultas Urgente - Cirugia Plastica</v>
          </cell>
          <cell r="E541" t="str">
            <v>Gestión Financiera</v>
          </cell>
          <cell r="F541" t="str">
            <v>Concurrencia</v>
          </cell>
          <cell r="G541" t="str">
            <v>x</v>
          </cell>
          <cell r="J541" t="str">
            <v>El Hospital requiere definir los indicadores y estándares de oportunidad para los servicios ambulatorios
y de respuesta hospitalaria con los que cuenta y se encuentran dentro de o supera los umbrales
definidos en el Sistema de Información para la Calidad.</v>
          </cell>
          <cell r="K541"/>
          <cell r="L541" t="str">
            <v>Trimestral</v>
          </cell>
          <cell r="M541" t="str">
            <v>Sumatoria de las horas transcurridas desde que se solicita la interconsulta hasta el momento en se responde</v>
          </cell>
          <cell r="N541" t="str">
            <v>Número de interconsultas solicitadas</v>
          </cell>
          <cell r="O541" t="str">
            <v>Dinamica Gerencial</v>
          </cell>
          <cell r="P541" t="str">
            <v>Dinamica Gerencial</v>
          </cell>
          <cell r="Q541" t="str">
            <v>Horas</v>
          </cell>
          <cell r="R541" t="str">
            <v>Sumatoria de las horas transcurridas desde que se solicita la interconsulta hasta el momento en se responde / Número de interconsultas solicitadas</v>
          </cell>
          <cell r="S541"/>
          <cell r="T541" t="str">
            <v>resultado</v>
          </cell>
          <cell r="U541" t="str">
            <v>Decreciente</v>
          </cell>
          <cell r="V541" t="str">
            <v>≤</v>
          </cell>
          <cell r="W541">
            <v>2</v>
          </cell>
          <cell r="X541" t="str">
            <v>&gt;</v>
          </cell>
          <cell r="Y541">
            <v>2</v>
          </cell>
        </row>
        <row r="542">
          <cell r="A542">
            <v>537</v>
          </cell>
          <cell r="B542" t="str">
            <v>Integralidad y efectividad en la prestación de servicios de salud</v>
          </cell>
          <cell r="C542" t="str">
            <v>Garantizar la accesibilidad, integralidad en los servicios, complementariedad y respaldo de las interdependencias</v>
          </cell>
          <cell r="D542" t="str">
            <v>Oportunidad de respuesta a interconsultas Regular - Cirugia Plastica</v>
          </cell>
          <cell r="E542" t="str">
            <v>Gestión Financiera</v>
          </cell>
          <cell r="F542" t="str">
            <v>Concurrencia</v>
          </cell>
          <cell r="G542" t="str">
            <v>x</v>
          </cell>
          <cell r="J542" t="str">
            <v>El Hospital requiere definir los indicadores y estándares de oportunidad para los servicios ambulatorios
y de respuesta hospitalaria con los que cuenta y se encuentran dentro de o supera los umbrales
definidos en el Sistema de Información para la Calidad.</v>
          </cell>
          <cell r="K542"/>
          <cell r="L542" t="str">
            <v>Trimestral</v>
          </cell>
          <cell r="M542" t="str">
            <v>Sumatoria de las horas transcurridas desde que se solicita la interconsulta hasta el momento en se responde</v>
          </cell>
          <cell r="N542" t="str">
            <v>Número de interconsultas solicitadas</v>
          </cell>
          <cell r="O542" t="str">
            <v>Dinamica Gerencial</v>
          </cell>
          <cell r="P542" t="str">
            <v>Dinamica Gerencial</v>
          </cell>
          <cell r="Q542" t="str">
            <v>Horas</v>
          </cell>
          <cell r="R542" t="str">
            <v>Sumatoria de las horas transcurridas desde que se solicita la interconsulta hasta el momento en se responde / Número de interconsultas solicitadas</v>
          </cell>
          <cell r="S542"/>
          <cell r="T542" t="str">
            <v>resultado</v>
          </cell>
          <cell r="U542" t="str">
            <v>Decreciente</v>
          </cell>
          <cell r="V542" t="str">
            <v>≤</v>
          </cell>
          <cell r="W542">
            <v>6</v>
          </cell>
          <cell r="X542" t="str">
            <v>&gt;</v>
          </cell>
          <cell r="Y542">
            <v>6</v>
          </cell>
        </row>
        <row r="543">
          <cell r="A543">
            <v>538</v>
          </cell>
          <cell r="B543" t="str">
            <v>Integralidad y efectividad en la prestación de servicios de salud</v>
          </cell>
          <cell r="C543" t="str">
            <v>Garantizar la accesibilidad, integralidad en los servicios, complementariedad y respaldo de las interdependencias</v>
          </cell>
          <cell r="D543" t="str">
            <v>Oportunidad de respuesta a interconsultas Regular - Cirugia general</v>
          </cell>
          <cell r="E543" t="str">
            <v>Gestión Financiera</v>
          </cell>
          <cell r="F543" t="str">
            <v>Concurrencia</v>
          </cell>
          <cell r="G543" t="str">
            <v>x</v>
          </cell>
          <cell r="J543" t="str">
            <v>El Hospital requiere definir los indicadores y estándares de oportunidad para los servicios ambulatorios
y de respuesta hospitalaria con los que cuenta y se encuentran dentro de o supera los umbrales
definidos en el Sistema de Información para la Calidad.</v>
          </cell>
          <cell r="K543"/>
          <cell r="L543" t="str">
            <v>Trimestral</v>
          </cell>
          <cell r="M543" t="str">
            <v>Sumatoria de las horas transcurridas desde que se solicita la interconsulta hasta el momento en se responde</v>
          </cell>
          <cell r="N543" t="str">
            <v>Número de interconsultas solicitadas</v>
          </cell>
          <cell r="O543" t="str">
            <v>Dinamica Gerencial</v>
          </cell>
          <cell r="P543" t="str">
            <v>Dinamica Gerencial</v>
          </cell>
          <cell r="Q543" t="str">
            <v>Horas</v>
          </cell>
          <cell r="R543" t="str">
            <v>Sumatoria de las horas transcurridas desde que se solicita la interconsulta hasta el momento en se responde / Número de interconsultas solicitadas</v>
          </cell>
          <cell r="S543"/>
          <cell r="T543" t="str">
            <v>resultado</v>
          </cell>
          <cell r="U543" t="str">
            <v>Decreciente</v>
          </cell>
          <cell r="V543" t="str">
            <v>≤</v>
          </cell>
          <cell r="W543">
            <v>6</v>
          </cell>
          <cell r="X543" t="str">
            <v>&gt;</v>
          </cell>
          <cell r="Y543">
            <v>6</v>
          </cell>
        </row>
        <row r="544">
          <cell r="A544">
            <v>539</v>
          </cell>
          <cell r="B544" t="str">
            <v>Integralidad y efectividad en la prestación de servicios de salud</v>
          </cell>
          <cell r="C544" t="str">
            <v>Garantizar la accesibilidad, integralidad en los servicios, complementariedad y respaldo de las interdependencias</v>
          </cell>
          <cell r="D544" t="str">
            <v>Oportunidad de respuesta a interconsultas Urgente - Cirugia general</v>
          </cell>
          <cell r="E544" t="str">
            <v>Gestión Financiera</v>
          </cell>
          <cell r="F544" t="str">
            <v>Concurrencia</v>
          </cell>
          <cell r="G544" t="str">
            <v>x</v>
          </cell>
          <cell r="J544" t="str">
            <v>El Hospital requiere definir los indicadores y estándares de oportunidad para los servicios ambulatorios
y de respuesta hospitalaria con los que cuenta y se encuentran dentro de o supera los umbrales
definidos en el Sistema de Información para la Calidad.</v>
          </cell>
          <cell r="K544"/>
          <cell r="L544" t="str">
            <v>Trimestral</v>
          </cell>
          <cell r="M544" t="str">
            <v>Sumatoria de las horas transcurridas desde que se solicita la interconsulta hasta el momento en se responde</v>
          </cell>
          <cell r="N544" t="str">
            <v>Número de interconsultas solicitadas</v>
          </cell>
          <cell r="O544" t="str">
            <v>Dinamica Gerencial</v>
          </cell>
          <cell r="P544" t="str">
            <v>Dinamica Gerencial</v>
          </cell>
          <cell r="Q544" t="str">
            <v>Horas</v>
          </cell>
          <cell r="R544" t="str">
            <v>Sumatoria de las horas transcurridas desde que se solicita la interconsulta hasta el momento en se responde / Número de interconsultas solicitadas</v>
          </cell>
          <cell r="S544"/>
          <cell r="T544" t="str">
            <v>resultado</v>
          </cell>
          <cell r="U544" t="str">
            <v>Decreciente</v>
          </cell>
          <cell r="V544" t="str">
            <v>≤</v>
          </cell>
          <cell r="W544">
            <v>2</v>
          </cell>
          <cell r="X544" t="str">
            <v>&gt;</v>
          </cell>
          <cell r="Y544">
            <v>2</v>
          </cell>
        </row>
        <row r="545">
          <cell r="A545">
            <v>540</v>
          </cell>
          <cell r="B545" t="str">
            <v>Integralidad y efectividad en la prestación de servicios de salud</v>
          </cell>
          <cell r="C545" t="str">
            <v>Garantizar la accesibilidad, integralidad en los servicios, complementariedad y respaldo de las interdependencias</v>
          </cell>
          <cell r="D545" t="str">
            <v>Oportunidad de respuesta a interconsultas Urgente - Medicina interna</v>
          </cell>
          <cell r="E545" t="str">
            <v>Gestión Financiera</v>
          </cell>
          <cell r="F545" t="str">
            <v>Concurrencia</v>
          </cell>
          <cell r="G545" t="str">
            <v>x</v>
          </cell>
          <cell r="J545" t="str">
            <v>El Hospital requiere definir los indicadores y estándares de oportunidad para los servicios ambulatorios
y de respuesta hospitalaria con los que cuenta y se encuentran dentro de o supera los umbrales
definidos en el Sistema de Información para la Calidad.</v>
          </cell>
          <cell r="K545"/>
          <cell r="L545" t="str">
            <v>Trimestral</v>
          </cell>
          <cell r="M545" t="str">
            <v>Sumatoria de las horas transcurridas desde que se solicita la interconsulta hasta el momento en se responde</v>
          </cell>
          <cell r="N545" t="str">
            <v>Número de interconsultas solicitadas</v>
          </cell>
          <cell r="O545" t="str">
            <v>Dinamica Gerencial</v>
          </cell>
          <cell r="P545" t="str">
            <v>Dinamica Gerencial</v>
          </cell>
          <cell r="Q545" t="str">
            <v>Horas</v>
          </cell>
          <cell r="R545" t="str">
            <v>Sumatoria de las horas transcurridas desde que se solicita la interconsulta hasta el momento en se responde / Número de interconsultas solicitadas</v>
          </cell>
          <cell r="S545"/>
          <cell r="T545" t="str">
            <v>resultado</v>
          </cell>
          <cell r="U545" t="str">
            <v>Decreciente</v>
          </cell>
          <cell r="V545" t="str">
            <v>≤</v>
          </cell>
          <cell r="W545">
            <v>2</v>
          </cell>
          <cell r="X545" t="str">
            <v>&gt;</v>
          </cell>
          <cell r="Y545">
            <v>2</v>
          </cell>
        </row>
        <row r="546">
          <cell r="A546">
            <v>541</v>
          </cell>
          <cell r="B546" t="str">
            <v>Integralidad y efectividad en la prestación de servicios de salud</v>
          </cell>
          <cell r="C546" t="str">
            <v>Garantizar la accesibilidad, integralidad en los servicios, complementariedad y respaldo de las interdependencias</v>
          </cell>
          <cell r="D546" t="str">
            <v>Oportunidad de respuesta a interconsultas regular - Medicina interna</v>
          </cell>
          <cell r="E546" t="str">
            <v>Gestión Financiera</v>
          </cell>
          <cell r="F546" t="str">
            <v>Concurrencia</v>
          </cell>
          <cell r="G546" t="str">
            <v>x</v>
          </cell>
          <cell r="J546" t="str">
            <v>El Hospital requiere definir los indicadores y estándares de oportunidad para los servicios ambulatorios
y de respuesta hospitalaria con los que cuenta y se encuentran dentro de o supera los umbrales
definidos en el Sistema de Información para la Calidad.</v>
          </cell>
          <cell r="K546"/>
          <cell r="L546" t="str">
            <v>Trimestral</v>
          </cell>
          <cell r="M546" t="str">
            <v>Sumatoria de las horas transcurridas desde que se solicita la interconsulta hasta el momento en se responde</v>
          </cell>
          <cell r="N546" t="str">
            <v>Número de interconsultas solicitadas</v>
          </cell>
          <cell r="O546" t="str">
            <v>Dinamica Gerencial</v>
          </cell>
          <cell r="P546" t="str">
            <v>Dinamica Gerencial</v>
          </cell>
          <cell r="Q546" t="str">
            <v>Horas</v>
          </cell>
          <cell r="R546" t="str">
            <v>Sumatoria de las horas transcurridas desde que se solicita la interconsulta hasta el momento en se responde / Número de interconsultas solicitadas</v>
          </cell>
          <cell r="S546"/>
          <cell r="T546" t="str">
            <v>resultado</v>
          </cell>
          <cell r="U546" t="str">
            <v>Decreciente</v>
          </cell>
          <cell r="V546" t="str">
            <v>≤</v>
          </cell>
          <cell r="W546">
            <v>6</v>
          </cell>
          <cell r="X546" t="str">
            <v>&gt;</v>
          </cell>
          <cell r="Y546">
            <v>6</v>
          </cell>
        </row>
        <row r="547">
          <cell r="A547">
            <v>542</v>
          </cell>
          <cell r="B547" t="str">
            <v>Integralidad y efectividad en la prestación de servicios de salud</v>
          </cell>
          <cell r="C547" t="str">
            <v>Garantizar la accesibilidad, integralidad en los servicios, complementariedad y respaldo de las interdependencias</v>
          </cell>
          <cell r="D547" t="str">
            <v>Oportunidad de respuesta a interconsultas Urgente - Neurocirugia</v>
          </cell>
          <cell r="E547" t="str">
            <v>Gestión Financiera</v>
          </cell>
          <cell r="F547" t="str">
            <v>Concurrencia</v>
          </cell>
          <cell r="G547" t="str">
            <v>x</v>
          </cell>
          <cell r="J547" t="str">
            <v>El Hospital requiere definir los indicadores y estándares de oportunidad para los servicios ambulatorios
y de respuesta hospitalaria con los que cuenta y se encuentran dentro de o supera los umbrales
definidos en el Sistema de Información para la Calidad.</v>
          </cell>
          <cell r="K547"/>
          <cell r="L547" t="str">
            <v>Trimestral</v>
          </cell>
          <cell r="M547" t="str">
            <v>Sumatoria de las horas transcurridas desde que se solicita la interconsulta hasta el momento en se responde</v>
          </cell>
          <cell r="N547" t="str">
            <v>Número de interconsultas solicitadas</v>
          </cell>
          <cell r="O547" t="str">
            <v>Dinamica Gerencial</v>
          </cell>
          <cell r="P547" t="str">
            <v>Dinamica Gerencial</v>
          </cell>
          <cell r="Q547" t="str">
            <v>Horas</v>
          </cell>
          <cell r="R547" t="str">
            <v>Sumatoria de las horas transcurridas desde que se solicita la interconsulta hasta el momento en se responde / Número de interconsultas solicitadas</v>
          </cell>
          <cell r="S547"/>
          <cell r="T547" t="str">
            <v>resultado</v>
          </cell>
          <cell r="U547" t="str">
            <v>Decreciente</v>
          </cell>
          <cell r="V547" t="str">
            <v>≤</v>
          </cell>
          <cell r="W547">
            <v>2</v>
          </cell>
          <cell r="X547" t="str">
            <v>&gt;</v>
          </cell>
          <cell r="Y547">
            <v>2</v>
          </cell>
        </row>
        <row r="548">
          <cell r="A548">
            <v>543</v>
          </cell>
          <cell r="B548" t="str">
            <v>Integralidad y efectividad en la prestación de servicios de salud</v>
          </cell>
          <cell r="C548" t="str">
            <v>Garantizar la accesibilidad, integralidad en los servicios, complementariedad y respaldo de las interdependencias</v>
          </cell>
          <cell r="D548" t="str">
            <v>Oportunidad de respuesta a interconsultas regular  - Neurocirugia</v>
          </cell>
          <cell r="E548" t="str">
            <v>Gestión Financiera</v>
          </cell>
          <cell r="F548" t="str">
            <v>Concurrencia</v>
          </cell>
          <cell r="G548" t="str">
            <v>x</v>
          </cell>
          <cell r="J548" t="str">
            <v>El Hospital requiere definir los indicadores y estándares de oportunidad para los servicios ambulatorios
y de respuesta hospitalaria con los que cuenta y se encuentran dentro de o supera los umbrales
definidos en el Sistema de Información para la Calidad.</v>
          </cell>
          <cell r="K548"/>
          <cell r="L548" t="str">
            <v>Trimestral</v>
          </cell>
          <cell r="M548" t="str">
            <v>Sumatoria de las horas transcurridas desde que se solicita la interconsulta hasta el momento en se responde</v>
          </cell>
          <cell r="N548" t="str">
            <v>Número de interconsultas solicitadas</v>
          </cell>
          <cell r="O548" t="str">
            <v>Dinamica Gerencial</v>
          </cell>
          <cell r="P548" t="str">
            <v>Dinamica Gerencial</v>
          </cell>
          <cell r="Q548" t="str">
            <v>Horas</v>
          </cell>
          <cell r="R548" t="str">
            <v>Sumatoria de las horas transcurridas desde que se solicita la interconsulta hasta el momento en se responde / Número de interconsultas solicitadas</v>
          </cell>
          <cell r="S548"/>
          <cell r="T548" t="str">
            <v>resultado</v>
          </cell>
          <cell r="U548" t="str">
            <v>Decreciente</v>
          </cell>
          <cell r="V548" t="str">
            <v>≤</v>
          </cell>
          <cell r="W548">
            <v>6</v>
          </cell>
          <cell r="X548" t="str">
            <v>&gt;</v>
          </cell>
          <cell r="Y548">
            <v>6</v>
          </cell>
        </row>
        <row r="549">
          <cell r="A549">
            <v>544</v>
          </cell>
          <cell r="B549" t="str">
            <v>Integralidad y efectividad en la prestación de servicios de salud</v>
          </cell>
          <cell r="C549" t="str">
            <v>Garantizar la accesibilidad, integralidad en los servicios, complementariedad y respaldo de las interdependencias</v>
          </cell>
          <cell r="D549" t="str">
            <v>Oportunidad de respuesta a interconsultas Urgente   - Urologia</v>
          </cell>
          <cell r="E549" t="str">
            <v>Gestión Financiera</v>
          </cell>
          <cell r="F549" t="str">
            <v>Concurrencia</v>
          </cell>
          <cell r="G549" t="str">
            <v>x</v>
          </cell>
          <cell r="J549" t="str">
            <v>El Hospital requiere definir los indicadores y estándares de oportunidad para los servicios ambulatorios
y de respuesta hospitalaria con los que cuenta y se encuentran dentro de o supera los umbrales
definidos en el Sistema de Información para la Calidad.</v>
          </cell>
          <cell r="K549"/>
          <cell r="L549" t="str">
            <v>Trimestral</v>
          </cell>
          <cell r="M549" t="str">
            <v>Sumatoria de las horas transcurridas desde que se solicita la interconsulta hasta el momento en se responde</v>
          </cell>
          <cell r="N549" t="str">
            <v>Número de interconsultas solicitadas</v>
          </cell>
          <cell r="O549" t="str">
            <v>Dinamica Gerencial</v>
          </cell>
          <cell r="P549" t="str">
            <v>Dinamica Gerencial</v>
          </cell>
          <cell r="Q549" t="str">
            <v>Horas</v>
          </cell>
          <cell r="R549" t="str">
            <v>Sumatoria de las horas transcurridas desde que se solicita la interconsulta hasta el momento en se responde / Número de interconsultas solicitadas</v>
          </cell>
          <cell r="S549"/>
          <cell r="T549" t="str">
            <v>resultado</v>
          </cell>
          <cell r="U549" t="str">
            <v>Decreciente</v>
          </cell>
          <cell r="V549" t="str">
            <v>≤</v>
          </cell>
          <cell r="W549">
            <v>2</v>
          </cell>
          <cell r="X549" t="str">
            <v>&gt;</v>
          </cell>
          <cell r="Y549">
            <v>2</v>
          </cell>
        </row>
        <row r="550">
          <cell r="A550">
            <v>545</v>
          </cell>
          <cell r="B550" t="str">
            <v>Integralidad y efectividad en la prestación de servicios de salud</v>
          </cell>
          <cell r="C550" t="str">
            <v>Garantizar la accesibilidad, integralidad en los servicios, complementariedad y respaldo de las interdependencias</v>
          </cell>
          <cell r="D550" t="str">
            <v>Oportunidad de respuesta a interconsultas regular  - Urologia</v>
          </cell>
          <cell r="E550" t="str">
            <v>Gestión Financiera</v>
          </cell>
          <cell r="F550" t="str">
            <v>Concurrencia</v>
          </cell>
          <cell r="G550" t="str">
            <v>x</v>
          </cell>
          <cell r="J550" t="str">
            <v>El Hospital requiere definir los indicadores y estándares de oportunidad para los servicios ambulatorios
y de respuesta hospitalaria con los que cuenta y se encuentran dentro de o supera los umbrales
definidos en el Sistema de Información para la Calidad.</v>
          </cell>
          <cell r="K550"/>
          <cell r="L550" t="str">
            <v>Trimestral</v>
          </cell>
          <cell r="M550" t="str">
            <v>Sumatoria de las horas transcurridas desde que se solicita la interconsulta hasta el momento en se responde</v>
          </cell>
          <cell r="N550" t="str">
            <v>Número de interconsultas solicitadas</v>
          </cell>
          <cell r="O550" t="str">
            <v>Dinamica Gerencial</v>
          </cell>
          <cell r="P550" t="str">
            <v>Dinamica Gerencial</v>
          </cell>
          <cell r="Q550" t="str">
            <v>Horas</v>
          </cell>
          <cell r="R550" t="str">
            <v>Sumatoria de las horas transcurridas desde que se solicita la interconsulta hasta el momento en se responde / Número de interconsultas solicitadas</v>
          </cell>
          <cell r="S550"/>
          <cell r="T550" t="str">
            <v>resultado</v>
          </cell>
          <cell r="U550" t="str">
            <v>Decreciente</v>
          </cell>
          <cell r="V550" t="str">
            <v>≤</v>
          </cell>
          <cell r="W550">
            <v>6</v>
          </cell>
          <cell r="X550" t="str">
            <v>&gt;</v>
          </cell>
          <cell r="Y550">
            <v>6</v>
          </cell>
        </row>
        <row r="551">
          <cell r="A551">
            <v>546</v>
          </cell>
          <cell r="B551" t="str">
            <v>Integralidad y efectividad en la prestación de servicios de salud</v>
          </cell>
          <cell r="C551" t="str">
            <v>Garantizar la accesibilidad, integralidad en los servicios, complementariedad y respaldo de las interdependencias</v>
          </cell>
          <cell r="D551" t="str">
            <v>Oportunidad en el egreso de las estancias prolongadas</v>
          </cell>
          <cell r="E551" t="str">
            <v>Gestión Financiera</v>
          </cell>
          <cell r="F551" t="str">
            <v>Concurrencia</v>
          </cell>
          <cell r="G551" t="str">
            <v>x</v>
          </cell>
          <cell r="J551" t="str">
            <v>Registrar los periodos de tiempo de las estancias prolongadas</v>
          </cell>
          <cell r="K551"/>
          <cell r="L551" t="str">
            <v>Trimestral</v>
          </cell>
          <cell r="M551" t="str">
            <v>sumatoria de horas desde que el medico ordena el egreso hasta que el egreso se hace efectivo</v>
          </cell>
          <cell r="N551" t="str">
            <v>total de pacientes con orden de egreso</v>
          </cell>
          <cell r="O551" t="str">
            <v>Dinamica Gerencial</v>
          </cell>
          <cell r="P551" t="str">
            <v>Dinamica Gerencial</v>
          </cell>
          <cell r="Q551" t="str">
            <v>Horas</v>
          </cell>
          <cell r="R551" t="str">
            <v>sumatoria de horas desde que el medico ordena el egreso hasta que el egreso se hace efectivo / total de pacientes con orden de egreso</v>
          </cell>
          <cell r="S551"/>
          <cell r="T551" t="str">
            <v>resultado</v>
          </cell>
          <cell r="U551" t="str">
            <v>Decreciente</v>
          </cell>
          <cell r="V551" t="str">
            <v>≤</v>
          </cell>
          <cell r="W551">
            <v>2</v>
          </cell>
          <cell r="X551" t="str">
            <v>&gt;</v>
          </cell>
          <cell r="Y551">
            <v>2</v>
          </cell>
        </row>
        <row r="552">
          <cell r="A552">
            <v>547</v>
          </cell>
          <cell r="B552" t="str">
            <v>Integralidad y efectividad en la prestación de servicios de salud</v>
          </cell>
          <cell r="C552" t="str">
            <v>Garantizar la accesibilidad, integralidad en los servicios, complementariedad y respaldo de las interdependencias</v>
          </cell>
          <cell r="D552" t="str">
            <v>Porcentaje de estancias prolongadas por tramites administrativos</v>
          </cell>
          <cell r="E552" t="str">
            <v>Gestión Financiera</v>
          </cell>
          <cell r="F552" t="str">
            <v>Concurrencia</v>
          </cell>
          <cell r="G552" t="str">
            <v>x</v>
          </cell>
          <cell r="J552" t="str">
            <v>Registrar la proporcion a la que corresponden las estancias prolongadas en los egresos del periodo</v>
          </cell>
          <cell r="K552"/>
          <cell r="L552" t="str">
            <v>Trimestral</v>
          </cell>
          <cell r="M552" t="str">
            <v>total de pacientes con estancia prolongada por tramite administrativos</v>
          </cell>
          <cell r="N552" t="str">
            <v>total de egreso en el periodo</v>
          </cell>
          <cell r="O552" t="str">
            <v>base da datos del servicio</v>
          </cell>
          <cell r="P552" t="str">
            <v>estadistica</v>
          </cell>
          <cell r="Q552" t="str">
            <v>%</v>
          </cell>
          <cell r="R552" t="str">
            <v>total de pacientes con estancia prolongada por tramite administrativos / total de egreso en el periodo *100</v>
          </cell>
          <cell r="S552"/>
          <cell r="T552" t="str">
            <v>resultado</v>
          </cell>
          <cell r="U552" t="str">
            <v>Decreciente</v>
          </cell>
          <cell r="V552" t="str">
            <v>≤</v>
          </cell>
          <cell r="W552">
            <v>0.15</v>
          </cell>
          <cell r="X552" t="str">
            <v>&gt;</v>
          </cell>
          <cell r="Y552">
            <v>0.15</v>
          </cell>
        </row>
        <row r="553">
          <cell r="A553">
            <v>548</v>
          </cell>
          <cell r="B553" t="str">
            <v>Integralidad y efectividad en la prestación de servicios de salud</v>
          </cell>
          <cell r="C553" t="str">
            <v>Garantizar la accesibilidad, integralidad en los servicios, complementariedad y respaldo de las interdependencias</v>
          </cell>
          <cell r="D553" t="str">
            <v>Centros de costo que generan rentabilidad</v>
          </cell>
          <cell r="E553" t="str">
            <v>Gestión Financiera</v>
          </cell>
          <cell r="F553" t="str">
            <v>Costos</v>
          </cell>
          <cell r="G553" t="str">
            <v>x</v>
          </cell>
          <cell r="J553" t="str">
            <v>Identificar los centros de costo asistenciales que generan una rentabilidad en la institución</v>
          </cell>
          <cell r="K553"/>
          <cell r="L553" t="str">
            <v>Trimestral</v>
          </cell>
          <cell r="M553" t="str">
            <v>Centros de costos que generan rentabilidad</v>
          </cell>
          <cell r="N553" t="str">
            <v>Total de centro de costos</v>
          </cell>
          <cell r="O553" t="str">
            <v>plantilla de costeo</v>
          </cell>
          <cell r="P553" t="str">
            <v>plantilla de costeo</v>
          </cell>
          <cell r="Q553" t="str">
            <v>%</v>
          </cell>
          <cell r="R553" t="str">
            <v>Centros de costos que generan rentabilidad / Total de centro de costos *100</v>
          </cell>
          <cell r="S553"/>
          <cell r="T553" t="str">
            <v>resultado</v>
          </cell>
          <cell r="U553" t="str">
            <v>Creciente</v>
          </cell>
          <cell r="W553"/>
          <cell r="X553"/>
          <cell r="Y553"/>
        </row>
        <row r="554">
          <cell r="A554">
            <v>549</v>
          </cell>
          <cell r="B554" t="str">
            <v>Integralidad y efectividad en la prestación de servicios de salud</v>
          </cell>
          <cell r="C554" t="str">
            <v>Garantizar la accesibilidad, integralidad en los servicios, complementariedad y respaldo de las interdependencias</v>
          </cell>
          <cell r="D554" t="str">
            <v>Centros de costo que no generan rentabilidad</v>
          </cell>
          <cell r="E554" t="str">
            <v>Gestión Financiera</v>
          </cell>
          <cell r="F554" t="str">
            <v>Costos</v>
          </cell>
          <cell r="G554" t="str">
            <v>x</v>
          </cell>
          <cell r="J554" t="str">
            <v>Identificar los centros de costo asistenciales que no generan rentabilidad en la institución</v>
          </cell>
          <cell r="K554"/>
          <cell r="L554" t="str">
            <v>Trimestral</v>
          </cell>
          <cell r="M554" t="str">
            <v>Centros de costos que no generan rentabilidad</v>
          </cell>
          <cell r="N554" t="str">
            <v>Total de centro de costos</v>
          </cell>
          <cell r="O554" t="str">
            <v>plantilla de costeo</v>
          </cell>
          <cell r="P554" t="str">
            <v>plantilla de costeo</v>
          </cell>
          <cell r="Q554" t="str">
            <v>%</v>
          </cell>
          <cell r="R554" t="str">
            <v>Centros de costos que no generan rentabilidad / Total de centro de costos *100</v>
          </cell>
          <cell r="S554"/>
          <cell r="T554" t="str">
            <v>resultado</v>
          </cell>
          <cell r="U554" t="str">
            <v>Decreciente</v>
          </cell>
          <cell r="W554"/>
          <cell r="X554"/>
          <cell r="Y554"/>
        </row>
        <row r="555">
          <cell r="A555">
            <v>550</v>
          </cell>
          <cell r="B555" t="str">
            <v>Integralidad y efectividad en la prestación de servicios de salud</v>
          </cell>
          <cell r="C555" t="str">
            <v>Garantizar la accesibilidad, integralidad en los servicios, complementariedad y respaldo de las interdependencias</v>
          </cell>
          <cell r="D555" t="str">
            <v>Centros de costos con rentabilidad en cero</v>
          </cell>
          <cell r="E555" t="str">
            <v>Gestión Financiera</v>
          </cell>
          <cell r="F555" t="str">
            <v>Costos</v>
          </cell>
          <cell r="G555" t="str">
            <v>x</v>
          </cell>
          <cell r="J555" t="str">
            <v>Identificar los centros de costo asistenciales cuya rentabilidad es igual a cero en la institución</v>
          </cell>
          <cell r="K555"/>
          <cell r="L555" t="str">
            <v>Trimestral</v>
          </cell>
          <cell r="M555" t="str">
            <v>Centros de costos con rentabilidad igual a cero</v>
          </cell>
          <cell r="N555" t="str">
            <v>Total de centro de costos</v>
          </cell>
          <cell r="O555" t="str">
            <v>plantilla de costeo</v>
          </cell>
          <cell r="P555" t="str">
            <v>plantilla de costeo</v>
          </cell>
          <cell r="Q555" t="str">
            <v>%</v>
          </cell>
          <cell r="R555" t="str">
            <v>Centros de costos con rentabilidad igual a cero / Total de centro de costos *100</v>
          </cell>
          <cell r="S555"/>
          <cell r="T555" t="str">
            <v>resultado</v>
          </cell>
          <cell r="U555" t="str">
            <v>Decreciente</v>
          </cell>
          <cell r="W555"/>
          <cell r="X555"/>
          <cell r="Y555"/>
        </row>
        <row r="556">
          <cell r="A556">
            <v>551</v>
          </cell>
          <cell r="B556" t="str">
            <v>Investigación, conocimiento e innovación, la mejor inversión</v>
          </cell>
          <cell r="C556" t="str">
            <v>Disponer de información confiable para la asistencia y la gestión del conocimiento</v>
          </cell>
          <cell r="D556" t="str">
            <v>Tamizaje de pruebas de VIH</v>
          </cell>
          <cell r="E556" t="str">
            <v>Gestion de la Informacion y comunicaciones</v>
          </cell>
          <cell r="F556" t="str">
            <v>epidemiologia</v>
          </cell>
          <cell r="G556" t="str">
            <v>x</v>
          </cell>
          <cell r="J556" t="str">
            <v>Proporcion de pruebas de VIH positivas</v>
          </cell>
          <cell r="K556"/>
          <cell r="L556" t="str">
            <v>Trimestral</v>
          </cell>
          <cell r="M556" t="str">
            <v>Pruebas positivas de VIH</v>
          </cell>
          <cell r="N556" t="str">
            <v xml:space="preserve"> Total pruebas realizadas</v>
          </cell>
          <cell r="O556" t="str">
            <v>Sistema de información del laboratorio clínico</v>
          </cell>
          <cell r="P556" t="str">
            <v>Sistema de información del laboratorio clínico</v>
          </cell>
          <cell r="Q556" t="str">
            <v>%</v>
          </cell>
          <cell r="R556" t="str">
            <v>Pruebas positivas de VIH /  Total pruebas realizadas *100</v>
          </cell>
          <cell r="S556"/>
          <cell r="T556" t="str">
            <v>resultado</v>
          </cell>
          <cell r="U556" t="str">
            <v>Decreciente</v>
          </cell>
          <cell r="V556" t="str">
            <v>≤</v>
          </cell>
          <cell r="W556">
            <v>0.05</v>
          </cell>
          <cell r="X556" t="str">
            <v>&gt;</v>
          </cell>
          <cell r="Y556">
            <v>0.05</v>
          </cell>
        </row>
        <row r="557">
          <cell r="A557">
            <v>552</v>
          </cell>
          <cell r="B557" t="str">
            <v>Integralidad y efectividad en la prestación de servicios de salud</v>
          </cell>
          <cell r="C557" t="str">
            <v>Garantizar la accesibilidad, integralidad en los servicios, complementariedad y respaldo de las interdependencias</v>
          </cell>
          <cell r="D557" t="str">
            <v>Evaluación de aplicación de guía de manejo de la Primera  Causa de egreso Hospitalario o de morbilidad atendida 13</v>
          </cell>
          <cell r="E557" t="str">
            <v>Internación</v>
          </cell>
          <cell r="F557" t="str">
            <v>internación</v>
          </cell>
          <cell r="G557" t="str">
            <v>x</v>
          </cell>
          <cell r="J557" t="str">
            <v>Evaluar la aplicación de la guia de manejo de la Primera  Causa de egreso de la institución</v>
          </cell>
          <cell r="K557" t="str">
            <v>Resolución 408</v>
          </cell>
          <cell r="L557" t="str">
            <v>Anual</v>
          </cell>
          <cell r="M557" t="str">
            <v>Número de Historias Clínicas que hacen parte de la muestra representativa con aplicación estricta guía manejo adoptada por el hospital para diagnóstico 1a causa egreso hospitalario o morbilidad atendida en vigencia.</v>
          </cell>
          <cell r="N557" t="str">
            <v>Total Historias Clínicas auditadas de la muestra representativa de pacientes con diagnóstico primera causa egreso hospitalario o morbilidad atendida en vigencia.</v>
          </cell>
          <cell r="O557" t="str">
            <v>Servicio</v>
          </cell>
          <cell r="P557" t="str">
            <v>Servicio</v>
          </cell>
          <cell r="Q557" t="str">
            <v>%</v>
          </cell>
          <cell r="R557" t="str">
            <v>Número de Historias Clínicas que hacen parte de la muestra representativa con aplicación estricta guía manejo adoptada por el hospital para diagnóstico 1a causa egreso hospitalario o morbilidad atendida en vigencia. / Total Historias Clínicas auditadas de la muestra representativa de pacientes con diagnóstico primera causa egreso hospitalario o morbilidad atendida en vigencia. *100</v>
          </cell>
          <cell r="S557"/>
          <cell r="T557" t="str">
            <v>resultado</v>
          </cell>
          <cell r="U557" t="str">
            <v>Creciente</v>
          </cell>
          <cell r="V557" t="str">
            <v>≥</v>
          </cell>
          <cell r="W557">
            <v>0.8</v>
          </cell>
          <cell r="X557" t="str">
            <v>&lt;</v>
          </cell>
          <cell r="Y557">
            <v>0.8</v>
          </cell>
        </row>
        <row r="558">
          <cell r="A558">
            <v>553</v>
          </cell>
          <cell r="B558" t="str">
            <v>Integralidad y efectividad en la prestación de servicios de salud</v>
          </cell>
          <cell r="C558" t="str">
            <v>Garantizar la accesibilidad, integralidad en los servicios, complementariedad y respaldo de las interdependencias</v>
          </cell>
          <cell r="D558" t="str">
            <v>Relacion MME / MM</v>
          </cell>
          <cell r="E558" t="str">
            <v xml:space="preserve">Rutas Integrales de Atención </v>
          </cell>
          <cell r="F558" t="str">
            <v>Ruta Integral De atención Materno Perinatal</v>
          </cell>
          <cell r="G558" t="str">
            <v>x</v>
          </cell>
          <cell r="J558" t="str">
            <v>Expresa la relacion de Mortalidad Materna Extrema / Mortalidad Materna  indica el numero de casos de Morbilidad Materna Extrema po cada caso de Muerte Materna Temprana</v>
          </cell>
          <cell r="K558" t="str">
            <v>Resolución 3280</v>
          </cell>
          <cell r="L558" t="str">
            <v>Trimestral</v>
          </cell>
          <cell r="M558" t="str">
            <v>Número de casos de Morbilidad Materna Extrema (MME)</v>
          </cell>
          <cell r="N558" t="str">
            <v xml:space="preserve"> Número de casos de muerte materna (42 dias)</v>
          </cell>
          <cell r="O558" t="str">
            <v>Estadistica</v>
          </cell>
          <cell r="P558" t="str">
            <v>Estadistica</v>
          </cell>
          <cell r="Q558" t="str">
            <v>Proporción</v>
          </cell>
          <cell r="R558" t="str">
            <v>Número de casos de Morbilidad Materna Extrema (MME) /  Número de casos de muerte materna (42 dias)</v>
          </cell>
          <cell r="S558"/>
          <cell r="T558" t="str">
            <v>resultado</v>
          </cell>
          <cell r="U558" t="str">
            <v>Decreciente</v>
          </cell>
          <cell r="V558" t="str">
            <v>≤</v>
          </cell>
          <cell r="W558">
            <v>0</v>
          </cell>
          <cell r="X558" t="str">
            <v>&gt;</v>
          </cell>
          <cell r="Y558">
            <v>0</v>
          </cell>
        </row>
        <row r="559">
          <cell r="A559">
            <v>554</v>
          </cell>
          <cell r="B559" t="str">
            <v>Integralidad y efectividad en la prestación de servicios de salud</v>
          </cell>
          <cell r="C559" t="str">
            <v>Garantizar la accesibilidad, integralidad en los servicios, complementariedad y respaldo de las interdependencias</v>
          </cell>
          <cell r="D559" t="str">
            <v>Tasa de mortalidad perinatal (obito fetal)</v>
          </cell>
          <cell r="E559" t="str">
            <v xml:space="preserve">Rutas Integrales de Atención </v>
          </cell>
          <cell r="F559" t="str">
            <v>Ruta Integral De atención Materno Perinatal</v>
          </cell>
          <cell r="G559" t="str">
            <v>x</v>
          </cell>
          <cell r="J559" t="str">
            <v>Medir la cantidad de muertes perinatales por obito fetal en relación con el numero de nacimientos en la institución</v>
          </cell>
          <cell r="K559" t="str">
            <v>Resolución 3280</v>
          </cell>
          <cell r="L559" t="str">
            <v>Trimestral</v>
          </cell>
          <cell r="M559" t="str">
            <v>numero de muertes perinatales</v>
          </cell>
          <cell r="N559" t="str">
            <v>numero de nacimientos</v>
          </cell>
          <cell r="O559" t="str">
            <v>Estadistica</v>
          </cell>
          <cell r="P559" t="str">
            <v>Estadistica</v>
          </cell>
          <cell r="Q559" t="str">
            <v>Tasa</v>
          </cell>
          <cell r="R559" t="str">
            <v>numero de muertes perinatales / numero de nacimientos *1000</v>
          </cell>
          <cell r="S559"/>
          <cell r="T559" t="str">
            <v>resultado</v>
          </cell>
          <cell r="U559" t="str">
            <v>Decreciente</v>
          </cell>
          <cell r="V559" t="str">
            <v>≤</v>
          </cell>
          <cell r="W559">
            <v>13</v>
          </cell>
          <cell r="X559" t="str">
            <v>&gt;</v>
          </cell>
          <cell r="Y559">
            <v>13</v>
          </cell>
        </row>
        <row r="560">
          <cell r="A560">
            <v>555</v>
          </cell>
          <cell r="B560" t="str">
            <v>Integralidad y efectividad en la prestación de servicios de salud</v>
          </cell>
          <cell r="C560" t="str">
            <v>Garantizar la accesibilidad, integralidad en los servicios, complementariedad y respaldo de las interdependencias</v>
          </cell>
          <cell r="D560" t="str">
            <v>Tasa de mortalidad perinatal Temprana</v>
          </cell>
          <cell r="E560" t="str">
            <v xml:space="preserve">Rutas Integrales de Atención </v>
          </cell>
          <cell r="F560" t="str">
            <v>Ruta Integral De atención Materno Perinatal</v>
          </cell>
          <cell r="G560" t="str">
            <v>x</v>
          </cell>
          <cell r="J560" t="str">
            <v>Medir la cantidad de muertes perinatales en relación con el numero de nacimientos en la institución</v>
          </cell>
          <cell r="K560" t="str">
            <v>Resolución 3280</v>
          </cell>
          <cell r="L560" t="str">
            <v>Trimestral</v>
          </cell>
          <cell r="M560" t="str">
            <v>numero de muertes perinatales menores a 7 dias</v>
          </cell>
          <cell r="N560" t="str">
            <v>total de nacidos vivos</v>
          </cell>
          <cell r="O560" t="str">
            <v>Estadistica</v>
          </cell>
          <cell r="P560" t="str">
            <v>Estadistica</v>
          </cell>
          <cell r="Q560" t="str">
            <v>Tasa</v>
          </cell>
          <cell r="R560" t="str">
            <v>numero de muertes perinatales menores a 7 dias / total de nacidos vivos *1000</v>
          </cell>
          <cell r="S560"/>
          <cell r="T560" t="str">
            <v>resultado</v>
          </cell>
          <cell r="U560" t="str">
            <v>Decreciente</v>
          </cell>
          <cell r="V560" t="str">
            <v>≤</v>
          </cell>
          <cell r="W560">
            <v>13</v>
          </cell>
          <cell r="X560" t="str">
            <v>&gt;</v>
          </cell>
          <cell r="Y560">
            <v>13</v>
          </cell>
        </row>
        <row r="561">
          <cell r="A561">
            <v>556</v>
          </cell>
          <cell r="B561" t="str">
            <v>Integralidad y efectividad en la prestación de servicios de salud</v>
          </cell>
          <cell r="C561" t="str">
            <v>Garantizar la accesibilidad, integralidad en los servicios, complementariedad y respaldo de las interdependencias</v>
          </cell>
          <cell r="D561" t="str">
            <v>tasa de incidencia de hipotiroidismo congenito</v>
          </cell>
          <cell r="E561" t="str">
            <v xml:space="preserve">Rutas Integrales de Atención </v>
          </cell>
          <cell r="F561" t="str">
            <v>Ruta Integral De atención Materno Perinatal</v>
          </cell>
          <cell r="G561" t="str">
            <v>x</v>
          </cell>
          <cell r="J561" t="str">
            <v>Medir la relación de pruebas positivas del total de pruebas tomadas</v>
          </cell>
          <cell r="K561" t="str">
            <v>Resolución 3280</v>
          </cell>
          <cell r="L561" t="str">
            <v>Trimestral</v>
          </cell>
          <cell r="M561" t="str">
            <v>Numero de niños con TSH neonatal alterada</v>
          </cell>
          <cell r="N561" t="str">
            <v>total de TSH neonatal tomadas</v>
          </cell>
          <cell r="O561" t="str">
            <v>Estadistica</v>
          </cell>
          <cell r="P561" t="str">
            <v>Estadistica</v>
          </cell>
          <cell r="Q561" t="str">
            <v>Tasa</v>
          </cell>
          <cell r="R561" t="str">
            <v>Numero de niños con TSH neonatal alterada / total de TSH neonatal tomadas *1000</v>
          </cell>
          <cell r="S561"/>
          <cell r="T561" t="str">
            <v>resultado</v>
          </cell>
          <cell r="U561" t="str">
            <v>Decreciente</v>
          </cell>
          <cell r="W561"/>
          <cell r="X561"/>
          <cell r="Y561"/>
        </row>
        <row r="562">
          <cell r="A562">
            <v>557</v>
          </cell>
          <cell r="B562" t="str">
            <v>Integralidad y efectividad en la prestación de servicios de salud</v>
          </cell>
          <cell r="C562" t="str">
            <v>Garantizar la accesibilidad, integralidad en los servicios, complementariedad y respaldo de las interdependencias</v>
          </cell>
          <cell r="D562" t="str">
            <v>tasa de incidencia de sifilis congenito</v>
          </cell>
          <cell r="E562" t="str">
            <v xml:space="preserve">Rutas Integrales de Atención </v>
          </cell>
          <cell r="F562" t="str">
            <v>Ruta Integral De atención Materno Perinatal</v>
          </cell>
          <cell r="G562" t="str">
            <v>x</v>
          </cell>
          <cell r="J562" t="str">
            <v>Medir la relación de pruebas positivas del total de pruebas tomadas</v>
          </cell>
          <cell r="K562" t="str">
            <v>Resolución 3280</v>
          </cell>
          <cell r="L562" t="str">
            <v>Trimestral</v>
          </cell>
          <cell r="M562" t="str">
            <v>Número de casos de sífilis gestacional notificados en el SIVIGILA</v>
          </cell>
          <cell r="N562" t="str">
            <v>Total recién nacidos vivos</v>
          </cell>
          <cell r="O562" t="str">
            <v>Estadistica</v>
          </cell>
          <cell r="P562" t="str">
            <v>Estadistica</v>
          </cell>
          <cell r="Q562" t="str">
            <v>Tasa</v>
          </cell>
          <cell r="R562" t="str">
            <v>Número de casos de sífilis gestacional notificados en el SIVIGILA / Total recién nacidos vivos *1000</v>
          </cell>
          <cell r="S562"/>
          <cell r="T562" t="str">
            <v>resultado</v>
          </cell>
          <cell r="U562" t="str">
            <v>Decreciente</v>
          </cell>
          <cell r="W562"/>
          <cell r="X562"/>
          <cell r="Y562"/>
        </row>
        <row r="563">
          <cell r="A563">
            <v>558</v>
          </cell>
          <cell r="B563" t="str">
            <v>Integralidad y efectividad en la prestación de servicios de salud</v>
          </cell>
          <cell r="C563" t="str">
            <v>Garantizar la accesibilidad, integralidad en los servicios, complementariedad y respaldo de las interdependencias</v>
          </cell>
          <cell r="D563" t="str">
            <v>Proporción de mujeres con consulta para la valoración integral, orientación y asesoria frente a la IVE</v>
          </cell>
          <cell r="E563" t="str">
            <v xml:space="preserve">Rutas Integrales de Atención </v>
          </cell>
          <cell r="F563" t="str">
            <v>Ruta Integral De atención Materno Perinatal</v>
          </cell>
          <cell r="G563" t="str">
            <v>x</v>
          </cell>
          <cell r="J563" t="str">
            <v>Medir la relación de asesorias sobre interrupción voluntaria del embarazo sobre la cantidad de mujeres gestantes que asisten a la institución</v>
          </cell>
          <cell r="K563" t="str">
            <v>Resolución 3280</v>
          </cell>
          <cell r="L563" t="str">
            <v>Trimestral</v>
          </cell>
          <cell r="M563" t="str">
            <v>numero de mujeres con consulta para IVE</v>
          </cell>
          <cell r="N563" t="str">
            <v>total de mujeres gestantes</v>
          </cell>
          <cell r="O563" t="str">
            <v>Estadistica</v>
          </cell>
          <cell r="P563" t="str">
            <v>Estadistica</v>
          </cell>
          <cell r="Q563" t="str">
            <v>%</v>
          </cell>
          <cell r="R563" t="str">
            <v>numero de mujeres con consulta para IVE / total de mujeres gestantes *100</v>
          </cell>
          <cell r="S563"/>
          <cell r="T563" t="str">
            <v>resultado</v>
          </cell>
          <cell r="U563" t="str">
            <v>Decreciente</v>
          </cell>
          <cell r="W563"/>
          <cell r="X563"/>
          <cell r="Y563"/>
        </row>
        <row r="564">
          <cell r="A564">
            <v>559</v>
          </cell>
          <cell r="B564" t="str">
            <v>Integralidad y efectividad en la prestación de servicios de salud</v>
          </cell>
          <cell r="C564" t="str">
            <v>Garantizar la accesibilidad, integralidad en los servicios, complementariedad y respaldo de las interdependencias</v>
          </cell>
          <cell r="D564" t="str">
            <v>Proporción de IVE solicitadas antes de la semana 15 de gestación del total de solicitudes</v>
          </cell>
          <cell r="E564" t="str">
            <v xml:space="preserve">Rutas Integrales de Atención </v>
          </cell>
          <cell r="F564" t="str">
            <v>Ruta Integral De atención Materno Perinatal</v>
          </cell>
          <cell r="G564" t="str">
            <v>x</v>
          </cell>
          <cell r="J564" t="str">
            <v>Medir la relación de asesorias sobre interrupción voluntaria del embarazo antes de las 15 semanas sobre la cantidad de mujeres que solicitan la asesoria sobre IVE</v>
          </cell>
          <cell r="K564" t="str">
            <v>Resolución 3280</v>
          </cell>
          <cell r="L564" t="str">
            <v>Trimestral</v>
          </cell>
          <cell r="M564" t="str">
            <v>numero de mujeres con solicitud IVE con menos de 15 semanas</v>
          </cell>
          <cell r="N564" t="str">
            <v>total de solicitudes IVE</v>
          </cell>
          <cell r="O564" t="str">
            <v>Estadistica</v>
          </cell>
          <cell r="P564" t="str">
            <v>Estadistica</v>
          </cell>
          <cell r="Q564" t="str">
            <v>%</v>
          </cell>
          <cell r="R564" t="str">
            <v>numero de mujeres con solicitud IVE con menos de 15 semanas / total de solicitudes IVE *100</v>
          </cell>
          <cell r="S564"/>
          <cell r="T564" t="str">
            <v>resultado</v>
          </cell>
          <cell r="U564" t="str">
            <v>Decreciente</v>
          </cell>
          <cell r="W564"/>
          <cell r="X564"/>
          <cell r="Y564"/>
        </row>
        <row r="565">
          <cell r="A565">
            <v>560</v>
          </cell>
          <cell r="B565" t="str">
            <v>Integralidad y efectividad en la prestación de servicios de salud</v>
          </cell>
          <cell r="C565" t="str">
            <v>Garantizar la accesibilidad, integralidad en los servicios, complementariedad y respaldo de las interdependencias</v>
          </cell>
          <cell r="D565" t="str">
            <v>porción de mujeres en las que la IVE se hacen efectivas según criterio de oportunidad (5 dias)</v>
          </cell>
          <cell r="E565" t="str">
            <v xml:space="preserve">Rutas Integrales de Atención </v>
          </cell>
          <cell r="F565" t="str">
            <v>Ruta Integral De atención Materno Perinatal</v>
          </cell>
          <cell r="G565" t="str">
            <v>x</v>
          </cell>
          <cell r="J565" t="str">
            <v>Medir la efectividad según criterio de oportunidad (5 días) para la realización de la IVE</v>
          </cell>
          <cell r="K565" t="str">
            <v>Resolución 3280</v>
          </cell>
          <cell r="L565" t="str">
            <v>Trimestral</v>
          </cell>
          <cell r="M565" t="str">
            <v>Número de mujeres de 10 a 49 años que se realizan la IVE en los primeros 5 días después de generarse la solicitud</v>
          </cell>
          <cell r="N565" t="str">
            <v>Total de casos de mujeres de 10 a 49 años con causales configuradas y decisión manifestada.</v>
          </cell>
          <cell r="O565" t="str">
            <v>Estadistica</v>
          </cell>
          <cell r="P565" t="str">
            <v>Estadistica</v>
          </cell>
          <cell r="Q565" t="str">
            <v>%</v>
          </cell>
          <cell r="R565" t="str">
            <v>Número de mujeres de 10 a 49 años que se realizan la IVE en los primeros 5 días después de generarse la solicitud / Total de casos de mujeres de 10 a 49 años con causales configuradas y decisión manifestada. *100</v>
          </cell>
          <cell r="S565"/>
          <cell r="T565" t="str">
            <v>resultado</v>
          </cell>
          <cell r="U565" t="str">
            <v>Decreciente</v>
          </cell>
          <cell r="W565"/>
          <cell r="X565"/>
          <cell r="Y565"/>
        </row>
        <row r="566">
          <cell r="A566">
            <v>561</v>
          </cell>
          <cell r="B566" t="str">
            <v>Integralidad y efectividad en la prestación de servicios de salud</v>
          </cell>
          <cell r="C566" t="str">
            <v>Garantizar la accesibilidad, integralidad en los servicios, complementariedad y respaldo de las interdependencias</v>
          </cell>
          <cell r="D566" t="str">
            <v>porción de IVE por salud fetal</v>
          </cell>
          <cell r="E566" t="str">
            <v xml:space="preserve">Rutas Integrales de Atención </v>
          </cell>
          <cell r="F566" t="str">
            <v>Ruta Integral De atención Materno Perinatal</v>
          </cell>
          <cell r="G566" t="str">
            <v>x</v>
          </cell>
          <cell r="J566" t="str">
            <v>Medir la proporción de IVE por salud fetal</v>
          </cell>
          <cell r="K566" t="str">
            <v>Resolución 3280</v>
          </cell>
          <cell r="L566" t="str">
            <v>Trimestral</v>
          </cell>
          <cell r="M566" t="str">
            <v>paciente solicitante IVE por salud Fetal</v>
          </cell>
          <cell r="N566" t="str">
            <v>total de pacientes con IVE</v>
          </cell>
          <cell r="O566" t="str">
            <v>Estadistica</v>
          </cell>
          <cell r="P566" t="str">
            <v>Estadistica</v>
          </cell>
          <cell r="Q566" t="str">
            <v>%</v>
          </cell>
          <cell r="R566" t="str">
            <v>paciente solicitante IVE por salud Fetal / total de pacientes con IVE *100</v>
          </cell>
          <cell r="S566"/>
          <cell r="T566" t="str">
            <v>resultado</v>
          </cell>
          <cell r="U566" t="str">
            <v>Decreciente</v>
          </cell>
          <cell r="W566"/>
          <cell r="X566"/>
          <cell r="Y566"/>
        </row>
        <row r="567">
          <cell r="A567">
            <v>562</v>
          </cell>
          <cell r="B567" t="str">
            <v>Integralidad y efectividad en la prestación de servicios de salud</v>
          </cell>
          <cell r="C567" t="str">
            <v>Garantizar la accesibilidad, integralidad en los servicios, complementariedad y respaldo de las interdependencias</v>
          </cell>
          <cell r="D567" t="str">
            <v>porción de IVE por salud materna</v>
          </cell>
          <cell r="E567" t="str">
            <v xml:space="preserve">Rutas Integrales de Atención </v>
          </cell>
          <cell r="F567" t="str">
            <v>Ruta Integral De atención Materno Perinatal</v>
          </cell>
          <cell r="G567" t="str">
            <v>x</v>
          </cell>
          <cell r="J567" t="str">
            <v>Medir la proporción de IVE por salud materna</v>
          </cell>
          <cell r="K567" t="str">
            <v>Resolución 3280</v>
          </cell>
          <cell r="L567" t="str">
            <v>Trimestral</v>
          </cell>
          <cell r="M567" t="str">
            <v>paciente solicitante IVE por salud Materna</v>
          </cell>
          <cell r="N567" t="str">
            <v>total de pacientes con IVE</v>
          </cell>
          <cell r="O567" t="str">
            <v>Estadistica</v>
          </cell>
          <cell r="P567" t="str">
            <v>Estadistica</v>
          </cell>
          <cell r="Q567" t="str">
            <v>%</v>
          </cell>
          <cell r="R567" t="str">
            <v>paciente solicitante IVE por salud Materna / total de pacientes con IVE *100</v>
          </cell>
          <cell r="S567"/>
          <cell r="T567" t="str">
            <v>resultado</v>
          </cell>
          <cell r="U567" t="str">
            <v>Decreciente</v>
          </cell>
          <cell r="W567"/>
          <cell r="X567"/>
          <cell r="Y567"/>
        </row>
        <row r="568">
          <cell r="A568">
            <v>563</v>
          </cell>
          <cell r="B568" t="str">
            <v>Integralidad y efectividad en la prestación de servicios de salud</v>
          </cell>
          <cell r="C568" t="str">
            <v>Garantizar la accesibilidad, integralidad en los servicios, complementariedad y respaldo de las interdependencias</v>
          </cell>
          <cell r="D568" t="str">
            <v>porción de IVE por Medicina Legal</v>
          </cell>
          <cell r="E568" t="str">
            <v xml:space="preserve">Rutas Integrales de Atención </v>
          </cell>
          <cell r="F568" t="str">
            <v>Ruta Integral De atención Materno Perinatal</v>
          </cell>
          <cell r="G568" t="str">
            <v>x</v>
          </cell>
          <cell r="J568" t="str">
            <v>Medir la proporción de IVE por medicina legal</v>
          </cell>
          <cell r="K568" t="str">
            <v>Resolución 3280</v>
          </cell>
          <cell r="L568" t="str">
            <v>Trimestral</v>
          </cell>
          <cell r="M568" t="str">
            <v>paciente solicitante IVE por Medicina Legal</v>
          </cell>
          <cell r="N568" t="str">
            <v>total de pacientes con IVE</v>
          </cell>
          <cell r="O568" t="str">
            <v>Estadistica</v>
          </cell>
          <cell r="P568" t="str">
            <v>Estadistica</v>
          </cell>
          <cell r="Q568" t="str">
            <v>%</v>
          </cell>
          <cell r="R568" t="str">
            <v>paciente solicitante IVE por Medicina Legal / total de pacientes con IVE *100</v>
          </cell>
          <cell r="S568"/>
          <cell r="T568" t="str">
            <v>resultado</v>
          </cell>
          <cell r="U568" t="str">
            <v>Decreciente</v>
          </cell>
          <cell r="W568"/>
          <cell r="X568"/>
          <cell r="Y568"/>
        </row>
        <row r="569">
          <cell r="A569">
            <v>564</v>
          </cell>
          <cell r="B569" t="str">
            <v>Integralidad y efectividad en la prestación de servicios de salud</v>
          </cell>
          <cell r="C569" t="str">
            <v>Garantizar la accesibilidad, integralidad en los servicios, complementariedad y respaldo de las interdependencias</v>
          </cell>
          <cell r="D569" t="str">
            <v>Porcentaje de partos con manejo activo del tercer periodo de parto</v>
          </cell>
          <cell r="E569" t="str">
            <v xml:space="preserve">Rutas Integrales de Atención </v>
          </cell>
          <cell r="F569" t="str">
            <v>Ruta Integral De atención Materno Perinatal</v>
          </cell>
          <cell r="G569" t="str">
            <v>x</v>
          </cell>
          <cell r="J569" t="str">
            <v>Medir la proporción de mujeres que durante el alumbramiento reciben 10 unidades de oxitocina</v>
          </cell>
          <cell r="K569" t="str">
            <v>Resolución 3280</v>
          </cell>
          <cell r="L569" t="str">
            <v>Trimestral</v>
          </cell>
          <cell r="M569" t="str">
            <v>Número de mujeres que durante el alumbramiento reciben 10 unidades de oxitocina</v>
          </cell>
          <cell r="N569" t="str">
            <v>Tamaño de una muestra representativa de total de partos atendidos</v>
          </cell>
          <cell r="O569" t="str">
            <v>Estadistica</v>
          </cell>
          <cell r="P569" t="str">
            <v>Estadistica</v>
          </cell>
          <cell r="Q569" t="str">
            <v>%</v>
          </cell>
          <cell r="R569" t="str">
            <v>Número de mujeres que durante el alumbramiento reciben 10 unidades de oxitocina / Tamaño de una muestra representativa de total de partos atendidos *100</v>
          </cell>
          <cell r="S569"/>
          <cell r="T569" t="str">
            <v>resultado</v>
          </cell>
          <cell r="U569" t="str">
            <v>Decreciente</v>
          </cell>
          <cell r="W569"/>
          <cell r="X569"/>
          <cell r="Y569"/>
        </row>
        <row r="570">
          <cell r="A570">
            <v>565</v>
          </cell>
          <cell r="B570" t="str">
            <v>Integralidad y efectividad en la prestación de servicios de salud</v>
          </cell>
          <cell r="C570" t="str">
            <v>Garantizar la accesibilidad, integralidad en los servicios, complementariedad y respaldo de las interdependencias</v>
          </cell>
          <cell r="D570" t="str">
            <v>Porcion de cesáreas del total de partos</v>
          </cell>
          <cell r="E570" t="str">
            <v xml:space="preserve">Rutas Integrales de Atención </v>
          </cell>
          <cell r="F570" t="str">
            <v>Ruta Integral De atención Materno Perinatal</v>
          </cell>
          <cell r="G570" t="str">
            <v>x</v>
          </cell>
          <cell r="J570" t="str">
            <v>Medir la proporción entre partos y cesarias</v>
          </cell>
          <cell r="K570" t="str">
            <v>Resolución 3280</v>
          </cell>
          <cell r="L570" t="str">
            <v>Trimestral</v>
          </cell>
          <cell r="M570" t="str">
            <v>Número de cesáreas</v>
          </cell>
          <cell r="N570" t="str">
            <v>Número total de partos.</v>
          </cell>
          <cell r="O570" t="str">
            <v>Estadistica</v>
          </cell>
          <cell r="P570" t="str">
            <v>Estadistica</v>
          </cell>
          <cell r="Q570" t="str">
            <v>%</v>
          </cell>
          <cell r="R570" t="str">
            <v>Número de cesáreas / Número total de partos. *100</v>
          </cell>
          <cell r="S570"/>
          <cell r="T570" t="str">
            <v>resultado</v>
          </cell>
          <cell r="U570" t="str">
            <v>Decreciente</v>
          </cell>
          <cell r="W570"/>
          <cell r="X570"/>
          <cell r="Y570"/>
        </row>
        <row r="571">
          <cell r="A571">
            <v>566</v>
          </cell>
          <cell r="B571" t="str">
            <v>Integralidad y efectividad en la prestación de servicios de salud</v>
          </cell>
          <cell r="C571" t="str">
            <v>Garantizar la accesibilidad, integralidad en los servicios, complementariedad y respaldo de las interdependencias</v>
          </cell>
          <cell r="D571" t="str">
            <v>Proporción de mujeres con suministro de método anticonceptivo post IVE del total de casos de IVE atendidos</v>
          </cell>
          <cell r="E571" t="str">
            <v xml:space="preserve">Rutas Integrales de Atención </v>
          </cell>
          <cell r="F571" t="str">
            <v>Ruta Integral De atención Materno Perinatal</v>
          </cell>
          <cell r="G571" t="str">
            <v>x</v>
          </cell>
          <cell r="J571" t="str">
            <v>Determinar la cantidad de mujeres con suminstro de metodo anticonceptivo posterior a la IVE</v>
          </cell>
          <cell r="K571" t="str">
            <v>Resolución 3280</v>
          </cell>
          <cell r="L571" t="str">
            <v>Trimestral</v>
          </cell>
          <cell r="M571" t="str">
            <v>Número de mujeres de 10 a 49 años que acceden a algun método de anticoncepción después de un procedimiento de IVE</v>
          </cell>
          <cell r="N571" t="str">
            <v>Número de mujeres de 10 a 49 años con realización de procedimiento IVE</v>
          </cell>
          <cell r="O571" t="str">
            <v>Estadistica</v>
          </cell>
          <cell r="P571" t="str">
            <v>Estadistica</v>
          </cell>
          <cell r="Q571" t="str">
            <v>%</v>
          </cell>
          <cell r="R571" t="str">
            <v>Número de mujeres de 10 a 49 años que acceden a algun método de anticoncepción después de un procedimiento de IVE / Número de mujeres de 10 a 49 años con realización de procedimiento IVE *100</v>
          </cell>
          <cell r="S571"/>
          <cell r="T571" t="str">
            <v>resultado</v>
          </cell>
          <cell r="U571" t="str">
            <v>Creciente</v>
          </cell>
          <cell r="W571"/>
          <cell r="X571"/>
          <cell r="Y571"/>
        </row>
        <row r="572">
          <cell r="A572">
            <v>567</v>
          </cell>
          <cell r="B572" t="str">
            <v>Integralidad y efectividad en la prestación de servicios de salud</v>
          </cell>
          <cell r="C572" t="str">
            <v>Garantizar la accesibilidad, integralidad en los servicios, complementariedad y respaldo de las interdependencias</v>
          </cell>
          <cell r="D572" t="str">
            <v>Porcentaje de partos en los que se diligencia el partograma del total de partos atendidos</v>
          </cell>
          <cell r="E572" t="str">
            <v xml:space="preserve">Rutas Integrales de Atención </v>
          </cell>
          <cell r="F572" t="str">
            <v>Ruta Integral De atención Materno Perinatal</v>
          </cell>
          <cell r="G572" t="str">
            <v>x</v>
          </cell>
          <cell r="J572" t="str">
            <v>Medir la cantidad de partogramas diligenciados del total de partos atendidos</v>
          </cell>
          <cell r="K572" t="str">
            <v>Resolución 3280</v>
          </cell>
          <cell r="L572" t="str">
            <v>Trimestral</v>
          </cell>
          <cell r="M572" t="str">
            <v>Número de partos en los que se diligencia el partograma</v>
          </cell>
          <cell r="N572" t="str">
            <v>Tamaño de una muestra representativa de  total de partos atendidos excepto las muertes maternas durante el trabajo de parto o parto.</v>
          </cell>
          <cell r="O572" t="str">
            <v>Estadistica</v>
          </cell>
          <cell r="P572" t="str">
            <v>Estadistica</v>
          </cell>
          <cell r="Q572" t="str">
            <v>%</v>
          </cell>
          <cell r="R572" t="str">
            <v>Número de partos en los que se diligencia el partograma / Tamaño de una muestra representativa de  total de partos atendidos excepto las muertes maternas durante el trabajo de parto o parto. *100</v>
          </cell>
          <cell r="S572"/>
          <cell r="T572" t="str">
            <v>resultado</v>
          </cell>
          <cell r="U572" t="str">
            <v>Creciente</v>
          </cell>
          <cell r="W572"/>
          <cell r="X572"/>
          <cell r="Y572"/>
        </row>
        <row r="573">
          <cell r="A573">
            <v>568</v>
          </cell>
          <cell r="B573" t="str">
            <v>Integralidad y efectividad en la prestación de servicios de salud</v>
          </cell>
          <cell r="C573" t="str">
            <v>Garantizar la accesibilidad, integralidad en los servicios, complementariedad y respaldo de las interdependencias</v>
          </cell>
          <cell r="D573" t="str">
            <v>Proporción de mujeres con asesoría en anticoncepción postparto o postaborto antes del alta</v>
          </cell>
          <cell r="E573" t="str">
            <v xml:space="preserve">Rutas Integrales de Atención </v>
          </cell>
          <cell r="F573" t="str">
            <v>Ruta Integral De atención Materno Perinatal</v>
          </cell>
          <cell r="G573" t="str">
            <v>x</v>
          </cell>
          <cell r="J573" t="str">
            <v>Determinar la cantidad de mujeres con suminstro de metodo anticonceptivo posterior al parto o la IVE</v>
          </cell>
          <cell r="K573" t="str">
            <v>Resolución 3280</v>
          </cell>
          <cell r="L573" t="str">
            <v>Trimestral</v>
          </cell>
          <cell r="M573" t="str">
            <v xml:space="preserve">Número de mujeres en posparto o posaborto que reciben asesoría anticonceptiva antes del alta hospitalaria. </v>
          </cell>
          <cell r="N573" t="str">
            <v>Tamaño de una muestra representativa de Total de partos y abortos atendidos</v>
          </cell>
          <cell r="O573" t="str">
            <v>Estadistica</v>
          </cell>
          <cell r="P573" t="str">
            <v>Estadistica</v>
          </cell>
          <cell r="Q573" t="str">
            <v>%</v>
          </cell>
          <cell r="R573" t="str">
            <v>Número de mujeres en posparto o posaborto que reciben asesoría anticonceptiva antes del alta hospitalaria.  / Tamaño de una muestra representativa de Total de partos y abortos atendidos *100</v>
          </cell>
          <cell r="S573"/>
          <cell r="T573" t="str">
            <v>resultado</v>
          </cell>
          <cell r="U573" t="str">
            <v>Creciente</v>
          </cell>
          <cell r="W573"/>
          <cell r="X573"/>
          <cell r="Y573"/>
        </row>
        <row r="574">
          <cell r="A574">
            <v>569</v>
          </cell>
          <cell r="B574" t="str">
            <v>Integralidad y efectividad en la prestación de servicios de salud</v>
          </cell>
          <cell r="C574" t="str">
            <v>Garantizar la accesibilidad, integralidad en los servicios, complementariedad y respaldo de las interdependencias</v>
          </cell>
          <cell r="D574" t="str">
            <v>Proporción de mujeres que son dadas de alta en el puerperio cumpliendo el tiempo establecido (parto 24 horas y cesárea 48 horas) del total de partos</v>
          </cell>
          <cell r="E574" t="str">
            <v xml:space="preserve">Rutas Integrales de Atención </v>
          </cell>
          <cell r="F574" t="str">
            <v>Ruta Integral De atención Materno Perinatal</v>
          </cell>
          <cell r="G574" t="str">
            <v>x</v>
          </cell>
          <cell r="J574" t="str">
            <v>Medir la cantidad de madres que son dadas de alta en los tiempos establecidos (parto 24 horas y cesárea 48 horas)</v>
          </cell>
          <cell r="K574" t="str">
            <v>Resolución 3280</v>
          </cell>
          <cell r="L574" t="str">
            <v>Trimestral</v>
          </cell>
          <cell r="M574" t="str">
            <v xml:space="preserve">Número de mujeres que son dadas de alta en el puerperio cumpliendo el tiempo establecido (parto 24 horas y cesárea 48 horas) </v>
          </cell>
          <cell r="N574" t="str">
            <v>Tamaño de muestra representativa del total de partos atendidos</v>
          </cell>
          <cell r="O574" t="str">
            <v>Estadistica</v>
          </cell>
          <cell r="P574" t="str">
            <v>Estadistica</v>
          </cell>
          <cell r="Q574" t="str">
            <v>%</v>
          </cell>
          <cell r="R574" t="str">
            <v>Número de mujeres que son dadas de alta en el puerperio cumpliendo el tiempo establecido (parto 24 horas y cesárea 48 horas)  / Tamaño de muestra representativa del total de partos atendidos *100</v>
          </cell>
          <cell r="S574"/>
          <cell r="T574" t="str">
            <v>resultado</v>
          </cell>
          <cell r="U574" t="str">
            <v>Creciente</v>
          </cell>
          <cell r="W574"/>
          <cell r="X574"/>
          <cell r="Y574"/>
        </row>
        <row r="575">
          <cell r="A575">
            <v>570</v>
          </cell>
          <cell r="B575" t="str">
            <v>Integralidad y efectividad en la prestación de servicios de salud</v>
          </cell>
          <cell r="C575" t="str">
            <v>Garantizar la accesibilidad, integralidad en los servicios, complementariedad y respaldo de las interdependencias</v>
          </cell>
          <cell r="D575" t="str">
            <v xml:space="preserve">Proporción de gestantes con sífilis gestacional que recibieron tratamiento al menos 4 semanas antes del parto </v>
          </cell>
          <cell r="E575" t="str">
            <v xml:space="preserve">Rutas Integrales de Atención </v>
          </cell>
          <cell r="F575" t="str">
            <v>Ruta Integral De atención Materno Perinatal</v>
          </cell>
          <cell r="G575" t="str">
            <v>x</v>
          </cell>
          <cell r="J575" t="str">
            <v>Medir la cantidad de gestantes con diagnostico de sifilis confirmado por prueba</v>
          </cell>
          <cell r="K575" t="str">
            <v>Resolución 3280</v>
          </cell>
          <cell r="L575" t="str">
            <v>Trimestral</v>
          </cell>
          <cell r="M575" t="str">
            <v>Número de casos de sifilis gestacional que recibieron tratamiento con penicilina benzatinica al menos 4 semanas antes del parto</v>
          </cell>
          <cell r="N575" t="str">
            <v xml:space="preserve">Sobre el total de gestantes diagnósticadas con sifilis gestacional. </v>
          </cell>
          <cell r="O575" t="str">
            <v>Estadistica</v>
          </cell>
          <cell r="P575" t="str">
            <v>Estadistica</v>
          </cell>
          <cell r="Q575" t="str">
            <v>%</v>
          </cell>
          <cell r="R575" t="str">
            <v>Número de casos de sifilis gestacional que recibieron tratamiento con penicilina benzatinica al menos 4 semanas antes del parto / Sobre el total de gestantes diagnósticadas con sifilis gestacional.  *100</v>
          </cell>
          <cell r="S575"/>
          <cell r="T575" t="str">
            <v>resultado</v>
          </cell>
          <cell r="U575" t="str">
            <v>Decreciente</v>
          </cell>
          <cell r="W575"/>
          <cell r="X575"/>
          <cell r="Y575"/>
        </row>
        <row r="576">
          <cell r="A576">
            <v>571</v>
          </cell>
          <cell r="B576" t="str">
            <v>Integralidad y efectividad en la prestación de servicios de salud</v>
          </cell>
          <cell r="C576" t="str">
            <v>Garantizar la accesibilidad, integralidad en los servicios, complementariedad y respaldo de las interdependencias</v>
          </cell>
          <cell r="D576" t="str">
            <v>Proporción de recién nacidos sanos con pinzamiento de cordón umbilical mayor a 1 minuto</v>
          </cell>
          <cell r="E576" t="str">
            <v xml:space="preserve">Rutas Integrales de Atención </v>
          </cell>
          <cell r="F576" t="str">
            <v>Ruta Integral De atención Materno Perinatal</v>
          </cell>
          <cell r="G576" t="str">
            <v>x</v>
          </cell>
          <cell r="J576" t="str">
            <v>Medir la cantidad de recien nacidos a los cuales se le realiza pinzamiento de cordon mayor a 1 minuto</v>
          </cell>
          <cell r="K576" t="str">
            <v>Resolución 3280</v>
          </cell>
          <cell r="L576" t="str">
            <v>Trimestral</v>
          </cell>
          <cell r="M576" t="str">
            <v>Número de recién nacidos que se les hace pinzamiento del cordón umbilical después del primer minuto de nacimiento</v>
          </cell>
          <cell r="N576" t="str">
            <v>Tamaño de muestra representativa del total de recién nacidos atendidos</v>
          </cell>
          <cell r="O576" t="str">
            <v>Estadistica</v>
          </cell>
          <cell r="P576" t="str">
            <v>Estadistica</v>
          </cell>
          <cell r="Q576" t="str">
            <v>%</v>
          </cell>
          <cell r="R576" t="str">
            <v>Número de recién nacidos que se les hace pinzamiento del cordón umbilical después del primer minuto de nacimiento / Tamaño de muestra representativa del total de recién nacidos atendidos *100</v>
          </cell>
          <cell r="S576"/>
          <cell r="T576" t="str">
            <v>resultado</v>
          </cell>
          <cell r="U576" t="str">
            <v>Creciente</v>
          </cell>
          <cell r="W576"/>
          <cell r="X576"/>
          <cell r="Y576"/>
        </row>
        <row r="577">
          <cell r="A577">
            <v>572</v>
          </cell>
          <cell r="B577" t="str">
            <v>Integralidad y efectividad en la prestación de servicios de salud</v>
          </cell>
          <cell r="C577" t="str">
            <v>Garantizar la accesibilidad, integralidad en los servicios, complementariedad y respaldo de las interdependencias</v>
          </cell>
          <cell r="D577" t="str">
            <v>Proporción de recién nacidos con aplicación de vitamina K</v>
          </cell>
          <cell r="E577" t="str">
            <v xml:space="preserve">Rutas Integrales de Atención </v>
          </cell>
          <cell r="F577" t="str">
            <v>Ruta Integral De atención Materno Perinatal</v>
          </cell>
          <cell r="G577" t="str">
            <v>x</v>
          </cell>
          <cell r="J577" t="str">
            <v>Medir la cantidad de recién nacidos con aplicación de vitamina K</v>
          </cell>
          <cell r="K577" t="str">
            <v>Resolución 3280</v>
          </cell>
          <cell r="L577" t="str">
            <v>Trimestral</v>
          </cell>
          <cell r="M577" t="str">
            <v xml:space="preserve">Número de recién nacidos a los que se les aplica vitamina K al momento de la adaptación neonatal </v>
          </cell>
          <cell r="N577" t="str">
            <v>Tamaño de muestra representativa del total de recién nacidos atendidos</v>
          </cell>
          <cell r="O577" t="str">
            <v>Estadistica</v>
          </cell>
          <cell r="P577" t="str">
            <v>Estadistica</v>
          </cell>
          <cell r="Q577" t="str">
            <v>%</v>
          </cell>
          <cell r="R577" t="str">
            <v>Número de recién nacidos a los que se les aplica vitamina K al momento de la adaptación neonatal  / Tamaño de muestra representativa del total de recién nacidos atendidos *100</v>
          </cell>
          <cell r="S577"/>
          <cell r="T577" t="str">
            <v>resultado</v>
          </cell>
          <cell r="U577" t="str">
            <v>Creciente</v>
          </cell>
          <cell r="W577"/>
          <cell r="X577"/>
          <cell r="Y577"/>
        </row>
        <row r="578">
          <cell r="A578">
            <v>573</v>
          </cell>
          <cell r="B578" t="str">
            <v>Integralidad y efectividad en la prestación de servicios de salud</v>
          </cell>
          <cell r="C578" t="str">
            <v>Garantizar la accesibilidad, integralidad en los servicios, complementariedad y respaldo de las interdependencias</v>
          </cell>
          <cell r="D578" t="str">
            <v>Proporción de recién nacidos con profilaxis ocular</v>
          </cell>
          <cell r="E578" t="str">
            <v xml:space="preserve">Rutas Integrales de Atención </v>
          </cell>
          <cell r="F578" t="str">
            <v>Ruta Integral De atención Materno Perinatal</v>
          </cell>
          <cell r="G578" t="str">
            <v>x</v>
          </cell>
          <cell r="J578" t="str">
            <v>Medir la cantidad de recién nacidos con profilaxis ocular</v>
          </cell>
          <cell r="K578" t="str">
            <v>Resolución 3280</v>
          </cell>
          <cell r="L578" t="str">
            <v>Trimestral</v>
          </cell>
          <cell r="M578" t="str">
            <v xml:space="preserve">Número de recién nacidos a los que se les aplica profilaxis ocular al momento de la adaptación neonatal </v>
          </cell>
          <cell r="N578" t="str">
            <v>Tamaño de muestra representativa del total de recién nacidos atendidos</v>
          </cell>
          <cell r="O578" t="str">
            <v>Estadistica</v>
          </cell>
          <cell r="P578" t="str">
            <v>Estadistica</v>
          </cell>
          <cell r="Q578" t="str">
            <v>%</v>
          </cell>
          <cell r="R578" t="str">
            <v>Número de recién nacidos a los que se les aplica profilaxis ocular al momento de la adaptación neonatal  / Tamaño de muestra representativa del total de recién nacidos atendidos *100</v>
          </cell>
          <cell r="S578"/>
          <cell r="T578" t="str">
            <v>resultado</v>
          </cell>
          <cell r="U578" t="str">
            <v>Creciente</v>
          </cell>
          <cell r="W578"/>
          <cell r="X578"/>
          <cell r="Y578"/>
        </row>
        <row r="579">
          <cell r="A579">
            <v>574</v>
          </cell>
          <cell r="B579" t="str">
            <v>Integralidad y efectividad en la prestación de servicios de salud</v>
          </cell>
          <cell r="C579" t="str">
            <v>Garantizar la accesibilidad, integralidad en los servicios, complementariedad y respaldo de las interdependencias</v>
          </cell>
          <cell r="D579" t="str">
            <v>Cobertura de tamizaje de hipotiroidismo</v>
          </cell>
          <cell r="E579" t="str">
            <v xml:space="preserve">Rutas Integrales de Atención </v>
          </cell>
          <cell r="F579" t="str">
            <v>Ruta Integral De atención Materno Perinatal</v>
          </cell>
          <cell r="G579" t="str">
            <v>x</v>
          </cell>
          <cell r="J579" t="str">
            <v>Medir la población con a la que se le realiza la prueba del total de nacimientos</v>
          </cell>
          <cell r="K579" t="str">
            <v>Resolución 3280</v>
          </cell>
          <cell r="L579" t="str">
            <v>Trimestral</v>
          </cell>
          <cell r="M579" t="str">
            <v>Número de recién nacidos a los que se les toma prueba de hipotiroidismo congénito al momento de la adaptación neonatal</v>
          </cell>
          <cell r="N579" t="str">
            <v>Total de recién nacidos</v>
          </cell>
          <cell r="O579" t="str">
            <v>Estadistica</v>
          </cell>
          <cell r="P579" t="str">
            <v>Estadistica</v>
          </cell>
          <cell r="Q579" t="str">
            <v>%</v>
          </cell>
          <cell r="R579" t="str">
            <v>Número de recién nacidos a los que se les toma prueba de hipotiroidismo congénito al momento de la adaptación neonatal / Total de recién nacidos *100</v>
          </cell>
          <cell r="S579"/>
          <cell r="T579" t="str">
            <v>resultado</v>
          </cell>
          <cell r="U579" t="str">
            <v>Creciente</v>
          </cell>
          <cell r="W579"/>
          <cell r="X579"/>
          <cell r="Y579"/>
        </row>
        <row r="580">
          <cell r="A580">
            <v>575</v>
          </cell>
          <cell r="B580" t="str">
            <v>Integralidad y efectividad en la prestación de servicios de salud</v>
          </cell>
          <cell r="C580" t="str">
            <v>Garantizar la accesibilidad, integralidad en los servicios, complementariedad y respaldo de las interdependencias</v>
          </cell>
          <cell r="D580" t="str">
            <v>Proporción de recién nacidos sanos que tienen contacto piel a piel con la madre</v>
          </cell>
          <cell r="E580" t="str">
            <v xml:space="preserve">Rutas Integrales de Atención </v>
          </cell>
          <cell r="F580" t="str">
            <v>Ruta Integral De atención Materno Perinatal</v>
          </cell>
          <cell r="G580" t="str">
            <v>x</v>
          </cell>
          <cell r="J580" t="str">
            <v>Medir la proporción de recién nacidos que tienen contacto piel a piel durante la primera hora del nacimiento, de la muestra representativa del total de recién nacidos atendidos</v>
          </cell>
          <cell r="K580" t="str">
            <v>Resolución 3280</v>
          </cell>
          <cell r="L580" t="str">
            <v>Trimestral</v>
          </cell>
          <cell r="M580" t="str">
            <v>Número de recién nacidos que tienen contacto piel a piel durante la primera hora del nacimiento.</v>
          </cell>
          <cell r="N580" t="str">
            <v>Tamaño de muestra representativa del total de recién nacidos atendidos</v>
          </cell>
          <cell r="O580" t="str">
            <v>Estadistica</v>
          </cell>
          <cell r="P580" t="str">
            <v>Estadistica</v>
          </cell>
          <cell r="Q580" t="str">
            <v>%</v>
          </cell>
          <cell r="R580" t="str">
            <v>Número de recién nacidos que tienen contacto piel a piel durante la primera hora del nacimiento. / Tamaño de muestra representativa del total de recién nacidos atendidos *100</v>
          </cell>
          <cell r="S580"/>
          <cell r="T580" t="str">
            <v>resultado</v>
          </cell>
          <cell r="U580" t="str">
            <v>Creciente</v>
          </cell>
          <cell r="W580"/>
          <cell r="X580"/>
          <cell r="Y580"/>
        </row>
        <row r="581">
          <cell r="A581">
            <v>576</v>
          </cell>
          <cell r="B581" t="str">
            <v>Integralidad y efectividad en la prestación de servicios de salud</v>
          </cell>
          <cell r="C581" t="str">
            <v>Garantizar la accesibilidad, integralidad en los servicios, complementariedad y respaldo de las interdependencias</v>
          </cell>
          <cell r="D581" t="str">
            <v>Porcentaje de mujeres que informan haber puesto el niño al seno en la primera hora de nacido</v>
          </cell>
          <cell r="E581" t="str">
            <v xml:space="preserve">Rutas Integrales de Atención </v>
          </cell>
          <cell r="F581" t="str">
            <v>Ruta Integral De atención Materno Perinatal</v>
          </cell>
          <cell r="G581" t="str">
            <v>x</v>
          </cell>
          <cell r="J581" t="str">
            <v>Medir la proporción de recién nacidos que informan haber puesto el niño al seno en la primera hora de nacido</v>
          </cell>
          <cell r="K581" t="str">
            <v>Resolución 3280</v>
          </cell>
          <cell r="L581" t="str">
            <v>Trimestral</v>
          </cell>
          <cell r="M581" t="str">
            <v>Número de mujeres que informan haber tenido lactancia materna en la primera hora de nacido</v>
          </cell>
          <cell r="N581" t="str">
            <v>Tamaño de muestra representativa del total de recién nacidos atendidos</v>
          </cell>
          <cell r="O581" t="str">
            <v>Estadistica</v>
          </cell>
          <cell r="P581" t="str">
            <v>Estadistica</v>
          </cell>
          <cell r="Q581" t="str">
            <v>%</v>
          </cell>
          <cell r="R581" t="str">
            <v>Número de mujeres que informan haber tenido lactancia materna en la primera hora de nacido / Tamaño de muestra representativa del total de recién nacidos atendidos *100</v>
          </cell>
          <cell r="S581"/>
          <cell r="T581" t="str">
            <v>resultado</v>
          </cell>
          <cell r="U581" t="str">
            <v>Creciente</v>
          </cell>
          <cell r="W581"/>
          <cell r="X581"/>
          <cell r="Y581"/>
        </row>
        <row r="582">
          <cell r="A582">
            <v>577</v>
          </cell>
          <cell r="B582" t="str">
            <v>Integralidad y efectividad en la prestación de servicios de salud</v>
          </cell>
          <cell r="C582" t="str">
            <v>Garantizar la accesibilidad, integralidad en los servicios, complementariedad y respaldo de las interdependencias</v>
          </cell>
          <cell r="D582" t="str">
            <v>Cobertura de vacunación con BCG en nacidos vivos</v>
          </cell>
          <cell r="E582" t="str">
            <v xml:space="preserve">Rutas Integrales de Atención </v>
          </cell>
          <cell r="F582" t="str">
            <v>Ruta Integral De atención Materno Perinatal</v>
          </cell>
          <cell r="G582" t="str">
            <v>x</v>
          </cell>
          <cell r="J582" t="str">
            <v>Es el porcentaje de nacidos vivos que han recibido dosis única de vacuna contra tuberculosis.</v>
          </cell>
          <cell r="K582" t="str">
            <v>Resolución 3280</v>
          </cell>
          <cell r="L582" t="str">
            <v>Trimestral</v>
          </cell>
          <cell r="M582" t="str">
            <v>Total de menores de un año con vacuna de BCG</v>
          </cell>
          <cell r="N582" t="str">
            <v>Total de población menor de 1 año</v>
          </cell>
          <cell r="O582" t="str">
            <v>vacunadora</v>
          </cell>
          <cell r="P582" t="str">
            <v>Estadistica</v>
          </cell>
          <cell r="Q582" t="str">
            <v>%</v>
          </cell>
          <cell r="R582" t="str">
            <v>Total de menores de un año con vacuna de BCG / Total de población menor de 1 año *100</v>
          </cell>
          <cell r="S582"/>
          <cell r="T582" t="str">
            <v>resultado</v>
          </cell>
          <cell r="U582" t="str">
            <v>Creciente</v>
          </cell>
          <cell r="W582"/>
          <cell r="X582"/>
          <cell r="Y582"/>
        </row>
        <row r="583">
          <cell r="A583">
            <v>578</v>
          </cell>
          <cell r="B583" t="str">
            <v>Integralidad y efectividad en la prestación de servicios de salud</v>
          </cell>
          <cell r="C583" t="str">
            <v>Garantizar la accesibilidad, integralidad en los servicios, complementariedad y respaldo de las interdependencias</v>
          </cell>
          <cell r="D583" t="str">
            <v>Cobertura y tamizaje auditivo en el neonato</v>
          </cell>
          <cell r="E583" t="str">
            <v xml:space="preserve">Rutas Integrales de Atención </v>
          </cell>
          <cell r="F583" t="str">
            <v>Ruta Integral De atención Materno Perinatal</v>
          </cell>
          <cell r="G583" t="str">
            <v>x</v>
          </cell>
          <cell r="J583" t="str">
            <v xml:space="preserve">Determinar la cantida de recién nacidos a quienes se les realiza tamizaje auditivo </v>
          </cell>
          <cell r="K583" t="str">
            <v>Resolución 3280</v>
          </cell>
          <cell r="L583" t="str">
            <v>Trimestral</v>
          </cell>
          <cell r="M583" t="str">
            <v xml:space="preserve">Número de recién nacidos a quienes se les realiza tamizaje auditivo </v>
          </cell>
          <cell r="N583" t="str">
            <v xml:space="preserve"> Total de recién nacidos atendidos.</v>
          </cell>
          <cell r="O583" t="str">
            <v>audiologa</v>
          </cell>
          <cell r="P583" t="str">
            <v>Estadistica</v>
          </cell>
          <cell r="Q583" t="str">
            <v>%</v>
          </cell>
          <cell r="R583" t="str">
            <v>Número de recién nacidos a quienes se les realiza tamizaje auditivo  /  Total de recién nacidos atendidos. *100</v>
          </cell>
          <cell r="S583"/>
          <cell r="T583" t="str">
            <v>resultado</v>
          </cell>
          <cell r="U583" t="str">
            <v>Creciente</v>
          </cell>
          <cell r="W583"/>
          <cell r="X583"/>
          <cell r="Y583"/>
        </row>
        <row r="584">
          <cell r="A584">
            <v>579</v>
          </cell>
          <cell r="B584" t="str">
            <v>Integralidad y efectividad en la prestación de servicios de salud</v>
          </cell>
          <cell r="C584" t="str">
            <v>Garantizar la accesibilidad, integralidad en los servicios, complementariedad y respaldo de las interdependencias</v>
          </cell>
          <cell r="D584" t="str">
            <v>Porcentaje de nacidos vivos a termino con bajo peso al nacer</v>
          </cell>
          <cell r="E584" t="str">
            <v xml:space="preserve">Rutas Integrales de Atención </v>
          </cell>
          <cell r="F584" t="str">
            <v>Ruta Integral De atención Materno Perinatal</v>
          </cell>
          <cell r="G584" t="str">
            <v>x</v>
          </cell>
          <cell r="J584" t="str">
            <v>determinar la cantidad de nacidos vivos a termino con bajo peso a nacer del total de nacidos vivos</v>
          </cell>
          <cell r="K584" t="str">
            <v>Resolución 3280</v>
          </cell>
          <cell r="L584" t="str">
            <v>Trimestral</v>
          </cell>
          <cell r="M584" t="str">
            <v>nacidos vivos a termino con bajo peso al nacer</v>
          </cell>
          <cell r="N584" t="str">
            <v>total de nacidos vivos</v>
          </cell>
          <cell r="O584" t="str">
            <v>Estadistica</v>
          </cell>
          <cell r="P584" t="str">
            <v>Estadistica</v>
          </cell>
          <cell r="Q584" t="str">
            <v>%</v>
          </cell>
          <cell r="R584" t="str">
            <v>nacidos vivos a termino con bajo peso al nacer / total de nacidos vivos *100</v>
          </cell>
          <cell r="S584"/>
          <cell r="T584" t="str">
            <v>resultado</v>
          </cell>
          <cell r="U584" t="str">
            <v>Creciente</v>
          </cell>
          <cell r="W584"/>
          <cell r="X584"/>
          <cell r="Y584"/>
        </row>
        <row r="585">
          <cell r="A585">
            <v>580</v>
          </cell>
          <cell r="B585" t="str">
            <v>Integralidad y efectividad en la prestación de servicios de salud</v>
          </cell>
          <cell r="C585" t="str">
            <v>Garantizar la accesibilidad, integralidad en los servicios, complementariedad y respaldo de las interdependencias</v>
          </cell>
          <cell r="D585" t="str">
            <v>Porcentaje de nacidos vivos con bajo peso al nacer</v>
          </cell>
          <cell r="E585" t="str">
            <v xml:space="preserve">Rutas Integrales de Atención </v>
          </cell>
          <cell r="F585" t="str">
            <v>Ruta Integral De atención Materno Perinatal</v>
          </cell>
          <cell r="G585" t="str">
            <v>x</v>
          </cell>
          <cell r="J585" t="str">
            <v>determinar la cantidad de nacidos vivos con bajo peso a nacer del total de nacidos vivos</v>
          </cell>
          <cell r="K585" t="str">
            <v>Resolución 3280</v>
          </cell>
          <cell r="L585" t="str">
            <v>Trimestral</v>
          </cell>
          <cell r="M585" t="str">
            <v>nacidos vivos con bajo peso al nacer</v>
          </cell>
          <cell r="N585" t="str">
            <v>total de nacidos vivos</v>
          </cell>
          <cell r="O585" t="str">
            <v>Estadistica</v>
          </cell>
          <cell r="P585" t="str">
            <v>Estadistica</v>
          </cell>
          <cell r="Q585" t="str">
            <v>%</v>
          </cell>
          <cell r="R585" t="str">
            <v>nacidos vivos con bajo peso al nacer / total de nacidos vivos *100</v>
          </cell>
          <cell r="S585"/>
          <cell r="T585" t="str">
            <v>resultado</v>
          </cell>
          <cell r="U585" t="str">
            <v>Creciente</v>
          </cell>
          <cell r="W585"/>
          <cell r="X585"/>
          <cell r="Y585"/>
        </row>
        <row r="586">
          <cell r="A586">
            <v>581</v>
          </cell>
          <cell r="B586" t="str">
            <v>Integralidad y efectividad en la prestación de servicios de salud</v>
          </cell>
          <cell r="C586" t="str">
            <v>Garantizar la accesibilidad, integralidad en los servicios, complementariedad y respaldo de las interdependencias</v>
          </cell>
          <cell r="D586" t="str">
            <v>Cobertura de tamizaje de hipotiroidismo</v>
          </cell>
          <cell r="E586" t="str">
            <v xml:space="preserve">Rutas Integrales de Atención </v>
          </cell>
          <cell r="F586" t="str">
            <v>Ruta Integral de atención para la Promoción y Mantenimiento de la Salud</v>
          </cell>
          <cell r="G586" t="str">
            <v>x</v>
          </cell>
          <cell r="J586" t="str">
            <v>Medir la población con a la que se le realiza la prueba del total de nacimientos</v>
          </cell>
          <cell r="K586" t="str">
            <v>Resolución 3280</v>
          </cell>
          <cell r="L586" t="str">
            <v>Trimestral</v>
          </cell>
          <cell r="M586" t="str">
            <v>Número de recién nacidos a los que se les toma prueba de hipotiroidismo congénito al momento de la adaptación neonatal</v>
          </cell>
          <cell r="N586" t="str">
            <v>Total de recién nacidos</v>
          </cell>
          <cell r="O586" t="str">
            <v>Estadistica</v>
          </cell>
          <cell r="P586" t="str">
            <v>Estadistica</v>
          </cell>
          <cell r="Q586" t="str">
            <v>%</v>
          </cell>
          <cell r="R586" t="str">
            <v>Número de recién nacidos a los que se les toma prueba de hipotiroidismo congénito al momento de la adaptación neonatal / Total de recién nacidos *100</v>
          </cell>
          <cell r="S586"/>
          <cell r="T586" t="str">
            <v>resultado</v>
          </cell>
          <cell r="U586" t="str">
            <v>Creciente</v>
          </cell>
          <cell r="W586"/>
          <cell r="X586"/>
          <cell r="Y586"/>
        </row>
        <row r="587">
          <cell r="A587">
            <v>582</v>
          </cell>
          <cell r="B587" t="str">
            <v>Integralidad y efectividad en la prestación de servicios de salud</v>
          </cell>
          <cell r="C587" t="str">
            <v>Garantizar la accesibilidad, integralidad en los servicios, complementariedad y respaldo de las interdependencias</v>
          </cell>
          <cell r="D587" t="str">
            <v>Proporción de recién nacidos que reciben valoración por pediatria</v>
          </cell>
          <cell r="E587" t="str">
            <v xml:space="preserve">Rutas Integrales de Atención </v>
          </cell>
          <cell r="F587" t="str">
            <v>Ruta Integral de atención para la Promoción y Mantenimiento de la Salud</v>
          </cell>
          <cell r="G587" t="str">
            <v>x</v>
          </cell>
          <cell r="J587" t="str">
            <v>Medir la cantidad de recien nacidos que reciben valoración por pediatria a las 72 horas despues de nacido</v>
          </cell>
          <cell r="K587" t="str">
            <v>Resolución 3280</v>
          </cell>
          <cell r="L587" t="str">
            <v>Trimestral</v>
          </cell>
          <cell r="M587" t="str">
            <v>Número de recién nacidos que reciben valoración por pediatria a las 72 despues de nacido</v>
          </cell>
          <cell r="N587" t="str">
            <v>Total de recién nacidos</v>
          </cell>
          <cell r="O587" t="str">
            <v>Estadistica</v>
          </cell>
          <cell r="P587" t="str">
            <v>Estadistica</v>
          </cell>
          <cell r="Q587" t="str">
            <v>%</v>
          </cell>
          <cell r="R587" t="str">
            <v>Número de recién nacidos que reciben valoración por pediatria a las 72 despues de nacido / Total de recién nacidos *100</v>
          </cell>
          <cell r="S587"/>
          <cell r="T587" t="str">
            <v>resultado</v>
          </cell>
          <cell r="U587" t="str">
            <v>Creciente</v>
          </cell>
          <cell r="W587"/>
          <cell r="X587"/>
          <cell r="Y587"/>
        </row>
        <row r="588">
          <cell r="A588">
            <v>583</v>
          </cell>
          <cell r="B588" t="str">
            <v>Integralidad y efectividad en la prestación de servicios de salud</v>
          </cell>
          <cell r="C588" t="str">
            <v>Garantizar la accesibilidad, integralidad en los servicios, complementariedad y respaldo de las interdependencias</v>
          </cell>
          <cell r="D588" t="str">
            <v>Cobertura de vacunación con BCG en nacidos vivos</v>
          </cell>
          <cell r="E588" t="str">
            <v xml:space="preserve">Rutas Integrales de Atención </v>
          </cell>
          <cell r="F588" t="str">
            <v>Ruta Integral de atención para la Promoción y Mantenimiento de la Salud</v>
          </cell>
          <cell r="G588" t="str">
            <v>x</v>
          </cell>
          <cell r="J588" t="str">
            <v>Es el porcentaje de nacidos vivos que han recibido dosis única de vacuna contra tuberculosis.</v>
          </cell>
          <cell r="K588" t="str">
            <v>Resolución 3280</v>
          </cell>
          <cell r="L588" t="str">
            <v>Trimestral</v>
          </cell>
          <cell r="M588" t="str">
            <v>Total de menores de un año con vacuna de BCG</v>
          </cell>
          <cell r="N588" t="str">
            <v>Total de población menor de 1 año</v>
          </cell>
          <cell r="O588" t="str">
            <v>vacunadora</v>
          </cell>
          <cell r="P588" t="str">
            <v>Estadistica</v>
          </cell>
          <cell r="Q588" t="str">
            <v>%</v>
          </cell>
          <cell r="R588" t="str">
            <v>Total de menores de un año con vacuna de BCG / Total de población menor de 1 año *100</v>
          </cell>
          <cell r="S588"/>
          <cell r="T588" t="str">
            <v>resultado</v>
          </cell>
          <cell r="U588" t="str">
            <v>Creciente</v>
          </cell>
          <cell r="W588"/>
          <cell r="X588"/>
          <cell r="Y588"/>
        </row>
        <row r="589">
          <cell r="A589">
            <v>584</v>
          </cell>
          <cell r="B589" t="str">
            <v>Integralidad y efectividad en la prestación de servicios de salud</v>
          </cell>
          <cell r="C589" t="str">
            <v>Garantizar la accesibilidad, integralidad en los servicios, complementariedad y respaldo de las interdependencias</v>
          </cell>
          <cell r="D589" t="str">
            <v>Tasa de Mortalidad Neonatal</v>
          </cell>
          <cell r="E589" t="str">
            <v xml:space="preserve">Rutas Integrales de Atención </v>
          </cell>
          <cell r="F589" t="str">
            <v>Ruta Integral de atención para la Promoción y Mantenimiento de la Salud</v>
          </cell>
          <cell r="G589" t="str">
            <v>x</v>
          </cell>
          <cell r="H589"/>
          <cell r="I589"/>
          <cell r="J589" t="str">
            <v>La tasa de mortalidad hospitalaria es un indicador que ha sido utilizado dentro de los sistemas de salud para evaluar resultados relacionados con la atención en salud brindada durante la hospitalización del paciente y detectar problemas de calidad en la atención. Se encuentra directamente relacionado con características como el nivel de complejidad, niveles socio culturales y perfil epidemiológico de la población usuaria y por esta razón requiere de ajustes de riesgo sensible.</v>
          </cell>
          <cell r="K589" t="str">
            <v>Resolución 3280</v>
          </cell>
          <cell r="L589" t="str">
            <v>Trimestral</v>
          </cell>
          <cell r="M589" t="str">
            <v xml:space="preserve">Número total de pacientes hospitalizados que fallecen </v>
          </cell>
          <cell r="N589" t="str">
            <v>Número total de pacientes hospitalizados</v>
          </cell>
          <cell r="O589" t="str">
            <v xml:space="preserve">Estadística. </v>
          </cell>
          <cell r="P589" t="str">
            <v xml:space="preserve">Estadística. </v>
          </cell>
          <cell r="Q589" t="str">
            <v>Tasa</v>
          </cell>
          <cell r="R589" t="str">
            <v>Número total de pacientes hospitalizados que fallecen  / Número total de pacientes hospitalizados *1000</v>
          </cell>
          <cell r="S589"/>
          <cell r="T589" t="str">
            <v>resultado</v>
          </cell>
          <cell r="U589" t="str">
            <v>Decreciente</v>
          </cell>
          <cell r="V589" t="str">
            <v>≤</v>
          </cell>
          <cell r="W589">
            <v>30</v>
          </cell>
          <cell r="X589" t="str">
            <v>&gt;</v>
          </cell>
          <cell r="Y589">
            <v>30</v>
          </cell>
        </row>
        <row r="590">
          <cell r="A590">
            <v>585</v>
          </cell>
          <cell r="B590" t="str">
            <v>Integralidad y efectividad en la prestación de servicios de salud</v>
          </cell>
          <cell r="C590" t="str">
            <v>Garantizar la accesibilidad, integralidad en los servicios, complementariedad y respaldo de las interdependencias</v>
          </cell>
          <cell r="D590" t="str">
            <v>Porcentaje de atención integral por pediatria</v>
          </cell>
          <cell r="E590" t="str">
            <v xml:space="preserve">Rutas Integrales de Atención </v>
          </cell>
          <cell r="F590" t="str">
            <v>Ruta Integral de atención para la Promoción y Mantenimiento de la Salud</v>
          </cell>
          <cell r="G590" t="str">
            <v>x</v>
          </cell>
          <cell r="J590" t="str">
            <v>determinar la proporción de consultas por pediatria del total de consultas asignadas en el periodo</v>
          </cell>
          <cell r="K590" t="str">
            <v>Resolución 3280</v>
          </cell>
          <cell r="L590" t="str">
            <v>Trimestral</v>
          </cell>
          <cell r="M590" t="str">
            <v>Número total de consultas médicas especializadas de  Pediatria asignadas en el período</v>
          </cell>
          <cell r="N590" t="str">
            <v>Total de consultas solicitadas en consulta externa</v>
          </cell>
          <cell r="O590" t="str">
            <v xml:space="preserve">Estadística. </v>
          </cell>
          <cell r="P590" t="str">
            <v xml:space="preserve">Estadística. </v>
          </cell>
          <cell r="Q590" t="str">
            <v>%</v>
          </cell>
          <cell r="R590" t="str">
            <v>Número total de consultas médicas especializadas de  Pediatria asignadas en el período / Total de consultas solicitadas en consulta externa *100</v>
          </cell>
          <cell r="S590"/>
          <cell r="T590" t="str">
            <v>resultado</v>
          </cell>
          <cell r="U590" t="str">
            <v>Decreciente</v>
          </cell>
          <cell r="V590" t="str">
            <v>≤</v>
          </cell>
          <cell r="W590">
            <v>0.01</v>
          </cell>
          <cell r="X590" t="str">
            <v>&gt;</v>
          </cell>
          <cell r="Y590">
            <v>0.01</v>
          </cell>
        </row>
        <row r="591">
          <cell r="A591">
            <v>586</v>
          </cell>
          <cell r="B591" t="str">
            <v>Integralidad y efectividad en la prestación de servicios de salud</v>
          </cell>
          <cell r="C591" t="str">
            <v>Garantizar la accesibilidad, integralidad en los servicios, complementariedad y respaldo de las interdependencias</v>
          </cell>
          <cell r="D591" t="str">
            <v>Tasa de mortalidad infantil</v>
          </cell>
          <cell r="E591" t="str">
            <v xml:space="preserve">Rutas Integrales de Atención </v>
          </cell>
          <cell r="F591" t="str">
            <v>Ruta Integral de atención para la Promoción y Mantenimiento de la Salud</v>
          </cell>
          <cell r="G591" t="str">
            <v>x</v>
          </cell>
          <cell r="J591" t="str">
            <v>La tasa de mortalidad hospitalaria es un indicador que ha sido utilizado dentro de los sistemas de salud para evaluar resultados relacionados con la atención en salud brindada durante la hospitalización del paciente y detectar problemas de calidad en la atención. Se encuentra directamente relacionado con características como el nivel de complejidad, niveles socio culturales y perfil epidemiológico de la población usuaria y por esta razón requiere de ajustes de riesgo sensible.</v>
          </cell>
          <cell r="K591" t="str">
            <v>Resolución 3280</v>
          </cell>
          <cell r="L591" t="str">
            <v>Trimestral</v>
          </cell>
          <cell r="M591" t="str">
            <v>Número total de pacientes hospitalizados que fallecen entre 29 dias y 5 años de edad</v>
          </cell>
          <cell r="N591" t="str">
            <v>Número total de pacientes pediatricos hospitalizados</v>
          </cell>
          <cell r="O591" t="str">
            <v xml:space="preserve">Estadística. </v>
          </cell>
          <cell r="P591" t="str">
            <v xml:space="preserve">Estadística. </v>
          </cell>
          <cell r="Q591" t="str">
            <v>Tasa</v>
          </cell>
          <cell r="R591" t="str">
            <v>Número total de pacientes hospitalizados que fallecen entre 29 dias y 5 años de edad / Número total de pacientes pediatricos hospitalizados *1000</v>
          </cell>
          <cell r="S591"/>
          <cell r="T591" t="str">
            <v>resultado</v>
          </cell>
          <cell r="U591" t="str">
            <v>Decreciente</v>
          </cell>
          <cell r="W591"/>
          <cell r="X591"/>
          <cell r="Y591"/>
        </row>
        <row r="592">
          <cell r="A592">
            <v>587</v>
          </cell>
          <cell r="B592" t="str">
            <v>Integralidad y efectividad en la prestación de servicios de salud</v>
          </cell>
          <cell r="C592" t="str">
            <v>Garantizar la accesibilidad, integralidad en los servicios, complementariedad y respaldo de las interdependencias</v>
          </cell>
          <cell r="D592" t="str">
            <v>Tasa de mortalidad por EDA</v>
          </cell>
          <cell r="E592" t="str">
            <v xml:space="preserve">Rutas Integrales de Atención </v>
          </cell>
          <cell r="F592" t="str">
            <v>Ruta Integral de atención para la Promoción y Mantenimiento de la Salud</v>
          </cell>
          <cell r="G592" t="str">
            <v>x</v>
          </cell>
          <cell r="J592" t="str">
            <v>determinar la proporción de pacientes que fallecen por EDA</v>
          </cell>
          <cell r="K592" t="str">
            <v>Resolución 3280</v>
          </cell>
          <cell r="L592" t="str">
            <v>Trimestral</v>
          </cell>
          <cell r="M592" t="str">
            <v>Número total de pacientes hospitalizados que fallecen por EDA en menores de 5 años de edad</v>
          </cell>
          <cell r="N592" t="str">
            <v>Número total de pacientes pediatricos hospitalizados</v>
          </cell>
          <cell r="O592" t="str">
            <v xml:space="preserve">Estadística. </v>
          </cell>
          <cell r="P592" t="str">
            <v xml:space="preserve">Estadística. </v>
          </cell>
          <cell r="Q592" t="str">
            <v>Tasa</v>
          </cell>
          <cell r="R592" t="str">
            <v>Número total de pacientes hospitalizados que fallecen por EDA en menores de 5 años de edad / Número total de pacientes pediatricos hospitalizados *1000</v>
          </cell>
          <cell r="S592"/>
          <cell r="T592" t="str">
            <v>resultado</v>
          </cell>
          <cell r="U592" t="str">
            <v>Decreciente</v>
          </cell>
          <cell r="W592"/>
          <cell r="X592"/>
          <cell r="Y592"/>
        </row>
        <row r="593">
          <cell r="A593">
            <v>588</v>
          </cell>
          <cell r="B593" t="str">
            <v>Integralidad y efectividad en la prestación de servicios de salud</v>
          </cell>
          <cell r="C593" t="str">
            <v>Garantizar la accesibilidad, integralidad en los servicios, complementariedad y respaldo de las interdependencias</v>
          </cell>
          <cell r="D593" t="str">
            <v>Tasa de mortalidad por IRA</v>
          </cell>
          <cell r="E593" t="str">
            <v xml:space="preserve">Rutas Integrales de Atención </v>
          </cell>
          <cell r="F593" t="str">
            <v>Ruta Integral de atención para la Promoción y Mantenimiento de la Salud</v>
          </cell>
          <cell r="G593" t="str">
            <v>x</v>
          </cell>
          <cell r="J593" t="str">
            <v>determinar la proporción de pacientes que fallecen por IRA</v>
          </cell>
          <cell r="K593" t="str">
            <v>Resolución 3280</v>
          </cell>
          <cell r="L593" t="str">
            <v>Trimestral</v>
          </cell>
          <cell r="M593" t="str">
            <v>Número total de pacientes hospitalizados que fallecen por IRA en menores de 5 años de edad</v>
          </cell>
          <cell r="N593" t="str">
            <v>Número total de pacientes pediatricos hospitalizados</v>
          </cell>
          <cell r="O593" t="str">
            <v xml:space="preserve">Estadística. </v>
          </cell>
          <cell r="P593" t="str">
            <v xml:space="preserve">Estadística. </v>
          </cell>
          <cell r="Q593" t="str">
            <v>Tasa</v>
          </cell>
          <cell r="R593" t="str">
            <v>Número total de pacientes hospitalizados que fallecen por IRA en menores de 5 años de edad / Número total de pacientes pediatricos hospitalizados *1000</v>
          </cell>
          <cell r="S593"/>
          <cell r="T593" t="str">
            <v>resultado</v>
          </cell>
          <cell r="U593" t="str">
            <v>Decreciente</v>
          </cell>
          <cell r="W593"/>
          <cell r="X593"/>
          <cell r="Y593"/>
        </row>
        <row r="594">
          <cell r="A594">
            <v>589</v>
          </cell>
          <cell r="B594" t="str">
            <v>Integralidad y efectividad en la prestación de servicios de salud</v>
          </cell>
          <cell r="C594" t="str">
            <v>Garantizar la accesibilidad, integralidad en los servicios, complementariedad y respaldo de las interdependencias</v>
          </cell>
          <cell r="D594" t="str">
            <v>Tasa de mortalidad por DNT</v>
          </cell>
          <cell r="E594" t="str">
            <v xml:space="preserve">Rutas Integrales de Atención </v>
          </cell>
          <cell r="F594" t="str">
            <v>Ruta Integral de atención para la Promoción y Mantenimiento de la Salud</v>
          </cell>
          <cell r="G594" t="str">
            <v>x</v>
          </cell>
          <cell r="J594" t="str">
            <v>determinar la proporción de pacientes que fallecen por DNT</v>
          </cell>
          <cell r="K594" t="str">
            <v>Resolución 3280</v>
          </cell>
          <cell r="L594" t="str">
            <v>Trimestral</v>
          </cell>
          <cell r="M594" t="str">
            <v>Número total de pacientes hospitalizados que fallecen por DNT en menores de 5 años de edad</v>
          </cell>
          <cell r="N594" t="str">
            <v>Número total de pacientes pediatricos hospitalizados</v>
          </cell>
          <cell r="O594" t="str">
            <v xml:space="preserve">Estadística. </v>
          </cell>
          <cell r="P594" t="str">
            <v xml:space="preserve">Estadística. </v>
          </cell>
          <cell r="Q594" t="str">
            <v>Tasa</v>
          </cell>
          <cell r="R594" t="str">
            <v>Número total de pacientes hospitalizados que fallecen por DNT en menores de 5 años de edad / Número total de pacientes pediatricos hospitalizados *1000</v>
          </cell>
          <cell r="S594"/>
          <cell r="T594" t="str">
            <v>resultado</v>
          </cell>
          <cell r="U594" t="str">
            <v>Decreciente</v>
          </cell>
          <cell r="W594"/>
          <cell r="X594"/>
          <cell r="Y594"/>
        </row>
        <row r="595">
          <cell r="A595">
            <v>590</v>
          </cell>
          <cell r="B595" t="str">
            <v>Integralidad y efectividad en la prestación de servicios de salud</v>
          </cell>
          <cell r="C595" t="str">
            <v>Garantizar la accesibilidad, integralidad en los servicios, complementariedad y respaldo de las interdependencias</v>
          </cell>
          <cell r="D595" t="str">
            <v>Cobertura y tamizaje de agudeza visual</v>
          </cell>
          <cell r="E595" t="str">
            <v xml:space="preserve">Rutas Integrales de Atención </v>
          </cell>
          <cell r="F595" t="str">
            <v>Ruta Integral de atención para la Promoción y Mantenimiento de la Salud</v>
          </cell>
          <cell r="G595" t="str">
            <v>x</v>
          </cell>
          <cell r="J595" t="str">
            <v xml:space="preserve">Determinar la cantidad de pacientes pediatricos a quienes se les realiza tamizaje de agudeza visual </v>
          </cell>
          <cell r="K595" t="str">
            <v>Resolución 3280</v>
          </cell>
          <cell r="L595" t="str">
            <v>Trimestral</v>
          </cell>
          <cell r="M595" t="str">
            <v xml:space="preserve">Número de pacientes pediatricos a quienes se les realiza tamizaje de agudeza visual </v>
          </cell>
          <cell r="N595" t="str">
            <v>Número total de consultas por Pediatría</v>
          </cell>
          <cell r="O595" t="str">
            <v xml:space="preserve">Estadística. </v>
          </cell>
          <cell r="P595" t="str">
            <v xml:space="preserve">Estadística. </v>
          </cell>
          <cell r="Q595" t="str">
            <v>%</v>
          </cell>
          <cell r="R595" t="str">
            <v>Número de pacientes pediatricos a quienes se les realiza tamizaje de agudeza visual  / Número total de consultas por Pediatría *100</v>
          </cell>
          <cell r="S595"/>
          <cell r="T595" t="str">
            <v>resultado</v>
          </cell>
          <cell r="U595" t="str">
            <v>Creciente</v>
          </cell>
          <cell r="W595"/>
          <cell r="X595"/>
          <cell r="Y595"/>
        </row>
        <row r="596">
          <cell r="A596">
            <v>591</v>
          </cell>
          <cell r="B596" t="str">
            <v>Integralidad y efectividad en la prestación de servicios de salud</v>
          </cell>
          <cell r="C596" t="str">
            <v>Garantizar la accesibilidad, integralidad en los servicios, complementariedad y respaldo de las interdependencias</v>
          </cell>
          <cell r="D596" t="str">
            <v>Proporción de mujeres con suministro de método anticonceptivo post IVE del total de casos de IVE atendidos</v>
          </cell>
          <cell r="E596" t="str">
            <v xml:space="preserve">Rutas Integrales de Atención </v>
          </cell>
          <cell r="F596" t="str">
            <v>Ruta Integral de atención para la Promoción y Mantenimiento de la Salud</v>
          </cell>
          <cell r="G596" t="str">
            <v>x</v>
          </cell>
          <cell r="H596"/>
          <cell r="I596"/>
          <cell r="J596" t="str">
            <v>Determinar la cantidad de mujeres con suminstro de metodo anticonceptivo posterior a la IVE</v>
          </cell>
          <cell r="K596" t="str">
            <v>Resolución 3280</v>
          </cell>
          <cell r="L596" t="str">
            <v>Trimestral</v>
          </cell>
          <cell r="M596" t="str">
            <v>Número de mujeres de 10 a 49 años que acceden a algun método de anticoncepción después de un procedimiento de IVE</v>
          </cell>
          <cell r="N596" t="str">
            <v>Número de mujeres de 10 a 49 años con realización de procedimiento IVE</v>
          </cell>
          <cell r="O596" t="str">
            <v>Estadistica</v>
          </cell>
          <cell r="P596" t="str">
            <v>Estadistica</v>
          </cell>
          <cell r="Q596" t="str">
            <v>%</v>
          </cell>
          <cell r="R596" t="str">
            <v>Número de mujeres de 10 a 49 años que acceden a algun método de anticoncepción después de un procedimiento de IVE / Número de mujeres de 10 a 49 años con realización de procedimiento IVE *100</v>
          </cell>
          <cell r="S596"/>
          <cell r="T596" t="str">
            <v>resultado</v>
          </cell>
          <cell r="U596" t="str">
            <v>Creciente</v>
          </cell>
          <cell r="V596"/>
          <cell r="W596"/>
          <cell r="X596"/>
          <cell r="Y596"/>
        </row>
        <row r="597">
          <cell r="A597">
            <v>592</v>
          </cell>
          <cell r="B597" t="str">
            <v>Integralidad y efectividad en la prestación de servicios de salud</v>
          </cell>
          <cell r="C597" t="str">
            <v>Garantizar la accesibilidad, integralidad en los servicios, complementariedad y respaldo de las interdependencias</v>
          </cell>
          <cell r="D597" t="str">
            <v>Proporción de mujeres con asesoría en anticoncepción postparto o postaborto antes del alta</v>
          </cell>
          <cell r="E597" t="str">
            <v xml:space="preserve">Rutas Integrales de Atención </v>
          </cell>
          <cell r="F597" t="str">
            <v>Ruta Integral de atención para la Promoción y Mantenimiento de la Salud</v>
          </cell>
          <cell r="G597" t="str">
            <v>x</v>
          </cell>
          <cell r="H597"/>
          <cell r="I597"/>
          <cell r="J597" t="str">
            <v>Determinar la cantidad de mujeres con suminstro de metodo anticonceptivo posterior al parto o la IVE</v>
          </cell>
          <cell r="K597" t="str">
            <v>Resolución 3280</v>
          </cell>
          <cell r="L597" t="str">
            <v>Trimestral</v>
          </cell>
          <cell r="M597" t="str">
            <v xml:space="preserve">Número de mujeres en posparto o posaborto que reciben asesoría anticonceptiva antes del alta hospitalaria. </v>
          </cell>
          <cell r="N597" t="str">
            <v>Tamaño de una muestra representativa de Total de partos y abortos atendidosn</v>
          </cell>
          <cell r="O597" t="str">
            <v>Estadistica</v>
          </cell>
          <cell r="P597" t="str">
            <v>Estadistica</v>
          </cell>
          <cell r="Q597" t="str">
            <v>%</v>
          </cell>
          <cell r="R597" t="str">
            <v>Número de mujeres en posparto o posaborto que reciben asesoría anticonceptiva antes del alta hospitalaria.  / Tamaño de una muestra representativa de Total de partos y abortos atendidosn *100</v>
          </cell>
          <cell r="S597"/>
          <cell r="T597" t="str">
            <v>resultado</v>
          </cell>
          <cell r="U597" t="str">
            <v>Creciente</v>
          </cell>
          <cell r="V597"/>
          <cell r="W597"/>
          <cell r="X597"/>
          <cell r="Y597"/>
        </row>
        <row r="598">
          <cell r="A598">
            <v>593</v>
          </cell>
          <cell r="B598" t="str">
            <v>Hospital líder en buenas prácticas de gobierno corporativo y de gestión pública</v>
          </cell>
          <cell r="C598" t="str">
            <v>Garantizar rentabilidad, competitividad y sostenibilidad financiera</v>
          </cell>
          <cell r="D598" t="str">
            <v>Mejoramiento continuo de calidad para entidades no acreditadas con autoevaluación en la vigencia anterior. 1</v>
          </cell>
          <cell r="H598" t="str">
            <v>x</v>
          </cell>
          <cell r="J598"/>
          <cell r="K598" t="str">
            <v>Resolución 408</v>
          </cell>
          <cell r="L598" t="str">
            <v>Anual</v>
          </cell>
          <cell r="M598" t="str">
            <v>Promedio de la calificación de autoevaluación en la vigencia evaluada</v>
          </cell>
          <cell r="N598" t="str">
            <v>Promedio de calificación de autoevaluación de la vigencia anterior.</v>
          </cell>
          <cell r="O598"/>
          <cell r="P598"/>
          <cell r="Q598" t="str">
            <v>Proporción</v>
          </cell>
          <cell r="R598" t="str">
            <v>Promedio de la calificación de autoevaluación en la vigencia evaluada/ Promedio de calificación de autoevaluación de la vigencia anterior.</v>
          </cell>
          <cell r="S598"/>
          <cell r="T598" t="str">
            <v>resultado</v>
          </cell>
          <cell r="U598" t="str">
            <v>Creciente</v>
          </cell>
          <cell r="V598" t="str">
            <v>≥</v>
          </cell>
          <cell r="W598">
            <v>1.2</v>
          </cell>
          <cell r="X598" t="str">
            <v>&lt;</v>
          </cell>
          <cell r="Y598">
            <v>1.2</v>
          </cell>
        </row>
        <row r="599">
          <cell r="A599">
            <v>594</v>
          </cell>
          <cell r="B599" t="str">
            <v>Hospital líder en buenas prácticas de gobierno corporativo y de gestión pública</v>
          </cell>
          <cell r="C599" t="str">
            <v>Garantizar rentabilidad, competitividad y sostenibilidad financiera</v>
          </cell>
          <cell r="D599" t="str">
            <v>Efectividad en la Auditoria para el Mejoramiento Continuo de la Calidad de la atencion en salud 2</v>
          </cell>
          <cell r="H599" t="str">
            <v>x</v>
          </cell>
          <cell r="J599"/>
          <cell r="K599" t="str">
            <v>Resolución 408</v>
          </cell>
          <cell r="L599" t="str">
            <v>Anual</v>
          </cell>
          <cell r="M599" t="str">
            <v>Relación de número de Acciones de mejora ejecutadas derivadas de las auditorias realizadas</v>
          </cell>
          <cell r="N599" t="str">
            <v>Número de acciones de mejoramiento programadas para la vigencia derivadas de los planes de mejora del componente de auditoria registrados en el PAMEC.</v>
          </cell>
          <cell r="O599"/>
          <cell r="P599"/>
          <cell r="Q599" t="str">
            <v>Proporción</v>
          </cell>
          <cell r="R599" t="str">
            <v>Relación de número de Acciones de mejora ejecutadas derivadas de las auditorias realizadas/ Número de acciones de mejoramiento programadas para la vigencia derivadas de los planes de mejora del componente de auditoria registrados en el PAMEC.</v>
          </cell>
          <cell r="S599"/>
          <cell r="T599" t="str">
            <v>resultado</v>
          </cell>
          <cell r="U599" t="str">
            <v>Creciente</v>
          </cell>
          <cell r="V599" t="str">
            <v>≥</v>
          </cell>
          <cell r="W599">
            <v>0.9</v>
          </cell>
          <cell r="X599" t="str">
            <v>&lt;</v>
          </cell>
          <cell r="Y599">
            <v>0.9</v>
          </cell>
        </row>
        <row r="600">
          <cell r="A600">
            <v>595</v>
          </cell>
          <cell r="B600" t="str">
            <v>Hospital líder en buenas prácticas de gobierno corporativo y de gestión pública</v>
          </cell>
          <cell r="C600" t="str">
            <v>Garantizar rentabilidad, competitividad y sostenibilidad financiera</v>
          </cell>
          <cell r="D600" t="str">
            <v>Gestion de ejecucion del Plan de Desarrollo Institucional 3</v>
          </cell>
          <cell r="H600" t="str">
            <v>x</v>
          </cell>
          <cell r="J600"/>
          <cell r="K600" t="str">
            <v>Resolución 408</v>
          </cell>
          <cell r="L600" t="str">
            <v>Anual</v>
          </cell>
          <cell r="M600" t="str">
            <v>Número de metas del Plan Operativo Anual cumplidas en la vigencia objeto de evaluación</v>
          </cell>
          <cell r="N600" t="str">
            <v>Número de metas Plan Operativo Anual programadas en la vigencia objeto de evaluación.</v>
          </cell>
          <cell r="O600"/>
          <cell r="P600"/>
          <cell r="Q600" t="str">
            <v>Proporción</v>
          </cell>
          <cell r="R600" t="str">
            <v>Número de metas del Plan Operativo Anual cumplidas en la vigencia objeto de evaluación  / Número de metas Plan Operativo Anual programadas en la vigencia objeto de evaluación.</v>
          </cell>
          <cell r="S600"/>
          <cell r="T600" t="str">
            <v>resultado</v>
          </cell>
          <cell r="U600" t="str">
            <v>Creciente</v>
          </cell>
          <cell r="V600" t="str">
            <v>≥</v>
          </cell>
          <cell r="W600">
            <v>0.9</v>
          </cell>
          <cell r="X600" t="str">
            <v>&lt;</v>
          </cell>
          <cell r="Y600">
            <v>0.9</v>
          </cell>
        </row>
        <row r="601">
          <cell r="A601">
            <v>596</v>
          </cell>
          <cell r="B601" t="str">
            <v>Hospital líder en buenas prácticas de gobierno corporativo y de gestión pública</v>
          </cell>
          <cell r="C601" t="str">
            <v>Garantizar rentabilidad, competitividad y sostenibilidad financiera</v>
          </cell>
          <cell r="D601" t="str">
            <v>Evolucion del Gasto por Unidad de Valor Relativo producida 5</v>
          </cell>
          <cell r="H601" t="str">
            <v>x</v>
          </cell>
          <cell r="J601"/>
          <cell r="K601" t="str">
            <v>Resolución 408</v>
          </cell>
          <cell r="L601" t="str">
            <v>Anual</v>
          </cell>
          <cell r="M601" t="str">
            <v>Gasto de funcionamiento y operación comercial y prestaicón de servicios comprometido en la vigencia objeto de la evaluación / número de UVR producidas en la vigencia objeto de evaluación</v>
          </cell>
          <cell r="N601" t="str">
            <v>Gasto de funcionamiento y operación comercial y prstación de servicios comprometido en la vigencia anterior en valores constantes de la vigencia objeto de evaluación / Número de UVR producidas en la vigencia anterior</v>
          </cell>
          <cell r="O601"/>
          <cell r="P601"/>
          <cell r="Q601" t="str">
            <v>Proporción</v>
          </cell>
          <cell r="R601" t="str">
            <v>[(Gasto de funcionamiento y operación comercial y prestaicón de servicios comprometido en la vigencia objeto de la evaluación / número de UVR producidas en la vigencia objeto de evaluación) / (Gasto de funcionamiento y operación comercial y prstación de servicios comprometido en la vigencia anterior en valores constantes de la vigencia objeto de evaluación / Número de UVR producidas en la vigencia anterior)]</v>
          </cell>
          <cell r="S601"/>
          <cell r="T601" t="str">
            <v>resultado</v>
          </cell>
          <cell r="U601" t="str">
            <v>Decreciente</v>
          </cell>
          <cell r="V601" t="str">
            <v>≤</v>
          </cell>
          <cell r="W601">
            <v>0.9</v>
          </cell>
          <cell r="X601" t="str">
            <v>&gt;</v>
          </cell>
          <cell r="Y601">
            <v>0.9</v>
          </cell>
        </row>
        <row r="602">
          <cell r="A602">
            <v>597</v>
          </cell>
          <cell r="B602" t="str">
            <v>Hospital líder en buenas prácticas de gobierno corporativo y de gestión pública</v>
          </cell>
          <cell r="C602" t="str">
            <v>Garantizar rentabilidad, competitividad y sostenibilidad financiera</v>
          </cell>
          <cell r="D602" t="str">
            <v>Proporcion de medicamentos y material medico-quirurgico adquiridos 6</v>
          </cell>
          <cell r="H602" t="str">
            <v>x</v>
          </cell>
          <cell r="J602" t="str">
            <v>adquiridos mediante los siguientes mecanismos:
a. Compras  Conjuntas.
b.  Compras a través de Empresas Sociales del Estado.
c. Compras a través de  mecanismos electronicos</v>
          </cell>
          <cell r="K602" t="str">
            <v>Resolución 408</v>
          </cell>
          <cell r="L602" t="str">
            <v>Anual</v>
          </cell>
          <cell r="M602" t="str">
            <v>Valor total de aquisiciones de medicamentos y material medico quirurgico realizadas en la vigencia evaluada mediante uno o más de los siguientes mecanismos (a) Compras conjuntas (b) Compras a través de coopertivas de ESE (c) Compras a través de mecanismos electrónicos</v>
          </cell>
          <cell r="N602" t="str">
            <v>Valor total de aquisiciones de las ESE por medicamentos y material  medico quirurgico en la vigencia evaluada</v>
          </cell>
          <cell r="O602"/>
          <cell r="P602"/>
          <cell r="Q602" t="str">
            <v>Proporción</v>
          </cell>
          <cell r="R602" t="str">
            <v>Valor total de aquisiciones de medicamentos y material medico quirurgico realizadas en la vigencia evaluada mediante uno o más de los siguientes mecanismos (a) Compras conjuntas (b) Compras a través de coopertivas de ESE (c) Compras a través de mecanismos electrónicos / Valor total de aquisiciones de las ESE por medicamentos y material  medico quirurgico en la vigencia evaluada</v>
          </cell>
          <cell r="S602"/>
          <cell r="T602" t="str">
            <v>resultado</v>
          </cell>
          <cell r="U602" t="str">
            <v>Creciente</v>
          </cell>
          <cell r="V602" t="str">
            <v>≥</v>
          </cell>
          <cell r="W602">
            <v>0.7</v>
          </cell>
          <cell r="X602" t="str">
            <v>&lt;</v>
          </cell>
          <cell r="Y602">
            <v>0.7</v>
          </cell>
        </row>
        <row r="603">
          <cell r="A603">
            <v>598</v>
          </cell>
          <cell r="B603" t="str">
            <v>Hospital líder en buenas prácticas de gobierno corporativo y de gestión pública</v>
          </cell>
          <cell r="C603" t="str">
            <v>Garantizar rentabilidad, competitividad y sostenibilidad financiera</v>
          </cell>
          <cell r="D603" t="str">
            <v>Monto de la deuda superior a 30 dias por concepto de salarios del personal de planta y por concepto de contratacion de servicios, y variacion del monto frente a la vigencia anterior 7</v>
          </cell>
          <cell r="H603" t="str">
            <v>x</v>
          </cell>
          <cell r="J603"/>
          <cell r="K603" t="str">
            <v>Resolución 408</v>
          </cell>
          <cell r="L603" t="str">
            <v>Anual</v>
          </cell>
          <cell r="M603" t="str">
            <v>Valor de la deuda superior a 30 días por concepto de salarios del personal de planta y por concepto de contratación de servicios, con corte a 31 de diciembre de la viencia objeto de la evaluación</v>
          </cell>
          <cell r="N603" t="str">
            <v xml:space="preserve">(Valor de la deuda superior a 30 días por concepto de salarios del personal de planta y por concepto de contratación de servicios, con corte a 31 de diciembre de la vigencia del objeto de evaluación)-(Valor de la deuda superior a 30 días por concepto de salarios del perdsonal de planta y por concepto de contratación de servicios, con corte a diciembre de la vigencia anterior </v>
          </cell>
          <cell r="O603"/>
          <cell r="P603"/>
          <cell r="Q603" t="str">
            <v>Proporción</v>
          </cell>
          <cell r="R603" t="str">
            <v xml:space="preserve">Valor de la deuda superior a 30 días por concepto de salarios del personal de planta y por concepto de contratación de servicios, con corte a 31 de diciembre de la viencia objeto de la evaluación / (Valor de la deuda superior a 30 días por concepto de salarios del personal de planta y por concepto de contratación de servicios, con corte a 31 de diciembre de la vigencia del objeto de evaluación)-(Valor de la deuda superior a 30 días por concepto de salarios del perdsonal de planta y por concepto de contratación de servicios, con corte a diciembre de la vigencia anterior </v>
          </cell>
          <cell r="S603"/>
          <cell r="T603" t="str">
            <v>resultado</v>
          </cell>
          <cell r="U603" t="str">
            <v>Decreciente</v>
          </cell>
          <cell r="V603" t="str">
            <v>≤</v>
          </cell>
          <cell r="W603">
            <v>0</v>
          </cell>
          <cell r="X603" t="str">
            <v>&gt;</v>
          </cell>
          <cell r="Y603">
            <v>0</v>
          </cell>
        </row>
        <row r="604">
          <cell r="A604">
            <v>599</v>
          </cell>
          <cell r="B604" t="str">
            <v>Hospital líder en buenas prácticas de gobierno corporativo y de gestión pública</v>
          </cell>
          <cell r="C604" t="str">
            <v>Garantizar rentabilidad, competitividad y sostenibilidad financiera</v>
          </cell>
          <cell r="D604" t="str">
            <v>Utilizacion de informacion de Registro individual de prestaciones _RIPS 8</v>
          </cell>
          <cell r="H604" t="str">
            <v>x</v>
          </cell>
          <cell r="J604"/>
          <cell r="K604" t="str">
            <v>Resolución 408</v>
          </cell>
          <cell r="L604" t="str">
            <v>Anual</v>
          </cell>
          <cell r="M604" t="str">
            <v>Número de informes de análisis de la prestación de servicios de la ESE presentados a la Junta Directiva con base en RIPS de la vigencia objeto de evaluación. En el caso de instituciones clasificadas en primer nivel el informe debera contener la caracterización de la población capitada, teniendo en cuenta, como minimo, el perfil epidemiologico y las frecuencias de uso de los servicios.</v>
          </cell>
          <cell r="N604" t="str">
            <v>N/A</v>
          </cell>
          <cell r="O604"/>
          <cell r="P604"/>
          <cell r="Q604" t="str">
            <v>Cantidad</v>
          </cell>
          <cell r="R604" t="str">
            <v>Número de informes de análisis de la prestación de servicios de la ESE presentados a la Junta Directiva con base en RIPS de la vigencia objeto de evaluación. En el caso de instituciones clasificadas en primer nivel el informe debera contener la caracterización de la población capitada, teniendo en cuenta, como minimo, el perfil epidemiologico y las frecuencias de uso de los servicios.</v>
          </cell>
          <cell r="S604"/>
          <cell r="T604" t="str">
            <v>resultado</v>
          </cell>
          <cell r="U604" t="str">
            <v>Creciente</v>
          </cell>
          <cell r="V604" t="str">
            <v>=</v>
          </cell>
          <cell r="W604">
            <v>1</v>
          </cell>
          <cell r="X604" t="str">
            <v>&lt;</v>
          </cell>
          <cell r="Y604">
            <v>0</v>
          </cell>
        </row>
        <row r="605">
          <cell r="A605">
            <v>600</v>
          </cell>
          <cell r="B605" t="str">
            <v>Hospital líder en buenas prácticas de gobierno corporativo y de gestión pública</v>
          </cell>
          <cell r="C605" t="str">
            <v>Garantizar rentabilidad, competitividad y sostenibilidad financiera</v>
          </cell>
          <cell r="D605" t="str">
            <v>Resultado Equilibrio Presupuestal con Recaudo 9</v>
          </cell>
          <cell r="E605" t="str">
            <v>Gestión Financiera</v>
          </cell>
          <cell r="F605" t="str">
            <v>Presupuesto</v>
          </cell>
          <cell r="H605" t="str">
            <v>x</v>
          </cell>
          <cell r="J605"/>
          <cell r="K605" t="str">
            <v>Resolución 408</v>
          </cell>
          <cell r="L605" t="str">
            <v>Anual</v>
          </cell>
          <cell r="M605" t="str">
            <v>Valor de la ejecución de ingresos totales recaudados en la vigencia objeto de la evaluación (incluye recaudo de CxC de vigencias anteriores)</v>
          </cell>
          <cell r="N605" t="str">
            <v xml:space="preserve">Valor de la ejecución de gastos comprometidos en la vigencia objeto de evaluación ( incluye el valor comprometido de  CxP de vigencias anteriores). </v>
          </cell>
          <cell r="O605"/>
          <cell r="P605"/>
          <cell r="Q605" t="str">
            <v>Proporción</v>
          </cell>
          <cell r="R605" t="str">
            <v xml:space="preserve">Valor de la ejecución de ingresos totales recaudados en la vigencia objeto de la evaluación (incluye recaudo de CxC de vigencias anteriores)/ Valor de la ejecución de gastos comprometidos en la vigencia objeto de evaluación ( incluye el valor comprometido de  CxP de vigencias anteriores). </v>
          </cell>
          <cell r="S605"/>
          <cell r="T605" t="str">
            <v>resultado</v>
          </cell>
          <cell r="U605" t="str">
            <v>Creciente</v>
          </cell>
          <cell r="V605" t="str">
            <v>≥</v>
          </cell>
          <cell r="W605">
            <v>1</v>
          </cell>
          <cell r="X605" t="str">
            <v>&lt;</v>
          </cell>
          <cell r="Y605">
            <v>1</v>
          </cell>
        </row>
        <row r="606">
          <cell r="A606">
            <v>601</v>
          </cell>
          <cell r="B606" t="str">
            <v>Hospital líder en buenas prácticas de gobierno corporativo y de gestión pública</v>
          </cell>
          <cell r="C606" t="str">
            <v>Garantizar rentabilidad, competitividad y sostenibilidad financiera</v>
          </cell>
          <cell r="D606" t="str">
            <v>Oportunidad en la entrega del reporte de informacion en cumplimiento de la Circular Unica expedida por la Superintendencia Nacional de Salud o la norma que la sustituya 10</v>
          </cell>
          <cell r="H606" t="str">
            <v>x</v>
          </cell>
          <cell r="J606"/>
          <cell r="K606" t="str">
            <v>Resolución 408</v>
          </cell>
          <cell r="L606" t="str">
            <v>Anual</v>
          </cell>
          <cell r="M606" t="str">
            <v>Cumplimiento oportuno de los informes, en terminos de la normatividad vigente.</v>
          </cell>
          <cell r="N606" t="str">
            <v>N/A</v>
          </cell>
          <cell r="O606"/>
          <cell r="P606"/>
          <cell r="Q606" t="str">
            <v>Cantidad</v>
          </cell>
          <cell r="R606" t="str">
            <v>Cumplimiento oportuno de los informes, en terminos de la normatividad vigente.</v>
          </cell>
          <cell r="S606"/>
          <cell r="T606" t="str">
            <v>resultado</v>
          </cell>
          <cell r="U606" t="str">
            <v>Creciente</v>
          </cell>
          <cell r="V606" t="str">
            <v>≥</v>
          </cell>
          <cell r="W606">
            <v>5</v>
          </cell>
          <cell r="X606" t="str">
            <v>&lt;</v>
          </cell>
          <cell r="Y606">
            <v>5</v>
          </cell>
        </row>
        <row r="607">
          <cell r="A607">
            <v>602</v>
          </cell>
          <cell r="B607" t="str">
            <v>Hospital líder en buenas prácticas de gobierno corporativo y de gestión pública</v>
          </cell>
          <cell r="C607" t="str">
            <v>Garantizar rentabilidad, competitividad y sostenibilidad financiera</v>
          </cell>
          <cell r="D607" t="str">
            <v>Oportunidad en el reporte de informacion en cumplimiento del Decreto 2193 de 2004 compilado en la sección 2 , Capitulo 8, Título 3 , Parte 5  del libro 2, del Decreto 780 de 2016- Decreto Unico Reglamentario del Sector Salud y Protección Social,  o la norma que la sustituya 11</v>
          </cell>
          <cell r="H607" t="str">
            <v>x</v>
          </cell>
          <cell r="J607"/>
          <cell r="K607" t="str">
            <v>Resolución 408</v>
          </cell>
          <cell r="L607" t="str">
            <v>Anual</v>
          </cell>
          <cell r="M607" t="str">
            <v xml:space="preserve">Cumplimiento oportuno de los informes, en terminos de la normatividad vigente, de la vigencia objeto de evaluación. </v>
          </cell>
          <cell r="N607" t="str">
            <v>N/A</v>
          </cell>
          <cell r="O607"/>
          <cell r="P607"/>
          <cell r="Q607" t="str">
            <v>Cantidad</v>
          </cell>
          <cell r="R607" t="str">
            <v xml:space="preserve">Cumplimiento oportuno de los informes, en terminos de la normatividad vigente, de la vigencia objeto de evaluación. </v>
          </cell>
          <cell r="S607"/>
          <cell r="T607" t="str">
            <v>resultado</v>
          </cell>
          <cell r="U607" t="str">
            <v>Creciente</v>
          </cell>
          <cell r="V607" t="str">
            <v>≥</v>
          </cell>
          <cell r="W607">
            <v>5</v>
          </cell>
          <cell r="X607" t="str">
            <v>&lt;</v>
          </cell>
          <cell r="Y607">
            <v>5</v>
          </cell>
        </row>
        <row r="608">
          <cell r="A608">
            <v>603</v>
          </cell>
          <cell r="B608" t="str">
            <v>Integralidad y efectividad en la prestación de servicios de salud</v>
          </cell>
          <cell r="C608" t="str">
            <v>Garantizar la accesibilidad, integralidad en los servicios, complementariedad y respaldo de las interdependencias</v>
          </cell>
          <cell r="D608" t="str">
            <v>Actividades educativas realizadas</v>
          </cell>
          <cell r="E608" t="str">
            <v xml:space="preserve">Rutas Integrales de Atención </v>
          </cell>
          <cell r="F608" t="str">
            <v>Ruta Integral de atención para la Promoción y Mantenimiento de la Salud</v>
          </cell>
          <cell r="G608" t="str">
            <v>x</v>
          </cell>
          <cell r="J608" t="str">
            <v xml:space="preserve">Medir la cantidad de actividades educativas realizadas en la institución dentro de un periodo determinado </v>
          </cell>
          <cell r="K608" t="str">
            <v>Resolución 3280</v>
          </cell>
          <cell r="L608" t="str">
            <v>Anual</v>
          </cell>
          <cell r="M608" t="str">
            <v>Número de actividades educativas realizadas por servicio</v>
          </cell>
          <cell r="N608" t="str">
            <v>total de actividades programadas por servicio en el año</v>
          </cell>
          <cell r="O608" t="str">
            <v>acta y registro de actividades educativas al paciente su familia y o cuidador primario</v>
          </cell>
          <cell r="P608" t="str">
            <v>cronograma de actividades de educación anual por servicio</v>
          </cell>
          <cell r="Q608" t="str">
            <v>%</v>
          </cell>
          <cell r="R608" t="str">
            <v>Número de actividades educativas realizadas por servicio / total de actividades programadas por servicio en el año *100</v>
          </cell>
          <cell r="T608" t="str">
            <v>resultado</v>
          </cell>
          <cell r="U608" t="str">
            <v>Creciente</v>
          </cell>
          <cell r="V608" t="str">
            <v>≥</v>
          </cell>
          <cell r="W608">
            <v>0.8</v>
          </cell>
          <cell r="X608" t="str">
            <v>&lt;</v>
          </cell>
          <cell r="Y608">
            <v>0.8</v>
          </cell>
        </row>
        <row r="609">
          <cell r="A609">
            <v>604</v>
          </cell>
          <cell r="B609" t="str">
            <v>Integralidad y efectividad en la prestación de servicios de salud</v>
          </cell>
          <cell r="C609" t="str">
            <v>Garantizar la accesibilidad, integralidad en los servicios, complementariedad y respaldo de las interdependencias</v>
          </cell>
          <cell r="D609" t="str">
            <v>Número de pacientes capacitados en el plan de cuidados al egreso</v>
          </cell>
          <cell r="E609" t="str">
            <v xml:space="preserve">Rutas Integrales de Atención </v>
          </cell>
          <cell r="F609" t="str">
            <v>Ruta Integral de atención para la Promoción y Mantenimiento de la Salud</v>
          </cell>
          <cell r="G609" t="str">
            <v>x</v>
          </cell>
          <cell r="J609" t="str">
            <v xml:space="preserve">Medir la cantidad de pacientes educados en su plan de cuidados al egreso en la institución dentro de un periodo determinado </v>
          </cell>
          <cell r="K609" t="str">
            <v>Resolución 3280</v>
          </cell>
          <cell r="L609" t="str">
            <v>Trimestral</v>
          </cell>
          <cell r="M609" t="str">
            <v>Número de pacientes educados en su plan de cuidados al egreso</v>
          </cell>
          <cell r="N609" t="str">
            <v>total de egresos</v>
          </cell>
          <cell r="O609" t="str">
            <v>registro de actividades educativas al paciente su familia y o cuidador primario E Historia clinica</v>
          </cell>
          <cell r="P609" t="str">
            <v>estadistica</v>
          </cell>
          <cell r="Q609" t="str">
            <v>%</v>
          </cell>
          <cell r="R609" t="str">
            <v>Número de pacientes educados en su plan de cuidados al egreso / total de egresos *100</v>
          </cell>
          <cell r="T609" t="str">
            <v>resultado</v>
          </cell>
          <cell r="U609" t="str">
            <v>Creciente</v>
          </cell>
          <cell r="V609" t="str">
            <v>≥</v>
          </cell>
          <cell r="W609">
            <v>0.4</v>
          </cell>
          <cell r="X609" t="str">
            <v>&lt;</v>
          </cell>
          <cell r="Y609">
            <v>0.4</v>
          </cell>
        </row>
        <row r="610">
          <cell r="A610">
            <v>605</v>
          </cell>
          <cell r="B610" t="str">
            <v>Hospital líder en buenas prácticas de gobierno corporativo y de gestión pública</v>
          </cell>
          <cell r="C610" t="str">
            <v>Garantizar rentabilidad, competitividad y sostenibilidad financiera</v>
          </cell>
          <cell r="D610" t="str">
            <v>Porcentaje de informes del Plan Anticorrupción y de Atención al Ciudadano (PAAC)</v>
          </cell>
          <cell r="E610" t="str">
            <v>Control interno</v>
          </cell>
          <cell r="F610" t="str">
            <v>Control interno</v>
          </cell>
          <cell r="H610" t="str">
            <v>x</v>
          </cell>
          <cell r="J610" t="str">
            <v xml:space="preserve">Teniendo en cuenta lo ordenado en el artículo 5 del Decreto 2641 del 17 de diciembre de 2012, por medio del cual se reglamentaron los artículos 73 y 76 de la Ley 1474 de 2011 (Estatuto Anticorrupción), el Decreto 124 del 26 de enero de 2016, "Por el cual se sustituye el Título 4 de la Parte 1 del Libro 2 del Decreto 1081 de 2015, relativo al Plan Anticorrupción", la Circular Externa Nro. 100-02-2016 del 27 de enero de 2016 emitida por el Departamento Administrativo de la Presidencia de la República, Departamento Administrativo de la Función Pública y el Departamento Nacional de Planeación, sobre la elaboración del Plan Anticorrupción y Atención al Ciudadano.  </v>
          </cell>
          <cell r="L610" t="str">
            <v>Cuatrimestral</v>
          </cell>
          <cell r="M610" t="str">
            <v>Número de informes enviados</v>
          </cell>
          <cell r="N610" t="str">
            <v>Total de informes por ley</v>
          </cell>
          <cell r="O610" t="str">
            <v>Informes</v>
          </cell>
          <cell r="P610" t="str">
            <v>Cronograma Plan General de Auditorias</v>
          </cell>
          <cell r="Q610" t="str">
            <v>%</v>
          </cell>
          <cell r="R610" t="str">
            <v>Número de informes enviados / Total de informes por ley *100</v>
          </cell>
          <cell r="T610" t="str">
            <v>resultado</v>
          </cell>
          <cell r="U610" t="str">
            <v>Creciente</v>
          </cell>
          <cell r="V610" t="str">
            <v>=</v>
          </cell>
          <cell r="W610">
            <v>1</v>
          </cell>
          <cell r="X610" t="str">
            <v>&lt;</v>
          </cell>
          <cell r="Y610">
            <v>1</v>
          </cell>
        </row>
        <row r="611">
          <cell r="A611">
            <v>606</v>
          </cell>
          <cell r="B611" t="str">
            <v>Integralidad y efectividad en la prestación de servicios de salud</v>
          </cell>
          <cell r="C611" t="str">
            <v>Garantizar la accesibilidad, integralidad en los servicios, complementariedad y respaldo de las interdependencias</v>
          </cell>
          <cell r="D611" t="str">
            <v>Porcentaje de demanda insatisfecha</v>
          </cell>
          <cell r="E611" t="str">
            <v>Apoyo diagnóstico y complementación terapeutica</v>
          </cell>
          <cell r="F611" t="str">
            <v>laboratorio clinico</v>
          </cell>
          <cell r="G611" t="str">
            <v>x</v>
          </cell>
          <cell r="H611"/>
          <cell r="I611"/>
          <cell r="J611" t="str">
            <v>Dar a conocer el porcentaje de demanda insatisfecha de las pruebas contratadas que no se pueden realizar</v>
          </cell>
          <cell r="K611"/>
          <cell r="L611" t="str">
            <v>Trimestral</v>
          </cell>
          <cell r="M611" t="str">
            <v>Total de pruebas que no se realizan dentro de la contratación</v>
          </cell>
          <cell r="N611" t="str">
            <v xml:space="preserve"> Total pruebas realizadas</v>
          </cell>
          <cell r="O611" t="str">
            <v>Sistema de información del laboratorio clínico</v>
          </cell>
          <cell r="P611" t="str">
            <v>Sistema de información del laboratorio clínico</v>
          </cell>
          <cell r="Q611" t="str">
            <v>%</v>
          </cell>
          <cell r="R611" t="str">
            <v>Total de pruebas que no se realizan dentro de la contratación /  Total pruebas realizadas *100</v>
          </cell>
          <cell r="S611"/>
          <cell r="T611" t="str">
            <v>proceso</v>
          </cell>
          <cell r="U611" t="str">
            <v>Decreciente</v>
          </cell>
          <cell r="V611" t="str">
            <v>≤</v>
          </cell>
          <cell r="W611">
            <v>0.1</v>
          </cell>
          <cell r="X611" t="str">
            <v>&gt;</v>
          </cell>
          <cell r="Y611">
            <v>0.1</v>
          </cell>
        </row>
        <row r="612">
          <cell r="A612">
            <v>607</v>
          </cell>
          <cell r="B612" t="str">
            <v>Integralidad y efectividad en la prestación de servicios de salud</v>
          </cell>
          <cell r="C612" t="str">
            <v>Garantizar la accesibilidad, integralidad en los servicios, complementariedad y respaldo de las interdependencias</v>
          </cell>
          <cell r="D612" t="str">
            <v xml:space="preserve">Porcentaje de procedimientos cancelados por mala preparación </v>
          </cell>
          <cell r="E612" t="str">
            <v>Cirugía</v>
          </cell>
          <cell r="F612" t="str">
            <v>cirugia</v>
          </cell>
          <cell r="G612" t="str">
            <v>x</v>
          </cell>
          <cell r="H612"/>
          <cell r="I612"/>
          <cell r="J612" t="str">
            <v xml:space="preserve">realizar seguimiento a los procedimientos que no se pudieron realizar por indebida preparacion en los servicios de hospitalización </v>
          </cell>
          <cell r="K612"/>
          <cell r="L612" t="str">
            <v>Trimestral</v>
          </cell>
          <cell r="M612" t="str">
            <v xml:space="preserve">Numero de procedimientos que no pudieron realzar por mala preparacion </v>
          </cell>
          <cell r="N612" t="str">
            <v>Número de procedimientos programados en el periodo</v>
          </cell>
          <cell r="O612" t="str">
            <v>Cirugía</v>
          </cell>
          <cell r="P612" t="str">
            <v>Cirugía</v>
          </cell>
          <cell r="Q612" t="str">
            <v>%</v>
          </cell>
          <cell r="R612" t="str">
            <v>Numero de procedimientos que no pudieron realzar por mala preparacion  / Número de procedimientos programados en el periodo *100</v>
          </cell>
          <cell r="S612"/>
          <cell r="T612" t="str">
            <v>proceso</v>
          </cell>
          <cell r="U612" t="str">
            <v>Decreciente</v>
          </cell>
          <cell r="V612" t="str">
            <v>≥</v>
          </cell>
          <cell r="W612">
            <v>0.1</v>
          </cell>
          <cell r="X612" t="str">
            <v>&lt;</v>
          </cell>
          <cell r="Y612">
            <v>0.1</v>
          </cell>
        </row>
        <row r="613">
          <cell r="A613">
            <v>608</v>
          </cell>
          <cell r="B613" t="str">
            <v>Integralidad y efectividad en la prestación de servicios de salud</v>
          </cell>
          <cell r="C613" t="str">
            <v>Garantizar la accesibilidad, integralidad en los servicios, complementariedad y respaldo de las interdependencias</v>
          </cell>
          <cell r="D613" t="str">
            <v>Oportunidad para la confirmación diagnóstica de cáncer de colon y recto</v>
          </cell>
          <cell r="E613" t="str">
            <v xml:space="preserve">Rutas Integrales de Atención </v>
          </cell>
          <cell r="F613" t="str">
            <v>Ruta Integral de atención para el paciente con riesgo o presencia de cancer</v>
          </cell>
          <cell r="G613" t="str">
            <v>x</v>
          </cell>
          <cell r="J613" t="str">
            <v>Merdir la oportunidad para la realización de colonoscopias y biopsias realizadas en la institución para la confirmación de cáncer de colon y recto</v>
          </cell>
          <cell r="K613" t="str">
            <v>Resolución 3280</v>
          </cell>
          <cell r="L613" t="str">
            <v>Trimestral</v>
          </cell>
          <cell r="M613" t="str">
            <v>Sumatoria de los días transcurridas desde que se solicita la cita hasta que se atiende el paciente</v>
          </cell>
          <cell r="N613" t="str">
            <v>Total de pacientes atendidos</v>
          </cell>
          <cell r="O613" t="str">
            <v>Dinamica general</v>
          </cell>
          <cell r="P613" t="str">
            <v>Dinamica general</v>
          </cell>
          <cell r="Q613" t="str">
            <v>Días</v>
          </cell>
          <cell r="R613" t="str">
            <v>Sumatoria de los días transcurridas desde que se solicita la cita hasta que se atiende el paciente / Total de pacientes atendidos</v>
          </cell>
          <cell r="T613" t="str">
            <v>resultado</v>
          </cell>
          <cell r="U613" t="str">
            <v>Decreciente</v>
          </cell>
          <cell r="V613" t="str">
            <v>≤</v>
          </cell>
          <cell r="W613">
            <v>15</v>
          </cell>
          <cell r="X613" t="str">
            <v>&gt;</v>
          </cell>
          <cell r="Y613">
            <v>30</v>
          </cell>
        </row>
        <row r="614">
          <cell r="A614">
            <v>609</v>
          </cell>
          <cell r="B614" t="str">
            <v>Integralidad y efectividad en la prestación de servicios de salud</v>
          </cell>
          <cell r="C614" t="str">
            <v>Garantizar la accesibilidad, integralidad en los servicios, complementariedad y respaldo de las interdependencias</v>
          </cell>
          <cell r="D614" t="str">
            <v>Proporción de personas entre 50 y 75 años a quienes se realiza colonoscopia de tamización para cáncer de colon y recto en los últimos diez años</v>
          </cell>
          <cell r="E614" t="str">
            <v xml:space="preserve">Rutas Integrales de Atención </v>
          </cell>
          <cell r="F614" t="str">
            <v>Ruta Integral de atención para el paciente con riesgo o presencia de cancer</v>
          </cell>
          <cell r="G614" t="str">
            <v>x</v>
          </cell>
          <cell r="J614" t="str">
            <v>Merdir la cantidad de colonoscopias  para el diagnostico oportuno de cancer y recto a personas entre 50 y 75 años</v>
          </cell>
          <cell r="K614" t="str">
            <v>Resolución 3280</v>
          </cell>
          <cell r="L614" t="str">
            <v>Trimestral</v>
          </cell>
          <cell r="M614" t="str">
            <v>personas entre 50 y 75 años a quienes se realiza colonoscopia de tamización para cáncer de colon y recto en los últimos diez años</v>
          </cell>
          <cell r="N614" t="str">
            <v>Total de personas que se les realiza colonoscopia</v>
          </cell>
          <cell r="O614" t="str">
            <v>Estadistica</v>
          </cell>
          <cell r="P614" t="str">
            <v>Estadistica</v>
          </cell>
          <cell r="Q614" t="str">
            <v>%</v>
          </cell>
          <cell r="R614" t="str">
            <v>personas entre 50 y 75 años a quienes se realiza colonoscopia de tamización para cáncer de colon y recto en los últimos diez años / Total de personas que se les realiza colonoscopia *100</v>
          </cell>
          <cell r="T614" t="str">
            <v>proceso</v>
          </cell>
          <cell r="U614" t="str">
            <v>Creciente</v>
          </cell>
          <cell r="V614" t="str">
            <v>≥</v>
          </cell>
          <cell r="W614">
            <v>1</v>
          </cell>
          <cell r="X614" t="str">
            <v>&lt;</v>
          </cell>
          <cell r="Y614">
            <v>1</v>
          </cell>
        </row>
        <row r="615">
          <cell r="A615">
            <v>610</v>
          </cell>
          <cell r="B615" t="str">
            <v>Integralidad y efectividad en la prestación de servicios de salud</v>
          </cell>
          <cell r="C615" t="str">
            <v>Garantizar la accesibilidad, integralidad en los servicios, complementariedad y respaldo de las interdependencias</v>
          </cell>
          <cell r="D615" t="str">
            <v>Proporción de hombres menores de 50 años, con factores de riesgo que fueron tamizados con tacto rectal y PSA</v>
          </cell>
          <cell r="E615" t="str">
            <v xml:space="preserve">Rutas Integrales de Atención </v>
          </cell>
          <cell r="F615" t="str">
            <v>Ruta Integral de atención para el paciente con riesgo o presencia de cancer</v>
          </cell>
          <cell r="G615" t="str">
            <v>x</v>
          </cell>
          <cell r="J615" t="str">
            <v>Merdir la cantidad de tacto rectal y PSA que se realizaron a hombres menores de 50 años</v>
          </cell>
          <cell r="K615" t="str">
            <v>Resolución 3280</v>
          </cell>
          <cell r="L615" t="str">
            <v>Trimestral</v>
          </cell>
          <cell r="M615" t="str">
            <v>hombres menores de 50 años, con factores de riesgo que fueron tamizados con tacto rectal y PSA</v>
          </cell>
          <cell r="N615" t="str">
            <v>Total de tactos rectales y PSA</v>
          </cell>
          <cell r="O615" t="str">
            <v>Estadistica</v>
          </cell>
          <cell r="P615" t="str">
            <v>Estadistica</v>
          </cell>
          <cell r="Q615" t="str">
            <v>%</v>
          </cell>
          <cell r="R615" t="str">
            <v>hombres menores de 50 años, con factores de riesgo que fueron tamizados con tacto rectal y PSA / Total de tactos rectales y PSA *100</v>
          </cell>
          <cell r="T615" t="str">
            <v>proceso</v>
          </cell>
          <cell r="U615" t="str">
            <v>Creciente</v>
          </cell>
          <cell r="V615" t="str">
            <v>≥</v>
          </cell>
          <cell r="W615">
            <v>1</v>
          </cell>
          <cell r="X615" t="str">
            <v>&lt;</v>
          </cell>
          <cell r="Y615">
            <v>1</v>
          </cell>
        </row>
        <row r="616">
          <cell r="A616">
            <v>611</v>
          </cell>
          <cell r="B616" t="str">
            <v>Integralidad y efectividad en la prestación de servicios de salud</v>
          </cell>
          <cell r="C616" t="str">
            <v>Garantizar la accesibilidad, integralidad en los servicios, complementariedad y respaldo de las interdependencias</v>
          </cell>
          <cell r="D616" t="str">
            <v>Oportunidad para la confirmación diagnóstica de cáncer de próstata</v>
          </cell>
          <cell r="E616" t="str">
            <v xml:space="preserve">Rutas Integrales de Atención </v>
          </cell>
          <cell r="F616" t="str">
            <v>Ruta Integral de atención para el paciente con riesgo o presencia de cancer</v>
          </cell>
          <cell r="G616" t="str">
            <v>x</v>
          </cell>
          <cell r="J616" t="str">
            <v xml:space="preserve">Medir la asignación de citas con urologia </v>
          </cell>
          <cell r="K616" t="str">
            <v>Resolución 3280</v>
          </cell>
          <cell r="L616" t="str">
            <v>Trimestral</v>
          </cell>
          <cell r="M616" t="str">
            <v>Sumatoria de los días transcurridas desde que se solicita la cita hasta que se atiende el paciente</v>
          </cell>
          <cell r="N616" t="str">
            <v>Total de pacientes atendidos</v>
          </cell>
          <cell r="O616" t="str">
            <v>Dinamica general</v>
          </cell>
          <cell r="P616" t="str">
            <v>Dinamica general</v>
          </cell>
          <cell r="Q616" t="str">
            <v>Días</v>
          </cell>
          <cell r="R616" t="str">
            <v>Sumatoria de los días transcurridas desde que se solicita la cita hasta que se atiende el paciente / Total de pacientes atendidos</v>
          </cell>
          <cell r="T616" t="str">
            <v>resultado</v>
          </cell>
          <cell r="U616" t="str">
            <v>Decreciente</v>
          </cell>
          <cell r="V616" t="str">
            <v>≤</v>
          </cell>
          <cell r="W616">
            <v>15</v>
          </cell>
          <cell r="X616" t="str">
            <v>&gt;</v>
          </cell>
          <cell r="Y616">
            <v>30</v>
          </cell>
        </row>
        <row r="617">
          <cell r="A617">
            <v>612</v>
          </cell>
          <cell r="B617" t="str">
            <v>Integralidad y efectividad en la prestación de servicios de salud</v>
          </cell>
          <cell r="C617" t="str">
            <v>Garantizar la accesibilidad, integralidad en los servicios, complementariedad y respaldo de las interdependencias</v>
          </cell>
          <cell r="D617" t="str">
            <v>Proporción de hombres con pruebas de tamizaje anormal a quienes se les realizó biopsia de próstata</v>
          </cell>
          <cell r="E617" t="str">
            <v xml:space="preserve">Rutas Integrales de Atención </v>
          </cell>
          <cell r="F617" t="str">
            <v>Ruta Integral de atención para el paciente con riesgo o presencia de cancer</v>
          </cell>
          <cell r="G617" t="str">
            <v>x</v>
          </cell>
          <cell r="J617" t="str">
            <v>Medir la cantidad de pruebas anormal a quienes se les realizó biopsia de próstata</v>
          </cell>
          <cell r="K617" t="str">
            <v>Resolución 3280</v>
          </cell>
          <cell r="L617" t="str">
            <v>Trimestral</v>
          </cell>
          <cell r="M617" t="str">
            <v>hombres con pruebas de tamizaje anormal a quienes se les realizó biopsia de próstata</v>
          </cell>
          <cell r="N617" t="str">
            <v>Total de Biopsias de prostata</v>
          </cell>
          <cell r="O617" t="str">
            <v>Estadistica</v>
          </cell>
          <cell r="P617" t="str">
            <v>Estadistica</v>
          </cell>
          <cell r="Q617" t="str">
            <v>%</v>
          </cell>
          <cell r="R617" t="str">
            <v>hombres con pruebas de tamizaje anormal a quienes se les realizó biopsia de próstata / Total de Biopsias de prostata *100</v>
          </cell>
          <cell r="T617" t="str">
            <v>resultado</v>
          </cell>
          <cell r="U617" t="str">
            <v>Decreciente</v>
          </cell>
          <cell r="V617" t="str">
            <v>≤</v>
          </cell>
          <cell r="W617">
            <v>15</v>
          </cell>
          <cell r="X617" t="str">
            <v>&gt;</v>
          </cell>
          <cell r="Y617">
            <v>30</v>
          </cell>
        </row>
        <row r="618">
          <cell r="A618">
            <v>613</v>
          </cell>
          <cell r="B618" t="str">
            <v>Integralidad y efectividad en la prestación de servicios de salud</v>
          </cell>
          <cell r="C618" t="str">
            <v>Garantizar la accesibilidad, integralidad en los servicios, complementariedad y respaldo de las interdependencias</v>
          </cell>
          <cell r="D618" t="str">
            <v>Oportunidad en la confirmación diagnóstica del cáncer de mama</v>
          </cell>
          <cell r="E618" t="str">
            <v xml:space="preserve">Rutas Integrales de Atención </v>
          </cell>
          <cell r="F618" t="str">
            <v>Ruta Integral de atención para el paciente con riesgo o presencia de cancer</v>
          </cell>
          <cell r="G618" t="str">
            <v>x</v>
          </cell>
          <cell r="J618" t="str">
            <v>Medir la oportunidad de citas con mastología</v>
          </cell>
          <cell r="K618" t="str">
            <v>Resolución 3280</v>
          </cell>
          <cell r="L618" t="str">
            <v>Trimestral</v>
          </cell>
          <cell r="M618" t="str">
            <v>Sumatoria de los días transcurridas desde que se solicita la cita hasta que se atiende el paciente</v>
          </cell>
          <cell r="N618" t="str">
            <v>Total de pacientes atendidos</v>
          </cell>
          <cell r="O618" t="str">
            <v>Dinamica general</v>
          </cell>
          <cell r="P618" t="str">
            <v>Dinamica general</v>
          </cell>
          <cell r="Q618" t="str">
            <v>Días</v>
          </cell>
          <cell r="R618" t="str">
            <v>Sumatoria de los días transcurridas desde que se solicita la cita hasta que se atiende el paciente / Total de pacientes atendidos</v>
          </cell>
          <cell r="T618" t="str">
            <v>resultado</v>
          </cell>
          <cell r="U618" t="str">
            <v>Decreciente</v>
          </cell>
          <cell r="V618" t="str">
            <v>≤</v>
          </cell>
          <cell r="W618">
            <v>15</v>
          </cell>
          <cell r="X618" t="str">
            <v>&gt;</v>
          </cell>
          <cell r="Y618">
            <v>30</v>
          </cell>
        </row>
        <row r="619">
          <cell r="A619">
            <v>614</v>
          </cell>
          <cell r="B619" t="str">
            <v>Integralidad y efectividad en la prestación de servicios de salud</v>
          </cell>
          <cell r="C619" t="str">
            <v>Garantizar la accesibilidad, integralidad en los servicios, complementariedad y respaldo de las interdependencias</v>
          </cell>
          <cell r="D619" t="str">
            <v>Oportunidad en la confirmación diagnóstica de las lesiones precancerosas o cáncer infiltrante del cuello uterino</v>
          </cell>
          <cell r="E619" t="str">
            <v xml:space="preserve">Rutas Integrales de Atención </v>
          </cell>
          <cell r="F619" t="str">
            <v>Ruta Integral de atención para el paciente con riesgo o presencia de cancer</v>
          </cell>
          <cell r="G619" t="str">
            <v>x</v>
          </cell>
          <cell r="J619" t="str">
            <v>Medir la oportunidad de citas con ginecología</v>
          </cell>
          <cell r="K619" t="str">
            <v>Resolución 3280</v>
          </cell>
          <cell r="L619" t="str">
            <v>Trimestral</v>
          </cell>
          <cell r="M619" t="str">
            <v>Sumatoria de los días transcurridas desde que se solicita la cita hasta que se atiende el paciente</v>
          </cell>
          <cell r="N619" t="str">
            <v>Total de pacientes atendidos</v>
          </cell>
          <cell r="O619" t="str">
            <v>Dinamica general</v>
          </cell>
          <cell r="P619" t="str">
            <v>Dinamica general</v>
          </cell>
          <cell r="Q619" t="str">
            <v>Días</v>
          </cell>
          <cell r="R619" t="str">
            <v>Sumatoria de los días transcurridas desde que se solicita la cita hasta que se atiende el paciente / Total de pacientes atendidos</v>
          </cell>
          <cell r="T619" t="str">
            <v>resultado</v>
          </cell>
          <cell r="U619" t="str">
            <v>Decreciente</v>
          </cell>
          <cell r="V619" t="str">
            <v>≤</v>
          </cell>
          <cell r="W619">
            <v>15</v>
          </cell>
          <cell r="X619" t="str">
            <v>&gt;</v>
          </cell>
          <cell r="Y619">
            <v>30</v>
          </cell>
        </row>
        <row r="620">
          <cell r="A620">
            <v>615</v>
          </cell>
          <cell r="B620" t="str">
            <v>Integralidad y efectividad en la prestación de servicios de salud</v>
          </cell>
          <cell r="C620" t="str">
            <v>Garantizar la accesibilidad, integralidad en los servicios, complementariedad y respaldo de las interdependencias</v>
          </cell>
          <cell r="D620" t="str">
            <v>Proporción de mujeres con citología anormal o citología de triage anormal a quienes se realizó colposcopia y biopsia</v>
          </cell>
          <cell r="E620" t="str">
            <v xml:space="preserve">Rutas Integrales de Atención </v>
          </cell>
          <cell r="F620" t="str">
            <v>Ruta Integral de atención para el paciente con riesgo o presencia de cancer</v>
          </cell>
          <cell r="G620" t="str">
            <v>x</v>
          </cell>
          <cell r="J620" t="str">
            <v>Medir la cantidad de colposcopia y biopsia de mujeres con citología anormal</v>
          </cell>
          <cell r="K620" t="str">
            <v>Resolución 3280</v>
          </cell>
          <cell r="L620" t="str">
            <v>Trimestral</v>
          </cell>
          <cell r="M620" t="str">
            <v>mujeres con citología anormal o citología de triage anormal a quienes se realizó colposcopia y biopsia</v>
          </cell>
          <cell r="N620" t="str">
            <v>Total de colposcopia y biopsia</v>
          </cell>
          <cell r="O620" t="str">
            <v>Estadistica</v>
          </cell>
          <cell r="P620" t="str">
            <v>Estadistica</v>
          </cell>
          <cell r="Q620" t="str">
            <v>%</v>
          </cell>
          <cell r="R620" t="str">
            <v>mujeres con citología anormal o citología de triage anormal a quienes se realizó colposcopia y biopsia / Total de colposcopia y biopsia *100</v>
          </cell>
          <cell r="T620" t="str">
            <v>proceso</v>
          </cell>
          <cell r="U620" t="str">
            <v>Creciente</v>
          </cell>
          <cell r="V620" t="str">
            <v>≥</v>
          </cell>
          <cell r="W620">
            <v>1</v>
          </cell>
          <cell r="X620" t="str">
            <v>&lt;</v>
          </cell>
          <cell r="Y620">
            <v>1</v>
          </cell>
        </row>
        <row r="621">
          <cell r="A621">
            <v>616</v>
          </cell>
          <cell r="B621" t="str">
            <v>Integralidad y efectividad en la prestación de servicios de salud</v>
          </cell>
          <cell r="C621" t="str">
            <v>Garantizar la accesibilidad, integralidad en los servicios, complementariedad y respaldo de las interdependencias</v>
          </cell>
          <cell r="D621" t="str">
            <v>Proporción de pacientes con diagnóstico de cáncer de colon y recto según estadio clínico</v>
          </cell>
          <cell r="E621" t="str">
            <v xml:space="preserve">Rutas Integrales de Atención </v>
          </cell>
          <cell r="F621" t="str">
            <v>Ruta Integral de atención para el paciente con riesgo o presencia de cancer</v>
          </cell>
          <cell r="G621" t="str">
            <v>x</v>
          </cell>
          <cell r="J621" t="str">
            <v>Medir la cantidad de diagnosticos de canceres de cólon y recto diagnosticados</v>
          </cell>
          <cell r="K621" t="str">
            <v>Resolución 3280</v>
          </cell>
          <cell r="L621" t="str">
            <v>Trimestral</v>
          </cell>
          <cell r="M621" t="str">
            <v>pacientes con diagnóstico de cáncer de colon y recto según estadio clínico</v>
          </cell>
          <cell r="N621" t="str">
            <v>Total de pacientes diagnosticados con cancer</v>
          </cell>
          <cell r="O621" t="str">
            <v>Estadistica</v>
          </cell>
          <cell r="P621" t="str">
            <v>Estadistica</v>
          </cell>
          <cell r="Q621" t="str">
            <v>%</v>
          </cell>
          <cell r="R621" t="str">
            <v>pacientes con diagnóstico de cáncer de colon y recto según estadio clínico / Total de pacientes diagnosticados con cancer *100</v>
          </cell>
          <cell r="T621" t="str">
            <v>proceso</v>
          </cell>
          <cell r="U621" t="str">
            <v>Creciente</v>
          </cell>
          <cell r="V621" t="str">
            <v>≥</v>
          </cell>
          <cell r="W621">
            <v>0.04</v>
          </cell>
          <cell r="X621" t="str">
            <v>&lt;</v>
          </cell>
          <cell r="Y621">
            <v>0.04</v>
          </cell>
        </row>
        <row r="622">
          <cell r="A622">
            <v>617</v>
          </cell>
          <cell r="B622" t="str">
            <v>Integralidad y efectividad en la prestación de servicios de salud</v>
          </cell>
          <cell r="C622" t="str">
            <v>Garantizar la accesibilidad, integralidad en los servicios, complementariedad y respaldo de las interdependencias</v>
          </cell>
          <cell r="D622" t="str">
            <v>Proporción de mujeres diagnosticadas con cáncer de mama según estadio clínico</v>
          </cell>
          <cell r="E622" t="str">
            <v xml:space="preserve">Rutas Integrales de Atención </v>
          </cell>
          <cell r="F622" t="str">
            <v>Ruta Integral de atención para el paciente con riesgo o presencia de cancer</v>
          </cell>
          <cell r="G622" t="str">
            <v>x</v>
          </cell>
          <cell r="J622" t="str">
            <v>Medir la cantidad de diagnosticos de cáncer de mama según estadio clínico</v>
          </cell>
          <cell r="K622" t="str">
            <v>Resolución 3280</v>
          </cell>
          <cell r="L622" t="str">
            <v>Trimestral</v>
          </cell>
          <cell r="M622" t="str">
            <v>mujeres diagnosticadas con cáncer de mama según estadio clínico</v>
          </cell>
          <cell r="N622" t="str">
            <v>Total de pacientes diagnosticados con cancer</v>
          </cell>
          <cell r="O622" t="str">
            <v>Estadistica</v>
          </cell>
          <cell r="P622" t="str">
            <v>Estadistica</v>
          </cell>
          <cell r="Q622" t="str">
            <v>%</v>
          </cell>
          <cell r="R622" t="str">
            <v>mujeres diagnosticadas con cáncer de mama según estadio clínico / Total de pacientes diagnosticados con cancer *100</v>
          </cell>
          <cell r="T622" t="str">
            <v>proceso</v>
          </cell>
          <cell r="U622" t="str">
            <v>Creciente</v>
          </cell>
          <cell r="V622" t="str">
            <v>≥</v>
          </cell>
          <cell r="W622">
            <v>0.01</v>
          </cell>
          <cell r="X622" t="str">
            <v>&lt;</v>
          </cell>
          <cell r="Y622">
            <v>0.01</v>
          </cell>
        </row>
        <row r="623">
          <cell r="A623">
            <v>618</v>
          </cell>
          <cell r="B623" t="str">
            <v>Integralidad y efectividad en la prestación de servicios de salud</v>
          </cell>
          <cell r="C623" t="str">
            <v>Garantizar la accesibilidad, integralidad en los servicios, complementariedad y respaldo de las interdependencias</v>
          </cell>
          <cell r="D623" t="str">
            <v>Proporción de mujeres con lesiones precáncerosas del cuello uterino (Lesión intraepitelial escamosa de alto grado o NIC II, NIC III o Carcinoma InSitu) y Adenocarcinoma endocervical in situ</v>
          </cell>
          <cell r="E623" t="str">
            <v xml:space="preserve">Rutas Integrales de Atención </v>
          </cell>
          <cell r="F623" t="str">
            <v>Ruta Integral de atención para el paciente con riesgo o presencia de cancer</v>
          </cell>
          <cell r="G623" t="str">
            <v>x</v>
          </cell>
          <cell r="J623" t="str">
            <v>Medir la cantidad de diagnosticos de lesiones precáncerosas del cuello uterino</v>
          </cell>
          <cell r="K623" t="str">
            <v>Resolución 3280</v>
          </cell>
          <cell r="L623" t="str">
            <v>Trimestral</v>
          </cell>
          <cell r="M623" t="str">
            <v>mujeres con lesiones precáncerosas del cuello uterino y Adenocarcinoma endocervical in situ</v>
          </cell>
          <cell r="N623" t="str">
            <v>Total de pacientes diagnosticados con cancer</v>
          </cell>
          <cell r="O623" t="str">
            <v>Estadistica</v>
          </cell>
          <cell r="P623" t="str">
            <v>Estadistica</v>
          </cell>
          <cell r="Q623" t="str">
            <v>%</v>
          </cell>
          <cell r="R623" t="str">
            <v>mujeres con lesiones precáncerosas del cuello uterino y Adenocarcinoma endocervical in situ / Total de pacientes diagnosticados con cancer *100</v>
          </cell>
          <cell r="T623" t="str">
            <v>proceso</v>
          </cell>
          <cell r="U623" t="str">
            <v>Creciente</v>
          </cell>
          <cell r="V623" t="str">
            <v>≥</v>
          </cell>
          <cell r="W623">
            <v>0.01</v>
          </cell>
          <cell r="X623" t="str">
            <v>&lt;</v>
          </cell>
          <cell r="Y623">
            <v>0.01</v>
          </cell>
        </row>
        <row r="624">
          <cell r="A624">
            <v>619</v>
          </cell>
          <cell r="B624" t="str">
            <v>Integralidad y efectividad en la prestación de servicios de salud</v>
          </cell>
          <cell r="C624" t="str">
            <v>Garantizar la accesibilidad, integralidad en los servicios, complementariedad y respaldo de las interdependencias</v>
          </cell>
          <cell r="D624" t="str">
            <v>Proporción de hombres con diagnóstico de cáncer de próstata según estadio clínico</v>
          </cell>
          <cell r="E624" t="str">
            <v xml:space="preserve">Rutas Integrales de Atención </v>
          </cell>
          <cell r="F624" t="str">
            <v>Ruta Integral de atención para el paciente con riesgo o presencia de cancer</v>
          </cell>
          <cell r="G624" t="str">
            <v>x</v>
          </cell>
          <cell r="J624" t="str">
            <v>Medir la cantidad de diagnosticos de cáncer de próstata</v>
          </cell>
          <cell r="K624" t="str">
            <v>Resolución 3281</v>
          </cell>
          <cell r="L624" t="str">
            <v>Trimestral</v>
          </cell>
          <cell r="M624" t="str">
            <v>hombres con diagnóstico de cáncer de próstata según estadio clínico</v>
          </cell>
          <cell r="N624" t="str">
            <v>Total de pacientes diagnosticados con cancer</v>
          </cell>
          <cell r="O624" t="str">
            <v>Estadistica</v>
          </cell>
          <cell r="P624" t="str">
            <v>Estadistica</v>
          </cell>
          <cell r="Q624" t="str">
            <v>%</v>
          </cell>
          <cell r="R624" t="str">
            <v>hombres con diagnóstico de cáncer de próstata según estadio clínico / Total de pacientes diagnosticados con cancer *100</v>
          </cell>
          <cell r="T624" t="str">
            <v>proceso</v>
          </cell>
          <cell r="U624" t="str">
            <v>Creciente</v>
          </cell>
          <cell r="V624" t="str">
            <v>≥</v>
          </cell>
          <cell r="W624">
            <v>0.01</v>
          </cell>
          <cell r="X624" t="str">
            <v>&lt;</v>
          </cell>
          <cell r="Y624">
            <v>0.01</v>
          </cell>
        </row>
        <row r="625">
          <cell r="A625">
            <v>620</v>
          </cell>
          <cell r="B625" t="str">
            <v>Integralidad y efectividad en la prestación de servicios de salud</v>
          </cell>
          <cell r="C625" t="str">
            <v>Garantizar la accesibilidad, integralidad en los servicios, complementariedad y respaldo de las interdependencias</v>
          </cell>
          <cell r="D625" t="str">
            <v>Proporción de diagnosticos de cáncer gastrico según estadio clínico</v>
          </cell>
          <cell r="E625" t="str">
            <v xml:space="preserve">Rutas Integrales de Atención </v>
          </cell>
          <cell r="F625" t="str">
            <v>Ruta Integral de atención para el paciente con riesgo o presencia de cancer</v>
          </cell>
          <cell r="G625" t="str">
            <v>x</v>
          </cell>
          <cell r="J625" t="str">
            <v>Medir la cantidad de diagnosticos de cáncer de próstata</v>
          </cell>
          <cell r="K625" t="str">
            <v>Resolución 3281</v>
          </cell>
          <cell r="L625" t="str">
            <v>Trimestral</v>
          </cell>
          <cell r="M625" t="str">
            <v>Total de diagnosticos de cáncer gastrico según estadio clínico</v>
          </cell>
          <cell r="N625" t="str">
            <v>Total de pacientes diagnosticados con cancer</v>
          </cell>
          <cell r="O625" t="str">
            <v>Estadistica</v>
          </cell>
          <cell r="P625" t="str">
            <v>Estadistica</v>
          </cell>
          <cell r="Q625" t="str">
            <v>%</v>
          </cell>
          <cell r="R625" t="str">
            <v>Total de diagnosticos de cáncer gastrico según estadio clínico / Total de pacientes diagnosticados con cancer *100</v>
          </cell>
          <cell r="T625" t="str">
            <v>proceso</v>
          </cell>
          <cell r="U625" t="str">
            <v>Creciente</v>
          </cell>
          <cell r="V625" t="str">
            <v>≥</v>
          </cell>
          <cell r="W625">
            <v>0.01</v>
          </cell>
          <cell r="X625" t="str">
            <v>&lt;</v>
          </cell>
          <cell r="Y625">
            <v>0.01</v>
          </cell>
        </row>
        <row r="626">
          <cell r="A626">
            <v>621</v>
          </cell>
          <cell r="B626" t="str">
            <v>Integralidad y efectividad en la prestación de servicios de salud</v>
          </cell>
          <cell r="C626" t="str">
            <v>Garantizar la accesibilidad, integralidad en los servicios, complementariedad y respaldo de las interdependencias</v>
          </cell>
          <cell r="D626" t="str">
            <v>Oportunidad para la confirmación diagnostica de cancer gastrica</v>
          </cell>
          <cell r="E626" t="str">
            <v xml:space="preserve">Rutas Integrales de Atención </v>
          </cell>
          <cell r="F626" t="str">
            <v>Ruta Integral de atención para el paciente con riesgo o presencia de cancer</v>
          </cell>
          <cell r="G626" t="str">
            <v>x</v>
          </cell>
          <cell r="J626" t="str">
            <v>Medir la oportunidad de citas con gastroenterología</v>
          </cell>
          <cell r="K626" t="str">
            <v>Resolución 3282</v>
          </cell>
          <cell r="L626" t="str">
            <v>Trimestral</v>
          </cell>
          <cell r="M626" t="str">
            <v>Sumatoria de los días transcurridas desde que se solicita la cita hasta que se atiende el paciente</v>
          </cell>
          <cell r="N626" t="str">
            <v>Total de pacientes atendidos</v>
          </cell>
          <cell r="O626" t="str">
            <v>Dinamica general</v>
          </cell>
          <cell r="P626" t="str">
            <v>Dinamica general</v>
          </cell>
          <cell r="Q626" t="str">
            <v>Días</v>
          </cell>
          <cell r="R626" t="str">
            <v>Sumatoria de los días transcurridas desde que se solicita la cita hasta que se atiende el paciente / Total de pacientes atendidos</v>
          </cell>
          <cell r="T626" t="str">
            <v>resultado</v>
          </cell>
          <cell r="U626" t="str">
            <v>Decreciente</v>
          </cell>
          <cell r="V626" t="str">
            <v>≤</v>
          </cell>
          <cell r="W626">
            <v>15</v>
          </cell>
          <cell r="X626" t="str">
            <v>&gt;</v>
          </cell>
          <cell r="Y626">
            <v>30</v>
          </cell>
        </row>
        <row r="627">
          <cell r="A627">
            <v>622</v>
          </cell>
          <cell r="B627" t="str">
            <v>Integralidad y efectividad en la prestación de servicios de salud</v>
          </cell>
          <cell r="C627" t="str">
            <v>Garantizar la accesibilidad, integralidad en los servicios, complementariedad y respaldo de las interdependencias</v>
          </cell>
          <cell r="D627" t="str">
            <v>Oportunidad en la asignación de citas con oncología</v>
          </cell>
          <cell r="E627" t="str">
            <v xml:space="preserve">Rutas Integrales de Atención </v>
          </cell>
          <cell r="F627" t="str">
            <v>Ruta Integral de atención para el paciente con riesgo o presencia de cancer</v>
          </cell>
          <cell r="G627" t="str">
            <v>x</v>
          </cell>
          <cell r="J627" t="str">
            <v>Medir la oportunidad de citas con oncología</v>
          </cell>
          <cell r="K627">
            <v>3280</v>
          </cell>
          <cell r="L627" t="str">
            <v>Trimestral</v>
          </cell>
          <cell r="M627" t="str">
            <v>Sumatoria de los días transcurridas desde que se solicita la cita hasta que se atiende el paciente</v>
          </cell>
          <cell r="N627" t="str">
            <v>Total de pacientes atendidos</v>
          </cell>
          <cell r="O627" t="str">
            <v>Dinamica general</v>
          </cell>
          <cell r="P627" t="str">
            <v>Dinamica general</v>
          </cell>
          <cell r="Q627" t="str">
            <v>Días</v>
          </cell>
          <cell r="R627" t="str">
            <v>Sumatoria de los días transcurridas desde que se solicita la cita hasta que se atiende el paciente / Total de pacientes atendidos</v>
          </cell>
          <cell r="T627" t="str">
            <v>resultado</v>
          </cell>
          <cell r="U627" t="str">
            <v>Decreciente</v>
          </cell>
          <cell r="V627" t="str">
            <v>≤</v>
          </cell>
          <cell r="W627">
            <v>15</v>
          </cell>
          <cell r="X627" t="str">
            <v>&gt;</v>
          </cell>
          <cell r="Y627">
            <v>15</v>
          </cell>
        </row>
        <row r="628">
          <cell r="A628">
            <v>623</v>
          </cell>
          <cell r="B628" t="str">
            <v>Integralidad y efectividad en la prestación de servicios de salud</v>
          </cell>
          <cell r="C628" t="str">
            <v>Garantizar la accesibilidad, integralidad en los servicios, complementariedad y respaldo de las interdependencias</v>
          </cell>
          <cell r="D628" t="str">
            <v>Porcentaje de remisiones pertienentes</v>
          </cell>
          <cell r="E628" t="str">
            <v>Referencia y contrareferncia</v>
          </cell>
          <cell r="F628" t="str">
            <v>referencia y contrareferencia</v>
          </cell>
          <cell r="G628" t="str">
            <v>x</v>
          </cell>
          <cell r="J628" t="str">
            <v xml:space="preserve">Garantizar que las remisiones realizadas desde los servicios asistenciales sean clínicamente justificadas, oportunas y adecuadas al nivel de complejidad requerido, con el fin de asegurar la continuidad del cuidado, evitar sobrecarga en los servicios de referencia y optimizar el uso eficiente de los recursos en salud."
</v>
          </cell>
          <cell r="L628" t="str">
            <v>Trimestral</v>
          </cell>
          <cell r="M628" t="str">
            <v>Numero de remisiones pertinentes</v>
          </cell>
          <cell r="N628" t="str">
            <v>Total de contrareferencias recibidas en el periodo</v>
          </cell>
          <cell r="O628" t="str">
            <v>Base de datos</v>
          </cell>
          <cell r="P628" t="str">
            <v>Base de datos de Dinamica Gerencial</v>
          </cell>
          <cell r="Q628" t="str">
            <v>%</v>
          </cell>
          <cell r="R628" t="str">
            <v>Numero de remisiones pertinentes / Total de contrareferencias recibidas en el periodo *100</v>
          </cell>
          <cell r="T628" t="str">
            <v>proceso</v>
          </cell>
          <cell r="U628" t="str">
            <v>Creciente</v>
          </cell>
          <cell r="V628" t="str">
            <v>≥</v>
          </cell>
          <cell r="W628">
            <v>0.9</v>
          </cell>
          <cell r="X628" t="str">
            <v>&lt;</v>
          </cell>
          <cell r="Y628">
            <v>0.9</v>
          </cell>
        </row>
        <row r="629">
          <cell r="A629">
            <v>624</v>
          </cell>
          <cell r="B629" t="str">
            <v>Investigación, conocimiento e innovación, la mejor inversión</v>
          </cell>
          <cell r="C629" t="str">
            <v>Disponer de información confiable para la asistencia y la gestión del conocimiento</v>
          </cell>
          <cell r="D629" t="str">
            <v>Mineria de datos</v>
          </cell>
          <cell r="E629" t="str">
            <v>Gestión de la información y Comunicaciones</v>
          </cell>
          <cell r="F629" t="str">
            <v>Estadistica</v>
          </cell>
          <cell r="H629" t="str">
            <v>x</v>
          </cell>
          <cell r="J629" t="str">
            <v>Realizar las actividades necesarias para el analisis de patrones en bases de datos institucionales</v>
          </cell>
          <cell r="L629" t="str">
            <v>Trimestral</v>
          </cell>
          <cell r="M629" t="str">
            <v>Número de actividades de minería de datos ejecutadas</v>
          </cell>
          <cell r="N629" t="str">
            <v>Número de actividades de minería de datos planeadas</v>
          </cell>
          <cell r="O629" t="str">
            <v>Estadistica</v>
          </cell>
          <cell r="P629" t="str">
            <v>Estadistica</v>
          </cell>
          <cell r="Q629" t="str">
            <v>%</v>
          </cell>
          <cell r="R629" t="str">
            <v>Número de actividades de minería de datos ejecutadas / Número de actividades de minería de datos planeadas *100</v>
          </cell>
          <cell r="T629" t="str">
            <v>proceso</v>
          </cell>
          <cell r="U629" t="str">
            <v>Creciente</v>
          </cell>
          <cell r="V629" t="str">
            <v>≥</v>
          </cell>
          <cell r="W629">
            <v>0.9</v>
          </cell>
          <cell r="X629" t="str">
            <v>&lt;</v>
          </cell>
          <cell r="Y629">
            <v>0.9</v>
          </cell>
        </row>
        <row r="630">
          <cell r="A630">
            <v>625</v>
          </cell>
          <cell r="B630" t="str">
            <v>Investigación, conocimiento e innovación, la mejor inversión</v>
          </cell>
          <cell r="C630" t="str">
            <v>Disponer de tecnología, equipos biomédicos, industriales, de cómputo  y mobiliario acorde e integrados a la asistencia segura y humanizada, la docencia e investigación</v>
          </cell>
          <cell r="D630" t="str">
            <v>porcentaje de cumplimiento en la gestion de reportes de Tecnovigilancia</v>
          </cell>
          <cell r="E630" t="str">
            <v>Gestión del recursos físico</v>
          </cell>
          <cell r="F630" t="str">
            <v>Biomedica</v>
          </cell>
          <cell r="H630" t="str">
            <v>x</v>
          </cell>
          <cell r="J630" t="str">
            <v>Garantizar la protección de la salud y la seguridad de los pacientes, operadores y todas aquellas personas que se vean implicadas directa o indirectamente en la utilización de dispositivos médicos.</v>
          </cell>
          <cell r="L630" t="str">
            <v>Trimestral</v>
          </cell>
          <cell r="M630" t="str">
            <v>Numero de reportes gestionados</v>
          </cell>
          <cell r="N630" t="str">
            <v>Numero de eventos asignados</v>
          </cell>
          <cell r="O630" t="str">
            <v>Aplicativo de eventos clinicos</v>
          </cell>
          <cell r="P630" t="str">
            <v>Aplicativo de eventos clinicos</v>
          </cell>
          <cell r="Q630" t="str">
            <v>%</v>
          </cell>
          <cell r="R630" t="str">
            <v>Numero de reportes gestionados / Numero de eventos asignados *100</v>
          </cell>
          <cell r="T630" t="str">
            <v>resultado</v>
          </cell>
          <cell r="U630" t="str">
            <v>Creciente</v>
          </cell>
          <cell r="V630" t="str">
            <v>≥</v>
          </cell>
          <cell r="W630">
            <v>0.8</v>
          </cell>
          <cell r="X630" t="str">
            <v>&lt;</v>
          </cell>
          <cell r="Y630">
            <v>0.8</v>
          </cell>
        </row>
        <row r="631">
          <cell r="A631">
            <v>626</v>
          </cell>
          <cell r="B631" t="str">
            <v>Integralidad y efectividad en la prestación de servicios de salud</v>
          </cell>
          <cell r="C631" t="str">
            <v>Garantizar la accesibilidad, integralidad en los servicios, complementariedad y respaldo de las interdependencias</v>
          </cell>
          <cell r="D631" t="str">
            <v>Incidentes en salud realacionados con la administracion de Soporte nutricional especializado</v>
          </cell>
          <cell r="E631" t="str">
            <v>Apoyo diagnóstico y complementación terapeutica</v>
          </cell>
          <cell r="F631" t="str">
            <v>Nutrición y dietética</v>
          </cell>
          <cell r="G631" t="str">
            <v>x</v>
          </cell>
          <cell r="J631" t="str">
            <v>Medir la proporción de eventos relacionados con la terapia nutricional con el fin de disminuir su prevalencia</v>
          </cell>
          <cell r="K631"/>
          <cell r="L631" t="str">
            <v>Trimestral</v>
          </cell>
          <cell r="M631" t="str">
            <v>número de pacientes con registro de evento adverso</v>
          </cell>
          <cell r="N631" t="str">
            <v>Número de pacientes con soporte nutricional especializado</v>
          </cell>
          <cell r="O631" t="str">
            <v>Dinamica Gerencial</v>
          </cell>
          <cell r="P631" t="str">
            <v>Dinamica Gerencial</v>
          </cell>
          <cell r="Q631" t="str">
            <v>%</v>
          </cell>
          <cell r="R631" t="str">
            <v>número de pacientes con registro de evento adverso / Número de pacientes con soporte nutricional especializado *100</v>
          </cell>
          <cell r="S631"/>
          <cell r="T631" t="str">
            <v>proceso</v>
          </cell>
          <cell r="U631" t="str">
            <v>Decreciente</v>
          </cell>
          <cell r="V631" t="str">
            <v>≤</v>
          </cell>
          <cell r="W631">
            <v>0.05</v>
          </cell>
          <cell r="X631" t="str">
            <v>&gt;</v>
          </cell>
          <cell r="Y631">
            <v>0.05</v>
          </cell>
        </row>
        <row r="632">
          <cell r="A632">
            <v>627</v>
          </cell>
          <cell r="B632" t="str">
            <v>Investigación, conocimiento e innovación, la mejor inversión</v>
          </cell>
          <cell r="C632" t="str">
            <v>Disponer de información confiable para la asistencia y la gestión del conocimiento</v>
          </cell>
          <cell r="D632" t="str">
            <v>Capacitación en cero papel</v>
          </cell>
          <cell r="E632" t="str">
            <v>Gestión de la información y Comunicaciones</v>
          </cell>
          <cell r="F632" t="str">
            <v>Gestión documental</v>
          </cell>
          <cell r="G632"/>
          <cell r="H632" t="str">
            <v>x</v>
          </cell>
          <cell r="I632"/>
          <cell r="J632" t="str">
            <v>Asesorar y capacitar a el personal Administrativo y asistencial en el racionamiento del papel en la gestión documental</v>
          </cell>
          <cell r="K632"/>
          <cell r="L632" t="str">
            <v>Trimestral</v>
          </cell>
          <cell r="M632" t="str">
            <v xml:space="preserve">Número de asesorias y capacitaciónes realizadas </v>
          </cell>
          <cell r="N632" t="str">
            <v>Número de asesorias y capacitaciónes programadas</v>
          </cell>
          <cell r="O632" t="str">
            <v>listados de asistencia</v>
          </cell>
          <cell r="P632" t="str">
            <v>Cronograma</v>
          </cell>
          <cell r="Q632" t="str">
            <v>%</v>
          </cell>
          <cell r="R632" t="str">
            <v>Número de asesorias y capacitaciónes realizadas  / Número de asesorias y capacitaciónes programadas *100</v>
          </cell>
          <cell r="S632"/>
          <cell r="T632" t="str">
            <v>proceso</v>
          </cell>
          <cell r="U632" t="str">
            <v>Creciente</v>
          </cell>
          <cell r="V632" t="str">
            <v>≥</v>
          </cell>
          <cell r="W632">
            <v>0.85</v>
          </cell>
          <cell r="X632" t="str">
            <v>&lt;</v>
          </cell>
          <cell r="Y632">
            <v>0.85</v>
          </cell>
        </row>
        <row r="633">
          <cell r="A633">
            <v>628</v>
          </cell>
          <cell r="B633" t="str">
            <v>Hospital líder en buenas prácticas de gobierno corporativo y de gestión pública</v>
          </cell>
          <cell r="C633" t="str">
            <v>Garantizar rentabilidad, competitividad y sostenibilidad financiera</v>
          </cell>
          <cell r="D633" t="str">
            <v xml:space="preserve">Realización de audiencia publica de Rendición de cuentas </v>
          </cell>
          <cell r="E633" t="str">
            <v>Gestión de la información y Comunicaciones</v>
          </cell>
          <cell r="F633" t="str">
            <v>Comunicaciones</v>
          </cell>
          <cell r="H633" t="str">
            <v>x</v>
          </cell>
          <cell r="J633" t="str">
            <v>Cumplir con la realización de la audiencia publica de  rendición de cuentas dentro del plazo para la vigencia según  la normatividad vigente</v>
          </cell>
          <cell r="L633" t="str">
            <v>Anual</v>
          </cell>
          <cell r="M633" t="str">
            <v>Número de audiencias realizadas dentro del plazo estipulado</v>
          </cell>
          <cell r="N633" t="str">
            <v>Número de audiencias programadas</v>
          </cell>
          <cell r="O633" t="str">
            <v>Oficina de planeación</v>
          </cell>
          <cell r="P633" t="str">
            <v>Oficina de planeación</v>
          </cell>
          <cell r="Q633" t="str">
            <v>%</v>
          </cell>
          <cell r="R633" t="str">
            <v>Número de audiencias realizadas dentro del plazo estipulado / Número de audiencias programadas *100</v>
          </cell>
          <cell r="U633" t="str">
            <v>Creciente</v>
          </cell>
          <cell r="V633" t="str">
            <v>=</v>
          </cell>
          <cell r="W633">
            <v>1</v>
          </cell>
          <cell r="X633" t="str">
            <v>&lt;</v>
          </cell>
          <cell r="Y633">
            <v>1</v>
          </cell>
        </row>
        <row r="634">
          <cell r="A634">
            <v>630</v>
          </cell>
          <cell r="B634" t="str">
            <v>Integralidad y efectividad en la prestación de servicios de salud</v>
          </cell>
          <cell r="C634" t="str">
            <v>Garantizar la accesibilidad, integralidad en los servicios, complementariedad y respaldo de las interdependencias</v>
          </cell>
          <cell r="D634" t="str">
            <v>Tiempo de respuesta de la interconsulta de Psicologia en hospitalización - URGENTE</v>
          </cell>
          <cell r="E634" t="str">
            <v>Apoyo psicosocial</v>
          </cell>
          <cell r="F634" t="str">
            <v>Apoyo Psicosocial</v>
          </cell>
          <cell r="G634" t="str">
            <v>x</v>
          </cell>
          <cell r="H634"/>
          <cell r="I634"/>
          <cell r="J634" t="str">
            <v>Teniendo en cuenta el nivel de complejidad de la institución se requiere garantizar oportunidad y continuidad en la atención especializada. Al no tener una respuesta oportuna se pueden generar falencias  en el diagnóstico y manejo integral del paciente.</v>
          </cell>
          <cell r="K634"/>
          <cell r="L634" t="str">
            <v>Trimestral</v>
          </cell>
          <cell r="M634" t="str">
            <v>Sumatoria del número de horas transcurridas entre la solicitud de la interconsulta y el momento en el cual es atendido por parte del médico especialista</v>
          </cell>
          <cell r="N634" t="str">
            <v>Número de pacientes interconsultados</v>
          </cell>
          <cell r="O634" t="str">
            <v>Dinamica Gerencial Hospitalaria - DGH</v>
          </cell>
          <cell r="P634" t="str">
            <v>Dinamica Gerencial Hospitalaria - DGH</v>
          </cell>
          <cell r="Q634" t="str">
            <v>Horas</v>
          </cell>
          <cell r="R634" t="str">
            <v>Sumatoria del número de horas transcurridas entre la solicitud de la interconsulta y el momento en el cual es atendido por parte del médico especialista / Número de pacientes interconsultados</v>
          </cell>
          <cell r="S634"/>
          <cell r="T634" t="str">
            <v>resultado</v>
          </cell>
          <cell r="U634" t="str">
            <v>Decreciente</v>
          </cell>
          <cell r="V634" t="str">
            <v>≤</v>
          </cell>
          <cell r="W634">
            <v>2</v>
          </cell>
          <cell r="X634" t="str">
            <v>&gt;</v>
          </cell>
          <cell r="Y634">
            <v>2</v>
          </cell>
        </row>
        <row r="635">
          <cell r="A635">
            <v>631</v>
          </cell>
          <cell r="B635" t="str">
            <v>Integralidad y efectividad en la prestación de servicios de salud</v>
          </cell>
          <cell r="C635" t="str">
            <v>Garantizar la accesibilidad, integralidad en los servicios, complementariedad y respaldo de las interdependencias</v>
          </cell>
          <cell r="D635" t="str">
            <v>Tiempo de respuesta de la interconsulta de Psicologia en hospitalización - REGULAR</v>
          </cell>
          <cell r="E635" t="str">
            <v>Apoyo psicosocial</v>
          </cell>
          <cell r="F635" t="str">
            <v>Apoyo Psicosocial</v>
          </cell>
          <cell r="G635" t="str">
            <v>x</v>
          </cell>
          <cell r="H635"/>
          <cell r="I635"/>
          <cell r="J635" t="str">
            <v>Teniendo en cuenta el nivel de complejidad de la institución se requiere garantizar oportunidad y continuidad en la atención especializada. Al no tener una respuesta oportuna se pueden generar falencias  en el diagnóstico y manejo integral del paciente.</v>
          </cell>
          <cell r="K635"/>
          <cell r="L635" t="str">
            <v>Trimestral</v>
          </cell>
          <cell r="M635" t="str">
            <v>Sumatoria del número de horas transcurridas entre la solicitud de la interconsulta y el momento en el cual es atendido por parte del médico especialista</v>
          </cell>
          <cell r="N635" t="str">
            <v>Número de pacientes interconsultados</v>
          </cell>
          <cell r="O635" t="str">
            <v>Dinamica Gerencial Hospitalaria - DGH</v>
          </cell>
          <cell r="P635" t="str">
            <v>Dinamica Gerencial Hospitalaria - DGH</v>
          </cell>
          <cell r="Q635" t="str">
            <v>Horas</v>
          </cell>
          <cell r="R635" t="str">
            <v>Sumatoria del número de horas transcurridas entre la solicitud de la interconsulta y el momento en el cual es atendido por parte del médico especialista / Número de pacientes interconsultados</v>
          </cell>
          <cell r="S635"/>
          <cell r="T635" t="str">
            <v>resultado</v>
          </cell>
          <cell r="U635" t="str">
            <v>Decreciente</v>
          </cell>
          <cell r="V635" t="str">
            <v>≤</v>
          </cell>
          <cell r="W635">
            <v>12</v>
          </cell>
          <cell r="X635" t="str">
            <v>&gt;</v>
          </cell>
          <cell r="Y635">
            <v>12</v>
          </cell>
        </row>
        <row r="636">
          <cell r="A636">
            <v>632</v>
          </cell>
          <cell r="B636" t="str">
            <v>Integralidad y efectividad en la prestación de servicios de salud</v>
          </cell>
          <cell r="C636" t="str">
            <v>Garantizar la accesibilidad, integralidad en los servicios, complementariedad y respaldo de las interdependencias</v>
          </cell>
          <cell r="D636" t="str">
            <v>Tiempo de respuesta de la interconsulta de Psicologia en hospitalización - PRIORITARIA</v>
          </cell>
          <cell r="E636" t="str">
            <v>Apoyo psicosocial</v>
          </cell>
          <cell r="F636" t="str">
            <v>Apoyo Psicosocial</v>
          </cell>
          <cell r="G636" t="str">
            <v>x</v>
          </cell>
          <cell r="H636"/>
          <cell r="I636"/>
          <cell r="J636" t="str">
            <v>Teniendo en cuenta el nivel de complejidad de la institución se requiere garantizar oportunidad y continuidad en la atención especializada. Al no tener una respuesta oportuna se pueden generar falencias  en el diagnóstico y manejo integral del paciente.</v>
          </cell>
          <cell r="K636"/>
          <cell r="L636" t="str">
            <v>Trimestral</v>
          </cell>
          <cell r="M636" t="str">
            <v>Sumatoria del número de horas transcurridas entre la solicitud de la interconsulta y el momento en el cual es atendido por parte del médico especialista</v>
          </cell>
          <cell r="N636" t="str">
            <v>Número de pacientes interconsultados</v>
          </cell>
          <cell r="O636" t="str">
            <v>Dinamica Gerencial Hospitalaria - DGH</v>
          </cell>
          <cell r="P636" t="str">
            <v>Dinamica Gerencial Hospitalaria - DGH</v>
          </cell>
          <cell r="Q636" t="str">
            <v>Horas</v>
          </cell>
          <cell r="R636" t="str">
            <v>Sumatoria del número de horas transcurridas entre la solicitud de la interconsulta y el momento en el cual es atendido por parte del médico especialista / Número de pacientes interconsultados</v>
          </cell>
          <cell r="S636"/>
          <cell r="T636" t="str">
            <v>resultado</v>
          </cell>
          <cell r="U636" t="str">
            <v>Decreciente</v>
          </cell>
          <cell r="V636" t="str">
            <v>≤</v>
          </cell>
          <cell r="W636">
            <v>6</v>
          </cell>
          <cell r="X636" t="str">
            <v>&gt;</v>
          </cell>
          <cell r="Y636">
            <v>6</v>
          </cell>
        </row>
        <row r="637">
          <cell r="A637">
            <v>629</v>
          </cell>
          <cell r="B637" t="str">
            <v>Integralidad y efectividad en la prestación de servicios de salud</v>
          </cell>
          <cell r="C637" t="str">
            <v>Garantizar la accesibilidad, integralidad en los servicios, complementariedad y respaldo de las interdependencias</v>
          </cell>
          <cell r="D637" t="str">
            <v>Adherencia de la guía de transfusión de hemocomponentes</v>
          </cell>
          <cell r="E637" t="str">
            <v>Apoyo diagnóstico y complementación terapeutica</v>
          </cell>
          <cell r="F637" t="str">
            <v>banco de sangre</v>
          </cell>
          <cell r="G637" t="str">
            <v>x</v>
          </cell>
          <cell r="H637"/>
          <cell r="I637"/>
          <cell r="J637" t="str">
            <v>Medir la adherencia a protocolos, procedimientos y manuales realacionados a la transfusión de hemocomponentes, desde la preparación hasta la devolución de los restos de la bolsa transfundida</v>
          </cell>
          <cell r="L637" t="str">
            <v>Trimestral</v>
          </cell>
          <cell r="M637" t="str">
            <v>sumatoria de items en cumplimiento</v>
          </cell>
          <cell r="N637" t="str">
            <v>total de items evaluados</v>
          </cell>
          <cell r="O637" t="str">
            <v>banco de sangre</v>
          </cell>
          <cell r="P637" t="str">
            <v>banco de sangre</v>
          </cell>
          <cell r="Q637" t="str">
            <v>%</v>
          </cell>
          <cell r="R637" t="str">
            <v>sumatoria de items en cumplimiento / total de items evaluados *100</v>
          </cell>
          <cell r="T637" t="str">
            <v>resultado</v>
          </cell>
          <cell r="U637" t="str">
            <v>Creciente</v>
          </cell>
          <cell r="V637" t="str">
            <v>≥</v>
          </cell>
          <cell r="W637">
            <v>0.85</v>
          </cell>
          <cell r="X637" t="str">
            <v>&lt;</v>
          </cell>
          <cell r="Y637">
            <v>0.85</v>
          </cell>
        </row>
        <row r="638">
          <cell r="A638">
            <v>639</v>
          </cell>
          <cell r="B638" t="str">
            <v>Integralidad y efectividad en la prestación de servicios de salud</v>
          </cell>
          <cell r="C638" t="str">
            <v>Garantizar la accesibilidad, integralidad en los servicios, complementariedad y respaldo de las interdependencias</v>
          </cell>
          <cell r="D638" t="str">
            <v>Oportunidad en la asignación de citas con Hematologia</v>
          </cell>
          <cell r="E638" t="str">
            <v xml:space="preserve">Rutas Integrales de Atención </v>
          </cell>
          <cell r="F638" t="str">
            <v>Ruta Integral de atención para el paciente con riesgo o presencia de cancer</v>
          </cell>
          <cell r="G638" t="str">
            <v>x</v>
          </cell>
          <cell r="H638"/>
          <cell r="I638"/>
          <cell r="J638" t="str">
            <v>Medir la oportunidad de citas con oncología</v>
          </cell>
          <cell r="K638" t="str">
            <v>Resolución 3280</v>
          </cell>
          <cell r="L638" t="str">
            <v>Trimestral</v>
          </cell>
          <cell r="M638" t="str">
            <v>Sumatoria de los días transcurridas desde que se solicita la cita hasta que se atiende el paciente</v>
          </cell>
          <cell r="N638" t="str">
            <v>Total de pacientes atendidos</v>
          </cell>
          <cell r="O638" t="str">
            <v>Dinamica general</v>
          </cell>
          <cell r="P638" t="str">
            <v>Dinamica general</v>
          </cell>
          <cell r="Q638" t="str">
            <v>Días</v>
          </cell>
          <cell r="R638" t="str">
            <v>Sumatoria de los días transcurridas desde que se solicita la cita hasta que se atiende el paciente / Total de pacientes atendidos</v>
          </cell>
          <cell r="T638" t="str">
            <v>resultado</v>
          </cell>
          <cell r="U638" t="str">
            <v>Decreciente</v>
          </cell>
          <cell r="V638" t="str">
            <v>≤</v>
          </cell>
          <cell r="W638">
            <v>15</v>
          </cell>
          <cell r="X638" t="str">
            <v>&gt;</v>
          </cell>
          <cell r="Y638">
            <v>15</v>
          </cell>
        </row>
        <row r="639">
          <cell r="A639">
            <v>640</v>
          </cell>
          <cell r="B639" t="str">
            <v>Integralidad y efectividad en la prestación de servicios de salud</v>
          </cell>
          <cell r="C639" t="str">
            <v>Garantizar la accesibilidad, integralidad en los servicios, complementariedad y respaldo de las interdependencias</v>
          </cell>
          <cell r="D639" t="str">
            <v>Oportunidad en la asignación de citas con Cirugía oncologica</v>
          </cell>
          <cell r="E639" t="str">
            <v xml:space="preserve">Rutas Integrales de Atención </v>
          </cell>
          <cell r="F639" t="str">
            <v>Ruta Integral de atención para el paciente con riesgo o presencia de cancer</v>
          </cell>
          <cell r="G639" t="str">
            <v>x</v>
          </cell>
          <cell r="H639"/>
          <cell r="I639"/>
          <cell r="J639" t="str">
            <v>Medir la oportunidad de citas con oncología</v>
          </cell>
          <cell r="K639" t="str">
            <v>Resolución 3280</v>
          </cell>
          <cell r="L639" t="str">
            <v>Trimestral</v>
          </cell>
          <cell r="M639" t="str">
            <v>Sumatoria de los días transcurridas desde que se solicita la cita hasta que se atiende el paciente</v>
          </cell>
          <cell r="N639" t="str">
            <v>Total de pacientes atendidos</v>
          </cell>
          <cell r="O639" t="str">
            <v>Dinamica general</v>
          </cell>
          <cell r="P639" t="str">
            <v>Dinamica general</v>
          </cell>
          <cell r="Q639" t="str">
            <v>Días</v>
          </cell>
          <cell r="R639" t="str">
            <v>Sumatoria de los días transcurridas desde que se solicita la cita hasta que se atiende el paciente / Total de pacientes atendidos</v>
          </cell>
          <cell r="T639" t="str">
            <v>resultado</v>
          </cell>
          <cell r="U639" t="str">
            <v>Decreciente</v>
          </cell>
          <cell r="V639" t="str">
            <v>≤</v>
          </cell>
          <cell r="W639">
            <v>15</v>
          </cell>
          <cell r="X639" t="str">
            <v>&gt;</v>
          </cell>
          <cell r="Y639">
            <v>15</v>
          </cell>
        </row>
        <row r="640">
          <cell r="A640">
            <v>648</v>
          </cell>
          <cell r="B640" t="str">
            <v>Integralidad y efectividad en la prestación de servicios de salud</v>
          </cell>
          <cell r="C640" t="str">
            <v>Garantizar la accesibilidad, integralidad en los servicios, complementariedad y respaldo de las interdependencias</v>
          </cell>
          <cell r="D640" t="str">
            <v>Porcentaje de adherencia a guias de practica clinica</v>
          </cell>
          <cell r="E640" t="str">
            <v>Urgencias</v>
          </cell>
          <cell r="F640" t="str">
            <v>urg. adultos</v>
          </cell>
          <cell r="G640" t="str">
            <v>x</v>
          </cell>
          <cell r="H640"/>
          <cell r="I640"/>
          <cell r="J640"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640"/>
          <cell r="L640" t="str">
            <v>Trimestral</v>
          </cell>
          <cell r="M640" t="str">
            <v>Criterios evaluados que cumplen con la adherencia a guia</v>
          </cell>
          <cell r="N640" t="str">
            <v>Total de criterios evaluados en la adherencia a guia</v>
          </cell>
          <cell r="O640" t="str">
            <v>Consolidado Adherencia a Guías de Atención</v>
          </cell>
          <cell r="P640" t="str">
            <v>Consolidado Adherencia a Guías de Atención</v>
          </cell>
          <cell r="Q640" t="str">
            <v>%</v>
          </cell>
          <cell r="R640" t="str">
            <v>Criterios evaluados que cumplen con la adherencia a guia / Total de criterios evaluados en la adherencia a guia *100</v>
          </cell>
          <cell r="S640"/>
          <cell r="T640" t="str">
            <v>proceso</v>
          </cell>
          <cell r="U640" t="str">
            <v>Creciente</v>
          </cell>
          <cell r="V640" t="str">
            <v>≥</v>
          </cell>
          <cell r="W640">
            <v>0.85</v>
          </cell>
          <cell r="X640" t="str">
            <v>&lt;</v>
          </cell>
          <cell r="Y640">
            <v>0.85</v>
          </cell>
        </row>
        <row r="641">
          <cell r="A641"/>
          <cell r="B641" t="str">
            <v>Integralidad y efectividad en la prestación de servicios de salud</v>
          </cell>
          <cell r="C641" t="str">
            <v>Garantizar la accesibilidad, integralidad en los servicios, complementariedad y respaldo de las interdependencias</v>
          </cell>
          <cell r="D641" t="str">
            <v>Porcentaje de adherencia a protocolos de enfermeria</v>
          </cell>
          <cell r="E641" t="str">
            <v>Internación</v>
          </cell>
          <cell r="F641" t="str">
            <v>salud mental</v>
          </cell>
          <cell r="G641" t="str">
            <v>x</v>
          </cell>
          <cell r="H641"/>
          <cell r="I641"/>
          <cell r="J641" t="str">
            <v>Evaluar la adherencia del equipo de salud a las normas técnicas de obligatorio cumplimiento, así como la pertinencia y oportunidad en la toma de decisiones, según registros de las historias clínicas electrónicas.</v>
          </cell>
          <cell r="K641"/>
          <cell r="L641" t="str">
            <v>Trimestral</v>
          </cell>
          <cell r="M641" t="str">
            <v>Criterios de que cumplen</v>
          </cell>
          <cell r="N641" t="str">
            <v>Total de criterios de calidad de historia clínica evaluados</v>
          </cell>
          <cell r="O641" t="str">
            <v>Consolidado Adherencia a Protocolos</v>
          </cell>
          <cell r="P641" t="str">
            <v>Consolidado Adherencia a Protocolos</v>
          </cell>
          <cell r="Q641" t="str">
            <v>%</v>
          </cell>
          <cell r="R641" t="str">
            <v>Criterios de que cumplen / Total de criterios de calidad de historia clínica evaluados *100</v>
          </cell>
          <cell r="S641"/>
          <cell r="T641" t="str">
            <v>proceso</v>
          </cell>
          <cell r="U641" t="str">
            <v>Creciente</v>
          </cell>
          <cell r="V641" t="str">
            <v>≥</v>
          </cell>
          <cell r="W641">
            <v>0.85</v>
          </cell>
          <cell r="X641" t="str">
            <v>&lt;</v>
          </cell>
          <cell r="Y641">
            <v>0.85</v>
          </cell>
        </row>
        <row r="642">
          <cell r="A642">
            <v>651</v>
          </cell>
          <cell r="B642" t="str">
            <v>Hospital líder en buenas prácticas de gobierno corporativo y de gestión pública</v>
          </cell>
          <cell r="C642" t="str">
            <v>Garantizar rentabilidad, competitividad y sostenibilidad financiera</v>
          </cell>
          <cell r="D642" t="str">
            <v>Porcentaje de Recaudo de cartera corriente</v>
          </cell>
          <cell r="E642" t="str">
            <v>Gestión Financiera</v>
          </cell>
          <cell r="F642" t="str">
            <v>Presupuesto</v>
          </cell>
          <cell r="H642" t="str">
            <v>x</v>
          </cell>
          <cell r="J642" t="str">
            <v>El seguimiento a la  información del recaudo de cartera institucional se convierte en herramienta fundamental para definir el apalancamiento financiero de la E.S.E.</v>
          </cell>
          <cell r="K642"/>
          <cell r="L642" t="str">
            <v>Trimestral</v>
          </cell>
          <cell r="M642" t="str">
            <v>Total ingresos recaudados por ventas de servicios de salud de la vigencia</v>
          </cell>
          <cell r="N642" t="str">
            <v>Total  ingresos reconocidos por ventas de servicios de salud e la vigencia</v>
          </cell>
          <cell r="O642" t="str">
            <v>Ejecucion presupuestal de ingresos</v>
          </cell>
          <cell r="P642" t="str">
            <v>SIHO 2193</v>
          </cell>
          <cell r="Q642" t="str">
            <v>%</v>
          </cell>
          <cell r="R642" t="str">
            <v>Total ingresos recaudados por ventas de servicios de salud de la vigencia / Total  ingresos reconocidos por ventas de servicios de salud e la vigencia *100</v>
          </cell>
          <cell r="S642"/>
          <cell r="T642" t="str">
            <v>resultado</v>
          </cell>
          <cell r="U642" t="str">
            <v>Creciente</v>
          </cell>
          <cell r="V642" t="str">
            <v>≥</v>
          </cell>
          <cell r="W642">
            <v>0.5</v>
          </cell>
          <cell r="X642" t="str">
            <v>&lt;</v>
          </cell>
          <cell r="Y642">
            <v>0.5</v>
          </cell>
        </row>
        <row r="643">
          <cell r="A643">
            <v>649</v>
          </cell>
          <cell r="B643" t="str">
            <v>Integralidad y efectividad en la prestación de servicios de salud</v>
          </cell>
          <cell r="C643" t="str">
            <v>Garantizar la accesibilidad, integralidad en los servicios, complementariedad y respaldo de las interdependencias</v>
          </cell>
          <cell r="D643" t="str">
            <v>Porcentaje de adherencia a guias de practica clinica</v>
          </cell>
          <cell r="E643" t="str">
            <v>Internación</v>
          </cell>
          <cell r="F643" t="str">
            <v>salud mental</v>
          </cell>
          <cell r="G643" t="str">
            <v>x</v>
          </cell>
          <cell r="H643"/>
          <cell r="I643"/>
          <cell r="J643"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643"/>
          <cell r="L643" t="str">
            <v>Trimestral</v>
          </cell>
          <cell r="M643" t="str">
            <v>guias evaluadas que cumplen con la adherencia a guia</v>
          </cell>
          <cell r="N643" t="str">
            <v>Total de guias evaluados en la adherencia a guia</v>
          </cell>
          <cell r="O643" t="str">
            <v>Consolidado Adherencia a Guías de Atención</v>
          </cell>
          <cell r="P643" t="str">
            <v>Consolidado Adherencia a Guías de Atención</v>
          </cell>
          <cell r="Q643" t="str">
            <v>%</v>
          </cell>
          <cell r="R643" t="str">
            <v>guias evaluadas que cumplen con la adherencia a guia / Total de guias evaluados en la adherencia a guia *100</v>
          </cell>
          <cell r="S643"/>
          <cell r="T643" t="str">
            <v>proceso</v>
          </cell>
          <cell r="U643" t="str">
            <v>Creciente</v>
          </cell>
          <cell r="V643" t="str">
            <v>≥</v>
          </cell>
          <cell r="W643">
            <v>0.85</v>
          </cell>
          <cell r="X643" t="str">
            <v>&lt;</v>
          </cell>
          <cell r="Y643">
            <v>0.85</v>
          </cell>
        </row>
        <row r="644">
          <cell r="A644">
            <v>652</v>
          </cell>
          <cell r="B644" t="str">
            <v>Integralidad y efectividad en la prestación de servicios de salud</v>
          </cell>
          <cell r="C644" t="str">
            <v>Garantizar la accesibilidad, integralidad en los servicios, complementariedad y respaldo de las interdependencias</v>
          </cell>
          <cell r="D644" t="str">
            <v>Oportunidad en la facturacion durante el ingreso del paciete</v>
          </cell>
          <cell r="E644" t="str">
            <v>Urgencias</v>
          </cell>
          <cell r="F644" t="str">
            <v>urg. adultos</v>
          </cell>
          <cell r="G644" t="str">
            <v>x</v>
          </cell>
          <cell r="H644"/>
          <cell r="I644"/>
          <cell r="J644" t="str">
            <v>Verificar la oportunidad de la atencion por parte de facturacion para el ingreso del paciente al sistema y asegurar la atencion por parte del medico de consultorio de urgencias en este proceso, durante el perido evaluado</v>
          </cell>
          <cell r="L644" t="str">
            <v>Trimestral</v>
          </cell>
          <cell r="M644" t="str">
            <v>Sumatoria del número de minutos transcurridos entre la clasificación del triaje  y el momento en el cual se realiza el ingreso por facturacion</v>
          </cell>
          <cell r="N644" t="str">
            <v>Numero de pacientes atendidos en el triage</v>
          </cell>
          <cell r="O644" t="str">
            <v>Dinamica gerencial (Reporte Triage)</v>
          </cell>
          <cell r="P644" t="str">
            <v>Dinamica gerencial (Reporte Triage)</v>
          </cell>
          <cell r="Q644" t="str">
            <v>Minutos</v>
          </cell>
          <cell r="R644" t="str">
            <v>Sumatoria del número de minutos transcurridos entre la clasificación del triaje  y el momento en el cual se realiza el ingreso por facturacion / Numero de pacientes atendidos en el triage</v>
          </cell>
          <cell r="T644"/>
          <cell r="U644" t="str">
            <v>Decreciente</v>
          </cell>
          <cell r="V644" t="str">
            <v>≤</v>
          </cell>
          <cell r="W644">
            <v>10</v>
          </cell>
          <cell r="X644" t="str">
            <v>&gt;</v>
          </cell>
          <cell r="Y644">
            <v>10</v>
          </cell>
        </row>
        <row r="645">
          <cell r="A645">
            <v>653</v>
          </cell>
          <cell r="B645" t="str">
            <v>Integralidad y efectividad en la prestación de servicios de salud</v>
          </cell>
          <cell r="C645" t="str">
            <v>Garantizar la accesibilidad, integralidad en los servicios, complementariedad y respaldo de las interdependencias</v>
          </cell>
          <cell r="D645" t="str">
            <v>Oportunidad en la facturacion durante el egreso del paciete</v>
          </cell>
          <cell r="E645" t="str">
            <v>Urgencias</v>
          </cell>
          <cell r="F645" t="str">
            <v>urg. adultos</v>
          </cell>
          <cell r="G645" t="str">
            <v>x</v>
          </cell>
          <cell r="H645"/>
          <cell r="I645"/>
          <cell r="J645" t="str">
            <v>Verificar la oportunidad de la atencion por parte de facturacion para el egreso del paciente de la institucion luego de la autorizacion de salida y la gestion asistencial pertinente en el proceso de Urgencias Adultos en el periodo evaluado</v>
          </cell>
          <cell r="L645" t="str">
            <v>Trimestral</v>
          </cell>
          <cell r="M645" t="str">
            <v>Sumatoria del número de minutos transcurridos entre la definicon de salida asistencial  y el momento en el cual se realiza el egreso por facturacion</v>
          </cell>
          <cell r="N645" t="str">
            <v xml:space="preserve">Total de pacientes con indicacion de salida en el servio </v>
          </cell>
          <cell r="O645" t="str">
            <v>Dinamica gerencial (Reporte Triage)</v>
          </cell>
          <cell r="P645" t="str">
            <v>Dinamica gerencial (Reporte Triage)</v>
          </cell>
          <cell r="Q645" t="str">
            <v>Minutos</v>
          </cell>
          <cell r="R645" t="str">
            <v xml:space="preserve">Sumatoria del número de minutos transcurridos entre la definicon de salida asistencial  y el momento en el cual se realiza el egreso por facturacion / Total de pacientes con indicacion de salida en el servio </v>
          </cell>
          <cell r="T645"/>
          <cell r="U645" t="str">
            <v>Decreciente</v>
          </cell>
          <cell r="V645" t="str">
            <v>≤</v>
          </cell>
          <cell r="W645">
            <v>60</v>
          </cell>
          <cell r="X645" t="str">
            <v>&gt;</v>
          </cell>
          <cell r="Y645">
            <v>60</v>
          </cell>
        </row>
        <row r="646">
          <cell r="A646">
            <v>654</v>
          </cell>
          <cell r="B646" t="str">
            <v>Integralidad y efectividad en la prestación de servicios de salud</v>
          </cell>
          <cell r="C646" t="str">
            <v>Garantizar la accesibilidad, integralidad en los servicios, complementariedad y respaldo de las interdependencias</v>
          </cell>
          <cell r="D646" t="str">
            <v>Porcentaje de egreso pacientes triage</v>
          </cell>
          <cell r="E646" t="str">
            <v>Urgencias</v>
          </cell>
          <cell r="F646" t="str">
            <v>urg. adultos</v>
          </cell>
          <cell r="G646" t="str">
            <v>x</v>
          </cell>
          <cell r="H646"/>
          <cell r="I646"/>
          <cell r="J646" t="str">
            <v>Medir el numero de egresos de pacientes desde el consultorio de triage para efectos de establecer la capacidad medica de una correcta clasificacion y la eficiencia en la atencion en la consulta de urgencias de los paciente derivados a la consulta de urgenias, en el periodo evaluado</v>
          </cell>
          <cell r="L646" t="str">
            <v>Trimestral</v>
          </cell>
          <cell r="M646" t="str">
            <v xml:space="preserve">Numero de pacientes derivados desde el Triage a IPS o Domicilio  </v>
          </cell>
          <cell r="N646" t="str">
            <v xml:space="preserve">Numero total de pacientes atendidos en el trige </v>
          </cell>
          <cell r="O646" t="str">
            <v>Dinamica gerencial (Reporte Triage)</v>
          </cell>
          <cell r="P646" t="str">
            <v>Dinamica gerencial (Reporte Triage)</v>
          </cell>
          <cell r="Q646" t="str">
            <v>Proporción</v>
          </cell>
          <cell r="R646" t="str">
            <v xml:space="preserve">Numero de pacientes derivados desde el Triage a IPS o Domicilio   / Numero total de pacientes atendidos en el trige </v>
          </cell>
          <cell r="T646" t="str">
            <v>resultado</v>
          </cell>
          <cell r="U646" t="str">
            <v>Decreciente</v>
          </cell>
          <cell r="V646" t="str">
            <v>≤</v>
          </cell>
          <cell r="W646">
            <v>0.35</v>
          </cell>
          <cell r="X646" t="str">
            <v>&gt;</v>
          </cell>
          <cell r="Y646">
            <v>0.35</v>
          </cell>
        </row>
        <row r="647">
          <cell r="A647">
            <v>655</v>
          </cell>
          <cell r="B647" t="str">
            <v>Integralidad y efectividad en la prestación de servicios de salud</v>
          </cell>
          <cell r="C647" t="str">
            <v>Garantizar la accesibilidad, integralidad en los servicios, complementariedad y respaldo de las interdependencias</v>
          </cell>
          <cell r="D647" t="str">
            <v>Tasa de incidencia de infección del tracto urinario asociada a catéter (IVU)</v>
          </cell>
          <cell r="E647" t="str">
            <v>Urgencias</v>
          </cell>
          <cell r="F647" t="str">
            <v>urg. adultos</v>
          </cell>
          <cell r="G647" t="str">
            <v>x</v>
          </cell>
          <cell r="H647"/>
          <cell r="I647"/>
          <cell r="J647" t="str">
            <v>Medir la incidencia de los casos reportador de infecciones asociadas a la inserción y mantenimiento de sondas vesicales por cada 1000 días de sonda  vesical dentro de un periodo evaluado en el servicio</v>
          </cell>
          <cell r="L647" t="str">
            <v>Trimestral</v>
          </cell>
          <cell r="M647" t="str">
            <v>Sumatoria de los casos nuevos de infección del tracto urinario asociada a catéter en un mes de seguimiento</v>
          </cell>
          <cell r="N647" t="str">
            <v>Numero de días catéter urinario en un mes de seguimiento</v>
          </cell>
          <cell r="O647" t="str">
            <v>Reporte Infecciones</v>
          </cell>
          <cell r="P647" t="str">
            <v>Reporte Infecciones</v>
          </cell>
          <cell r="Q647" t="str">
            <v>Tasa</v>
          </cell>
          <cell r="R647" t="str">
            <v>Sumatoria de los casos nuevos de infección del tracto urinario asociada a catéter en un mes de seguimiento / Numero de días catéter urinario en un mes de seguimiento *1000</v>
          </cell>
          <cell r="T647" t="str">
            <v>resultado</v>
          </cell>
          <cell r="U647" t="str">
            <v>Decreciente</v>
          </cell>
          <cell r="V647" t="str">
            <v>≤</v>
          </cell>
          <cell r="W647">
            <v>5</v>
          </cell>
          <cell r="X647" t="str">
            <v>&gt;</v>
          </cell>
          <cell r="Y647">
            <v>5</v>
          </cell>
        </row>
        <row r="648">
          <cell r="A648">
            <v>656</v>
          </cell>
          <cell r="B648" t="str">
            <v>Integralidad y efectividad en la prestación de servicios de salud</v>
          </cell>
          <cell r="C648" t="str">
            <v>Garantizar la accesibilidad, integralidad en los servicios, complementariedad y respaldo de las interdependencias</v>
          </cell>
          <cell r="D648" t="str">
            <v>Tasa de infección del torrente sanguíneo relacionado a catéter PICC</v>
          </cell>
          <cell r="E648" t="str">
            <v>Prevención y Control de Infecciónes</v>
          </cell>
          <cell r="F648" t="str">
            <v>Comité de infecciones</v>
          </cell>
          <cell r="G648" t="str">
            <v>X</v>
          </cell>
          <cell r="H648"/>
          <cell r="I648"/>
          <cell r="J648"/>
          <cell r="L648" t="str">
            <v>Trimestral</v>
          </cell>
          <cell r="M648" t="str">
            <v>número de casos nuevos de infección del torrente sanguíneo relacionado a catéter PICC en un mes</v>
          </cell>
          <cell r="N648" t="str">
            <v>número de días catéter PICC en un mes.</v>
          </cell>
          <cell r="O648" t="str">
            <v>Comité de Infecciones</v>
          </cell>
          <cell r="P648" t="str">
            <v>Comité de Infecciones</v>
          </cell>
          <cell r="Q648" t="str">
            <v>Tasa</v>
          </cell>
          <cell r="R648" t="str">
            <v>número de casos nuevos de infección del torrente sanguíneo relacionado a catéter PICC en un mes / número de días catéter PICC en un mes. *1000</v>
          </cell>
          <cell r="T648" t="str">
            <v>proceso</v>
          </cell>
          <cell r="U648" t="str">
            <v>Decreciente</v>
          </cell>
          <cell r="V648" t="str">
            <v>&lt;</v>
          </cell>
          <cell r="W648">
            <v>5</v>
          </cell>
          <cell r="X648" t="str">
            <v>≥</v>
          </cell>
          <cell r="Y648">
            <v>5</v>
          </cell>
        </row>
        <row r="649">
          <cell r="A649">
            <v>657</v>
          </cell>
          <cell r="B649" t="str">
            <v>Integralidad y efectividad en la prestación de servicios de salud</v>
          </cell>
          <cell r="C649" t="str">
            <v>Garantizar la accesibilidad, integralidad en los servicios, complementariedad y respaldo de las interdependencias</v>
          </cell>
          <cell r="D649" t="str">
            <v>Porcentaje de retiro de catéter PICC</v>
          </cell>
          <cell r="E649" t="str">
            <v>Prevención y Control de Infecciónes</v>
          </cell>
          <cell r="F649" t="str">
            <v>Comité de infecciones</v>
          </cell>
          <cell r="G649" t="str">
            <v>x</v>
          </cell>
          <cell r="H649"/>
          <cell r="I649"/>
          <cell r="J649"/>
          <cell r="L649" t="str">
            <v>Trimestral</v>
          </cell>
          <cell r="M649" t="str">
            <v>número de catéteres insertados</v>
          </cell>
          <cell r="N649" t="str">
            <v>número de
catéteres retirados por terminación del tratamiento y/o egreso del paciente
de la institución</v>
          </cell>
          <cell r="O649" t="str">
            <v>Comité de Infecciones</v>
          </cell>
          <cell r="P649" t="str">
            <v>Comité de Infecciones</v>
          </cell>
          <cell r="Q649" t="str">
            <v>%</v>
          </cell>
          <cell r="R649" t="str">
            <v>número de catéteres insertados / número de
catéteres retirados por terminación del tratamiento y/o egreso del paciente
de la institución *100</v>
          </cell>
          <cell r="T649" t="str">
            <v>proceso</v>
          </cell>
          <cell r="U649" t="str">
            <v>creciente</v>
          </cell>
          <cell r="V649" t="str">
            <v>&lt;</v>
          </cell>
          <cell r="W649">
            <v>0.9</v>
          </cell>
          <cell r="X649" t="str">
            <v>&gt;</v>
          </cell>
          <cell r="Y649">
            <v>0.9</v>
          </cell>
        </row>
        <row r="650">
          <cell r="A650">
            <v>658</v>
          </cell>
          <cell r="B650" t="str">
            <v>Hospital líder en buenas prácticas de gobierno corporativo y de gestión pública</v>
          </cell>
          <cell r="C650" t="str">
            <v>Garantizar rentabilidad, competitividad y sostenibilidad financiera</v>
          </cell>
          <cell r="D650" t="str">
            <v>Tiempo de respuesta a glosa</v>
          </cell>
          <cell r="E650" t="str">
            <v>Gestión Financiera</v>
          </cell>
          <cell r="F650" t="str">
            <v>Auditoria de cuentas medicas</v>
          </cell>
          <cell r="G650"/>
          <cell r="H650" t="str">
            <v>x</v>
          </cell>
          <cell r="I650"/>
          <cell r="J650" t="str">
            <v xml:space="preserve">Evaluar la eficienciencia en la gestion a respuestas a glosas, con el fin de mejorar la relacion con la s enetidades responsables de pago y optimizar el flujo de caja de la istitucion </v>
          </cell>
          <cell r="K650"/>
          <cell r="L650" t="str">
            <v>Trimestral</v>
          </cell>
          <cell r="M650" t="str">
            <v>suamatoria de los dias transcurridos entre la fecha de recepcion y la fecha de respuesta</v>
          </cell>
          <cell r="N650" t="str">
            <v xml:space="preserve">Numero total de glosas respondidas </v>
          </cell>
          <cell r="O650" t="str">
            <v>Registro de glosas y respuestas en el sistema de gestion del area</v>
          </cell>
          <cell r="P650" t="str">
            <v>Registro de glosas y respuestas en el sistema de gestion del area</v>
          </cell>
          <cell r="Q650" t="str">
            <v>Dias</v>
          </cell>
          <cell r="R650" t="str">
            <v xml:space="preserve">suamatoria de los dias transcurridos entre la fecha de recepcion y la fecha de respuesta / Numero total de glosas respondidas </v>
          </cell>
          <cell r="S650"/>
          <cell r="T650" t="str">
            <v>resultado</v>
          </cell>
          <cell r="U650" t="str">
            <v>Creciente</v>
          </cell>
          <cell r="V650" t="str">
            <v>&lt;</v>
          </cell>
          <cell r="W650">
            <v>14</v>
          </cell>
          <cell r="X650" t="str">
            <v>&gt;</v>
          </cell>
          <cell r="Y650">
            <v>14</v>
          </cell>
        </row>
        <row r="651">
          <cell r="A651">
            <v>659</v>
          </cell>
          <cell r="B651" t="str">
            <v>Hospital líder en buenas prácticas de gobierno corporativo y de gestión pública</v>
          </cell>
          <cell r="C651" t="str">
            <v>Garantizar rentabilidad, competitividad y sostenibilidad financiera</v>
          </cell>
          <cell r="D651" t="str">
            <v xml:space="preserve">Cumplimiento a reunios de consiliacion con las empresas responsables de pago </v>
          </cell>
          <cell r="E651" t="str">
            <v>Gestión Financiera</v>
          </cell>
          <cell r="F651" t="str">
            <v>Auditoria de cuentas medicas</v>
          </cell>
          <cell r="G651"/>
          <cell r="H651" t="str">
            <v>x</v>
          </cell>
          <cell r="I651"/>
          <cell r="J651" t="str">
            <v>Evaluar la efectividad en le gestion de concilaiciones con las ERP con el fin de mejorar la comunicación y resolver discrepancias en la facturacion y servicos prestadoas</v>
          </cell>
          <cell r="L651" t="str">
            <v>Trimestral</v>
          </cell>
          <cell r="M651" t="str">
            <v>Numero de reuniones realizadas</v>
          </cell>
          <cell r="N651" t="str">
            <v xml:space="preserve">Numero de reuniones programadas </v>
          </cell>
          <cell r="O651" t="str">
            <v>Registro de reuniones programadas</v>
          </cell>
          <cell r="P651" t="str">
            <v>Actas de conciliacion realizadas</v>
          </cell>
          <cell r="Q651" t="str">
            <v>%</v>
          </cell>
          <cell r="R651" t="str">
            <v>Numero de reuniones realizadas / Numero de reuniones programadas  *100</v>
          </cell>
          <cell r="T651" t="str">
            <v>resultado</v>
          </cell>
          <cell r="U651" t="str">
            <v>Creciente</v>
          </cell>
          <cell r="V651" t="str">
            <v>&gt;</v>
          </cell>
          <cell r="W651">
            <v>0.95</v>
          </cell>
          <cell r="X651" t="str">
            <v>&lt;</v>
          </cell>
          <cell r="Y651">
            <v>0.95</v>
          </cell>
        </row>
        <row r="652">
          <cell r="A652">
            <v>660</v>
          </cell>
          <cell r="B652" t="str">
            <v>Integralidad y efectividad en la prestación de servicios de salud</v>
          </cell>
          <cell r="C652" t="str">
            <v>Garantizar la accesibilidad, integralidad en los servicios, complementariedad y respaldo de las interdependencias</v>
          </cell>
          <cell r="D652" t="str">
            <v>Porcentaje de paciente con demanda no servida</v>
          </cell>
          <cell r="E652" t="str">
            <v>Críticos</v>
          </cell>
          <cell r="F652" t="str">
            <v>ucint</v>
          </cell>
          <cell r="G652" t="str">
            <v>x</v>
          </cell>
          <cell r="H652"/>
          <cell r="I652"/>
          <cell r="J652" t="str">
            <v>Determinar el numero de casos y las causas por las que no se puede dar respuesta a los servicios ofrecidos en el portafolio de servicios de Urgencias Adultos durante el periodo evaluado</v>
          </cell>
          <cell r="K652"/>
          <cell r="L652" t="str">
            <v>Trimestral</v>
          </cell>
          <cell r="M652" t="str">
            <v xml:space="preserve">Número de pacientes remitidos por falta de la especialidad  </v>
          </cell>
          <cell r="N652" t="str">
            <v>Número total de pacientes atendidos en consultorio de urgencias</v>
          </cell>
          <cell r="O652" t="str">
            <v>Referencia y contrareferencia</v>
          </cell>
          <cell r="P652" t="str">
            <v xml:space="preserve">Dinamica Gerencial </v>
          </cell>
          <cell r="Q652" t="str">
            <v>%</v>
          </cell>
          <cell r="R652" t="str">
            <v>Número de pacientes remitidos por falta de la especialidad   / Número total de pacientes atendidos en consultorio de urgencias *100</v>
          </cell>
          <cell r="S652"/>
          <cell r="T652" t="str">
            <v>proceso</v>
          </cell>
          <cell r="U652" t="str">
            <v>Decreciente</v>
          </cell>
          <cell r="V652" t="str">
            <v>≤</v>
          </cell>
          <cell r="W652">
            <v>0.03</v>
          </cell>
          <cell r="X652" t="str">
            <v>&gt;</v>
          </cell>
          <cell r="Y652">
            <v>0.03</v>
          </cell>
        </row>
        <row r="653">
          <cell r="A653">
            <v>661</v>
          </cell>
          <cell r="B653" t="str">
            <v>Integralidad y efectividad en la prestación de servicios de salud</v>
          </cell>
          <cell r="C653" t="str">
            <v>Garantizar la accesibilidad, integralidad en los servicios, complementariedad y respaldo de las interdependencias</v>
          </cell>
          <cell r="D653" t="str">
            <v xml:space="preserve">Oportunidad cirugia Urgente prioridad II </v>
          </cell>
          <cell r="E653" t="str">
            <v>Cirugía</v>
          </cell>
          <cell r="F653" t="str">
            <v>cirugia</v>
          </cell>
          <cell r="G653" t="str">
            <v>x</v>
          </cell>
          <cell r="H653"/>
          <cell r="I653"/>
          <cell r="J653" t="str">
            <v>Medir el tiempo transcurrido entre la indicación médica de cirugía urgente prioridad II y su realización, para garantizar atención oportuna y reducir riesgos clínicos asociados a la demora.</v>
          </cell>
          <cell r="K653"/>
          <cell r="L653" t="str">
            <v>Trimestral</v>
          </cell>
          <cell r="M653" t="str">
            <v xml:space="preserve">Número de pacientes  con turno quirurgico prioridad II l egreso a quienes se realizó la cirugia dentro de las 6 horas de solicitud del turno quirurgico </v>
          </cell>
          <cell r="N653" t="str">
            <v>Total pacientes  con turno quirurgico prioridad II l al egreso en la vigencia objeto de evaluación</v>
          </cell>
          <cell r="O653" t="str">
            <v>Solicitud de turno quirúrgico, Aplicativo dinamica gerencial (nota operatoria)</v>
          </cell>
          <cell r="P653" t="str">
            <v>Turno quirurgico regular</v>
          </cell>
          <cell r="Q653" t="str">
            <v>%</v>
          </cell>
          <cell r="R653" t="str">
            <v>Número de pacientes  con turno quirurgico prioridad II l egreso a quienes se realizó la cirugia dentro de las 6 horas de solicitud del turno quirurgico  / Total pacientes  con turno quirurgico prioridad II l al egreso en la vigencia objeto de evaluación *100</v>
          </cell>
          <cell r="S653"/>
          <cell r="T653" t="str">
            <v>resultado</v>
          </cell>
          <cell r="U653" t="str">
            <v>Decreciente</v>
          </cell>
          <cell r="V653" t="str">
            <v>≥</v>
          </cell>
          <cell r="W653">
            <v>0.9</v>
          </cell>
          <cell r="X653" t="str">
            <v>&lt;</v>
          </cell>
          <cell r="Y653">
            <v>0.9</v>
          </cell>
        </row>
        <row r="654">
          <cell r="A654">
            <v>662</v>
          </cell>
          <cell r="B654" t="str">
            <v>Integralidad y efectividad en la prestación de servicios de salud</v>
          </cell>
          <cell r="C654" t="str">
            <v>Garantizar la accesibilidad, integralidad en los servicios, complementariedad y respaldo de las interdependencias</v>
          </cell>
          <cell r="D654" t="str">
            <v>Oportunidad cirugia Urgente prioridad I</v>
          </cell>
          <cell r="E654" t="str">
            <v>Cirugía</v>
          </cell>
          <cell r="F654" t="str">
            <v>cirugia</v>
          </cell>
          <cell r="G654" t="str">
            <v>x</v>
          </cell>
          <cell r="H654"/>
          <cell r="I654"/>
          <cell r="J654" t="str">
            <v>Garantizar que los pacientes con diagnóstico crítico reciban intervención quirúrgica de forma inmediata o en el menor tiempo posible, minimizando la mortalidad y las complicaciones graves.</v>
          </cell>
          <cell r="K654"/>
          <cell r="L654" t="str">
            <v>Trimestral</v>
          </cell>
          <cell r="M654" t="str">
            <v xml:space="preserve">Número de pacientes  con turno quirurgico prioridad I egreso a quienes se realizó la cirugia dentro de las 30 Minutos de solicitud del turno quirurgico </v>
          </cell>
          <cell r="N654" t="str">
            <v>Total pacientes  con turno quirurgico prioridad I al egreso en la vigencia objeto de evaluación</v>
          </cell>
          <cell r="O654" t="str">
            <v>Solicitud de turno quirúrgico, Aplicativo dinamica gerencial (nota operatoria)</v>
          </cell>
          <cell r="P654" t="str">
            <v>Turno quirurgico regular</v>
          </cell>
          <cell r="Q654" t="str">
            <v>%</v>
          </cell>
          <cell r="R654" t="str">
            <v>Número de pacientes  con turno quirurgico prioridad I egreso a quienes se realizó la cirugia dentro de las 30 Minutos de solicitud del turno quirurgico  / Total pacientes  con turno quirurgico prioridad I al egreso en la vigencia objeto de evaluación *100</v>
          </cell>
          <cell r="S654"/>
          <cell r="T654" t="str">
            <v>resultado</v>
          </cell>
          <cell r="U654" t="str">
            <v>Decreciente</v>
          </cell>
          <cell r="V654" t="str">
            <v>≥</v>
          </cell>
          <cell r="W654">
            <v>0.95</v>
          </cell>
          <cell r="X654" t="str">
            <v>&lt;</v>
          </cell>
          <cell r="Y654">
            <v>0.95</v>
          </cell>
        </row>
        <row r="655">
          <cell r="A655">
            <v>663</v>
          </cell>
          <cell r="B655" t="str">
            <v>Integralidad y efectividad en la prestación de servicios de salud</v>
          </cell>
          <cell r="C655" t="str">
            <v>Garantizar la accesibilidad, integralidad en los servicios, complementariedad y respaldo de las interdependencias</v>
          </cell>
          <cell r="D655" t="str">
            <v>Adherencia a protocolos Y procedimientos de enfermería</v>
          </cell>
          <cell r="E655" t="str">
            <v>Cirugía</v>
          </cell>
          <cell r="F655" t="str">
            <v>cirugia</v>
          </cell>
          <cell r="G655" t="str">
            <v>x</v>
          </cell>
          <cell r="J655"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655"/>
          <cell r="L655" t="str">
            <v>Trimestral</v>
          </cell>
          <cell r="M655" t="str">
            <v>Número de protocolos con cumplimiento mayor al estándar establecido</v>
          </cell>
          <cell r="N655" t="str">
            <v>Total protocolos evaluados</v>
          </cell>
          <cell r="O655" t="str">
            <v>Consolidado Adherencia a Protocolos</v>
          </cell>
          <cell r="P655" t="str">
            <v>Consolidado Adherencia a Protocolos</v>
          </cell>
          <cell r="Q655" t="str">
            <v>%</v>
          </cell>
          <cell r="R655" t="str">
            <v>Número de protocolos con cumplimiento mayor al estándar establecido / Total protocolos evaluados *100</v>
          </cell>
          <cell r="T655" t="str">
            <v>proceso</v>
          </cell>
          <cell r="U655" t="str">
            <v>Creciente</v>
          </cell>
          <cell r="V655" t="str">
            <v>≥</v>
          </cell>
          <cell r="W655">
            <v>0.85</v>
          </cell>
          <cell r="X655" t="str">
            <v>&gt;</v>
          </cell>
          <cell r="Y655">
            <v>0.85</v>
          </cell>
        </row>
        <row r="656">
          <cell r="A656">
            <v>664</v>
          </cell>
          <cell r="B656" t="str">
            <v>Integralidad y efectividad en la prestación de servicios de salud</v>
          </cell>
          <cell r="C656" t="str">
            <v>Garantizar la accesibilidad, integralidad en los servicios, complementariedad y respaldo de las interdependencias</v>
          </cell>
          <cell r="D656" t="str">
            <v>Porcentaje de adherencia a guias de practica clinica</v>
          </cell>
          <cell r="E656" t="str">
            <v>Cirugía</v>
          </cell>
          <cell r="F656" t="str">
            <v>cirugia</v>
          </cell>
          <cell r="G656" t="str">
            <v>x</v>
          </cell>
          <cell r="J656"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656"/>
          <cell r="L656" t="str">
            <v>Trimestral</v>
          </cell>
          <cell r="M656" t="str">
            <v>Criterios cumplidos en la adherencia a guias</v>
          </cell>
          <cell r="N656" t="str">
            <v>Total de guias cirterios evaluados en la adherencia a guia</v>
          </cell>
          <cell r="O656" t="str">
            <v>Consolidado Adherencia a Guías de Atención</v>
          </cell>
          <cell r="P656" t="str">
            <v>Consolidado Adherencia a Guías de Atención</v>
          </cell>
          <cell r="Q656" t="str">
            <v>%</v>
          </cell>
          <cell r="R656" t="str">
            <v>Criterios cumplidos en la adherencia a guias / Total de guias cirterios evaluados en la adherencia a guia *100</v>
          </cell>
          <cell r="T656" t="str">
            <v>proceso</v>
          </cell>
          <cell r="U656" t="str">
            <v>Creciente</v>
          </cell>
          <cell r="V656" t="str">
            <v>≥</v>
          </cell>
          <cell r="W656">
            <v>0.85</v>
          </cell>
          <cell r="X656" t="str">
            <v>&gt;</v>
          </cell>
          <cell r="Y656">
            <v>0.85</v>
          </cell>
        </row>
        <row r="657">
          <cell r="A657">
            <v>665</v>
          </cell>
          <cell r="B657" t="str">
            <v>Integralidad y efectividad en la prestación de servicios de salud</v>
          </cell>
          <cell r="C657" t="str">
            <v>Garantizar la accesibilidad, integralidad en los servicios, complementariedad y respaldo de las interdependencias</v>
          </cell>
          <cell r="D657" t="str">
            <v xml:space="preserve">Oportunidad cirugia Urgente prioridad II </v>
          </cell>
          <cell r="E657" t="str">
            <v>Cirugía</v>
          </cell>
          <cell r="F657" t="str">
            <v>Hemodinamia</v>
          </cell>
          <cell r="G657" t="str">
            <v>x</v>
          </cell>
          <cell r="H657"/>
          <cell r="I657"/>
          <cell r="J657" t="str">
            <v>Medir el tiempo transcurrido entre la indicación médica de cirugía urgente prioridad II y su realización, para garantizar atención oportuna y reducir riesgos clínicos asociados a la demora.</v>
          </cell>
          <cell r="K657"/>
          <cell r="L657" t="str">
            <v>Trimestral</v>
          </cell>
          <cell r="M657" t="str">
            <v xml:space="preserve">Número de pacientes  con turno quirurgico prioridad II l egreso a quienes se realizó la cirugia dentro de las 6 horas de solicitud del turno quirurgico </v>
          </cell>
          <cell r="N657" t="str">
            <v>Total pacientes  con turno quirurgico prioridad II l al egreso en la vigencia objeto de evaluación</v>
          </cell>
          <cell r="O657" t="str">
            <v>Solicitud de turno quirúrgico, Aplicativo dinamica gerencial (nota operatoria)</v>
          </cell>
          <cell r="P657" t="str">
            <v>Turno quirurgico regular</v>
          </cell>
          <cell r="Q657" t="str">
            <v>%</v>
          </cell>
          <cell r="R657" t="str">
            <v>Número de pacientes  con turno quirurgico prioridad II l egreso a quienes se realizó la cirugia dentro de las 6 horas de solicitud del turno quirurgico  / Total pacientes  con turno quirurgico prioridad II l al egreso en la vigencia objeto de evaluación *100</v>
          </cell>
          <cell r="S657"/>
          <cell r="T657" t="str">
            <v>resultado</v>
          </cell>
          <cell r="U657" t="str">
            <v>Decreciente</v>
          </cell>
          <cell r="V657" t="str">
            <v>≥</v>
          </cell>
          <cell r="W657">
            <v>0.9</v>
          </cell>
          <cell r="X657" t="str">
            <v>&lt;</v>
          </cell>
          <cell r="Y657">
            <v>0.9</v>
          </cell>
        </row>
        <row r="658">
          <cell r="A658">
            <v>666</v>
          </cell>
          <cell r="B658" t="str">
            <v>Integralidad y efectividad en la prestación de servicios de salud</v>
          </cell>
          <cell r="C658" t="str">
            <v>Garantizar la accesibilidad, integralidad en los servicios, complementariedad y respaldo de las interdependencias</v>
          </cell>
          <cell r="D658" t="str">
            <v>Oportunidad cirugia Urgente prioridad I</v>
          </cell>
          <cell r="E658" t="str">
            <v>Cirugía</v>
          </cell>
          <cell r="F658" t="str">
            <v>Hemodinamia</v>
          </cell>
          <cell r="G658" t="str">
            <v>x</v>
          </cell>
          <cell r="H658"/>
          <cell r="I658"/>
          <cell r="J658" t="str">
            <v>Garantizar que los pacientes con diagnóstico crítico reciban intervención quirúrgica de forma inmediata o en el menor tiempo posible, minimizando la mortalidad y las complicaciones graves.</v>
          </cell>
          <cell r="K658"/>
          <cell r="L658" t="str">
            <v>Trimestral</v>
          </cell>
          <cell r="M658" t="str">
            <v xml:space="preserve">Número de pacientes  con turno quirurgico prioridad I egreso a quienes se realizó la cirugia dentro de las 30 Minutos de solicitud del turno quirurgico </v>
          </cell>
          <cell r="N658" t="str">
            <v>Total pacientes  con turno quirurgico prioridad I al egreso en la vigencia objeto de evaluación</v>
          </cell>
          <cell r="O658" t="str">
            <v>Solicitud de turno quirúrgico, Aplicativo dinamica gerencial (nota operatoria)</v>
          </cell>
          <cell r="P658" t="str">
            <v>Turno quirurgico regular</v>
          </cell>
          <cell r="Q658" t="str">
            <v>%</v>
          </cell>
          <cell r="R658" t="str">
            <v>Número de pacientes  con turno quirurgico prioridad I egreso a quienes se realizó la cirugia dentro de las 30 Minutos de solicitud del turno quirurgico  / Total pacientes  con turno quirurgico prioridad I al egreso en la vigencia objeto de evaluación *100</v>
          </cell>
          <cell r="S658"/>
          <cell r="T658" t="str">
            <v>resultado</v>
          </cell>
          <cell r="U658" t="str">
            <v>Decreciente</v>
          </cell>
          <cell r="V658" t="str">
            <v>≥</v>
          </cell>
          <cell r="W658">
            <v>0.95</v>
          </cell>
          <cell r="X658" t="str">
            <v>&lt;</v>
          </cell>
          <cell r="Y658">
            <v>0.95</v>
          </cell>
        </row>
        <row r="659">
          <cell r="A659">
            <v>667</v>
          </cell>
          <cell r="B659" t="str">
            <v>Integralidad y efectividad en la prestación de servicios de salud</v>
          </cell>
          <cell r="C659" t="str">
            <v>Garantizar la accesibilidad, integralidad en los servicios, complementariedad y respaldo de las interdependencias</v>
          </cell>
          <cell r="D659" t="str">
            <v>Complicaciones a medios de contraste</v>
          </cell>
          <cell r="E659" t="str">
            <v>Cirugía</v>
          </cell>
          <cell r="F659" t="str">
            <v>Hemodinamia</v>
          </cell>
          <cell r="G659" t="str">
            <v>X</v>
          </cell>
          <cell r="H659"/>
          <cell r="I659"/>
          <cell r="J659" t="str">
            <v>Medir la frecuencia de pacientes que presentan complicaciones atribuibles al uso de medios de contraste, con el fin de identificar riesgos y mejorar los protocolos de seguridad en procedimientos diagnósticos y terapéuticos.</v>
          </cell>
          <cell r="L659" t="str">
            <v>Trimestral</v>
          </cell>
          <cell r="M659" t="str">
            <v>Número de pacientes que presentaron una o más complicaciones atribuibles al uso de medios de contraste (como reacciones alérgicas, nefropatía por contraste, etc.).</v>
          </cell>
          <cell r="N659" t="str">
            <v>Total de pacientes a los que se les administró algún medio de contraste durante procedimientos diagnósticos o terapéuticos en el periodo evaluado.</v>
          </cell>
          <cell r="O659" t="str">
            <v>Registros clínicos, notificación de eventos adversos, bases de datos de reacciones adversas (farmacovigilancia), reportes del comité de seguridad del paciente</v>
          </cell>
          <cell r="P659" t="str">
            <v>DINAMICA GERENCIAL</v>
          </cell>
          <cell r="Q659" t="str">
            <v>%</v>
          </cell>
          <cell r="R659" t="str">
            <v>Número de pacientes que presentaron una o más complicaciones atribuibles al uso de medios de contraste (como reacciones alérgicas, nefropatía por contraste, etc.). / Total de pacientes a los que se les administró algún medio de contraste durante procedimientos diagnósticos o terapéuticos en el periodo evaluado. *100</v>
          </cell>
          <cell r="T659" t="str">
            <v>resultado</v>
          </cell>
          <cell r="U659" t="str">
            <v>Decreciente</v>
          </cell>
          <cell r="V659" t="str">
            <v>≥</v>
          </cell>
          <cell r="W659">
            <v>0.01</v>
          </cell>
          <cell r="X659" t="str">
            <v>&lt;</v>
          </cell>
          <cell r="Y659">
            <v>0.01</v>
          </cell>
        </row>
        <row r="660">
          <cell r="A660">
            <v>668</v>
          </cell>
          <cell r="B660" t="str">
            <v>Integralidad y efectividad en la prestación de servicios de salud</v>
          </cell>
          <cell r="C660" t="str">
            <v>Garantizar la accesibilidad, integralidad en los servicios, complementariedad y respaldo de las interdependencias</v>
          </cell>
          <cell r="D660" t="str">
            <v>Exposición a radiación</v>
          </cell>
          <cell r="E660" t="str">
            <v>Cirugía</v>
          </cell>
          <cell r="F660" t="str">
            <v>Hemodinamia</v>
          </cell>
          <cell r="G660" t="str">
            <v>X</v>
          </cell>
          <cell r="H660"/>
          <cell r="I660"/>
          <cell r="J660" t="str">
            <v>Medir la incidencia de complicaciones relacionadas con el uso de medios de contraste en
procedimientos de hemodinamia.</v>
          </cell>
          <cell r="L660" t="str">
            <v>Trimestral</v>
          </cell>
          <cell r="M660" t="str">
            <v>Número de pacientes con complicaciones por medios de contraste</v>
          </cell>
          <cell r="N660" t="str">
            <v>Total de pacientes
sometidos a procedimientos con medios de contraste)</v>
          </cell>
          <cell r="O660" t="str">
            <v>Registros de eventos adversos en procedimientos con medios de contraste.</v>
          </cell>
          <cell r="P660" t="str">
            <v>Base de datos de pacientes sometidos a procedimientos de hemodinamia.</v>
          </cell>
          <cell r="Q660" t="str">
            <v>%</v>
          </cell>
          <cell r="R660" t="str">
            <v>Número de pacientes con complicaciones por medios de contraste / Total de pacientes
sometidos a procedimientos con medios de contraste) *100</v>
          </cell>
          <cell r="T660"/>
          <cell r="U660"/>
          <cell r="V660"/>
          <cell r="W660"/>
          <cell r="X660"/>
          <cell r="Y660"/>
        </row>
        <row r="661">
          <cell r="A661">
            <v>669</v>
          </cell>
          <cell r="B661" t="str">
            <v>Integralidad y efectividad en la prestación de servicios de salud</v>
          </cell>
          <cell r="C661" t="str">
            <v>Garantizar la accesibilidad, integralidad en los servicios, complementariedad y respaldo de las interdependencias</v>
          </cell>
          <cell r="D661" t="str">
            <v>Cumplimiento en tiempos de respuesta a reclamos</v>
          </cell>
          <cell r="E661" t="str">
            <v>SIAU</v>
          </cell>
          <cell r="F661" t="str">
            <v>siau</v>
          </cell>
          <cell r="G661" t="str">
            <v>X</v>
          </cell>
          <cell r="H661"/>
          <cell r="I661"/>
          <cell r="J661" t="str">
            <v>Evaluar la oportunidad en la gestión de reclamos, según los plazos establecidos por la normatividad vigente (Circular Única de la Supersalud), asegurando el respeto a los derechos de los usuarios.</v>
          </cell>
          <cell r="K661" t="str">
            <v>Circular Externa 2023151000000010-5 de 2023</v>
          </cell>
          <cell r="L661" t="str">
            <v>Trimestral</v>
          </cell>
          <cell r="M661" t="str">
            <v xml:space="preserve">Número de reclamos respondidos dentro del tiempo establecido </v>
          </cell>
          <cell r="N661" t="str">
            <v>Total de reclamos recibidos</v>
          </cell>
          <cell r="O661" t="str">
            <v xml:space="preserve">Reporte aplicativo PQRS  </v>
          </cell>
          <cell r="P661" t="str">
            <v xml:space="preserve">Reporte aplicativo PQRS  </v>
          </cell>
          <cell r="Q661" t="str">
            <v>%</v>
          </cell>
          <cell r="R661" t="str">
            <v>Número de reclamos respondidos dentro del tiempo establecido  / Total de reclamos recibidos *100</v>
          </cell>
          <cell r="S661"/>
          <cell r="T661" t="str">
            <v>proceso</v>
          </cell>
          <cell r="U661" t="str">
            <v>Creciente</v>
          </cell>
          <cell r="V661" t="str">
            <v>≥</v>
          </cell>
          <cell r="W661">
            <v>0.8</v>
          </cell>
          <cell r="X661" t="str">
            <v>&lt;</v>
          </cell>
          <cell r="Y661">
            <v>0.8</v>
          </cell>
        </row>
        <row r="662">
          <cell r="A662">
            <v>670</v>
          </cell>
          <cell r="B662" t="str">
            <v>Integralidad y efectividad en la prestación de servicios de salud</v>
          </cell>
          <cell r="C662" t="str">
            <v>Garantizar la accesibilidad, integralidad en los servicios, complementariedad y respaldo de las interdependencias</v>
          </cell>
          <cell r="D662" t="str">
            <v>Porcentaje de Reclamos Simples Resueltos</v>
          </cell>
          <cell r="E662" t="str">
            <v>SIAU</v>
          </cell>
          <cell r="F662" t="str">
            <v>siau</v>
          </cell>
          <cell r="G662" t="str">
            <v>X</v>
          </cell>
          <cell r="H662"/>
          <cell r="I662"/>
          <cell r="J662" t="str">
            <v xml:space="preserve"> Lograr que un porcentaje significativo de los reclamos simples recibidos sean gestionados y resueltos dentro de los plazos definidos, asegurando una respuesta eficiente a las solicitudes de los usuarios.</v>
          </cell>
          <cell r="K662" t="str">
            <v>Circular Externa 2023151000000010-5 de 2023</v>
          </cell>
          <cell r="L662" t="str">
            <v>Trimestral</v>
          </cell>
          <cell r="M662" t="str">
            <v>Número de reclamos simples resueltos dentro de 72 horas</v>
          </cell>
          <cell r="N662" t="str">
            <v>Número total de reclamos simples recibidos</v>
          </cell>
          <cell r="O662" t="str">
            <v xml:space="preserve">Reporte aplicativo PQRS  </v>
          </cell>
          <cell r="P662" t="str">
            <v xml:space="preserve">Reporte aplicativo PQRS  </v>
          </cell>
          <cell r="Q662" t="str">
            <v>%</v>
          </cell>
          <cell r="R662" t="str">
            <v>Número de reclamos simples resueltos dentro de 72 horas / Número total de reclamos simples recibidos *100</v>
          </cell>
          <cell r="T662" t="str">
            <v>proceso</v>
          </cell>
          <cell r="U662" t="str">
            <v>Creciente</v>
          </cell>
          <cell r="V662" t="str">
            <v>≥</v>
          </cell>
          <cell r="W662">
            <v>0.8</v>
          </cell>
          <cell r="X662" t="str">
            <v>&lt;</v>
          </cell>
          <cell r="Y662">
            <v>0.8</v>
          </cell>
        </row>
        <row r="663">
          <cell r="A663">
            <v>671</v>
          </cell>
          <cell r="B663" t="str">
            <v>Integralidad y efectividad en la prestación de servicios de salud</v>
          </cell>
          <cell r="C663" t="str">
            <v>Garantizar la accesibilidad, integralidad en los servicios, complementariedad y respaldo de las interdependencias</v>
          </cell>
          <cell r="D663" t="str">
            <v>Porcentaje de Reclamos Priorizados Resueltos</v>
          </cell>
          <cell r="E663" t="str">
            <v>SIAU</v>
          </cell>
          <cell r="F663" t="str">
            <v>siau</v>
          </cell>
          <cell r="G663" t="str">
            <v>X</v>
          </cell>
          <cell r="H663"/>
          <cell r="I663"/>
          <cell r="J663" t="str">
            <v>Asegurar que un porcentaje importante de los reclamos priorizados sean gestionados y resueltos dentro de los plazos establecidos, demostrando una atención ágil y efectiva para aquellos reclamos que requieren tratamiento especial.</v>
          </cell>
          <cell r="K663" t="str">
            <v>Circular Externa 2023151000000010-5 de 2023</v>
          </cell>
          <cell r="L663" t="str">
            <v>Trimestral</v>
          </cell>
          <cell r="M663" t="str">
            <v>Número de reclamos priorizados resueltos dentro de 48 horas</v>
          </cell>
          <cell r="N663" t="str">
            <v>Número total de reclamos priorizados recibidos</v>
          </cell>
          <cell r="O663" t="str">
            <v xml:space="preserve">Reporte aplicativo PQRS  </v>
          </cell>
          <cell r="P663" t="str">
            <v xml:space="preserve">Reporte aplicativo PQRS  </v>
          </cell>
          <cell r="Q663" t="str">
            <v>%</v>
          </cell>
          <cell r="R663" t="str">
            <v>Número de reclamos priorizados resueltos dentro de 48 horas / Número total de reclamos priorizados recibidos *100</v>
          </cell>
          <cell r="T663" t="str">
            <v>proceso</v>
          </cell>
          <cell r="U663" t="str">
            <v>Creciente</v>
          </cell>
          <cell r="V663" t="str">
            <v>≥</v>
          </cell>
          <cell r="W663">
            <v>0.8</v>
          </cell>
          <cell r="X663" t="str">
            <v>&lt;</v>
          </cell>
          <cell r="Y663">
            <v>0.8</v>
          </cell>
        </row>
        <row r="664">
          <cell r="A664">
            <v>672</v>
          </cell>
          <cell r="B664" t="str">
            <v>Integralidad y efectividad en la prestación de servicios de salud</v>
          </cell>
          <cell r="C664" t="str">
            <v>Garantizar la accesibilidad, integralidad en los servicios, complementariedad y respaldo de las interdependencias</v>
          </cell>
          <cell r="D664" t="str">
            <v>Porcentaje de Reclamos con Riesgo de Vida Resueltos</v>
          </cell>
          <cell r="E664" t="str">
            <v>SIAU</v>
          </cell>
          <cell r="F664" t="str">
            <v>siau</v>
          </cell>
          <cell r="G664" t="str">
            <v>X</v>
          </cell>
          <cell r="H664"/>
          <cell r="I664"/>
          <cell r="J664" t="str">
            <v>Garantizar que un porcentaje relevante de los reclamos con riesgo de vida sean gestionados y resueltos dentro de los plazos establecidos, reflejando una actuación inmediata y efectiva ante situaciones críticas que puedan comprometer la integridad o la vida de los usuarios.</v>
          </cell>
          <cell r="K664" t="str">
            <v>Circular Externa 2023151000000010-5 de 2023</v>
          </cell>
          <cell r="L664" t="str">
            <v>Trimestral</v>
          </cell>
          <cell r="M664" t="str">
            <v>Número de reclamos con riesgo de vida resueltos dentro de 24 horas</v>
          </cell>
          <cell r="N664" t="str">
            <v>Número total de reclamos con riesgo de vida recibidos</v>
          </cell>
          <cell r="O664" t="str">
            <v xml:space="preserve">Reporte aplicativo PQRS  </v>
          </cell>
          <cell r="P664" t="str">
            <v xml:space="preserve">Reporte aplicativo PQRS  </v>
          </cell>
          <cell r="Q664" t="str">
            <v>%</v>
          </cell>
          <cell r="R664" t="str">
            <v>Número de reclamos con riesgo de vida resueltos dentro de 24 horas / Número total de reclamos con riesgo de vida recibidos *100</v>
          </cell>
          <cell r="T664" t="str">
            <v>proceso</v>
          </cell>
          <cell r="U664" t="str">
            <v>Creciente</v>
          </cell>
          <cell r="V664" t="str">
            <v>≥</v>
          </cell>
          <cell r="W664">
            <v>0.8</v>
          </cell>
          <cell r="X664" t="str">
            <v>&lt;</v>
          </cell>
          <cell r="Y664">
            <v>0.8</v>
          </cell>
        </row>
        <row r="665">
          <cell r="A665">
            <v>673</v>
          </cell>
          <cell r="B665" t="str">
            <v>Integralidad y efectividad en la prestación de servicios de salud</v>
          </cell>
          <cell r="C665" t="str">
            <v>Garantizar la accesibilidad, integralidad en los servicios, complementariedad y respaldo de las interdependencias</v>
          </cell>
          <cell r="D665" t="str">
            <v>Oportunidad en la Respuesta a Peticiones</v>
          </cell>
          <cell r="E665" t="str">
            <v>SIAU</v>
          </cell>
          <cell r="F665" t="str">
            <v>siau</v>
          </cell>
          <cell r="G665" t="str">
            <v>X</v>
          </cell>
          <cell r="H665"/>
          <cell r="I665"/>
          <cell r="J665" t="str">
            <v>Garantizar la respuesta oportuna a las peticiones dentro del plazo normativo, asegurando el cumplimiento de los derechos de los usuarios</v>
          </cell>
          <cell r="L665" t="str">
            <v>Trimestral</v>
          </cell>
          <cell r="M665" t="str">
            <v>Número de peticiones respondidas dentro del tiempo normativo</v>
          </cell>
          <cell r="N665" t="str">
            <v>Número total de peticiones recibidas en el período</v>
          </cell>
          <cell r="O665" t="str">
            <v xml:space="preserve">Reporte aplicativo PQRS  </v>
          </cell>
          <cell r="P665" t="str">
            <v xml:space="preserve">Reporte aplicativo PQRS  </v>
          </cell>
          <cell r="Q665" t="str">
            <v>%</v>
          </cell>
          <cell r="R665" t="str">
            <v>Número de peticiones respondidas dentro del tiempo normativo / Número total de peticiones recibidas en el período *100</v>
          </cell>
          <cell r="T665" t="str">
            <v>proceso</v>
          </cell>
          <cell r="U665" t="str">
            <v>Creciente</v>
          </cell>
          <cell r="V665" t="str">
            <v>≥</v>
          </cell>
          <cell r="W665">
            <v>0.8</v>
          </cell>
          <cell r="X665" t="str">
            <v>&lt;</v>
          </cell>
          <cell r="Y665">
            <v>0.8</v>
          </cell>
        </row>
        <row r="666">
          <cell r="A666">
            <v>674</v>
          </cell>
          <cell r="B666" t="str">
            <v>Integralidad y efectividad en la prestación de servicios de salud</v>
          </cell>
          <cell r="C666" t="str">
            <v>Garantizar la accesibilidad, integralidad en los servicios, complementariedad y respaldo de las interdependencias</v>
          </cell>
          <cell r="D666" t="str">
            <v>Calidad de registro en la historia clinica Enfermeria</v>
          </cell>
          <cell r="E666" t="str">
            <v>Consulta Externa</v>
          </cell>
          <cell r="F666" t="str">
            <v>cardiologia</v>
          </cell>
          <cell r="G666" t="str">
            <v>x</v>
          </cell>
          <cell r="H666"/>
          <cell r="I666"/>
          <cell r="J66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666"/>
          <cell r="L666" t="str">
            <v>Trimestral</v>
          </cell>
          <cell r="M666" t="str">
            <v>Criterios de calidad de historia clinica evaluados que cumplen</v>
          </cell>
          <cell r="N666" t="str">
            <v>Total de criterios de calidad de historia clinica evaluados</v>
          </cell>
          <cell r="O666" t="str">
            <v>aplicativo de monitorización de historias clínicas</v>
          </cell>
          <cell r="P666" t="str">
            <v>aplicativo de monitorización de historias clínicas</v>
          </cell>
          <cell r="Q666" t="str">
            <v>%</v>
          </cell>
          <cell r="R666" t="str">
            <v>Criterios de calidad de historia clinica evaluados que cumplen / Total de criterios de calidad de historia clinica evaluados *100</v>
          </cell>
          <cell r="S666"/>
          <cell r="T666" t="str">
            <v>proceso</v>
          </cell>
          <cell r="U666" t="str">
            <v>Creciente</v>
          </cell>
          <cell r="V666" t="str">
            <v>≥</v>
          </cell>
          <cell r="W666">
            <v>0.85</v>
          </cell>
          <cell r="X666" t="str">
            <v>&lt;</v>
          </cell>
          <cell r="Y666">
            <v>0.85</v>
          </cell>
        </row>
        <row r="667">
          <cell r="A667">
            <v>675</v>
          </cell>
          <cell r="B667" t="str">
            <v>Integralidad y efectividad en la prestación de servicios de salud</v>
          </cell>
          <cell r="C667" t="str">
            <v>Garantizar la accesibilidad, integralidad en los servicios, complementariedad y respaldo de las interdependencias</v>
          </cell>
          <cell r="D667" t="str">
            <v>Porcentaje de adherencia a Protocolos de enfermeria</v>
          </cell>
          <cell r="E667" t="str">
            <v>Consulta Externa</v>
          </cell>
          <cell r="F667" t="str">
            <v>cardiologia</v>
          </cell>
          <cell r="G667" t="str">
            <v>x</v>
          </cell>
          <cell r="H667"/>
          <cell r="I667"/>
          <cell r="J667"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667"/>
          <cell r="L667" t="str">
            <v>Trimestral</v>
          </cell>
          <cell r="M667" t="str">
            <v xml:space="preserve">Número de protocolos con cumplimiento mayor al estándar establecido X 100 </v>
          </cell>
          <cell r="N667" t="str">
            <v xml:space="preserve"> Total protocolos evaluados</v>
          </cell>
          <cell r="O667" t="str">
            <v>Consolidado Adherencia a protocolos de enfermeria</v>
          </cell>
          <cell r="P667" t="str">
            <v>Consolidado Adherencia a Protocolos de enfermeria</v>
          </cell>
          <cell r="Q667" t="str">
            <v>%</v>
          </cell>
          <cell r="R667" t="str">
            <v>Número de protocolos con cumplimiento mayor al estándar establecido X 100  /  Total protocolos evaluados *100</v>
          </cell>
          <cell r="S667"/>
          <cell r="T667" t="str">
            <v>proceso</v>
          </cell>
          <cell r="U667" t="str">
            <v>Creciente</v>
          </cell>
          <cell r="V667" t="str">
            <v>≥</v>
          </cell>
          <cell r="W667">
            <v>0.85</v>
          </cell>
          <cell r="X667" t="str">
            <v>&lt;</v>
          </cell>
          <cell r="Y667">
            <v>0.85</v>
          </cell>
        </row>
        <row r="668">
          <cell r="A668">
            <v>676</v>
          </cell>
          <cell r="B668" t="str">
            <v>Integralidad y efectividad en la prestación de servicios de salud</v>
          </cell>
          <cell r="C668" t="str">
            <v>Garantizar la accesibilidad, integralidad en los servicios, complementariedad y respaldo de las interdependencias</v>
          </cell>
          <cell r="D668" t="str">
            <v>Formulación de proyectos de inversión</v>
          </cell>
          <cell r="E668" t="str">
            <v>Direcciónamiento Estratégico</v>
          </cell>
          <cell r="F668" t="str">
            <v>Gestion de proyectos</v>
          </cell>
          <cell r="I668" t="str">
            <v>x</v>
          </cell>
          <cell r="J668" t="str">
            <v>Gestionar los proyectos de inversión en su fase de formulación, apoyando los mismos en su fase de ejecución y seguimiento, conforme a la normatividad vigente, para cumplir el plan de desarrollo, la planeación estratégica institucional y el fortalecimiento de la gestión organizacional, mediante la asesoría y acompañamiento a los diferentes procesos del HUSJ según metodologías establecidas.</v>
          </cell>
          <cell r="K668" t="str">
            <v xml:space="preserve">Resolución 2053 de 2019 - Requisitos para la expedición de los conceptos técnicos de viabilidad de los proyectos de inversión
Resolución 400 de 2024 – Por la cual se modifica el artículo 7 de la Resolución 2053 de 2019.
</v>
          </cell>
          <cell r="L668" t="str">
            <v>Trimestral</v>
          </cell>
          <cell r="M668" t="str">
            <v>Número de proyectos en face de formulacion</v>
          </cell>
          <cell r="N668" t="str">
            <v>Número de proyectos Requeridos</v>
          </cell>
          <cell r="O668" t="str">
            <v>Banco de Proyectos / Plan bienal de Inversiones subproceso Gestión de Proyectos</v>
          </cell>
          <cell r="P668" t="str">
            <v>Informes de subproceso Gestión de Proyectos</v>
          </cell>
          <cell r="Q668" t="str">
            <v>Cantidad</v>
          </cell>
          <cell r="R668" t="str">
            <v>Número de proyectos en face de formulacion / Número de proyectos Requeridos</v>
          </cell>
          <cell r="T668" t="str">
            <v>Resultado</v>
          </cell>
          <cell r="U668" t="str">
            <v>Creciente</v>
          </cell>
          <cell r="V668" t="str">
            <v>≥</v>
          </cell>
          <cell r="W668">
            <v>1</v>
          </cell>
          <cell r="X668" t="str">
            <v>&lt;</v>
          </cell>
          <cell r="Y668">
            <v>1</v>
          </cell>
        </row>
        <row r="669">
          <cell r="A669">
            <v>677</v>
          </cell>
          <cell r="B669" t="str">
            <v>Integralidad y efectividad en la prestación de servicios de salud</v>
          </cell>
          <cell r="C669" t="str">
            <v>Garantizar la accesibilidad, integralidad en los servicios, complementariedad y respaldo de las interdependencias</v>
          </cell>
          <cell r="D669" t="str">
            <v xml:space="preserve">Viabilizacion de proyectos de Inversion </v>
          </cell>
          <cell r="E669" t="str">
            <v>Direcciónamiento Estratégico</v>
          </cell>
          <cell r="F669" t="str">
            <v>Gestion de proyectos</v>
          </cell>
          <cell r="I669" t="str">
            <v>x</v>
          </cell>
          <cell r="J669" t="str">
            <v>Gestionar los proyectos de inversión en su fase de formulación, apoyando los mismos en su fase de ejecución y seguimiento, conforme a la normatividad vigente, para cumplir el plan de desarrollo, la planeación estratégica institucional y el fortalecimiento de la gestión organizacional, mediante la asesoría y acompañamiento a los diferentes procesos del HUSJ según metodologías establecidas.</v>
          </cell>
          <cell r="K669" t="str">
            <v xml:space="preserve">Resolución 2053 de 2019 - Requisitos para la expedición de los conceptos técnicos de viabilidad de los proyectos de inversión
Resolución 400 de 2024 – Por la cual se modifica el artículo 7 de la Resolución 2053 de 2019.
</v>
          </cell>
          <cell r="L669" t="str">
            <v>Trimestral</v>
          </cell>
          <cell r="M669" t="str">
            <v xml:space="preserve">Número de proyectos viabilizados </v>
          </cell>
          <cell r="N669" t="str">
            <v>Número de proyectos de inversión formulados</v>
          </cell>
          <cell r="O669" t="str">
            <v>Viabilidad Técnica por parte de la entidad territorial de orden departamental y nacional</v>
          </cell>
          <cell r="P669" t="str">
            <v>Informes de subproceso Gestión de Proyectos</v>
          </cell>
          <cell r="Q669" t="str">
            <v>Cantidad</v>
          </cell>
          <cell r="R669" t="str">
            <v>Número de proyectos viabilizados  / Número de proyectos de inversión formulados</v>
          </cell>
          <cell r="T669" t="str">
            <v>Resultado</v>
          </cell>
          <cell r="U669" t="str">
            <v>Creciente</v>
          </cell>
          <cell r="V669" t="str">
            <v>≥</v>
          </cell>
          <cell r="W669">
            <v>1</v>
          </cell>
          <cell r="X669" t="str">
            <v>&lt;</v>
          </cell>
          <cell r="Y669">
            <v>1</v>
          </cell>
        </row>
        <row r="670">
          <cell r="A670">
            <v>678</v>
          </cell>
          <cell r="B670" t="str">
            <v>Integralidad y efectividad en la prestación de servicios de salud</v>
          </cell>
          <cell r="C670" t="str">
            <v>Garantizar la accesibilidad, integralidad en los servicios, complementariedad y respaldo de las interdependencias</v>
          </cell>
          <cell r="D670" t="str">
            <v>Gestión de recursos financieros para proyectos de inversión</v>
          </cell>
          <cell r="E670" t="str">
            <v>Direcciónamiento Estratégico</v>
          </cell>
          <cell r="F670" t="str">
            <v>Gestion de proyectos</v>
          </cell>
          <cell r="I670" t="str">
            <v>x</v>
          </cell>
          <cell r="J670" t="str">
            <v>Gestionar los proyectos de inversión en su fase de formulación, apoyando los mismos en su fase de ejecución y seguimiento, conforme a la normatividad vigente, para cumplir el plan de desarrollo, la planeación estratégica institucional y el fortalecimiento de la gestión organizacional, mediante la asesoría y acompañamiento a los diferentes procesos del HUSJ según metodologías establecidas.</v>
          </cell>
          <cell r="K670" t="str">
            <v xml:space="preserve">Resolución 2053 de 2019 - Requisitos para la expedición de los conceptos técnicos de viabilidad de los proyectos de inversión
Resolución 400 de 2024 – Por la cual se modifica el artículo 7 de la Resolución 2053 de 2019.
</v>
          </cell>
          <cell r="L670" t="str">
            <v>Trimestral</v>
          </cell>
          <cell r="M670" t="str">
            <v>Número de proyectos con asignacion de recursos</v>
          </cell>
          <cell r="N670" t="str">
            <v xml:space="preserve">Número de proyectos viabilizados </v>
          </cell>
          <cell r="O670" t="str">
            <v>Carta de asignación de recursos / Resolucion por parte de la Entidad territorial de orden departamental y nacional</v>
          </cell>
          <cell r="P670" t="str">
            <v>Viabilidad Técnica por parte de la entidad territorial de orden departamental y nacional</v>
          </cell>
          <cell r="Q670" t="str">
            <v>Cantidad</v>
          </cell>
          <cell r="R670" t="str">
            <v xml:space="preserve">Número de proyectos con asignacion de recursos / Número de proyectos viabilizados </v>
          </cell>
          <cell r="T670" t="str">
            <v>Resultado</v>
          </cell>
          <cell r="U670" t="str">
            <v>Creciente</v>
          </cell>
          <cell r="V670" t="str">
            <v>≥</v>
          </cell>
          <cell r="W670">
            <v>1</v>
          </cell>
          <cell r="X670" t="str">
            <v>&lt;</v>
          </cell>
          <cell r="Y670">
            <v>1</v>
          </cell>
        </row>
        <row r="671">
          <cell r="A671">
            <v>679</v>
          </cell>
          <cell r="B671" t="str">
            <v>Integralidad y efectividad en la prestación de servicios de salud</v>
          </cell>
          <cell r="C671" t="str">
            <v>Garantizar la accesibilidad, integralidad en los servicios, complementariedad y respaldo de las interdependencias</v>
          </cell>
          <cell r="D671" t="str">
            <v>Acompañamiento al desarrollo de los proyectos de inversión en ejecución</v>
          </cell>
          <cell r="E671" t="str">
            <v>Direcciónamiento Estratégico</v>
          </cell>
          <cell r="F671" t="str">
            <v>Gestion de proyectos</v>
          </cell>
          <cell r="I671" t="str">
            <v>x</v>
          </cell>
          <cell r="J671" t="str">
            <v>Gestionar los proyectos de inversión en su fase de formulación, apoyando los mismos en su fase de ejecución y seguimiento, conforme a la normatividad vigente, para cumplir el plan de desarrollo, la planeación estratégica institucional y el fortalecimiento de la gestión organizacional, mediante la asesoría y acompañamiento a los diferentes procesos del HUSJ según metodologías establecidas.</v>
          </cell>
          <cell r="K671" t="str">
            <v xml:space="preserve">Resolución 2053 de 2019 - Requisitos para la expedición de los conceptos técnicos de viabilidad de los proyectos de inversión
Resolución 400 de 2024 – Por la cual se modifica el artículo 7 de la Resolución 2053 de 2019.
</v>
          </cell>
          <cell r="L671" t="str">
            <v>Trimestral</v>
          </cell>
          <cell r="M671" t="str">
            <v>Número de proyectos con seguimiento mensual</v>
          </cell>
          <cell r="N671" t="str">
            <v xml:space="preserve">Número de proyectos en ejecucion </v>
          </cell>
          <cell r="O671" t="str">
            <v>Informes de supervisión e interventoría</v>
          </cell>
          <cell r="P671" t="str">
            <v>Informes de subproceso Gestión de Proyectos</v>
          </cell>
          <cell r="Q671" t="str">
            <v>Cantidad</v>
          </cell>
          <cell r="R671" t="str">
            <v xml:space="preserve">Número de proyectos con seguimiento mensual / Número de proyectos en ejecucion </v>
          </cell>
          <cell r="T671" t="str">
            <v>Resultado</v>
          </cell>
          <cell r="U671" t="str">
            <v>Creciente</v>
          </cell>
          <cell r="V671" t="str">
            <v>≥</v>
          </cell>
          <cell r="W671">
            <v>10</v>
          </cell>
          <cell r="X671" t="str">
            <v>&lt;</v>
          </cell>
          <cell r="Y671">
            <v>10</v>
          </cell>
        </row>
        <row r="672">
          <cell r="A672">
            <v>680</v>
          </cell>
          <cell r="B672" t="str">
            <v>Hospital líder en buenas prácticas de gobierno corporativo y de gestión pública</v>
          </cell>
          <cell r="C672" t="str">
            <v>Garantizar rentabilidad, competitividad y sostenibilidad financiera</v>
          </cell>
          <cell r="D672" t="str">
            <v>Porcentaje de Pacientes informados sobre cancelacion copagos</v>
          </cell>
          <cell r="E672" t="str">
            <v>Gestión Financiera</v>
          </cell>
          <cell r="F672" t="str">
            <v>Facturación</v>
          </cell>
          <cell r="H672" t="str">
            <v>x</v>
          </cell>
          <cell r="J672" t="str">
            <v>medir el porcentaje de pacientes que recibieron información sobre los valores a cancelar por concepto de copagos y cuotas moderadoras trimestral</v>
          </cell>
          <cell r="L672" t="str">
            <v>Trimestral</v>
          </cell>
          <cell r="M672" t="str">
            <v>Numero de pacientes que reciberon la información sobre los costos a cancelar</v>
          </cell>
          <cell r="N672" t="str">
            <v>total de Pacientes encuestados en el trimestre</v>
          </cell>
          <cell r="O672" t="str">
            <v>DGH</v>
          </cell>
          <cell r="P672" t="str">
            <v>Matriz de Encuestas de Satisfacción -SIAU</v>
          </cell>
          <cell r="Q672" t="str">
            <v>%</v>
          </cell>
          <cell r="R672" t="str">
            <v>Numero de pacientes que reciberon la información sobre los costos a cancelar / total de Pacientes encuestados en el trimestre *100</v>
          </cell>
          <cell r="T672" t="str">
            <v>resultado</v>
          </cell>
          <cell r="U672" t="str">
            <v>Creciente</v>
          </cell>
          <cell r="V672" t="str">
            <v>≥</v>
          </cell>
          <cell r="W672">
            <v>0.85</v>
          </cell>
          <cell r="X672" t="str">
            <v>≤</v>
          </cell>
          <cell r="Y672">
            <v>0.85</v>
          </cell>
        </row>
        <row r="673">
          <cell r="A673">
            <v>681</v>
          </cell>
          <cell r="B673" t="str">
            <v>Integralidad y efectividad en la prestación de servicios de salud</v>
          </cell>
          <cell r="C673" t="str">
            <v>Garantizar la accesibilidad, integralidad en los servicios, complementariedad y respaldo de las interdependencias</v>
          </cell>
          <cell r="D673" t="str">
            <v>Proporción de Tratamientos terminados en rehabilitación</v>
          </cell>
          <cell r="E673" t="str">
            <v>Apoyo diagnóstico y complementación terapeutica</v>
          </cell>
          <cell r="F673" t="str">
            <v>rehabilitacion</v>
          </cell>
          <cell r="G673" t="str">
            <v>x</v>
          </cell>
          <cell r="J673" t="str">
            <v>Medir la proporción que terminados de acuerdo al plan y objetivos establecidos</v>
          </cell>
          <cell r="L673" t="str">
            <v>Trimestral</v>
          </cell>
          <cell r="M673" t="str">
            <v>Numero de pacientes terminaron tratamiento en RH</v>
          </cell>
          <cell r="N673" t="str">
            <v>Número total de pacientes en tratamiento en RH</v>
          </cell>
          <cell r="O673" t="str">
            <v>Dinamica Gerencial</v>
          </cell>
          <cell r="P673" t="str">
            <v>Dinamica Gerencial</v>
          </cell>
          <cell r="Q673" t="str">
            <v>%</v>
          </cell>
          <cell r="R673" t="str">
            <v>Numero de pacientes terminaron tratamiento en RH / Número total de pacientes en tratamiento en RH *100</v>
          </cell>
          <cell r="T673" t="str">
            <v>proceso</v>
          </cell>
          <cell r="U673" t="str">
            <v>Creciente</v>
          </cell>
          <cell r="V673" t="str">
            <v>≥</v>
          </cell>
          <cell r="W673">
            <v>0.8</v>
          </cell>
          <cell r="X673" t="str">
            <v>≤</v>
          </cell>
          <cell r="Y673">
            <v>0.8</v>
          </cell>
        </row>
        <row r="674">
          <cell r="A674">
            <v>682</v>
          </cell>
          <cell r="B674" t="str">
            <v>Integralidad y efectividad en la prestación de servicios de salud</v>
          </cell>
          <cell r="C674" t="str">
            <v>Garantizar la accesibilidad, integralidad en los servicios, complementariedad y respaldo de las interdependencias</v>
          </cell>
          <cell r="D674" t="str">
            <v>Proporción de Tratamientos abandonados en rehabilitación</v>
          </cell>
          <cell r="E674" t="str">
            <v>Apoyo diagnóstico y complementación terapeutica</v>
          </cell>
          <cell r="F674" t="str">
            <v>rehabilitacion</v>
          </cell>
          <cell r="G674" t="str">
            <v>x</v>
          </cell>
          <cell r="J674" t="str">
            <v>Medir la proporción de tratamientos en rehabilitación que son abandonados por el paciente antes de su finalización.</v>
          </cell>
          <cell r="L674" t="str">
            <v>Trimestral</v>
          </cell>
          <cell r="M674" t="str">
            <v>Número de pacientes abandonaron el tratamiento en RH</v>
          </cell>
          <cell r="N674" t="str">
            <v>Número total de pacientes en tratamiento en RH</v>
          </cell>
          <cell r="O674" t="str">
            <v>Dinamica Gerencial</v>
          </cell>
          <cell r="P674" t="str">
            <v>Dinamica Gerencial</v>
          </cell>
          <cell r="Q674" t="str">
            <v>%</v>
          </cell>
          <cell r="R674" t="str">
            <v>Número de pacientes abandonaron el tratamiento en RH / Número total de pacientes en tratamiento en RH *100</v>
          </cell>
          <cell r="T674" t="str">
            <v>proceso</v>
          </cell>
          <cell r="U674" t="str">
            <v>Creciente</v>
          </cell>
          <cell r="V674" t="str">
            <v>≥</v>
          </cell>
          <cell r="W674">
            <v>0.8</v>
          </cell>
          <cell r="X674" t="str">
            <v>≤</v>
          </cell>
          <cell r="Y674">
            <v>0.8</v>
          </cell>
        </row>
        <row r="675">
          <cell r="A675">
            <v>683</v>
          </cell>
          <cell r="B675" t="str">
            <v>Integralidad y efectividad en la prestación de servicios de salud</v>
          </cell>
          <cell r="C675" t="str">
            <v>Garantizar la accesibilidad, integralidad en los servicios, complementariedad y respaldo de las interdependencias</v>
          </cell>
          <cell r="D675" t="str">
            <v>Tiempo de espera para la atención diaria según hora agendada en rehabilitación </v>
          </cell>
          <cell r="E675" t="str">
            <v>Apoyo diagnóstico y complementación terapeutica</v>
          </cell>
          <cell r="F675" t="str">
            <v>rehabilitacion</v>
          </cell>
          <cell r="G675" t="str">
            <v>x</v>
          </cell>
          <cell r="J675" t="str">
            <v>Medir el tempo de espera para la atención y garantizar que los pacientes reciban atención oportuna y efectiva</v>
          </cell>
          <cell r="L675" t="str">
            <v>Trimestral</v>
          </cell>
          <cell r="M675" t="str">
            <v>hora de inicio de la atención</v>
          </cell>
          <cell r="N675" t="str">
            <v>hora agendada para la atención</v>
          </cell>
          <cell r="O675" t="str">
            <v>Dinamica Gerencial</v>
          </cell>
          <cell r="P675" t="str">
            <v>Dinamica Gerencial</v>
          </cell>
          <cell r="Q675" t="str">
            <v>Horas</v>
          </cell>
          <cell r="R675" t="str">
            <v>hora de inicio de la atención / hora agendada para la atención</v>
          </cell>
          <cell r="T675" t="str">
            <v>proceso</v>
          </cell>
          <cell r="U675" t="str">
            <v>Decreciente</v>
          </cell>
          <cell r="V675" t="str">
            <v>≤</v>
          </cell>
          <cell r="W675">
            <v>15</v>
          </cell>
          <cell r="X675" t="str">
            <v>&gt;</v>
          </cell>
          <cell r="Y675">
            <v>15</v>
          </cell>
        </row>
        <row r="676">
          <cell r="A676">
            <v>684</v>
          </cell>
          <cell r="B676" t="str">
            <v>Integralidad y efectividad en la prestación de servicios de salud</v>
          </cell>
          <cell r="C676" t="str">
            <v>Garantizar la accesibilidad, integralidad en los servicios, complementariedad y respaldo de las interdependencias</v>
          </cell>
          <cell r="D676" t="str">
            <v>Oportunidad de respuesta a interconsultas Urgentes o prioritarias de terapia respiratoria</v>
          </cell>
          <cell r="E676" t="str">
            <v>Apoyo diagnóstico y complementación terapeutica</v>
          </cell>
          <cell r="F676" t="str">
            <v>rehabilitacion</v>
          </cell>
          <cell r="G676" t="str">
            <v>x</v>
          </cell>
          <cell r="J676" t="str">
            <v>Medir la oportunidad de respuesta a interconsulta urgente  y la respuesta del profesional en rehabilitación correspondiente</v>
          </cell>
          <cell r="L676" t="str">
            <v>Trimestral</v>
          </cell>
          <cell r="M676" t="str">
            <v>sumatoria de las horas transcurridas entre desde que se solicita la interconsulta hasta el momento que se responde</v>
          </cell>
          <cell r="N676" t="str">
            <v>Numero de interconsultas solicitadas</v>
          </cell>
          <cell r="O676" t="str">
            <v>Dinamica Gerencial</v>
          </cell>
          <cell r="P676" t="str">
            <v>Dinamica Gerencial</v>
          </cell>
          <cell r="Q676" t="str">
            <v>Horas</v>
          </cell>
          <cell r="R676" t="str">
            <v>sumatoria de las horas transcurridas entre desde que se solicita la interconsulta hasta el momento que se responde / Numero de interconsultas solicitadas</v>
          </cell>
          <cell r="T676" t="str">
            <v>proceso</v>
          </cell>
          <cell r="U676" t="str">
            <v>Decreciente</v>
          </cell>
          <cell r="V676" t="str">
            <v>≤</v>
          </cell>
          <cell r="W676">
            <v>24</v>
          </cell>
          <cell r="X676" t="str">
            <v>&gt;</v>
          </cell>
          <cell r="Y676">
            <v>24</v>
          </cell>
        </row>
        <row r="677">
          <cell r="A677">
            <v>685</v>
          </cell>
          <cell r="B677" t="str">
            <v>Integralidad y efectividad en la prestación de servicios de salud</v>
          </cell>
          <cell r="C677" t="str">
            <v>Garantizar la accesibilidad, integralidad en los servicios, complementariedad y respaldo de las interdependencias</v>
          </cell>
          <cell r="D677" t="str">
            <v>Oportunidad de respuesta a interconsultas regular de terapia respiratoria  </v>
          </cell>
          <cell r="E677" t="str">
            <v>Apoyo diagnóstico y complementación terapeutica</v>
          </cell>
          <cell r="F677" t="str">
            <v>rehabilitacion</v>
          </cell>
          <cell r="G677" t="str">
            <v>x</v>
          </cell>
          <cell r="J677" t="str">
            <v xml:space="preserve">Medir la oportunidad de respuesta a interconsulta regular  y la respuesta del profesional en rehabilitación correspondiente  </v>
          </cell>
          <cell r="L677" t="str">
            <v>Trimestral</v>
          </cell>
          <cell r="M677" t="str">
            <v>sumatoria de las horas transcurridas entre desde que se solicita la interconsulta hasta el momento que se responde</v>
          </cell>
          <cell r="N677" t="str">
            <v>Numero de interconsultas solicitadas</v>
          </cell>
          <cell r="O677" t="str">
            <v>Dinamica Gerencial</v>
          </cell>
          <cell r="P677" t="str">
            <v>Dinamica Gerencial</v>
          </cell>
          <cell r="Q677" t="str">
            <v>Horas</v>
          </cell>
          <cell r="R677" t="str">
            <v>sumatoria de las horas transcurridas entre desde que se solicita la interconsulta hasta el momento que se responde / Numero de interconsultas solicitadas</v>
          </cell>
          <cell r="T677" t="str">
            <v>proceso</v>
          </cell>
          <cell r="U677" t="str">
            <v>Decreciente</v>
          </cell>
          <cell r="V677" t="str">
            <v>≤</v>
          </cell>
          <cell r="W677">
            <v>24</v>
          </cell>
          <cell r="X677" t="str">
            <v>&gt;</v>
          </cell>
          <cell r="Y677">
            <v>24</v>
          </cell>
        </row>
        <row r="678">
          <cell r="A678">
            <v>686</v>
          </cell>
          <cell r="B678" t="str">
            <v>Integralidad y efectividad en la prestación de servicios de salud</v>
          </cell>
          <cell r="C678" t="str">
            <v>Garantizar la accesibilidad, integralidad en los servicios, complementariedad y respaldo de las interdependencias</v>
          </cell>
          <cell r="D678" t="str">
            <v>Proporción total de inasistencias   </v>
          </cell>
          <cell r="E678" t="str">
            <v>Apoyo diagnóstico y complementación terapeutica</v>
          </cell>
          <cell r="F678" t="str">
            <v>rehabilitacion</v>
          </cell>
          <cell r="G678" t="str">
            <v>x</v>
          </cell>
          <cell r="J678" t="str">
            <v>Medir la proporción de insistencias a rehabilitación y garantizar que los pacientes reciban atención oportuna y eficaz.</v>
          </cell>
          <cell r="L678" t="str">
            <v>Trimestral</v>
          </cell>
          <cell r="M678" t="str">
            <v>numero de sesiones de rehabilitación no realizadas debido a inasistencias</v>
          </cell>
          <cell r="N678" t="str">
            <v>total de sesiones de rehabilitación programadas</v>
          </cell>
          <cell r="O678" t="str">
            <v>Dinamica Gerencial</v>
          </cell>
          <cell r="P678" t="str">
            <v>Dinamica Gerencial</v>
          </cell>
          <cell r="Q678" t="str">
            <v>%</v>
          </cell>
          <cell r="R678" t="str">
            <v>numero de sesiones de rehabilitación no realizadas debido a inasistencias / total de sesiones de rehabilitación programadas *100</v>
          </cell>
          <cell r="T678" t="str">
            <v>proceso</v>
          </cell>
          <cell r="U678" t="str">
            <v>Decreciente</v>
          </cell>
          <cell r="V678" t="str">
            <v>≤</v>
          </cell>
          <cell r="W678">
            <v>0.1</v>
          </cell>
          <cell r="X678" t="str">
            <v>&gt;</v>
          </cell>
          <cell r="Y678">
            <v>0.1</v>
          </cell>
        </row>
        <row r="679">
          <cell r="A679">
            <v>687</v>
          </cell>
          <cell r="B679" t="str">
            <v>Integralidad y efectividad en la prestación de servicios de salud</v>
          </cell>
          <cell r="C679" t="str">
            <v>Garantizar la accesibilidad, integralidad en los servicios, complementariedad y respaldo de las interdependencias</v>
          </cell>
          <cell r="D679" t="str">
            <v>Proporción total de inasistencias   por causa interna</v>
          </cell>
          <cell r="E679" t="str">
            <v>Apoyo diagnóstico y complementación terapeutica</v>
          </cell>
          <cell r="F679" t="str">
            <v>rehabilitacion</v>
          </cell>
          <cell r="G679" t="str">
            <v>x</v>
          </cell>
          <cell r="J679" t="str">
            <v>Medir la proporción de insistencias a por causas internas rehabilitación y garantizar que los pacientes reciban atención oportuna y eficaz.</v>
          </cell>
          <cell r="L679" t="str">
            <v>Trimestral</v>
          </cell>
          <cell r="M679" t="str">
            <v>número de sesiones de rehabilitación no realizadas debido a causa internas</v>
          </cell>
          <cell r="N679" t="str">
            <v>total de sesiones de rehabilitación programadas</v>
          </cell>
          <cell r="O679" t="str">
            <v>Dinamica Gerencial</v>
          </cell>
          <cell r="P679" t="str">
            <v>Dinamica Gerencial</v>
          </cell>
          <cell r="Q679" t="str">
            <v>%</v>
          </cell>
          <cell r="R679" t="str">
            <v>número de sesiones de rehabilitación no realizadas debido a causa internas / total de sesiones de rehabilitación programadas *100</v>
          </cell>
          <cell r="T679" t="str">
            <v>proceso</v>
          </cell>
          <cell r="U679" t="str">
            <v>Decreciente</v>
          </cell>
          <cell r="V679" t="str">
            <v>≤</v>
          </cell>
          <cell r="W679">
            <v>0.05</v>
          </cell>
          <cell r="X679" t="str">
            <v>&gt;</v>
          </cell>
          <cell r="Y679">
            <v>0.05</v>
          </cell>
        </row>
        <row r="680">
          <cell r="A680">
            <v>688</v>
          </cell>
          <cell r="B680" t="str">
            <v>Integralidad y efectividad en la prestación de servicios de salud</v>
          </cell>
          <cell r="C680" t="str">
            <v>Garantizar la accesibilidad, integralidad en los servicios, complementariedad y respaldo de las interdependencias</v>
          </cell>
          <cell r="D680" t="str">
            <v>Proporción total de inasistencias   por causa externa</v>
          </cell>
          <cell r="E680" t="str">
            <v>Apoyo diagnóstico y complementación terapeutica</v>
          </cell>
          <cell r="F680" t="str">
            <v>rehabilitacion</v>
          </cell>
          <cell r="G680" t="str">
            <v>x</v>
          </cell>
          <cell r="J680" t="str">
            <v>Medir la proporción de insistencias a por causa externa en rehabilitación y garantizar que los pacientes reciban atención oportuna y eficaz.</v>
          </cell>
          <cell r="L680" t="str">
            <v>Trimestral</v>
          </cell>
          <cell r="M680" t="str">
            <v>número de sesiones de rehabilitación no realizadas debido a causas externas</v>
          </cell>
          <cell r="N680" t="str">
            <v>total de sesiones de rehabilitación programadas</v>
          </cell>
          <cell r="O680" t="str">
            <v>Dinamica Gerencial</v>
          </cell>
          <cell r="P680" t="str">
            <v>Dinamica Gerencial</v>
          </cell>
          <cell r="Q680" t="str">
            <v>%</v>
          </cell>
          <cell r="R680" t="str">
            <v>número de sesiones de rehabilitación no realizadas debido a causas externas / total de sesiones de rehabilitación programadas *100</v>
          </cell>
          <cell r="T680" t="str">
            <v>proceso</v>
          </cell>
          <cell r="U680" t="str">
            <v>Decreciente</v>
          </cell>
          <cell r="V680" t="str">
            <v>≤</v>
          </cell>
          <cell r="W680">
            <v>0.1</v>
          </cell>
          <cell r="X680" t="str">
            <v>&gt;</v>
          </cell>
          <cell r="Y680">
            <v>0.1</v>
          </cell>
        </row>
        <row r="681">
          <cell r="A681">
            <v>689</v>
          </cell>
          <cell r="B681" t="str">
            <v>Integralidad y efectividad en la prestación de servicios de salud</v>
          </cell>
          <cell r="C681" t="str">
            <v>Garantizar la accesibilidad, integralidad en los servicios, complementariedad y respaldo de las interdependencias</v>
          </cell>
          <cell r="D681" t="str">
            <v>Porcentaje de adherencia a protocolos y procedimientos en rehabilitación</v>
          </cell>
          <cell r="E681" t="str">
            <v>Apoyo diagnóstico y complementación terapeutica</v>
          </cell>
          <cell r="F681" t="str">
            <v>rehabilitacion</v>
          </cell>
          <cell r="G681" t="str">
            <v>x</v>
          </cell>
          <cell r="J681" t="str">
            <v>Medir el nivel de adherencia a los protocolos y procedimientos en rehabilitación y garantizar que los pacientes reciban atención de alta calidad y segura.</v>
          </cell>
          <cell r="L681" t="str">
            <v>Trimestral</v>
          </cell>
          <cell r="M681" t="str">
            <v xml:space="preserve">Número de protocolos con cumplimiento mayor al estándar establecido </v>
          </cell>
          <cell r="N681" t="str">
            <v xml:space="preserve"> Total protocolos evaluados</v>
          </cell>
          <cell r="O681" t="str">
            <v>Consolidado Adherencia a protocolos de enfermeria</v>
          </cell>
          <cell r="P681" t="str">
            <v>Consolidado Adherencia a Protocolos de Rh</v>
          </cell>
          <cell r="Q681" t="str">
            <v>%</v>
          </cell>
          <cell r="R681" t="str">
            <v>Número de protocolos con cumplimiento mayor al estándar establecido  /  Total protocolos evaluados *100</v>
          </cell>
          <cell r="T681" t="str">
            <v>proceso</v>
          </cell>
          <cell r="U681" t="str">
            <v>Creciente</v>
          </cell>
          <cell r="V681" t="str">
            <v>≥</v>
          </cell>
          <cell r="W681">
            <v>0.85</v>
          </cell>
          <cell r="X681" t="str">
            <v>≤</v>
          </cell>
          <cell r="Y681">
            <v>0.85</v>
          </cell>
        </row>
        <row r="682">
          <cell r="A682">
            <v>690</v>
          </cell>
          <cell r="B682" t="str">
            <v>Integralidad y efectividad en la prestación de servicios de salud</v>
          </cell>
          <cell r="C682" t="str">
            <v>Garantizar la accesibilidad, integralidad en los servicios, complementariedad y respaldo de las interdependencias</v>
          </cell>
          <cell r="D682" t="str">
            <v>Oportunidad de entrega de Hemocomponentes - URGENTE</v>
          </cell>
          <cell r="E682" t="str">
            <v>Apoyo diagnóstico y complementación terapeutica</v>
          </cell>
          <cell r="F682" t="str">
            <v>banco de sangre</v>
          </cell>
          <cell r="G682" t="str">
            <v>x</v>
          </cell>
          <cell r="H682"/>
          <cell r="I682"/>
          <cell r="J682" t="str">
            <v>Medir la oportunidad en la entrega de hemocomponentes durante una urgencia que ocurra dentro de la institución durante un periodo de tiempo determinado</v>
          </cell>
          <cell r="K682"/>
          <cell r="L682" t="str">
            <v>Trimestral</v>
          </cell>
          <cell r="M682" t="str">
            <v>Sumatoria de horas transcurridos desde la solicitud del hemocomponente hasta la entrega del mismo</v>
          </cell>
          <cell r="N682" t="str">
            <v>Total de solicitudes de hemocomponentes realizadas en la vigencia</v>
          </cell>
          <cell r="O682" t="str">
            <v>Sistema de información del Banco de Sangre</v>
          </cell>
          <cell r="P682" t="str">
            <v>Sistema de información del Banco de Sangre</v>
          </cell>
          <cell r="Q682" t="str">
            <v>Horas</v>
          </cell>
          <cell r="R682" t="str">
            <v>Sumatoria de horas transcurridos desde la solicitud del hemocomponente hasta la entrega del mismo / Total de solicitudes de hemocomponentes realizadas en la vigencia</v>
          </cell>
          <cell r="S682"/>
          <cell r="T682" t="str">
            <v>resultado</v>
          </cell>
          <cell r="U682" t="str">
            <v>Decreciente</v>
          </cell>
          <cell r="V682" t="str">
            <v>≤</v>
          </cell>
          <cell r="W682">
            <v>1</v>
          </cell>
          <cell r="X682" t="str">
            <v>&gt;</v>
          </cell>
          <cell r="Y682">
            <v>1</v>
          </cell>
        </row>
        <row r="683">
          <cell r="B683" t="str">
            <v>Investigación, conocimiento e innovación, la mejor inversión</v>
          </cell>
          <cell r="C683" t="str">
            <v>Incrementar la generación de conocimiento y la innovación aplicadas al proceso de atención en salud</v>
          </cell>
          <cell r="D683" t="str">
            <v xml:space="preserve">Número de eventos en formacion academica en salud </v>
          </cell>
          <cell r="E683" t="str">
            <v>Gestión de Innovación e investigación</v>
          </cell>
          <cell r="F683" t="str">
            <v>Innovación</v>
          </cell>
          <cell r="H683" t="str">
            <v>x</v>
          </cell>
          <cell r="J683" t="str">
            <v>Divulgar las actividades academicocientifacs e inovacion que se realizan en el hospital</v>
          </cell>
        </row>
        <row r="684">
          <cell r="A684" t="str">
            <v>#</v>
          </cell>
          <cell r="B684" t="str">
            <v>Investigación, conocimiento e innovación, la mejor inversión</v>
          </cell>
          <cell r="C684" t="str">
            <v>Disponer de información confiable para la asistencia y la gestión del conocimiento</v>
          </cell>
          <cell r="D684" t="str">
            <v>Nùmero de Caidas del aplicativo LABCORE</v>
          </cell>
          <cell r="E684" t="str">
            <v>Gestión de la información y Comunicaciones</v>
          </cell>
          <cell r="F684" t="str">
            <v>Sistemas</v>
          </cell>
          <cell r="G684"/>
          <cell r="H684" t="str">
            <v>x</v>
          </cell>
          <cell r="I684"/>
          <cell r="J684" t="str">
            <v>Establecer el número de caidas durante el mes que se presente en el aplicativo LABCORE</v>
          </cell>
          <cell r="K684"/>
          <cell r="L684" t="str">
            <v>Trimestral</v>
          </cell>
          <cell r="M684" t="str">
            <v xml:space="preserve">Numero de caidas del aplicativo LABCORE registradas durante el mes  </v>
          </cell>
          <cell r="N684" t="str">
            <v>N/A</v>
          </cell>
          <cell r="O684"/>
          <cell r="P684" t="str">
            <v>N/A</v>
          </cell>
          <cell r="Q684" t="str">
            <v>Cantidad</v>
          </cell>
          <cell r="R684" t="str">
            <v xml:space="preserve">Numero de caidas del aplicativo LABCORE registradas durante el mes  </v>
          </cell>
          <cell r="S684"/>
          <cell r="T684" t="str">
            <v>proceso</v>
          </cell>
          <cell r="U684" t="str">
            <v>Decreciente</v>
          </cell>
          <cell r="V684" t="str">
            <v>≤</v>
          </cell>
          <cell r="W684">
            <v>1</v>
          </cell>
          <cell r="X684" t="str">
            <v>&gt;</v>
          </cell>
          <cell r="Y684">
            <v>1</v>
          </cell>
        </row>
        <row r="685">
          <cell r="A685" t="str">
            <v>#</v>
          </cell>
          <cell r="B685" t="str">
            <v>Investigación, conocimiento e innovación, la mejor inversión</v>
          </cell>
          <cell r="C685" t="str">
            <v>Disponer de información confiable para la asistencia y la gestión del conocimiento</v>
          </cell>
          <cell r="D685" t="str">
            <v>Porcentaje de cumplimiento actividades Plan de Gerencia de la Información</v>
          </cell>
          <cell r="E685"/>
          <cell r="F685" t="str">
            <v>Sistemas</v>
          </cell>
          <cell r="G685"/>
          <cell r="H685" t="str">
            <v>x</v>
          </cell>
          <cell r="I685"/>
          <cell r="J685" t="str">
            <v xml:space="preserve"> Establecer el cumplimiento de las actividades planteadas en el plan de Gerencia de la Información</v>
          </cell>
          <cell r="K685"/>
          <cell r="L685" t="str">
            <v>Trimestral</v>
          </cell>
          <cell r="M685" t="str">
            <v>Numero de actividades cumplidas</v>
          </cell>
          <cell r="N685" t="str">
            <v xml:space="preserve"> Número total de actividades programadas</v>
          </cell>
          <cell r="O685" t="str">
            <v>Informes de cumplimiento de los diferentes planes institucionales</v>
          </cell>
          <cell r="P685" t="str">
            <v>plan de gerencia de la información</v>
          </cell>
          <cell r="Q685" t="str">
            <v>%</v>
          </cell>
          <cell r="R685" t="str">
            <v>Numero de actividades cumplidas /  Número total de actividades programadas *100</v>
          </cell>
          <cell r="S685"/>
          <cell r="T685" t="str">
            <v>proceso</v>
          </cell>
          <cell r="U685" t="str">
            <v>Creciente</v>
          </cell>
          <cell r="V685" t="str">
            <v>≥</v>
          </cell>
          <cell r="W685">
            <v>0.9</v>
          </cell>
          <cell r="X685" t="str">
            <v>&lt;</v>
          </cell>
          <cell r="Y685">
            <v>0.9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9.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58E36-7D9B-4EE0-A05E-DD5DD16490A5}">
  <dimension ref="B1:O6"/>
  <sheetViews>
    <sheetView workbookViewId="0">
      <selection activeCell="C13" sqref="C13"/>
    </sheetView>
  </sheetViews>
  <sheetFormatPr defaultColWidth="11.42578125" defaultRowHeight="15" x14ac:dyDescent="0.25"/>
  <cols>
    <col min="1" max="1" width="5.140625" customWidth="1"/>
    <col min="2" max="2" width="17.140625" customWidth="1"/>
  </cols>
  <sheetData>
    <row r="1" spans="2:15" ht="24" customHeight="1" x14ac:dyDescent="0.25">
      <c r="B1" s="119" t="s">
        <v>102</v>
      </c>
      <c r="C1" s="119"/>
      <c r="D1" s="119"/>
      <c r="E1" s="119"/>
      <c r="F1" s="119"/>
      <c r="G1" s="119"/>
      <c r="H1" s="119"/>
      <c r="I1" s="119"/>
      <c r="J1" s="119"/>
      <c r="K1" s="119"/>
      <c r="L1" s="119"/>
      <c r="M1" s="119"/>
      <c r="N1" s="119"/>
      <c r="O1" s="119"/>
    </row>
    <row r="2" spans="2:15" x14ac:dyDescent="0.25">
      <c r="B2" s="112" t="s">
        <v>103</v>
      </c>
      <c r="C2" s="113" t="s">
        <v>23</v>
      </c>
      <c r="D2" s="113" t="s">
        <v>22</v>
      </c>
      <c r="E2" s="113" t="s">
        <v>21</v>
      </c>
      <c r="F2" s="113" t="s">
        <v>20</v>
      </c>
      <c r="G2" s="113" t="s">
        <v>19</v>
      </c>
      <c r="H2" s="113" t="s">
        <v>18</v>
      </c>
      <c r="I2" s="113" t="s">
        <v>17</v>
      </c>
      <c r="J2" s="113" t="s">
        <v>16</v>
      </c>
      <c r="K2" s="113" t="s">
        <v>15</v>
      </c>
      <c r="L2" s="113" t="s">
        <v>14</v>
      </c>
      <c r="M2" s="113" t="s">
        <v>13</v>
      </c>
      <c r="N2" s="113" t="s">
        <v>12</v>
      </c>
      <c r="O2" s="114" t="s">
        <v>104</v>
      </c>
    </row>
    <row r="3" spans="2:15" x14ac:dyDescent="0.25">
      <c r="B3" s="115" t="s">
        <v>105</v>
      </c>
      <c r="C3" s="116">
        <v>0.93579766536964981</v>
      </c>
      <c r="D3" s="116">
        <v>0.96559139784946235</v>
      </c>
      <c r="E3" s="116">
        <v>0.95185694635488305</v>
      </c>
      <c r="F3" s="116">
        <v>0.92514124293785316</v>
      </c>
      <c r="G3" s="116">
        <v>0.95608782435129736</v>
      </c>
      <c r="H3" s="116">
        <v>0.96464188576609244</v>
      </c>
      <c r="I3" s="116">
        <v>0.9609004739336493</v>
      </c>
      <c r="J3" s="116">
        <v>0.96468561584840651</v>
      </c>
      <c r="K3" s="116">
        <v>0.95045871559633033</v>
      </c>
      <c r="L3" s="116">
        <v>0.96734234234234229</v>
      </c>
      <c r="M3" s="116">
        <v>0.93853591160220995</v>
      </c>
      <c r="N3" s="116">
        <v>0.96366639141205612</v>
      </c>
      <c r="O3" s="116">
        <v>0.954756580079133</v>
      </c>
    </row>
    <row r="4" spans="2:15" x14ac:dyDescent="0.25">
      <c r="B4" s="115" t="s">
        <v>106</v>
      </c>
      <c r="C4" s="116">
        <v>0.98388278388278383</v>
      </c>
      <c r="D4" s="116">
        <v>0.97405857740585777</v>
      </c>
      <c r="E4" s="116">
        <v>0.98613376835236544</v>
      </c>
      <c r="F4" s="116">
        <v>0.98619631901840488</v>
      </c>
      <c r="G4" s="116">
        <v>0.99384098544232924</v>
      </c>
      <c r="H4" s="116">
        <v>0.98628745556119857</v>
      </c>
      <c r="I4" s="116">
        <v>0.98994413407821225</v>
      </c>
      <c r="J4" s="116">
        <v>0.98656126482213435</v>
      </c>
      <c r="K4" s="116">
        <v>0.98553054662379425</v>
      </c>
      <c r="L4" s="116">
        <v>0.99515151515151512</v>
      </c>
      <c r="M4" s="116">
        <v>0.99301397205588826</v>
      </c>
      <c r="N4" s="116">
        <v>0.98793859649122806</v>
      </c>
      <c r="O4" s="116">
        <v>0.98806704317726357</v>
      </c>
    </row>
    <row r="5" spans="2:15" x14ac:dyDescent="0.25">
      <c r="B5" s="115" t="s">
        <v>107</v>
      </c>
      <c r="C5" s="116">
        <v>0.98554216867469879</v>
      </c>
      <c r="D5" s="116">
        <v>0.99180775532495902</v>
      </c>
      <c r="E5" s="116">
        <v>0.98199356913183278</v>
      </c>
      <c r="F5" s="116">
        <v>0.98524665744582762</v>
      </c>
      <c r="G5" s="116">
        <v>0.986328125</v>
      </c>
      <c r="H5" s="116">
        <v>0.96739130434782605</v>
      </c>
      <c r="I5" s="116">
        <v>0.99060542797494777</v>
      </c>
      <c r="J5" s="116">
        <v>0.99105145413870244</v>
      </c>
      <c r="K5" s="116">
        <v>0.99109036911327963</v>
      </c>
      <c r="L5" s="116">
        <v>0.99004975124378114</v>
      </c>
      <c r="M5" s="116">
        <v>0.99024390243902438</v>
      </c>
      <c r="N5" s="116">
        <v>0.99244875943905075</v>
      </c>
      <c r="O5" s="116">
        <v>0.98717575051005535</v>
      </c>
    </row>
    <row r="6" spans="2:15" x14ac:dyDescent="0.25">
      <c r="B6" s="115" t="s">
        <v>108</v>
      </c>
      <c r="C6" s="117">
        <v>0.98506151142355014</v>
      </c>
      <c r="D6" s="117">
        <v>0.96646072374227709</v>
      </c>
      <c r="E6" s="117">
        <v>0.98395185556670006</v>
      </c>
      <c r="F6" s="117">
        <v>0.99909502262443439</v>
      </c>
      <c r="G6" s="117">
        <v>0.99568221070811747</v>
      </c>
      <c r="H6" s="113"/>
      <c r="I6" s="113"/>
      <c r="J6" s="113"/>
      <c r="K6" s="113"/>
      <c r="L6" s="113"/>
      <c r="M6" s="113"/>
      <c r="N6" s="113"/>
      <c r="O6" s="113"/>
    </row>
  </sheetData>
  <sheetProtection algorithmName="SHA-512" hashValue="TXObIUmAUAUzIB+NnWKZHzybno3WxHRgj/vYoySjWleA/9NokMrCYuc66KqV8qBEwj/t0t+TGL552krlhTT1tQ==" saltValue="G8PQYAgKqVrf278Wy+CM6A==" spinCount="100000" sheet="1" objects="1" scenarios="1" selectLockedCells="1" selectUnlockedCells="1"/>
  <mergeCells count="1">
    <mergeCell ref="B1:O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2"/>
  <dimension ref="B1:V68"/>
  <sheetViews>
    <sheetView showGridLines="0" topLeftCell="A26" workbookViewId="0">
      <selection activeCell="F49" sqref="F49:K49"/>
    </sheetView>
  </sheetViews>
  <sheetFormatPr defaultColWidth="11.42578125" defaultRowHeight="14.25" x14ac:dyDescent="0.2"/>
  <cols>
    <col min="1" max="1" width="2.42578125" style="1" customWidth="1"/>
    <col min="2" max="2" width="2.5703125" style="1" customWidth="1"/>
    <col min="3" max="5" width="9.140625" style="1" customWidth="1"/>
    <col min="6" max="7" width="13" style="2" customWidth="1"/>
    <col min="8" max="8" width="15.42578125" style="2" customWidth="1"/>
    <col min="9" max="16" width="13" style="2" customWidth="1"/>
    <col min="17" max="17" width="13.140625" style="2" customWidth="1"/>
    <col min="18" max="18" width="13" style="2" customWidth="1"/>
    <col min="19" max="19" width="2.5703125" style="1" customWidth="1"/>
    <col min="20" max="16384" width="11.42578125" style="1"/>
  </cols>
  <sheetData>
    <row r="1" spans="2:19" ht="15" thickBot="1" x14ac:dyDescent="0.25"/>
    <row r="2" spans="2:19" ht="9.75" customHeight="1" thickBot="1" x14ac:dyDescent="0.25">
      <c r="B2" s="38"/>
      <c r="C2" s="37"/>
      <c r="D2" s="37"/>
      <c r="E2" s="37"/>
      <c r="F2" s="36"/>
      <c r="G2" s="36"/>
      <c r="H2" s="36"/>
      <c r="I2" s="36"/>
      <c r="J2" s="36"/>
      <c r="K2" s="36"/>
      <c r="L2" s="36"/>
      <c r="M2" s="36"/>
      <c r="N2" s="36"/>
      <c r="O2" s="36"/>
      <c r="P2" s="36"/>
      <c r="Q2" s="36"/>
      <c r="R2" s="36"/>
      <c r="S2" s="35"/>
    </row>
    <row r="3" spans="2:19" ht="16.5" thickBot="1" x14ac:dyDescent="0.25">
      <c r="B3" s="8"/>
      <c r="C3" s="120"/>
      <c r="D3" s="121"/>
      <c r="E3" s="122"/>
      <c r="F3" s="129" t="s">
        <v>96</v>
      </c>
      <c r="G3" s="130"/>
      <c r="H3" s="130"/>
      <c r="I3" s="130"/>
      <c r="J3" s="130"/>
      <c r="K3" s="130"/>
      <c r="L3" s="130"/>
      <c r="M3" s="130"/>
      <c r="N3" s="130"/>
      <c r="O3" s="131"/>
      <c r="P3" s="138" t="s">
        <v>46</v>
      </c>
      <c r="Q3" s="139"/>
      <c r="R3" s="140"/>
      <c r="S3" s="7"/>
    </row>
    <row r="4" spans="2:19" ht="16.5" thickBot="1" x14ac:dyDescent="0.25">
      <c r="B4" s="8"/>
      <c r="C4" s="123"/>
      <c r="D4" s="124"/>
      <c r="E4" s="125"/>
      <c r="F4" s="132"/>
      <c r="G4" s="133"/>
      <c r="H4" s="133"/>
      <c r="I4" s="133"/>
      <c r="J4" s="133"/>
      <c r="K4" s="133"/>
      <c r="L4" s="133"/>
      <c r="M4" s="133"/>
      <c r="N4" s="133"/>
      <c r="O4" s="134"/>
      <c r="P4" s="138" t="s">
        <v>45</v>
      </c>
      <c r="Q4" s="139"/>
      <c r="R4" s="140"/>
      <c r="S4" s="7"/>
    </row>
    <row r="5" spans="2:19" ht="18.75" customHeight="1" thickBot="1" x14ac:dyDescent="0.25">
      <c r="B5" s="8"/>
      <c r="C5" s="126"/>
      <c r="D5" s="127"/>
      <c r="E5" s="128"/>
      <c r="F5" s="135"/>
      <c r="G5" s="136"/>
      <c r="H5" s="136"/>
      <c r="I5" s="136"/>
      <c r="J5" s="136"/>
      <c r="K5" s="136"/>
      <c r="L5" s="136"/>
      <c r="M5" s="136"/>
      <c r="N5" s="136"/>
      <c r="O5" s="137"/>
      <c r="P5" s="138" t="s">
        <v>44</v>
      </c>
      <c r="Q5" s="139"/>
      <c r="R5" s="140"/>
      <c r="S5" s="7"/>
    </row>
    <row r="6" spans="2:19" ht="15.75" thickBot="1" x14ac:dyDescent="0.25">
      <c r="B6" s="8"/>
      <c r="F6" s="34"/>
      <c r="G6" s="34"/>
      <c r="H6" s="34"/>
      <c r="I6" s="34"/>
      <c r="J6" s="34"/>
      <c r="K6" s="34"/>
      <c r="L6" s="34"/>
      <c r="M6" s="34"/>
      <c r="N6" s="34"/>
      <c r="O6" s="34"/>
      <c r="S6" s="7"/>
    </row>
    <row r="7" spans="2:19" ht="29.25" thickBot="1" x14ac:dyDescent="0.25">
      <c r="B7" s="8"/>
      <c r="C7" s="141" t="str">
        <f>UPPER(VLOOKUP($Q$10,'[1]LISTADO INDICADORES'!A$5:Y$1000,6,0))</f>
        <v>SIAU</v>
      </c>
      <c r="D7" s="142"/>
      <c r="E7" s="142"/>
      <c r="F7" s="142"/>
      <c r="G7" s="142"/>
      <c r="H7" s="142"/>
      <c r="I7" s="142"/>
      <c r="J7" s="142"/>
      <c r="K7" s="142"/>
      <c r="L7" s="142"/>
      <c r="M7" s="142"/>
      <c r="N7" s="142"/>
      <c r="O7" s="142"/>
      <c r="P7" s="142"/>
      <c r="Q7" s="142"/>
      <c r="R7" s="143"/>
      <c r="S7" s="7"/>
    </row>
    <row r="8" spans="2:19" ht="21.75" thickBot="1" x14ac:dyDescent="0.25">
      <c r="B8" s="8"/>
      <c r="C8" s="144" t="s">
        <v>43</v>
      </c>
      <c r="D8" s="145"/>
      <c r="E8" s="145"/>
      <c r="F8" s="145"/>
      <c r="G8" s="145"/>
      <c r="H8" s="145"/>
      <c r="I8" s="145"/>
      <c r="J8" s="145"/>
      <c r="K8" s="145"/>
      <c r="L8" s="145"/>
      <c r="M8" s="145"/>
      <c r="N8" s="145"/>
      <c r="O8" s="145"/>
      <c r="P8" s="145"/>
      <c r="Q8" s="145"/>
      <c r="R8" s="146"/>
      <c r="S8" s="7"/>
    </row>
    <row r="9" spans="2:19" ht="32.25" thickBot="1" x14ac:dyDescent="0.25">
      <c r="B9" s="8"/>
      <c r="C9" s="147" t="s">
        <v>42</v>
      </c>
      <c r="D9" s="148"/>
      <c r="E9" s="148"/>
      <c r="F9" s="148"/>
      <c r="G9" s="148"/>
      <c r="H9" s="149"/>
      <c r="I9" s="24" t="s">
        <v>41</v>
      </c>
      <c r="J9" s="24" t="s">
        <v>40</v>
      </c>
      <c r="K9" s="24" t="s">
        <v>39</v>
      </c>
      <c r="L9" s="147" t="s">
        <v>38</v>
      </c>
      <c r="M9" s="149"/>
      <c r="N9" s="147" t="s">
        <v>37</v>
      </c>
      <c r="O9" s="148"/>
      <c r="P9" s="149"/>
      <c r="Q9" s="147" t="s">
        <v>36</v>
      </c>
      <c r="R9" s="149"/>
      <c r="S9" s="7"/>
    </row>
    <row r="10" spans="2:19" ht="31.5" customHeight="1" thickBot="1" x14ac:dyDescent="0.25">
      <c r="B10" s="8"/>
      <c r="C10" s="150" t="str">
        <f>VLOOKUP($Q$10,'[1]LISTADO INDICADORES'!A$5:Y$1000,4,0)</f>
        <v xml:space="preserve">Proporción de Satisfacción Global de los usuarios en la IPS </v>
      </c>
      <c r="D10" s="151"/>
      <c r="E10" s="151"/>
      <c r="F10" s="151"/>
      <c r="G10" s="151"/>
      <c r="H10" s="152"/>
      <c r="I10" s="33" t="str">
        <f>VLOOKUP($Q$10,'[1]LISTADO INDICADORES'!A$5:Y$1000,20,0)</f>
        <v>proceso</v>
      </c>
      <c r="J10" s="33" t="str">
        <f>VLOOKUP($Q$10,'[1]LISTADO INDICADORES'!A$5:Y$1000,21,0)</f>
        <v>Creciente</v>
      </c>
      <c r="K10" s="33" t="str">
        <f>VLOOKUP($Q$10,'[1]LISTADO INDICADORES'!A$5:Y$1000,17,0)</f>
        <v>%</v>
      </c>
      <c r="L10" s="153" t="s">
        <v>78</v>
      </c>
      <c r="M10" s="154"/>
      <c r="N10" s="32"/>
      <c r="O10" s="32"/>
      <c r="P10" s="32"/>
      <c r="Q10" s="155">
        <v>246</v>
      </c>
      <c r="R10" s="156"/>
      <c r="S10" s="7"/>
    </row>
    <row r="11" spans="2:19" ht="19.5" thickBot="1" x14ac:dyDescent="0.35">
      <c r="B11" s="8"/>
      <c r="C11" s="157" t="s">
        <v>35</v>
      </c>
      <c r="D11" s="158"/>
      <c r="E11" s="158"/>
      <c r="F11" s="158"/>
      <c r="G11" s="158"/>
      <c r="H11" s="158"/>
      <c r="I11" s="158"/>
      <c r="J11" s="158"/>
      <c r="K11" s="158"/>
      <c r="L11" s="158"/>
      <c r="M11" s="159"/>
      <c r="N11" s="160" t="s">
        <v>34</v>
      </c>
      <c r="O11" s="161"/>
      <c r="P11" s="161"/>
      <c r="Q11" s="161"/>
      <c r="R11" s="162"/>
      <c r="S11" s="7"/>
    </row>
    <row r="12" spans="2:19" ht="84.75" customHeight="1" thickBot="1" x14ac:dyDescent="0.25">
      <c r="B12" s="8"/>
      <c r="C12" s="150" t="str">
        <f>VLOOKUP($Q$10,'[2]LISTADO INDICADORES'!A$5:Y$1000,10,0)</f>
        <v>La percepción de satisfacción de los usuarios es uno de los factores con mayor incidencia sobre la toma de decisiones al momento de selecciónar instituciónes prestadoras de servicios de salud.  La monitorización de este indicador permitirá  identificar el nivel de satisfacción de los usuarios con los servicios y trato recibido por parte de las Instituciónes Prestadoras de Servicios de Salud.</v>
      </c>
      <c r="D12" s="151"/>
      <c r="E12" s="151"/>
      <c r="F12" s="151"/>
      <c r="G12" s="151"/>
      <c r="H12" s="151"/>
      <c r="I12" s="151"/>
      <c r="J12" s="151"/>
      <c r="K12" s="151"/>
      <c r="L12" s="151"/>
      <c r="M12" s="152"/>
      <c r="N12" s="150" t="str">
        <f>IFERROR("Hay un "&amp;FIXED(N45,4)*100&amp;"% de satisfacción Global de los usuarios en la IPS  ","NO HAY DATOS")</f>
        <v xml:space="preserve">Hay un 99,38% de satisfacción Global de los usuarios en la IPS  </v>
      </c>
      <c r="O12" s="151"/>
      <c r="P12" s="151"/>
      <c r="Q12" s="151"/>
      <c r="R12" s="152"/>
      <c r="S12" s="7"/>
    </row>
    <row r="13" spans="2:19" ht="19.5" thickBot="1" x14ac:dyDescent="0.35">
      <c r="B13" s="8"/>
      <c r="C13" s="163" t="s">
        <v>33</v>
      </c>
      <c r="D13" s="164"/>
      <c r="E13" s="164"/>
      <c r="F13" s="164"/>
      <c r="G13" s="164"/>
      <c r="H13" s="164"/>
      <c r="I13" s="164"/>
      <c r="J13" s="164"/>
      <c r="K13" s="164"/>
      <c r="L13" s="164"/>
      <c r="M13" s="165"/>
      <c r="N13" s="160" t="s">
        <v>32</v>
      </c>
      <c r="O13" s="161"/>
      <c r="P13" s="161"/>
      <c r="Q13" s="161"/>
      <c r="R13" s="162"/>
      <c r="S13" s="7"/>
    </row>
    <row r="14" spans="2:19" x14ac:dyDescent="0.2">
      <c r="B14" s="8"/>
      <c r="C14" s="166" t="str">
        <f>IF(K10="%",C42&amp;" / "&amp;I42&amp;" *100",IF(K10="tasa",C42&amp;" / "&amp;I42&amp;" *1000",IF(K10="Minutos",C42&amp;" / "&amp;I42,IF(K10="Cantidad",C42&amp;" / "&amp;I42,IF(K10="Egresos/cama",C42&amp;" / "&amp;I42,IF(K10="Cantidad",C42&amp;" / "&amp;I42,IF(K10="Horas",C42&amp;" / "&amp;I42,IF(K10="Proporción",C42&amp;" / "&amp;I42,IF(K10="Días",C42&amp;" / "&amp;I42,"")))))))))</f>
        <v>Número de usuarios que respondieron “muy buena” o “buena” a la pregunta: ¿Cómo calificaría su experiencia respecto a los servicios de salud que ha recibido en el Hospital Universitario San José de Popayán E.S.E?” / Número de usuarios que respondieron la pregunta *100</v>
      </c>
      <c r="D14" s="167"/>
      <c r="E14" s="167"/>
      <c r="F14" s="167"/>
      <c r="G14" s="167"/>
      <c r="H14" s="167"/>
      <c r="I14" s="167"/>
      <c r="J14" s="167"/>
      <c r="K14" s="167"/>
      <c r="L14" s="167"/>
      <c r="M14" s="168"/>
      <c r="N14" s="175" t="s">
        <v>109</v>
      </c>
      <c r="O14" s="176"/>
      <c r="P14" s="176"/>
      <c r="Q14" s="176"/>
      <c r="R14" s="177"/>
      <c r="S14" s="7"/>
    </row>
    <row r="15" spans="2:19" x14ac:dyDescent="0.2">
      <c r="B15" s="8"/>
      <c r="C15" s="169"/>
      <c r="D15" s="170"/>
      <c r="E15" s="170"/>
      <c r="F15" s="170"/>
      <c r="G15" s="170"/>
      <c r="H15" s="170"/>
      <c r="I15" s="170"/>
      <c r="J15" s="170"/>
      <c r="K15" s="170"/>
      <c r="L15" s="170"/>
      <c r="M15" s="171"/>
      <c r="N15" s="178"/>
      <c r="O15" s="179"/>
      <c r="P15" s="179"/>
      <c r="Q15" s="179"/>
      <c r="R15" s="180"/>
      <c r="S15" s="7"/>
    </row>
    <row r="16" spans="2:19" x14ac:dyDescent="0.2">
      <c r="B16" s="8"/>
      <c r="C16" s="169"/>
      <c r="D16" s="170"/>
      <c r="E16" s="170"/>
      <c r="F16" s="170"/>
      <c r="G16" s="170"/>
      <c r="H16" s="170"/>
      <c r="I16" s="170"/>
      <c r="J16" s="170"/>
      <c r="K16" s="170"/>
      <c r="L16" s="170"/>
      <c r="M16" s="171"/>
      <c r="N16" s="178"/>
      <c r="O16" s="179"/>
      <c r="P16" s="179"/>
      <c r="Q16" s="179"/>
      <c r="R16" s="180"/>
      <c r="S16" s="7"/>
    </row>
    <row r="17" spans="2:22" ht="15.75" customHeight="1" thickBot="1" x14ac:dyDescent="0.25">
      <c r="B17" s="8"/>
      <c r="C17" s="172"/>
      <c r="D17" s="173"/>
      <c r="E17" s="173"/>
      <c r="F17" s="173"/>
      <c r="G17" s="173"/>
      <c r="H17" s="173"/>
      <c r="I17" s="173"/>
      <c r="J17" s="173"/>
      <c r="K17" s="173"/>
      <c r="L17" s="173"/>
      <c r="M17" s="174"/>
      <c r="N17" s="178"/>
      <c r="O17" s="179"/>
      <c r="P17" s="179"/>
      <c r="Q17" s="179"/>
      <c r="R17" s="180"/>
      <c r="S17" s="7"/>
    </row>
    <row r="18" spans="2:22" x14ac:dyDescent="0.2">
      <c r="B18" s="8"/>
      <c r="C18" s="120"/>
      <c r="D18" s="121"/>
      <c r="E18" s="121"/>
      <c r="F18" s="121"/>
      <c r="G18" s="121"/>
      <c r="H18" s="121"/>
      <c r="I18" s="121"/>
      <c r="J18" s="121"/>
      <c r="K18" s="121"/>
      <c r="L18" s="121"/>
      <c r="M18" s="122"/>
      <c r="N18" s="178"/>
      <c r="O18" s="179"/>
      <c r="P18" s="179"/>
      <c r="Q18" s="179"/>
      <c r="R18" s="180"/>
      <c r="S18" s="7"/>
    </row>
    <row r="19" spans="2:22" x14ac:dyDescent="0.2">
      <c r="B19" s="8"/>
      <c r="C19" s="123"/>
      <c r="D19" s="124"/>
      <c r="E19" s="124"/>
      <c r="F19" s="124"/>
      <c r="G19" s="124"/>
      <c r="H19" s="124"/>
      <c r="I19" s="124"/>
      <c r="J19" s="124"/>
      <c r="K19" s="124"/>
      <c r="L19" s="124"/>
      <c r="M19" s="125"/>
      <c r="N19" s="178"/>
      <c r="O19" s="179"/>
      <c r="P19" s="179"/>
      <c r="Q19" s="179"/>
      <c r="R19" s="180"/>
      <c r="S19" s="7"/>
    </row>
    <row r="20" spans="2:22" x14ac:dyDescent="0.2">
      <c r="B20" s="8"/>
      <c r="C20" s="123"/>
      <c r="D20" s="124"/>
      <c r="E20" s="124"/>
      <c r="F20" s="124"/>
      <c r="G20" s="124"/>
      <c r="H20" s="124"/>
      <c r="I20" s="124"/>
      <c r="J20" s="124"/>
      <c r="K20" s="124"/>
      <c r="L20" s="124"/>
      <c r="M20" s="125"/>
      <c r="N20" s="178"/>
      <c r="O20" s="179"/>
      <c r="P20" s="179"/>
      <c r="Q20" s="179"/>
      <c r="R20" s="180"/>
      <c r="S20" s="7"/>
    </row>
    <row r="21" spans="2:22" x14ac:dyDescent="0.2">
      <c r="B21" s="8"/>
      <c r="C21" s="123"/>
      <c r="D21" s="124"/>
      <c r="E21" s="124"/>
      <c r="F21" s="124"/>
      <c r="G21" s="124"/>
      <c r="H21" s="124"/>
      <c r="I21" s="124"/>
      <c r="J21" s="124"/>
      <c r="K21" s="124"/>
      <c r="L21" s="124"/>
      <c r="M21" s="125"/>
      <c r="N21" s="178"/>
      <c r="O21" s="179"/>
      <c r="P21" s="179"/>
      <c r="Q21" s="179"/>
      <c r="R21" s="180"/>
      <c r="S21" s="7"/>
    </row>
    <row r="22" spans="2:22" x14ac:dyDescent="0.2">
      <c r="B22" s="8"/>
      <c r="C22" s="123"/>
      <c r="D22" s="124"/>
      <c r="E22" s="124"/>
      <c r="F22" s="124"/>
      <c r="G22" s="124"/>
      <c r="H22" s="124"/>
      <c r="I22" s="124"/>
      <c r="J22" s="124"/>
      <c r="K22" s="124"/>
      <c r="L22" s="124"/>
      <c r="M22" s="125"/>
      <c r="N22" s="178"/>
      <c r="O22" s="179"/>
      <c r="P22" s="179"/>
      <c r="Q22" s="179"/>
      <c r="R22" s="180"/>
      <c r="S22" s="7"/>
    </row>
    <row r="23" spans="2:22" x14ac:dyDescent="0.2">
      <c r="B23" s="8"/>
      <c r="C23" s="123"/>
      <c r="D23" s="124"/>
      <c r="E23" s="124"/>
      <c r="F23" s="124"/>
      <c r="G23" s="124"/>
      <c r="H23" s="124"/>
      <c r="I23" s="124"/>
      <c r="J23" s="124"/>
      <c r="K23" s="124"/>
      <c r="L23" s="124"/>
      <c r="M23" s="125"/>
      <c r="N23" s="178"/>
      <c r="O23" s="179"/>
      <c r="P23" s="179"/>
      <c r="Q23" s="179"/>
      <c r="R23" s="180"/>
      <c r="S23" s="7"/>
    </row>
    <row r="24" spans="2:22" x14ac:dyDescent="0.2">
      <c r="B24" s="8"/>
      <c r="C24" s="123"/>
      <c r="D24" s="124"/>
      <c r="E24" s="124"/>
      <c r="F24" s="124"/>
      <c r="G24" s="124"/>
      <c r="H24" s="124"/>
      <c r="I24" s="124"/>
      <c r="J24" s="124"/>
      <c r="K24" s="124"/>
      <c r="L24" s="124"/>
      <c r="M24" s="125"/>
      <c r="N24" s="178"/>
      <c r="O24" s="179"/>
      <c r="P24" s="179"/>
      <c r="Q24" s="179"/>
      <c r="R24" s="180"/>
      <c r="S24" s="7"/>
    </row>
    <row r="25" spans="2:22" x14ac:dyDescent="0.2">
      <c r="B25" s="8"/>
      <c r="C25" s="123"/>
      <c r="D25" s="124"/>
      <c r="E25" s="124"/>
      <c r="F25" s="124"/>
      <c r="G25" s="124"/>
      <c r="H25" s="124"/>
      <c r="I25" s="124"/>
      <c r="J25" s="124"/>
      <c r="K25" s="124"/>
      <c r="L25" s="124"/>
      <c r="M25" s="125"/>
      <c r="N25" s="178"/>
      <c r="O25" s="179"/>
      <c r="P25" s="179"/>
      <c r="Q25" s="179"/>
      <c r="R25" s="180"/>
      <c r="S25" s="7"/>
    </row>
    <row r="26" spans="2:22" x14ac:dyDescent="0.2">
      <c r="B26" s="8"/>
      <c r="C26" s="123"/>
      <c r="D26" s="124"/>
      <c r="E26" s="124"/>
      <c r="F26" s="124"/>
      <c r="G26" s="124"/>
      <c r="H26" s="124"/>
      <c r="I26" s="124"/>
      <c r="J26" s="124"/>
      <c r="K26" s="124"/>
      <c r="L26" s="124"/>
      <c r="M26" s="125"/>
      <c r="N26" s="178"/>
      <c r="O26" s="179"/>
      <c r="P26" s="179"/>
      <c r="Q26" s="179"/>
      <c r="R26" s="180"/>
      <c r="S26" s="7"/>
      <c r="V26" s="1" t="s">
        <v>31</v>
      </c>
    </row>
    <row r="27" spans="2:22" x14ac:dyDescent="0.2">
      <c r="B27" s="8"/>
      <c r="C27" s="123"/>
      <c r="D27" s="124"/>
      <c r="E27" s="124"/>
      <c r="F27" s="124"/>
      <c r="G27" s="124"/>
      <c r="H27" s="124"/>
      <c r="I27" s="124"/>
      <c r="J27" s="124"/>
      <c r="K27" s="124"/>
      <c r="L27" s="124"/>
      <c r="M27" s="125"/>
      <c r="N27" s="178"/>
      <c r="O27" s="179"/>
      <c r="P27" s="179"/>
      <c r="Q27" s="179"/>
      <c r="R27" s="180"/>
      <c r="S27" s="7"/>
    </row>
    <row r="28" spans="2:22" x14ac:dyDescent="0.2">
      <c r="B28" s="8"/>
      <c r="C28" s="123"/>
      <c r="D28" s="124"/>
      <c r="E28" s="124"/>
      <c r="F28" s="124"/>
      <c r="G28" s="124"/>
      <c r="H28" s="124"/>
      <c r="I28" s="124"/>
      <c r="J28" s="124"/>
      <c r="K28" s="124"/>
      <c r="L28" s="124"/>
      <c r="M28" s="125"/>
      <c r="N28" s="178"/>
      <c r="O28" s="179"/>
      <c r="P28" s="179"/>
      <c r="Q28" s="179"/>
      <c r="R28" s="180"/>
      <c r="S28" s="7"/>
    </row>
    <row r="29" spans="2:22" x14ac:dyDescent="0.2">
      <c r="B29" s="8"/>
      <c r="C29" s="123"/>
      <c r="D29" s="124"/>
      <c r="E29" s="124"/>
      <c r="F29" s="124"/>
      <c r="G29" s="124"/>
      <c r="H29" s="124"/>
      <c r="I29" s="124"/>
      <c r="J29" s="124"/>
      <c r="K29" s="124"/>
      <c r="L29" s="124"/>
      <c r="M29" s="125"/>
      <c r="N29" s="178"/>
      <c r="O29" s="179"/>
      <c r="P29" s="179"/>
      <c r="Q29" s="179"/>
      <c r="R29" s="180"/>
      <c r="S29" s="7"/>
    </row>
    <row r="30" spans="2:22" x14ac:dyDescent="0.2">
      <c r="B30" s="8"/>
      <c r="C30" s="123"/>
      <c r="D30" s="124"/>
      <c r="E30" s="124"/>
      <c r="F30" s="124"/>
      <c r="G30" s="124"/>
      <c r="H30" s="124"/>
      <c r="I30" s="124"/>
      <c r="J30" s="124"/>
      <c r="K30" s="124"/>
      <c r="L30" s="124"/>
      <c r="M30" s="125"/>
      <c r="N30" s="178"/>
      <c r="O30" s="179"/>
      <c r="P30" s="179"/>
      <c r="Q30" s="179"/>
      <c r="R30" s="180"/>
      <c r="S30" s="7"/>
    </row>
    <row r="31" spans="2:22" x14ac:dyDescent="0.2">
      <c r="B31" s="8"/>
      <c r="C31" s="123"/>
      <c r="D31" s="124"/>
      <c r="E31" s="124"/>
      <c r="F31" s="124"/>
      <c r="G31" s="124"/>
      <c r="H31" s="124"/>
      <c r="I31" s="124"/>
      <c r="J31" s="124"/>
      <c r="K31" s="124"/>
      <c r="L31" s="124"/>
      <c r="M31" s="125"/>
      <c r="N31" s="178"/>
      <c r="O31" s="179"/>
      <c r="P31" s="179"/>
      <c r="Q31" s="179"/>
      <c r="R31" s="180"/>
      <c r="S31" s="7"/>
    </row>
    <row r="32" spans="2:22" x14ac:dyDescent="0.2">
      <c r="B32" s="8"/>
      <c r="C32" s="123"/>
      <c r="D32" s="124"/>
      <c r="E32" s="124"/>
      <c r="F32" s="124"/>
      <c r="G32" s="124"/>
      <c r="H32" s="124"/>
      <c r="I32" s="124"/>
      <c r="J32" s="124"/>
      <c r="K32" s="124"/>
      <c r="L32" s="124"/>
      <c r="M32" s="125"/>
      <c r="N32" s="178"/>
      <c r="O32" s="179"/>
      <c r="P32" s="179"/>
      <c r="Q32" s="179"/>
      <c r="R32" s="180"/>
      <c r="S32" s="7"/>
    </row>
    <row r="33" spans="2:21" x14ac:dyDescent="0.2">
      <c r="B33" s="8"/>
      <c r="C33" s="123"/>
      <c r="D33" s="124"/>
      <c r="E33" s="124"/>
      <c r="F33" s="124"/>
      <c r="G33" s="124"/>
      <c r="H33" s="124"/>
      <c r="I33" s="124"/>
      <c r="J33" s="124"/>
      <c r="K33" s="124"/>
      <c r="L33" s="124"/>
      <c r="M33" s="125"/>
      <c r="N33" s="178"/>
      <c r="O33" s="179"/>
      <c r="P33" s="179"/>
      <c r="Q33" s="179"/>
      <c r="R33" s="180"/>
      <c r="S33" s="7"/>
    </row>
    <row r="34" spans="2:21" x14ac:dyDescent="0.2">
      <c r="B34" s="8"/>
      <c r="C34" s="123"/>
      <c r="D34" s="124"/>
      <c r="E34" s="124"/>
      <c r="F34" s="124"/>
      <c r="G34" s="124"/>
      <c r="H34" s="124"/>
      <c r="I34" s="124"/>
      <c r="J34" s="124"/>
      <c r="K34" s="124"/>
      <c r="L34" s="124"/>
      <c r="M34" s="125"/>
      <c r="N34" s="178"/>
      <c r="O34" s="179"/>
      <c r="P34" s="179"/>
      <c r="Q34" s="179"/>
      <c r="R34" s="180"/>
      <c r="S34" s="7"/>
    </row>
    <row r="35" spans="2:21" x14ac:dyDescent="0.2">
      <c r="B35" s="8"/>
      <c r="C35" s="123"/>
      <c r="D35" s="124"/>
      <c r="E35" s="124"/>
      <c r="F35" s="124"/>
      <c r="G35" s="124"/>
      <c r="H35" s="124"/>
      <c r="I35" s="124"/>
      <c r="J35" s="124"/>
      <c r="K35" s="124"/>
      <c r="L35" s="124"/>
      <c r="M35" s="125"/>
      <c r="N35" s="178"/>
      <c r="O35" s="179"/>
      <c r="P35" s="179"/>
      <c r="Q35" s="179"/>
      <c r="R35" s="180"/>
      <c r="S35" s="7"/>
    </row>
    <row r="36" spans="2:21" x14ac:dyDescent="0.2">
      <c r="B36" s="8"/>
      <c r="C36" s="123"/>
      <c r="D36" s="124"/>
      <c r="E36" s="124"/>
      <c r="F36" s="124"/>
      <c r="G36" s="124"/>
      <c r="H36" s="124"/>
      <c r="I36" s="124"/>
      <c r="J36" s="124"/>
      <c r="K36" s="124"/>
      <c r="L36" s="124"/>
      <c r="M36" s="125"/>
      <c r="N36" s="178"/>
      <c r="O36" s="179"/>
      <c r="P36" s="179"/>
      <c r="Q36" s="179"/>
      <c r="R36" s="180"/>
      <c r="S36" s="7"/>
    </row>
    <row r="37" spans="2:21" x14ac:dyDescent="0.2">
      <c r="B37" s="8"/>
      <c r="C37" s="123"/>
      <c r="D37" s="124"/>
      <c r="E37" s="124"/>
      <c r="F37" s="124"/>
      <c r="G37" s="124"/>
      <c r="H37" s="124"/>
      <c r="I37" s="124"/>
      <c r="J37" s="124"/>
      <c r="K37" s="124"/>
      <c r="L37" s="124"/>
      <c r="M37" s="125"/>
      <c r="N37" s="178"/>
      <c r="O37" s="179"/>
      <c r="P37" s="179"/>
      <c r="Q37" s="179"/>
      <c r="R37" s="180"/>
      <c r="S37" s="7"/>
    </row>
    <row r="38" spans="2:21" x14ac:dyDescent="0.2">
      <c r="B38" s="8"/>
      <c r="C38" s="123"/>
      <c r="D38" s="124"/>
      <c r="E38" s="124"/>
      <c r="F38" s="124"/>
      <c r="G38" s="124"/>
      <c r="H38" s="124"/>
      <c r="I38" s="124"/>
      <c r="J38" s="124"/>
      <c r="K38" s="124"/>
      <c r="L38" s="124"/>
      <c r="M38" s="125"/>
      <c r="N38" s="178"/>
      <c r="O38" s="179"/>
      <c r="P38" s="179"/>
      <c r="Q38" s="179"/>
      <c r="R38" s="180"/>
      <c r="S38" s="7"/>
    </row>
    <row r="39" spans="2:21" x14ac:dyDescent="0.2">
      <c r="B39" s="8"/>
      <c r="C39" s="123"/>
      <c r="D39" s="124"/>
      <c r="E39" s="124"/>
      <c r="F39" s="124"/>
      <c r="G39" s="124"/>
      <c r="H39" s="124"/>
      <c r="I39" s="124"/>
      <c r="J39" s="124"/>
      <c r="K39" s="124"/>
      <c r="L39" s="124"/>
      <c r="M39" s="125"/>
      <c r="N39" s="178"/>
      <c r="O39" s="179"/>
      <c r="P39" s="179"/>
      <c r="Q39" s="179"/>
      <c r="R39" s="180"/>
      <c r="S39" s="7"/>
    </row>
    <row r="40" spans="2:21" ht="15" thickBot="1" x14ac:dyDescent="0.25">
      <c r="B40" s="8"/>
      <c r="C40" s="126"/>
      <c r="D40" s="127"/>
      <c r="E40" s="127"/>
      <c r="F40" s="127"/>
      <c r="G40" s="127"/>
      <c r="H40" s="127"/>
      <c r="I40" s="127"/>
      <c r="J40" s="127"/>
      <c r="K40" s="127"/>
      <c r="L40" s="127"/>
      <c r="M40" s="128"/>
      <c r="N40" s="181"/>
      <c r="O40" s="182"/>
      <c r="P40" s="182"/>
      <c r="Q40" s="182"/>
      <c r="R40" s="183"/>
      <c r="S40" s="7"/>
    </row>
    <row r="41" spans="2:21" ht="19.5" thickBot="1" x14ac:dyDescent="0.35">
      <c r="B41" s="8"/>
      <c r="C41" s="163" t="s">
        <v>10</v>
      </c>
      <c r="D41" s="164"/>
      <c r="E41" s="164"/>
      <c r="F41" s="164"/>
      <c r="G41" s="164"/>
      <c r="H41" s="165"/>
      <c r="I41" s="160" t="s">
        <v>9</v>
      </c>
      <c r="J41" s="161"/>
      <c r="K41" s="161"/>
      <c r="L41" s="161"/>
      <c r="M41" s="162"/>
      <c r="N41" s="160" t="s">
        <v>30</v>
      </c>
      <c r="O41" s="161"/>
      <c r="P41" s="161"/>
      <c r="Q41" s="161"/>
      <c r="R41" s="162"/>
      <c r="S41" s="7"/>
    </row>
    <row r="42" spans="2:21" ht="19.5" thickBot="1" x14ac:dyDescent="0.25">
      <c r="B42" s="8"/>
      <c r="C42" s="184" t="str">
        <f>VLOOKUP($Q$10,'[1]LISTADO INDICADORES'!A$5:Y$1000,13,0)</f>
        <v>Número de usuarios que respondieron “muy buena” o “buena” a la pregunta: ¿Cómo calificaría su experiencia respecto a los servicios de salud que ha recibido en el Hospital Universitario San José de Popayán E.S.E?”</v>
      </c>
      <c r="D42" s="185"/>
      <c r="E42" s="185"/>
      <c r="F42" s="185"/>
      <c r="G42" s="185"/>
      <c r="H42" s="186"/>
      <c r="I42" s="184" t="str">
        <f>VLOOKUP($Q$10,'[1]LISTADO INDICADORES'!A$5:Y$1000,14,0)</f>
        <v>Número de usuarios que respondieron la pregunta</v>
      </c>
      <c r="J42" s="185"/>
      <c r="K42" s="185"/>
      <c r="L42" s="185"/>
      <c r="M42" s="186"/>
      <c r="N42" s="190" t="s">
        <v>29</v>
      </c>
      <c r="O42" s="191"/>
      <c r="P42" s="192"/>
      <c r="Q42" s="31" t="str">
        <f>VLOOKUP($Q$10,'[2]LISTADO INDICADORES'!A$5:Y$1000,22,0)</f>
        <v>≥</v>
      </c>
      <c r="R42" s="39">
        <f>VLOOKUP($Q$10,'[1]LISTADO INDICADORES'!A$5:Y$1000,23,0)</f>
        <v>0.97</v>
      </c>
      <c r="S42" s="7"/>
    </row>
    <row r="43" spans="2:21" ht="43.5" customHeight="1" thickBot="1" x14ac:dyDescent="0.35">
      <c r="B43" s="8"/>
      <c r="C43" s="187"/>
      <c r="D43" s="188"/>
      <c r="E43" s="188"/>
      <c r="F43" s="188"/>
      <c r="G43" s="188"/>
      <c r="H43" s="189"/>
      <c r="I43" s="187"/>
      <c r="J43" s="188"/>
      <c r="K43" s="188"/>
      <c r="L43" s="188"/>
      <c r="M43" s="189"/>
      <c r="N43" s="193" t="s">
        <v>28</v>
      </c>
      <c r="O43" s="194"/>
      <c r="P43" s="195"/>
      <c r="Q43" s="29" t="str">
        <f>VLOOKUP($Q$10,'[2]LISTADO INDICADORES'!A$5:Y$1000,24,0)</f>
        <v>&lt;</v>
      </c>
      <c r="R43" s="40">
        <f>VLOOKUP($Q$10,'[1]LISTADO INDICADORES'!A$5:Y$1000,25,0)</f>
        <v>0.97</v>
      </c>
      <c r="S43" s="7"/>
    </row>
    <row r="44" spans="2:21" ht="19.5" thickBot="1" x14ac:dyDescent="0.35">
      <c r="B44" s="8"/>
      <c r="C44" s="157" t="s">
        <v>27</v>
      </c>
      <c r="D44" s="158"/>
      <c r="E44" s="158"/>
      <c r="F44" s="158"/>
      <c r="G44" s="158"/>
      <c r="H44" s="159"/>
      <c r="I44" s="196" t="s">
        <v>26</v>
      </c>
      <c r="J44" s="197"/>
      <c r="K44" s="197"/>
      <c r="L44" s="197"/>
      <c r="M44" s="198"/>
      <c r="N44" s="160" t="s">
        <v>25</v>
      </c>
      <c r="O44" s="161"/>
      <c r="P44" s="161"/>
      <c r="Q44" s="161"/>
      <c r="R44" s="162"/>
      <c r="S44" s="7"/>
    </row>
    <row r="45" spans="2:21" x14ac:dyDescent="0.2">
      <c r="B45" s="8"/>
      <c r="C45" s="184" t="str">
        <f>VLOOKUP($Q$10,'[1]LISTADO INDICADORES'!A$5:Y$1000,15,0)</f>
        <v>Encuestas de Satisfacción</v>
      </c>
      <c r="D45" s="185"/>
      <c r="E45" s="185"/>
      <c r="F45" s="185"/>
      <c r="G45" s="185"/>
      <c r="H45" s="186"/>
      <c r="I45" s="199" t="str">
        <f>VLOOKUP($Q$10,'[1]LISTADO INDICADORES'!A$5:Y$1000,16,0)</f>
        <v>Encuestas de Satisfacción</v>
      </c>
      <c r="J45" s="200"/>
      <c r="K45" s="200"/>
      <c r="L45" s="200"/>
      <c r="M45" s="201"/>
      <c r="N45" s="205">
        <f>IF(Q49&gt;0,O52,IF(P49&gt;0,O52,IF(O49&gt;0,O52,IF(N49&gt;0,L52,IF(M49&gt;0,L52,IF(L49&gt;0,L52,IF(K49&gt;0,I52,IF(J49&gt;0,I52,IF(I49&gt;0,I52,IF(H49&gt;0,F52,IF(G49&gt;0,F52,IF(F49&gt;0,F52,"NO HAY DATOS"))))))))))))</f>
        <v>0.99381625441696109</v>
      </c>
      <c r="O45" s="206"/>
      <c r="P45" s="206"/>
      <c r="Q45" s="206"/>
      <c r="R45" s="207"/>
      <c r="S45" s="7"/>
    </row>
    <row r="46" spans="2:21" ht="15.75" thickBot="1" x14ac:dyDescent="0.3">
      <c r="B46" s="8"/>
      <c r="C46" s="187"/>
      <c r="D46" s="188"/>
      <c r="E46" s="188"/>
      <c r="F46" s="188"/>
      <c r="G46" s="188"/>
      <c r="H46" s="189"/>
      <c r="I46" s="202"/>
      <c r="J46" s="203"/>
      <c r="K46" s="203"/>
      <c r="L46" s="203"/>
      <c r="M46" s="204"/>
      <c r="N46" s="208"/>
      <c r="O46" s="209"/>
      <c r="P46" s="209"/>
      <c r="Q46" s="209"/>
      <c r="R46" s="210"/>
      <c r="S46" s="7"/>
      <c r="U46" s="27"/>
    </row>
    <row r="47" spans="2:21" s="22" customFormat="1" ht="19.5" thickBot="1" x14ac:dyDescent="0.3">
      <c r="B47" s="26"/>
      <c r="C47" s="211" t="s">
        <v>24</v>
      </c>
      <c r="D47" s="212"/>
      <c r="E47" s="213"/>
      <c r="F47" s="25" t="s">
        <v>23</v>
      </c>
      <c r="G47" s="24" t="s">
        <v>22</v>
      </c>
      <c r="H47" s="24" t="s">
        <v>21</v>
      </c>
      <c r="I47" s="24" t="s">
        <v>20</v>
      </c>
      <c r="J47" s="24" t="s">
        <v>19</v>
      </c>
      <c r="K47" s="24" t="s">
        <v>18</v>
      </c>
      <c r="L47" s="24" t="s">
        <v>17</v>
      </c>
      <c r="M47" s="24" t="s">
        <v>16</v>
      </c>
      <c r="N47" s="24" t="s">
        <v>15</v>
      </c>
      <c r="O47" s="24" t="s">
        <v>14</v>
      </c>
      <c r="P47" s="24" t="s">
        <v>13</v>
      </c>
      <c r="Q47" s="24" t="s">
        <v>12</v>
      </c>
      <c r="R47" s="24" t="s">
        <v>11</v>
      </c>
      <c r="S47" s="23"/>
    </row>
    <row r="48" spans="2:21" ht="19.5" thickBot="1" x14ac:dyDescent="0.25">
      <c r="B48" s="8"/>
      <c r="C48" s="211" t="s">
        <v>10</v>
      </c>
      <c r="D48" s="212"/>
      <c r="E48" s="213"/>
      <c r="F48" s="21">
        <v>1121</v>
      </c>
      <c r="G48" s="20">
        <v>1095</v>
      </c>
      <c r="H48" s="20">
        <v>981</v>
      </c>
      <c r="I48" s="21">
        <v>1104</v>
      </c>
      <c r="J48" s="20">
        <v>1153</v>
      </c>
      <c r="K48" s="20">
        <v>1118</v>
      </c>
      <c r="L48" s="20"/>
      <c r="M48" s="20"/>
      <c r="N48" s="20"/>
      <c r="O48" s="20"/>
      <c r="P48" s="20"/>
      <c r="Q48" s="20"/>
      <c r="R48" s="19">
        <f>SUM(F48:Q48)</f>
        <v>6572</v>
      </c>
      <c r="S48" s="7"/>
    </row>
    <row r="49" spans="2:19" ht="19.5" thickBot="1" x14ac:dyDescent="0.25">
      <c r="B49" s="8"/>
      <c r="C49" s="211" t="s">
        <v>9</v>
      </c>
      <c r="D49" s="212"/>
      <c r="E49" s="213"/>
      <c r="F49" s="14">
        <v>1138</v>
      </c>
      <c r="G49" s="13">
        <v>1133</v>
      </c>
      <c r="H49" s="13">
        <v>997</v>
      </c>
      <c r="I49" s="14">
        <v>1105</v>
      </c>
      <c r="J49" s="13">
        <v>1158</v>
      </c>
      <c r="K49" s="13">
        <v>1133</v>
      </c>
      <c r="L49" s="13"/>
      <c r="M49" s="13"/>
      <c r="N49" s="13"/>
      <c r="O49" s="13"/>
      <c r="P49" s="13"/>
      <c r="Q49" s="13"/>
      <c r="R49" s="18">
        <f>SUM(F49:Q49)</f>
        <v>6664</v>
      </c>
      <c r="S49" s="7"/>
    </row>
    <row r="50" spans="2:19" ht="19.5" thickBot="1" x14ac:dyDescent="0.25">
      <c r="B50" s="8"/>
      <c r="C50" s="211" t="s">
        <v>8</v>
      </c>
      <c r="D50" s="212"/>
      <c r="E50" s="213"/>
      <c r="F50" s="82">
        <f t="shared" ref="F50:Q50" si="0">IFERROR(F48/F49,"")</f>
        <v>0.98506151142355014</v>
      </c>
      <c r="G50" s="79">
        <f t="shared" si="0"/>
        <v>0.96646072374227709</v>
      </c>
      <c r="H50" s="79">
        <f t="shared" si="0"/>
        <v>0.98395185556670006</v>
      </c>
      <c r="I50" s="79">
        <f t="shared" si="0"/>
        <v>0.99909502262443439</v>
      </c>
      <c r="J50" s="79">
        <f t="shared" si="0"/>
        <v>0.99568221070811747</v>
      </c>
      <c r="K50" s="79">
        <f t="shared" si="0"/>
        <v>0.9867608120035305</v>
      </c>
      <c r="L50" s="79" t="str">
        <f t="shared" si="0"/>
        <v/>
      </c>
      <c r="M50" s="79" t="str">
        <f t="shared" si="0"/>
        <v/>
      </c>
      <c r="N50" s="79" t="str">
        <f t="shared" si="0"/>
        <v/>
      </c>
      <c r="O50" s="79" t="str">
        <f t="shared" si="0"/>
        <v/>
      </c>
      <c r="P50" s="79" t="str">
        <f t="shared" si="0"/>
        <v/>
      </c>
      <c r="Q50" s="16" t="str">
        <f t="shared" si="0"/>
        <v/>
      </c>
      <c r="R50" s="108">
        <f>IFERROR(R48/R49," ")</f>
        <v>0.98619447779111646</v>
      </c>
      <c r="S50" s="7"/>
    </row>
    <row r="51" spans="2:19" ht="19.5" thickBot="1" x14ac:dyDescent="0.25">
      <c r="B51" s="8"/>
      <c r="C51" s="223" t="s">
        <v>7</v>
      </c>
      <c r="D51" s="224"/>
      <c r="E51" s="225"/>
      <c r="F51" s="17">
        <v>0.98554216867469879</v>
      </c>
      <c r="G51" s="16">
        <v>0.99180775532495902</v>
      </c>
      <c r="H51" s="16">
        <v>0.98199356913183278</v>
      </c>
      <c r="I51" s="16">
        <v>0.98524665744582762</v>
      </c>
      <c r="J51" s="16">
        <v>0.986328125</v>
      </c>
      <c r="K51" s="16">
        <v>0.96739130434782605</v>
      </c>
      <c r="L51" s="16">
        <v>0.99060542797494777</v>
      </c>
      <c r="M51" s="16">
        <v>0.99105145413870244</v>
      </c>
      <c r="N51" s="16">
        <v>0.99109036911327963</v>
      </c>
      <c r="O51" s="16">
        <v>0.99004975124378114</v>
      </c>
      <c r="P51" s="16">
        <v>0.99024390243902438</v>
      </c>
      <c r="Q51" s="16">
        <v>0.99244875943905075</v>
      </c>
      <c r="R51" s="15">
        <v>0.98717575051005535</v>
      </c>
      <c r="S51" s="7"/>
    </row>
    <row r="52" spans="2:19" ht="19.5" thickBot="1" x14ac:dyDescent="0.25">
      <c r="B52" s="8"/>
      <c r="C52" s="211" t="s">
        <v>6</v>
      </c>
      <c r="D52" s="212"/>
      <c r="E52" s="213"/>
      <c r="F52" s="226">
        <f>IFERROR(SUM(F48:H48)/SUM(F49:H49),"")</f>
        <v>0.97827417380660953</v>
      </c>
      <c r="G52" s="227"/>
      <c r="H52" s="228"/>
      <c r="I52" s="229">
        <f>IFERROR(SUM(I48:K48)/SUM(I49:K49),"")</f>
        <v>0.99381625441696109</v>
      </c>
      <c r="J52" s="227"/>
      <c r="K52" s="228"/>
      <c r="L52" s="230" t="str">
        <f>IFERROR(SUM(L48:N48)/SUM(L49:N49),"")</f>
        <v/>
      </c>
      <c r="M52" s="231"/>
      <c r="N52" s="232"/>
      <c r="O52" s="230" t="str">
        <f>IFERROR(SUM(O48:Q48)/SUM(O49:Q49),"")</f>
        <v/>
      </c>
      <c r="P52" s="231"/>
      <c r="Q52" s="232"/>
      <c r="R52" s="15"/>
      <c r="S52" s="7"/>
    </row>
    <row r="53" spans="2:19" ht="19.5" thickBot="1" x14ac:dyDescent="0.25">
      <c r="B53" s="8"/>
      <c r="C53" s="233" t="s">
        <v>5</v>
      </c>
      <c r="D53" s="234"/>
      <c r="E53" s="235"/>
      <c r="F53" s="14"/>
      <c r="G53" s="13"/>
      <c r="H53" s="13"/>
      <c r="I53" s="13"/>
      <c r="J53" s="13"/>
      <c r="K53" s="13"/>
      <c r="L53" s="13"/>
      <c r="M53" s="13"/>
      <c r="N53" s="13"/>
      <c r="O53" s="13"/>
      <c r="P53" s="13"/>
      <c r="Q53" s="13"/>
      <c r="R53" s="12"/>
      <c r="S53" s="7"/>
    </row>
    <row r="54" spans="2:19" ht="19.5" thickBot="1" x14ac:dyDescent="0.25">
      <c r="B54" s="8"/>
      <c r="C54" s="211" t="s">
        <v>4</v>
      </c>
      <c r="D54" s="212"/>
      <c r="E54" s="213"/>
      <c r="F54" s="41">
        <f t="shared" ref="F54:R54" si="1">$R$42</f>
        <v>0.97</v>
      </c>
      <c r="G54" s="42">
        <f t="shared" si="1"/>
        <v>0.97</v>
      </c>
      <c r="H54" s="42">
        <f t="shared" si="1"/>
        <v>0.97</v>
      </c>
      <c r="I54" s="42">
        <f t="shared" si="1"/>
        <v>0.97</v>
      </c>
      <c r="J54" s="42">
        <f t="shared" si="1"/>
        <v>0.97</v>
      </c>
      <c r="K54" s="42">
        <f t="shared" si="1"/>
        <v>0.97</v>
      </c>
      <c r="L54" s="42">
        <f t="shared" si="1"/>
        <v>0.97</v>
      </c>
      <c r="M54" s="42">
        <f t="shared" si="1"/>
        <v>0.97</v>
      </c>
      <c r="N54" s="42">
        <f t="shared" si="1"/>
        <v>0.97</v>
      </c>
      <c r="O54" s="42">
        <f t="shared" si="1"/>
        <v>0.97</v>
      </c>
      <c r="P54" s="42">
        <f t="shared" si="1"/>
        <v>0.97</v>
      </c>
      <c r="Q54" s="42">
        <f t="shared" si="1"/>
        <v>0.97</v>
      </c>
      <c r="R54" s="43">
        <f t="shared" si="1"/>
        <v>0.97</v>
      </c>
      <c r="S54" s="7"/>
    </row>
    <row r="55" spans="2:19" ht="15" thickBot="1" x14ac:dyDescent="0.25">
      <c r="B55" s="8"/>
      <c r="S55" s="7"/>
    </row>
    <row r="56" spans="2:19" ht="19.5" thickBot="1" x14ac:dyDescent="0.35">
      <c r="B56" s="8"/>
      <c r="C56" s="163" t="s">
        <v>3</v>
      </c>
      <c r="D56" s="164"/>
      <c r="E56" s="164"/>
      <c r="F56" s="164"/>
      <c r="G56" s="164"/>
      <c r="H56" s="164"/>
      <c r="I56" s="164"/>
      <c r="J56" s="164"/>
      <c r="K56" s="165"/>
      <c r="L56" s="160" t="s">
        <v>2</v>
      </c>
      <c r="M56" s="161"/>
      <c r="N56" s="161"/>
      <c r="O56" s="161"/>
      <c r="P56" s="161"/>
      <c r="Q56" s="161"/>
      <c r="R56" s="162"/>
      <c r="S56" s="7"/>
    </row>
    <row r="57" spans="2:19" x14ac:dyDescent="0.2">
      <c r="B57" s="8"/>
      <c r="C57" s="214"/>
      <c r="D57" s="215"/>
      <c r="E57" s="215"/>
      <c r="F57" s="215"/>
      <c r="G57" s="215"/>
      <c r="H57" s="215"/>
      <c r="I57" s="215"/>
      <c r="J57" s="215"/>
      <c r="K57" s="216"/>
      <c r="L57" s="214"/>
      <c r="M57" s="215"/>
      <c r="N57" s="215"/>
      <c r="O57" s="215"/>
      <c r="P57" s="215"/>
      <c r="Q57" s="215"/>
      <c r="R57" s="216"/>
      <c r="S57" s="7"/>
    </row>
    <row r="58" spans="2:19" x14ac:dyDescent="0.2">
      <c r="B58" s="8"/>
      <c r="C58" s="217"/>
      <c r="D58" s="218"/>
      <c r="E58" s="218"/>
      <c r="F58" s="218"/>
      <c r="G58" s="218"/>
      <c r="H58" s="218"/>
      <c r="I58" s="218"/>
      <c r="J58" s="218"/>
      <c r="K58" s="219"/>
      <c r="L58" s="217"/>
      <c r="M58" s="218"/>
      <c r="N58" s="218"/>
      <c r="O58" s="218"/>
      <c r="P58" s="218"/>
      <c r="Q58" s="218"/>
      <c r="R58" s="219"/>
      <c r="S58" s="7"/>
    </row>
    <row r="59" spans="2:19" x14ac:dyDescent="0.2">
      <c r="B59" s="8"/>
      <c r="C59" s="217"/>
      <c r="D59" s="218"/>
      <c r="E59" s="218"/>
      <c r="F59" s="218"/>
      <c r="G59" s="218"/>
      <c r="H59" s="218"/>
      <c r="I59" s="218"/>
      <c r="J59" s="218"/>
      <c r="K59" s="219"/>
      <c r="L59" s="217"/>
      <c r="M59" s="218"/>
      <c r="N59" s="218"/>
      <c r="O59" s="218"/>
      <c r="P59" s="218"/>
      <c r="Q59" s="218"/>
      <c r="R59" s="219"/>
      <c r="S59" s="7"/>
    </row>
    <row r="60" spans="2:19" x14ac:dyDescent="0.2">
      <c r="B60" s="8"/>
      <c r="C60" s="217"/>
      <c r="D60" s="218"/>
      <c r="E60" s="218"/>
      <c r="F60" s="218"/>
      <c r="G60" s="218"/>
      <c r="H60" s="218"/>
      <c r="I60" s="218"/>
      <c r="J60" s="218"/>
      <c r="K60" s="219"/>
      <c r="L60" s="217"/>
      <c r="M60" s="218"/>
      <c r="N60" s="218"/>
      <c r="O60" s="218"/>
      <c r="P60" s="218"/>
      <c r="Q60" s="218"/>
      <c r="R60" s="219"/>
      <c r="S60" s="7"/>
    </row>
    <row r="61" spans="2:19" ht="45.75" customHeight="1" thickBot="1" x14ac:dyDescent="0.25">
      <c r="B61" s="8"/>
      <c r="C61" s="220"/>
      <c r="D61" s="221"/>
      <c r="E61" s="221"/>
      <c r="F61" s="221"/>
      <c r="G61" s="221"/>
      <c r="H61" s="221"/>
      <c r="I61" s="221"/>
      <c r="J61" s="221"/>
      <c r="K61" s="222"/>
      <c r="L61" s="220"/>
      <c r="M61" s="221"/>
      <c r="N61" s="221"/>
      <c r="O61" s="221"/>
      <c r="P61" s="221"/>
      <c r="Q61" s="221"/>
      <c r="R61" s="222"/>
      <c r="S61" s="7"/>
    </row>
    <row r="62" spans="2:19" ht="19.5" thickBot="1" x14ac:dyDescent="0.35">
      <c r="B62" s="8"/>
      <c r="C62" s="163" t="s">
        <v>1</v>
      </c>
      <c r="D62" s="164"/>
      <c r="E62" s="164"/>
      <c r="F62" s="164"/>
      <c r="G62" s="164"/>
      <c r="H62" s="164"/>
      <c r="I62" s="164"/>
      <c r="J62" s="164"/>
      <c r="K62" s="165"/>
      <c r="L62" s="160" t="s">
        <v>0</v>
      </c>
      <c r="M62" s="161"/>
      <c r="N62" s="161"/>
      <c r="O62" s="161"/>
      <c r="P62" s="161"/>
      <c r="Q62" s="161"/>
      <c r="R62" s="162"/>
      <c r="S62" s="7"/>
    </row>
    <row r="63" spans="2:19" x14ac:dyDescent="0.2">
      <c r="B63" s="8"/>
      <c r="C63" s="120" t="s">
        <v>79</v>
      </c>
      <c r="D63" s="121"/>
      <c r="E63" s="121"/>
      <c r="F63" s="121"/>
      <c r="G63" s="121"/>
      <c r="H63" s="121"/>
      <c r="I63" s="121"/>
      <c r="J63" s="121"/>
      <c r="K63" s="122"/>
      <c r="L63" s="120"/>
      <c r="M63" s="121"/>
      <c r="N63" s="121"/>
      <c r="O63" s="121"/>
      <c r="P63" s="121"/>
      <c r="Q63" s="121"/>
      <c r="R63" s="122"/>
      <c r="S63" s="7"/>
    </row>
    <row r="64" spans="2:19" x14ac:dyDescent="0.2">
      <c r="B64" s="8"/>
      <c r="C64" s="123"/>
      <c r="D64" s="124"/>
      <c r="E64" s="124"/>
      <c r="F64" s="124"/>
      <c r="G64" s="124"/>
      <c r="H64" s="124"/>
      <c r="I64" s="124"/>
      <c r="J64" s="124"/>
      <c r="K64" s="125"/>
      <c r="L64" s="123"/>
      <c r="M64" s="124"/>
      <c r="N64" s="124"/>
      <c r="O64" s="124"/>
      <c r="P64" s="124"/>
      <c r="Q64" s="124"/>
      <c r="R64" s="125"/>
      <c r="S64" s="7"/>
    </row>
    <row r="65" spans="2:19" x14ac:dyDescent="0.2">
      <c r="B65" s="8"/>
      <c r="C65" s="123"/>
      <c r="D65" s="124"/>
      <c r="E65" s="124"/>
      <c r="F65" s="124"/>
      <c r="G65" s="124"/>
      <c r="H65" s="124"/>
      <c r="I65" s="124"/>
      <c r="J65" s="124"/>
      <c r="K65" s="125"/>
      <c r="L65" s="123"/>
      <c r="M65" s="124"/>
      <c r="N65" s="124"/>
      <c r="O65" s="124"/>
      <c r="P65" s="124"/>
      <c r="Q65" s="124"/>
      <c r="R65" s="125"/>
      <c r="S65" s="7"/>
    </row>
    <row r="66" spans="2:19" x14ac:dyDescent="0.2">
      <c r="B66" s="8"/>
      <c r="C66" s="123"/>
      <c r="D66" s="124"/>
      <c r="E66" s="124"/>
      <c r="F66" s="124"/>
      <c r="G66" s="124"/>
      <c r="H66" s="124"/>
      <c r="I66" s="124"/>
      <c r="J66" s="124"/>
      <c r="K66" s="125"/>
      <c r="L66" s="123"/>
      <c r="M66" s="124"/>
      <c r="N66" s="124"/>
      <c r="O66" s="124"/>
      <c r="P66" s="124"/>
      <c r="Q66" s="124"/>
      <c r="R66" s="125"/>
      <c r="S66" s="7"/>
    </row>
    <row r="67" spans="2:19" ht="15" thickBot="1" x14ac:dyDescent="0.25">
      <c r="B67" s="8"/>
      <c r="C67" s="126"/>
      <c r="D67" s="127"/>
      <c r="E67" s="127"/>
      <c r="F67" s="127"/>
      <c r="G67" s="127"/>
      <c r="H67" s="127"/>
      <c r="I67" s="127"/>
      <c r="J67" s="127"/>
      <c r="K67" s="128"/>
      <c r="L67" s="126"/>
      <c r="M67" s="127"/>
      <c r="N67" s="127"/>
      <c r="O67" s="127"/>
      <c r="P67" s="127"/>
      <c r="Q67" s="127"/>
      <c r="R67" s="128"/>
      <c r="S67" s="7"/>
    </row>
    <row r="68" spans="2:19" ht="15" thickBot="1" x14ac:dyDescent="0.25">
      <c r="B68" s="6"/>
      <c r="C68" s="5"/>
      <c r="D68" s="5"/>
      <c r="E68" s="5"/>
      <c r="F68" s="4"/>
      <c r="G68" s="4"/>
      <c r="H68" s="4"/>
      <c r="I68" s="4"/>
      <c r="J68" s="4"/>
      <c r="K68" s="4"/>
      <c r="L68" s="4"/>
      <c r="M68" s="4"/>
      <c r="N68" s="4"/>
      <c r="O68" s="4"/>
      <c r="P68" s="4"/>
      <c r="Q68" s="4"/>
      <c r="R68" s="4"/>
      <c r="S68" s="3"/>
    </row>
  </sheetData>
  <sheetProtection algorithmName="SHA-512" hashValue="djut5MkC256M2wkMnTeg3l2b/IUNuB75BnC/5/LVb8dorlUnbxg+fwZbRlA7mBQGNsSNr0MYQCphn0CATtDHTg==" saltValue="mWY8J66DuC73NngF/gwRmg==" spinCount="100000" sheet="1" formatCells="0" formatColumns="0" formatRows="0"/>
  <protectedRanges>
    <protectedRange algorithmName="SHA-512" hashValue="AdyiIHOegjBMYfwXaovC0Yca8H1Xt2lCXFH1h/YQRbPu/MQ1aCeVjqa4EFpHM/A6eRmVZZSjhMyV9CN/EVfgRA==" saltValue="NrSoTPs0j2QR41XKevCHVA==" spinCount="100000" sqref="C12:R12 C10:K10 Q10:R10 N45:R46 R48:R49" name="formulas"/>
    <protectedRange algorithmName="SHA-512" hashValue="AdyiIHOegjBMYfwXaovC0Yca8H1Xt2lCXFH1h/YQRbPu/MQ1aCeVjqa4EFpHM/A6eRmVZZSjhMyV9CN/EVfgRA==" saltValue="NrSoTPs0j2QR41XKevCHVA==" spinCount="100000" sqref="F50:R50 F52:Q52" name="formulas_1"/>
    <protectedRange algorithmName="SHA-512" hashValue="AdyiIHOegjBMYfwXaovC0Yca8H1Xt2lCXFH1h/YQRbPu/MQ1aCeVjqa4EFpHM/A6eRmVZZSjhMyV9CN/EVfgRA==" saltValue="NrSoTPs0j2QR41XKevCHVA==" spinCount="100000" sqref="F51:R51" name="formulas_1_1"/>
  </protectedRanges>
  <mergeCells count="56">
    <mergeCell ref="C62:K62"/>
    <mergeCell ref="L62:R62"/>
    <mergeCell ref="C63:K67"/>
    <mergeCell ref="L63:R67"/>
    <mergeCell ref="O52:Q52"/>
    <mergeCell ref="C53:E53"/>
    <mergeCell ref="C54:E54"/>
    <mergeCell ref="C56:K56"/>
    <mergeCell ref="L56:R56"/>
    <mergeCell ref="C57:K61"/>
    <mergeCell ref="C47:E47"/>
    <mergeCell ref="C48:E48"/>
    <mergeCell ref="C49:E49"/>
    <mergeCell ref="L57:R61"/>
    <mergeCell ref="C50:E50"/>
    <mergeCell ref="C51:E51"/>
    <mergeCell ref="C52:E52"/>
    <mergeCell ref="F52:H52"/>
    <mergeCell ref="I52:K52"/>
    <mergeCell ref="L52:N52"/>
    <mergeCell ref="C44:H44"/>
    <mergeCell ref="I44:M44"/>
    <mergeCell ref="N44:R44"/>
    <mergeCell ref="C45:H46"/>
    <mergeCell ref="I45:M46"/>
    <mergeCell ref="N45:R46"/>
    <mergeCell ref="C41:H41"/>
    <mergeCell ref="I41:M41"/>
    <mergeCell ref="N41:R41"/>
    <mergeCell ref="C42:H43"/>
    <mergeCell ref="I42:M43"/>
    <mergeCell ref="N42:P42"/>
    <mergeCell ref="N43:P43"/>
    <mergeCell ref="C12:M12"/>
    <mergeCell ref="N12:R12"/>
    <mergeCell ref="C13:M13"/>
    <mergeCell ref="N13:R13"/>
    <mergeCell ref="C14:M17"/>
    <mergeCell ref="N14:R40"/>
    <mergeCell ref="C18:M40"/>
    <mergeCell ref="C10:H10"/>
    <mergeCell ref="L10:M10"/>
    <mergeCell ref="Q10:R10"/>
    <mergeCell ref="C11:M11"/>
    <mergeCell ref="N11:R11"/>
    <mergeCell ref="C7:R7"/>
    <mergeCell ref="C8:R8"/>
    <mergeCell ref="C9:H9"/>
    <mergeCell ref="L9:M9"/>
    <mergeCell ref="N9:P9"/>
    <mergeCell ref="Q9:R9"/>
    <mergeCell ref="C3:E5"/>
    <mergeCell ref="F3:O5"/>
    <mergeCell ref="P3:R3"/>
    <mergeCell ref="P4:R4"/>
    <mergeCell ref="P5:R5"/>
  </mergeCells>
  <conditionalFormatting sqref="N45:R46">
    <cfRule type="expression" dxfId="21" priority="6">
      <formula>$N$45&lt;97%</formula>
    </cfRule>
    <cfRule type="expression" dxfId="20" priority="7">
      <formula>$N$45&gt;97%</formula>
    </cfRule>
  </conditionalFormatting>
  <dataValidations count="4">
    <dataValidation type="whole" allowBlank="1" showInputMessage="1" showErrorMessage="1" sqref="P10" xr:uid="{00000000-0002-0000-0000-000000000000}">
      <formula1>1</formula1>
      <formula2>99999</formula2>
    </dataValidation>
    <dataValidation type="whole" allowBlank="1" showInputMessage="1" showErrorMessage="1" sqref="O10" xr:uid="{00000000-0002-0000-0000-000001000000}">
      <formula1>1</formula1>
      <formula2>12</formula2>
    </dataValidation>
    <dataValidation type="whole" allowBlank="1" showInputMessage="1" showErrorMessage="1" sqref="N10" xr:uid="{00000000-0002-0000-0000-000002000000}">
      <formula1>1</formula1>
      <formula2>31</formula2>
    </dataValidation>
    <dataValidation type="list" allowBlank="1" showInputMessage="1" showErrorMessage="1" sqref="L10:M10" xr:uid="{00000000-0002-0000-0000-000003000000}">
      <formula1>"I Trimestre,II Trimestre,III Trimestre,IV Trimestre"</formula1>
    </dataValidation>
  </dataValidations>
  <pageMargins left="0.7" right="0.7" top="0.75" bottom="0.75" header="0.3" footer="0.3"/>
  <pageSetup orientation="portrait" r:id="rId1"/>
  <ignoredErrors>
    <ignoredError sqref="I52"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8"/>
  <dimension ref="B1:V68"/>
  <sheetViews>
    <sheetView showGridLines="0" topLeftCell="A26" workbookViewId="0">
      <selection activeCell="F50" sqref="F50:K50"/>
    </sheetView>
  </sheetViews>
  <sheetFormatPr defaultColWidth="11.42578125" defaultRowHeight="14.25" x14ac:dyDescent="0.2"/>
  <cols>
    <col min="1" max="1" width="2.42578125" style="1" customWidth="1"/>
    <col min="2" max="2" width="2.5703125" style="1" customWidth="1"/>
    <col min="3" max="5" width="9.140625" style="1" customWidth="1"/>
    <col min="6" max="7" width="13" style="2" customWidth="1"/>
    <col min="8" max="8" width="15.42578125" style="2" customWidth="1"/>
    <col min="9" max="16" width="13" style="2" customWidth="1"/>
    <col min="17" max="17" width="13.140625" style="2" customWidth="1"/>
    <col min="18" max="18" width="13" style="2" customWidth="1"/>
    <col min="19" max="19" width="2.5703125" style="1" customWidth="1"/>
    <col min="20" max="16384" width="11.42578125" style="1"/>
  </cols>
  <sheetData>
    <row r="1" spans="2:19" ht="15" thickBot="1" x14ac:dyDescent="0.25"/>
    <row r="2" spans="2:19" ht="9.75" customHeight="1" thickBot="1" x14ac:dyDescent="0.25">
      <c r="B2" s="38"/>
      <c r="C2" s="37"/>
      <c r="D2" s="37"/>
      <c r="E2" s="37"/>
      <c r="F2" s="36"/>
      <c r="G2" s="36"/>
      <c r="H2" s="36"/>
      <c r="I2" s="36"/>
      <c r="J2" s="36"/>
      <c r="K2" s="36"/>
      <c r="L2" s="36"/>
      <c r="M2" s="36"/>
      <c r="N2" s="36"/>
      <c r="O2" s="36"/>
      <c r="P2" s="36"/>
      <c r="Q2" s="36"/>
      <c r="R2" s="36"/>
      <c r="S2" s="35"/>
    </row>
    <row r="3" spans="2:19" ht="16.5" thickBot="1" x14ac:dyDescent="0.25">
      <c r="B3" s="8"/>
      <c r="C3" s="120"/>
      <c r="D3" s="121"/>
      <c r="E3" s="122"/>
      <c r="F3" s="129" t="s">
        <v>97</v>
      </c>
      <c r="G3" s="130"/>
      <c r="H3" s="130"/>
      <c r="I3" s="130"/>
      <c r="J3" s="130"/>
      <c r="K3" s="130"/>
      <c r="L3" s="130"/>
      <c r="M3" s="130"/>
      <c r="N3" s="130"/>
      <c r="O3" s="131"/>
      <c r="P3" s="138" t="s">
        <v>46</v>
      </c>
      <c r="Q3" s="139"/>
      <c r="R3" s="140"/>
      <c r="S3" s="7"/>
    </row>
    <row r="4" spans="2:19" ht="16.5" thickBot="1" x14ac:dyDescent="0.25">
      <c r="B4" s="8"/>
      <c r="C4" s="123"/>
      <c r="D4" s="124"/>
      <c r="E4" s="125"/>
      <c r="F4" s="132"/>
      <c r="G4" s="133"/>
      <c r="H4" s="133"/>
      <c r="I4" s="133"/>
      <c r="J4" s="133"/>
      <c r="K4" s="133"/>
      <c r="L4" s="133"/>
      <c r="M4" s="133"/>
      <c r="N4" s="133"/>
      <c r="O4" s="134"/>
      <c r="P4" s="138" t="s">
        <v>45</v>
      </c>
      <c r="Q4" s="139"/>
      <c r="R4" s="140"/>
      <c r="S4" s="7"/>
    </row>
    <row r="5" spans="2:19" ht="18.75" customHeight="1" thickBot="1" x14ac:dyDescent="0.25">
      <c r="B5" s="8"/>
      <c r="C5" s="126"/>
      <c r="D5" s="127"/>
      <c r="E5" s="128"/>
      <c r="F5" s="135"/>
      <c r="G5" s="136"/>
      <c r="H5" s="136"/>
      <c r="I5" s="136"/>
      <c r="J5" s="136"/>
      <c r="K5" s="136"/>
      <c r="L5" s="136"/>
      <c r="M5" s="136"/>
      <c r="N5" s="136"/>
      <c r="O5" s="137"/>
      <c r="P5" s="138" t="s">
        <v>44</v>
      </c>
      <c r="Q5" s="139"/>
      <c r="R5" s="140"/>
      <c r="S5" s="7"/>
    </row>
    <row r="6" spans="2:19" ht="15.75" thickBot="1" x14ac:dyDescent="0.25">
      <c r="B6" s="8"/>
      <c r="F6" s="34"/>
      <c r="G6" s="34"/>
      <c r="H6" s="34"/>
      <c r="I6" s="34"/>
      <c r="J6" s="34"/>
      <c r="K6" s="34"/>
      <c r="L6" s="34"/>
      <c r="M6" s="34"/>
      <c r="N6" s="34"/>
      <c r="O6" s="34"/>
      <c r="S6" s="7"/>
    </row>
    <row r="7" spans="2:19" ht="29.25" thickBot="1" x14ac:dyDescent="0.25">
      <c r="B7" s="8"/>
      <c r="C7" s="141" t="str">
        <f>UPPER(VLOOKUP($Q$10,'[1]LISTADO INDICADORES'!A$5:Y$1000,6,0))</f>
        <v>SIAU</v>
      </c>
      <c r="D7" s="142"/>
      <c r="E7" s="142"/>
      <c r="F7" s="142"/>
      <c r="G7" s="142"/>
      <c r="H7" s="142"/>
      <c r="I7" s="142"/>
      <c r="J7" s="142"/>
      <c r="K7" s="142"/>
      <c r="L7" s="142"/>
      <c r="M7" s="142"/>
      <c r="N7" s="142"/>
      <c r="O7" s="142"/>
      <c r="P7" s="142"/>
      <c r="Q7" s="142"/>
      <c r="R7" s="143"/>
      <c r="S7" s="7"/>
    </row>
    <row r="8" spans="2:19" ht="21.75" thickBot="1" x14ac:dyDescent="0.25">
      <c r="B8" s="8"/>
      <c r="C8" s="144" t="s">
        <v>43</v>
      </c>
      <c r="D8" s="145"/>
      <c r="E8" s="145"/>
      <c r="F8" s="145"/>
      <c r="G8" s="145"/>
      <c r="H8" s="145"/>
      <c r="I8" s="145"/>
      <c r="J8" s="145"/>
      <c r="K8" s="145"/>
      <c r="L8" s="145"/>
      <c r="M8" s="145"/>
      <c r="N8" s="145"/>
      <c r="O8" s="145"/>
      <c r="P8" s="145"/>
      <c r="Q8" s="145"/>
      <c r="R8" s="146"/>
      <c r="S8" s="7"/>
    </row>
    <row r="9" spans="2:19" ht="32.25" thickBot="1" x14ac:dyDescent="0.25">
      <c r="B9" s="8"/>
      <c r="C9" s="147" t="s">
        <v>42</v>
      </c>
      <c r="D9" s="148"/>
      <c r="E9" s="148"/>
      <c r="F9" s="148"/>
      <c r="G9" s="148"/>
      <c r="H9" s="149"/>
      <c r="I9" s="24" t="s">
        <v>41</v>
      </c>
      <c r="J9" s="24" t="s">
        <v>40</v>
      </c>
      <c r="K9" s="24" t="s">
        <v>39</v>
      </c>
      <c r="L9" s="147" t="s">
        <v>38</v>
      </c>
      <c r="M9" s="149"/>
      <c r="N9" s="147" t="s">
        <v>37</v>
      </c>
      <c r="O9" s="148"/>
      <c r="P9" s="149"/>
      <c r="Q9" s="147" t="s">
        <v>36</v>
      </c>
      <c r="R9" s="149"/>
      <c r="S9" s="7"/>
    </row>
    <row r="10" spans="2:19" ht="31.5" customHeight="1" thickBot="1" x14ac:dyDescent="0.25">
      <c r="B10" s="8"/>
      <c r="C10" s="150" t="str">
        <f>VLOOKUP($Q$10,'[1]LISTADO INDICADORES'!A$5:Y$1000,4,0)</f>
        <v>Proporción de usuarios que recomendaría su IPS a familiares y amigos</v>
      </c>
      <c r="D10" s="151"/>
      <c r="E10" s="151"/>
      <c r="F10" s="151"/>
      <c r="G10" s="151"/>
      <c r="H10" s="152"/>
      <c r="I10" s="33" t="str">
        <f>VLOOKUP($Q$10,'[1]LISTADO INDICADORES'!A$5:Y$1000,20,0)</f>
        <v>proceso</v>
      </c>
      <c r="J10" s="33" t="str">
        <f>VLOOKUP($Q$10,'[1]LISTADO INDICADORES'!A$5:Y$1000,21,0)</f>
        <v>Creciente</v>
      </c>
      <c r="K10" s="33" t="str">
        <f>VLOOKUP($Q$10,'[1]LISTADO INDICADORES'!A$5:Y$1000,17,0)</f>
        <v>%</v>
      </c>
      <c r="L10" s="153" t="s">
        <v>78</v>
      </c>
      <c r="M10" s="154"/>
      <c r="N10" s="32"/>
      <c r="O10" s="32"/>
      <c r="P10" s="32"/>
      <c r="Q10" s="155">
        <v>247</v>
      </c>
      <c r="R10" s="156"/>
      <c r="S10" s="7"/>
    </row>
    <row r="11" spans="2:19" ht="19.5" thickBot="1" x14ac:dyDescent="0.35">
      <c r="B11" s="8"/>
      <c r="C11" s="157" t="s">
        <v>35</v>
      </c>
      <c r="D11" s="158"/>
      <c r="E11" s="158"/>
      <c r="F11" s="158"/>
      <c r="G11" s="158"/>
      <c r="H11" s="158"/>
      <c r="I11" s="158"/>
      <c r="J11" s="158"/>
      <c r="K11" s="158"/>
      <c r="L11" s="158"/>
      <c r="M11" s="159"/>
      <c r="N11" s="160" t="s">
        <v>34</v>
      </c>
      <c r="O11" s="161"/>
      <c r="P11" s="161"/>
      <c r="Q11" s="161"/>
      <c r="R11" s="162"/>
      <c r="S11" s="7"/>
    </row>
    <row r="12" spans="2:19" ht="84.75" customHeight="1" thickBot="1" x14ac:dyDescent="0.25">
      <c r="B12" s="8"/>
      <c r="C12" s="150" t="str">
        <f>VLOOKUP($Q$10,'[1]LISTADO INDICADORES'!A$5:Y$1000,10,0)</f>
        <v>Evaluar la percepción de los usuarios sobre la calidad de los servicios recibidos en la IPS, a través de su disposición a recomendar la institución a familiares y amigos, como un reflejo de la confianza, satisfacción y experiencia vivida durante la atención.</v>
      </c>
      <c r="D12" s="151"/>
      <c r="E12" s="151"/>
      <c r="F12" s="151"/>
      <c r="G12" s="151"/>
      <c r="H12" s="151"/>
      <c r="I12" s="151"/>
      <c r="J12" s="151"/>
      <c r="K12" s="151"/>
      <c r="L12" s="151"/>
      <c r="M12" s="152"/>
      <c r="N12" s="150" t="str">
        <f>IFERROR("Hay un "&amp;FIXED(N45,4)*100&amp;"% que recomendaría su IPS a familiares y amigos ","NO HAY DATOS")</f>
        <v xml:space="preserve">Hay un 99,82% que recomendaría su IPS a familiares y amigos </v>
      </c>
      <c r="O12" s="151"/>
      <c r="P12" s="151"/>
      <c r="Q12" s="151"/>
      <c r="R12" s="152"/>
      <c r="S12" s="7"/>
    </row>
    <row r="13" spans="2:19" ht="19.5" thickBot="1" x14ac:dyDescent="0.35">
      <c r="B13" s="8"/>
      <c r="C13" s="163" t="s">
        <v>33</v>
      </c>
      <c r="D13" s="164"/>
      <c r="E13" s="164"/>
      <c r="F13" s="164"/>
      <c r="G13" s="164"/>
      <c r="H13" s="164"/>
      <c r="I13" s="164"/>
      <c r="J13" s="164"/>
      <c r="K13" s="164"/>
      <c r="L13" s="164"/>
      <c r="M13" s="165"/>
      <c r="N13" s="160" t="s">
        <v>32</v>
      </c>
      <c r="O13" s="161"/>
      <c r="P13" s="161"/>
      <c r="Q13" s="161"/>
      <c r="R13" s="162"/>
      <c r="S13" s="7"/>
    </row>
    <row r="14" spans="2:19" x14ac:dyDescent="0.2">
      <c r="B14" s="8"/>
      <c r="C14" s="166" t="str">
        <f>IF(K10="%",C42&amp;" / "&amp;I42&amp;" *100",IF(K10="tasa",C42&amp;" / "&amp;I42&amp;" *1000",IF(K10="Minutos",C42&amp;" / "&amp;I42,IF(K10="Cantidad",C42&amp;" / "&amp;I42,IF(K10="Egresos/cama",C42&amp;" / "&amp;I42,IF(K10="Cantidad",C42&amp;" / "&amp;I42,IF(K10="Horas",C42&amp;" / "&amp;I42,IF(K10="Proporción",C42&amp;" / "&amp;I42,IF(K10="Días",C42&amp;" / "&amp;I42,"")))))))))</f>
        <v>Número de usuarios que respondieron “definitivamente sí” o “probablemente sí” a la pregunta:” ¿Recomendaría a sus familiares y amigos el Hospital Universitario San José de Popayán E.S.E?” / Número de usuarios que respondieron la pregunta *100</v>
      </c>
      <c r="D14" s="167"/>
      <c r="E14" s="167"/>
      <c r="F14" s="167"/>
      <c r="G14" s="167"/>
      <c r="H14" s="167"/>
      <c r="I14" s="167"/>
      <c r="J14" s="167"/>
      <c r="K14" s="167"/>
      <c r="L14" s="167"/>
      <c r="M14" s="168"/>
      <c r="N14" s="175" t="s">
        <v>110</v>
      </c>
      <c r="O14" s="176"/>
      <c r="P14" s="176"/>
      <c r="Q14" s="176"/>
      <c r="R14" s="177"/>
      <c r="S14" s="7"/>
    </row>
    <row r="15" spans="2:19" x14ac:dyDescent="0.2">
      <c r="B15" s="8"/>
      <c r="C15" s="169"/>
      <c r="D15" s="170"/>
      <c r="E15" s="170"/>
      <c r="F15" s="170"/>
      <c r="G15" s="170"/>
      <c r="H15" s="170"/>
      <c r="I15" s="170"/>
      <c r="J15" s="170"/>
      <c r="K15" s="170"/>
      <c r="L15" s="170"/>
      <c r="M15" s="171"/>
      <c r="N15" s="178"/>
      <c r="O15" s="179"/>
      <c r="P15" s="179"/>
      <c r="Q15" s="179"/>
      <c r="R15" s="180"/>
      <c r="S15" s="7"/>
    </row>
    <row r="16" spans="2:19" x14ac:dyDescent="0.2">
      <c r="B16" s="8"/>
      <c r="C16" s="169"/>
      <c r="D16" s="170"/>
      <c r="E16" s="170"/>
      <c r="F16" s="170"/>
      <c r="G16" s="170"/>
      <c r="H16" s="170"/>
      <c r="I16" s="170"/>
      <c r="J16" s="170"/>
      <c r="K16" s="170"/>
      <c r="L16" s="170"/>
      <c r="M16" s="171"/>
      <c r="N16" s="178"/>
      <c r="O16" s="179"/>
      <c r="P16" s="179"/>
      <c r="Q16" s="179"/>
      <c r="R16" s="180"/>
      <c r="S16" s="7"/>
    </row>
    <row r="17" spans="2:22" ht="15.75" customHeight="1" thickBot="1" x14ac:dyDescent="0.25">
      <c r="B17" s="8"/>
      <c r="C17" s="172"/>
      <c r="D17" s="173"/>
      <c r="E17" s="173"/>
      <c r="F17" s="173"/>
      <c r="G17" s="173"/>
      <c r="H17" s="173"/>
      <c r="I17" s="173"/>
      <c r="J17" s="173"/>
      <c r="K17" s="173"/>
      <c r="L17" s="173"/>
      <c r="M17" s="174"/>
      <c r="N17" s="178"/>
      <c r="O17" s="179"/>
      <c r="P17" s="179"/>
      <c r="Q17" s="179"/>
      <c r="R17" s="180"/>
      <c r="S17" s="7"/>
    </row>
    <row r="18" spans="2:22" x14ac:dyDescent="0.2">
      <c r="B18" s="8"/>
      <c r="C18" s="120"/>
      <c r="D18" s="121"/>
      <c r="E18" s="121"/>
      <c r="F18" s="121"/>
      <c r="G18" s="121"/>
      <c r="H18" s="121"/>
      <c r="I18" s="121"/>
      <c r="J18" s="121"/>
      <c r="K18" s="121"/>
      <c r="L18" s="121"/>
      <c r="M18" s="122"/>
      <c r="N18" s="178"/>
      <c r="O18" s="179"/>
      <c r="P18" s="179"/>
      <c r="Q18" s="179"/>
      <c r="R18" s="180"/>
      <c r="S18" s="7"/>
    </row>
    <row r="19" spans="2:22" x14ac:dyDescent="0.2">
      <c r="B19" s="8"/>
      <c r="C19" s="123"/>
      <c r="D19" s="124"/>
      <c r="E19" s="124"/>
      <c r="F19" s="124"/>
      <c r="G19" s="124"/>
      <c r="H19" s="124"/>
      <c r="I19" s="124"/>
      <c r="J19" s="124"/>
      <c r="K19" s="124"/>
      <c r="L19" s="124"/>
      <c r="M19" s="125"/>
      <c r="N19" s="178"/>
      <c r="O19" s="179"/>
      <c r="P19" s="179"/>
      <c r="Q19" s="179"/>
      <c r="R19" s="180"/>
      <c r="S19" s="7"/>
    </row>
    <row r="20" spans="2:22" x14ac:dyDescent="0.2">
      <c r="B20" s="8"/>
      <c r="C20" s="123"/>
      <c r="D20" s="124"/>
      <c r="E20" s="124"/>
      <c r="F20" s="124"/>
      <c r="G20" s="124"/>
      <c r="H20" s="124"/>
      <c r="I20" s="124"/>
      <c r="J20" s="124"/>
      <c r="K20" s="124"/>
      <c r="L20" s="124"/>
      <c r="M20" s="125"/>
      <c r="N20" s="178"/>
      <c r="O20" s="179"/>
      <c r="P20" s="179"/>
      <c r="Q20" s="179"/>
      <c r="R20" s="180"/>
      <c r="S20" s="7"/>
    </row>
    <row r="21" spans="2:22" x14ac:dyDescent="0.2">
      <c r="B21" s="8"/>
      <c r="C21" s="123"/>
      <c r="D21" s="124"/>
      <c r="E21" s="124"/>
      <c r="F21" s="124"/>
      <c r="G21" s="124"/>
      <c r="H21" s="124"/>
      <c r="I21" s="124"/>
      <c r="J21" s="124"/>
      <c r="K21" s="124"/>
      <c r="L21" s="124"/>
      <c r="M21" s="125"/>
      <c r="N21" s="178"/>
      <c r="O21" s="179"/>
      <c r="P21" s="179"/>
      <c r="Q21" s="179"/>
      <c r="R21" s="180"/>
      <c r="S21" s="7"/>
    </row>
    <row r="22" spans="2:22" x14ac:dyDescent="0.2">
      <c r="B22" s="8"/>
      <c r="C22" s="123"/>
      <c r="D22" s="124"/>
      <c r="E22" s="124"/>
      <c r="F22" s="124"/>
      <c r="G22" s="124"/>
      <c r="H22" s="124"/>
      <c r="I22" s="124"/>
      <c r="J22" s="124"/>
      <c r="K22" s="124"/>
      <c r="L22" s="124"/>
      <c r="M22" s="125"/>
      <c r="N22" s="178"/>
      <c r="O22" s="179"/>
      <c r="P22" s="179"/>
      <c r="Q22" s="179"/>
      <c r="R22" s="180"/>
      <c r="S22" s="7"/>
    </row>
    <row r="23" spans="2:22" x14ac:dyDescent="0.2">
      <c r="B23" s="8"/>
      <c r="C23" s="123"/>
      <c r="D23" s="124"/>
      <c r="E23" s="124"/>
      <c r="F23" s="124"/>
      <c r="G23" s="124"/>
      <c r="H23" s="124"/>
      <c r="I23" s="124"/>
      <c r="J23" s="124"/>
      <c r="K23" s="124"/>
      <c r="L23" s="124"/>
      <c r="M23" s="125"/>
      <c r="N23" s="178"/>
      <c r="O23" s="179"/>
      <c r="P23" s="179"/>
      <c r="Q23" s="179"/>
      <c r="R23" s="180"/>
      <c r="S23" s="7"/>
    </row>
    <row r="24" spans="2:22" x14ac:dyDescent="0.2">
      <c r="B24" s="8"/>
      <c r="C24" s="123"/>
      <c r="D24" s="124"/>
      <c r="E24" s="124"/>
      <c r="F24" s="124"/>
      <c r="G24" s="124"/>
      <c r="H24" s="124"/>
      <c r="I24" s="124"/>
      <c r="J24" s="124"/>
      <c r="K24" s="124"/>
      <c r="L24" s="124"/>
      <c r="M24" s="125"/>
      <c r="N24" s="178"/>
      <c r="O24" s="179"/>
      <c r="P24" s="179"/>
      <c r="Q24" s="179"/>
      <c r="R24" s="180"/>
      <c r="S24" s="7"/>
    </row>
    <row r="25" spans="2:22" x14ac:dyDescent="0.2">
      <c r="B25" s="8"/>
      <c r="C25" s="123"/>
      <c r="D25" s="124"/>
      <c r="E25" s="124"/>
      <c r="F25" s="124"/>
      <c r="G25" s="124"/>
      <c r="H25" s="124"/>
      <c r="I25" s="124"/>
      <c r="J25" s="124"/>
      <c r="K25" s="124"/>
      <c r="L25" s="124"/>
      <c r="M25" s="125"/>
      <c r="N25" s="178"/>
      <c r="O25" s="179"/>
      <c r="P25" s="179"/>
      <c r="Q25" s="179"/>
      <c r="R25" s="180"/>
      <c r="S25" s="7"/>
    </row>
    <row r="26" spans="2:22" x14ac:dyDescent="0.2">
      <c r="B26" s="8"/>
      <c r="C26" s="123"/>
      <c r="D26" s="124"/>
      <c r="E26" s="124"/>
      <c r="F26" s="124"/>
      <c r="G26" s="124"/>
      <c r="H26" s="124"/>
      <c r="I26" s="124"/>
      <c r="J26" s="124"/>
      <c r="K26" s="124"/>
      <c r="L26" s="124"/>
      <c r="M26" s="125"/>
      <c r="N26" s="178"/>
      <c r="O26" s="179"/>
      <c r="P26" s="179"/>
      <c r="Q26" s="179"/>
      <c r="R26" s="180"/>
      <c r="S26" s="7"/>
      <c r="V26" s="1" t="s">
        <v>31</v>
      </c>
    </row>
    <row r="27" spans="2:22" x14ac:dyDescent="0.2">
      <c r="B27" s="8"/>
      <c r="C27" s="123"/>
      <c r="D27" s="124"/>
      <c r="E27" s="124"/>
      <c r="F27" s="124"/>
      <c r="G27" s="124"/>
      <c r="H27" s="124"/>
      <c r="I27" s="124"/>
      <c r="J27" s="124"/>
      <c r="K27" s="124"/>
      <c r="L27" s="124"/>
      <c r="M27" s="125"/>
      <c r="N27" s="178"/>
      <c r="O27" s="179"/>
      <c r="P27" s="179"/>
      <c r="Q27" s="179"/>
      <c r="R27" s="180"/>
      <c r="S27" s="7"/>
    </row>
    <row r="28" spans="2:22" x14ac:dyDescent="0.2">
      <c r="B28" s="8"/>
      <c r="C28" s="123"/>
      <c r="D28" s="124"/>
      <c r="E28" s="124"/>
      <c r="F28" s="124"/>
      <c r="G28" s="124"/>
      <c r="H28" s="124"/>
      <c r="I28" s="124"/>
      <c r="J28" s="124"/>
      <c r="K28" s="124"/>
      <c r="L28" s="124"/>
      <c r="M28" s="125"/>
      <c r="N28" s="178"/>
      <c r="O28" s="179"/>
      <c r="P28" s="179"/>
      <c r="Q28" s="179"/>
      <c r="R28" s="180"/>
      <c r="S28" s="7"/>
    </row>
    <row r="29" spans="2:22" x14ac:dyDescent="0.2">
      <c r="B29" s="8"/>
      <c r="C29" s="123"/>
      <c r="D29" s="124"/>
      <c r="E29" s="124"/>
      <c r="F29" s="124"/>
      <c r="G29" s="124"/>
      <c r="H29" s="124"/>
      <c r="I29" s="124"/>
      <c r="J29" s="124"/>
      <c r="K29" s="124"/>
      <c r="L29" s="124"/>
      <c r="M29" s="125"/>
      <c r="N29" s="178"/>
      <c r="O29" s="179"/>
      <c r="P29" s="179"/>
      <c r="Q29" s="179"/>
      <c r="R29" s="180"/>
      <c r="S29" s="7"/>
    </row>
    <row r="30" spans="2:22" x14ac:dyDescent="0.2">
      <c r="B30" s="8"/>
      <c r="C30" s="123"/>
      <c r="D30" s="124"/>
      <c r="E30" s="124"/>
      <c r="F30" s="124"/>
      <c r="G30" s="124"/>
      <c r="H30" s="124"/>
      <c r="I30" s="124"/>
      <c r="J30" s="124"/>
      <c r="K30" s="124"/>
      <c r="L30" s="124"/>
      <c r="M30" s="125"/>
      <c r="N30" s="178"/>
      <c r="O30" s="179"/>
      <c r="P30" s="179"/>
      <c r="Q30" s="179"/>
      <c r="R30" s="180"/>
      <c r="S30" s="7"/>
    </row>
    <row r="31" spans="2:22" x14ac:dyDescent="0.2">
      <c r="B31" s="8"/>
      <c r="C31" s="123"/>
      <c r="D31" s="124"/>
      <c r="E31" s="124"/>
      <c r="F31" s="124"/>
      <c r="G31" s="124"/>
      <c r="H31" s="124"/>
      <c r="I31" s="124"/>
      <c r="J31" s="124"/>
      <c r="K31" s="124"/>
      <c r="L31" s="124"/>
      <c r="M31" s="125"/>
      <c r="N31" s="178"/>
      <c r="O31" s="179"/>
      <c r="P31" s="179"/>
      <c r="Q31" s="179"/>
      <c r="R31" s="180"/>
      <c r="S31" s="7"/>
    </row>
    <row r="32" spans="2:22" x14ac:dyDescent="0.2">
      <c r="B32" s="8"/>
      <c r="C32" s="123"/>
      <c r="D32" s="124"/>
      <c r="E32" s="124"/>
      <c r="F32" s="124"/>
      <c r="G32" s="124"/>
      <c r="H32" s="124"/>
      <c r="I32" s="124"/>
      <c r="J32" s="124"/>
      <c r="K32" s="124"/>
      <c r="L32" s="124"/>
      <c r="M32" s="125"/>
      <c r="N32" s="178"/>
      <c r="O32" s="179"/>
      <c r="P32" s="179"/>
      <c r="Q32" s="179"/>
      <c r="R32" s="180"/>
      <c r="S32" s="7"/>
    </row>
    <row r="33" spans="2:21" x14ac:dyDescent="0.2">
      <c r="B33" s="8"/>
      <c r="C33" s="123"/>
      <c r="D33" s="124"/>
      <c r="E33" s="124"/>
      <c r="F33" s="124"/>
      <c r="G33" s="124"/>
      <c r="H33" s="124"/>
      <c r="I33" s="124"/>
      <c r="J33" s="124"/>
      <c r="K33" s="124"/>
      <c r="L33" s="124"/>
      <c r="M33" s="125"/>
      <c r="N33" s="178"/>
      <c r="O33" s="179"/>
      <c r="P33" s="179"/>
      <c r="Q33" s="179"/>
      <c r="R33" s="180"/>
      <c r="S33" s="7"/>
    </row>
    <row r="34" spans="2:21" x14ac:dyDescent="0.2">
      <c r="B34" s="8"/>
      <c r="C34" s="123"/>
      <c r="D34" s="124"/>
      <c r="E34" s="124"/>
      <c r="F34" s="124"/>
      <c r="G34" s="124"/>
      <c r="H34" s="124"/>
      <c r="I34" s="124"/>
      <c r="J34" s="124"/>
      <c r="K34" s="124"/>
      <c r="L34" s="124"/>
      <c r="M34" s="125"/>
      <c r="N34" s="178"/>
      <c r="O34" s="179"/>
      <c r="P34" s="179"/>
      <c r="Q34" s="179"/>
      <c r="R34" s="180"/>
      <c r="S34" s="7"/>
    </row>
    <row r="35" spans="2:21" x14ac:dyDescent="0.2">
      <c r="B35" s="8"/>
      <c r="C35" s="123"/>
      <c r="D35" s="124"/>
      <c r="E35" s="124"/>
      <c r="F35" s="124"/>
      <c r="G35" s="124"/>
      <c r="H35" s="124"/>
      <c r="I35" s="124"/>
      <c r="J35" s="124"/>
      <c r="K35" s="124"/>
      <c r="L35" s="124"/>
      <c r="M35" s="125"/>
      <c r="N35" s="178"/>
      <c r="O35" s="179"/>
      <c r="P35" s="179"/>
      <c r="Q35" s="179"/>
      <c r="R35" s="180"/>
      <c r="S35" s="7"/>
    </row>
    <row r="36" spans="2:21" x14ac:dyDescent="0.2">
      <c r="B36" s="8"/>
      <c r="C36" s="123"/>
      <c r="D36" s="124"/>
      <c r="E36" s="124"/>
      <c r="F36" s="124"/>
      <c r="G36" s="124"/>
      <c r="H36" s="124"/>
      <c r="I36" s="124"/>
      <c r="J36" s="124"/>
      <c r="K36" s="124"/>
      <c r="L36" s="124"/>
      <c r="M36" s="125"/>
      <c r="N36" s="178"/>
      <c r="O36" s="179"/>
      <c r="P36" s="179"/>
      <c r="Q36" s="179"/>
      <c r="R36" s="180"/>
      <c r="S36" s="7"/>
    </row>
    <row r="37" spans="2:21" x14ac:dyDescent="0.2">
      <c r="B37" s="8"/>
      <c r="C37" s="123"/>
      <c r="D37" s="124"/>
      <c r="E37" s="124"/>
      <c r="F37" s="124"/>
      <c r="G37" s="124"/>
      <c r="H37" s="124"/>
      <c r="I37" s="124"/>
      <c r="J37" s="124"/>
      <c r="K37" s="124"/>
      <c r="L37" s="124"/>
      <c r="M37" s="125"/>
      <c r="N37" s="178"/>
      <c r="O37" s="179"/>
      <c r="P37" s="179"/>
      <c r="Q37" s="179"/>
      <c r="R37" s="180"/>
      <c r="S37" s="7"/>
    </row>
    <row r="38" spans="2:21" x14ac:dyDescent="0.2">
      <c r="B38" s="8"/>
      <c r="C38" s="123"/>
      <c r="D38" s="124"/>
      <c r="E38" s="124"/>
      <c r="F38" s="124"/>
      <c r="G38" s="124"/>
      <c r="H38" s="124"/>
      <c r="I38" s="124"/>
      <c r="J38" s="124"/>
      <c r="K38" s="124"/>
      <c r="L38" s="124"/>
      <c r="M38" s="125"/>
      <c r="N38" s="178"/>
      <c r="O38" s="179"/>
      <c r="P38" s="179"/>
      <c r="Q38" s="179"/>
      <c r="R38" s="180"/>
      <c r="S38" s="7"/>
    </row>
    <row r="39" spans="2:21" x14ac:dyDescent="0.2">
      <c r="B39" s="8"/>
      <c r="C39" s="123"/>
      <c r="D39" s="124"/>
      <c r="E39" s="124"/>
      <c r="F39" s="124"/>
      <c r="G39" s="124"/>
      <c r="H39" s="124"/>
      <c r="I39" s="124"/>
      <c r="J39" s="124"/>
      <c r="K39" s="124"/>
      <c r="L39" s="124"/>
      <c r="M39" s="125"/>
      <c r="N39" s="178"/>
      <c r="O39" s="179"/>
      <c r="P39" s="179"/>
      <c r="Q39" s="179"/>
      <c r="R39" s="180"/>
      <c r="S39" s="7"/>
    </row>
    <row r="40" spans="2:21" ht="15" thickBot="1" x14ac:dyDescent="0.25">
      <c r="B40" s="8"/>
      <c r="C40" s="126"/>
      <c r="D40" s="127"/>
      <c r="E40" s="127"/>
      <c r="F40" s="127"/>
      <c r="G40" s="127"/>
      <c r="H40" s="127"/>
      <c r="I40" s="127"/>
      <c r="J40" s="127"/>
      <c r="K40" s="127"/>
      <c r="L40" s="127"/>
      <c r="M40" s="128"/>
      <c r="N40" s="181"/>
      <c r="O40" s="182"/>
      <c r="P40" s="182"/>
      <c r="Q40" s="182"/>
      <c r="R40" s="183"/>
      <c r="S40" s="7"/>
    </row>
    <row r="41" spans="2:21" ht="19.5" thickBot="1" x14ac:dyDescent="0.35">
      <c r="B41" s="8"/>
      <c r="C41" s="163" t="s">
        <v>10</v>
      </c>
      <c r="D41" s="164"/>
      <c r="E41" s="164"/>
      <c r="F41" s="164"/>
      <c r="G41" s="164"/>
      <c r="H41" s="165"/>
      <c r="I41" s="160" t="s">
        <v>9</v>
      </c>
      <c r="J41" s="161"/>
      <c r="K41" s="161"/>
      <c r="L41" s="161"/>
      <c r="M41" s="162"/>
      <c r="N41" s="160" t="s">
        <v>30</v>
      </c>
      <c r="O41" s="161"/>
      <c r="P41" s="161"/>
      <c r="Q41" s="161"/>
      <c r="R41" s="162"/>
      <c r="S41" s="7"/>
    </row>
    <row r="42" spans="2:21" ht="19.5" thickBot="1" x14ac:dyDescent="0.25">
      <c r="B42" s="8"/>
      <c r="C42" s="184" t="str">
        <f>VLOOKUP($Q$10,'[1]LISTADO INDICADORES'!A$5:Y$1000,13,0)</f>
        <v>Número de usuarios que respondieron “definitivamente sí” o “probablemente sí” a la pregunta:” ¿Recomendaría a sus familiares y amigos el Hospital Universitario San José de Popayán E.S.E?”</v>
      </c>
      <c r="D42" s="185"/>
      <c r="E42" s="185"/>
      <c r="F42" s="185"/>
      <c r="G42" s="185"/>
      <c r="H42" s="186"/>
      <c r="I42" s="184" t="str">
        <f>VLOOKUP($Q$10,'[1]LISTADO INDICADORES'!A$5:Y$1000,14,0)</f>
        <v>Número de usuarios que respondieron la pregunta</v>
      </c>
      <c r="J42" s="185"/>
      <c r="K42" s="185"/>
      <c r="L42" s="185"/>
      <c r="M42" s="186"/>
      <c r="N42" s="190" t="s">
        <v>29</v>
      </c>
      <c r="O42" s="191"/>
      <c r="P42" s="192"/>
      <c r="Q42" s="31" t="str">
        <f>VLOOKUP($Q$10,'[2]LISTADO INDICADORES'!A$5:Y$1000,22,0)</f>
        <v>≥</v>
      </c>
      <c r="R42" s="39">
        <f>VLOOKUP($Q$10,'[1]LISTADO INDICADORES'!A$5:Y$1000,23,0)</f>
        <v>0.97</v>
      </c>
      <c r="S42" s="7"/>
    </row>
    <row r="43" spans="2:21" ht="24" customHeight="1" thickBot="1" x14ac:dyDescent="0.35">
      <c r="B43" s="8"/>
      <c r="C43" s="187"/>
      <c r="D43" s="188"/>
      <c r="E43" s="188"/>
      <c r="F43" s="188"/>
      <c r="G43" s="188"/>
      <c r="H43" s="189"/>
      <c r="I43" s="187"/>
      <c r="J43" s="188"/>
      <c r="K43" s="188"/>
      <c r="L43" s="188"/>
      <c r="M43" s="189"/>
      <c r="N43" s="193" t="s">
        <v>28</v>
      </c>
      <c r="O43" s="194"/>
      <c r="P43" s="195"/>
      <c r="Q43" s="29" t="str">
        <f>VLOOKUP($Q$10,'[2]LISTADO INDICADORES'!A$5:Y$1000,24,0)</f>
        <v>&lt;</v>
      </c>
      <c r="R43" s="40">
        <f>VLOOKUP($Q$10,'[1]LISTADO INDICADORES'!A$5:Y$1000,25,0)</f>
        <v>0.97</v>
      </c>
      <c r="S43" s="7"/>
    </row>
    <row r="44" spans="2:21" ht="19.5" thickBot="1" x14ac:dyDescent="0.35">
      <c r="B44" s="8"/>
      <c r="C44" s="157" t="s">
        <v>27</v>
      </c>
      <c r="D44" s="158"/>
      <c r="E44" s="158"/>
      <c r="F44" s="158"/>
      <c r="G44" s="158"/>
      <c r="H44" s="159"/>
      <c r="I44" s="196" t="s">
        <v>26</v>
      </c>
      <c r="J44" s="197"/>
      <c r="K44" s="197"/>
      <c r="L44" s="197"/>
      <c r="M44" s="198"/>
      <c r="N44" s="160" t="s">
        <v>25</v>
      </c>
      <c r="O44" s="161"/>
      <c r="P44" s="161"/>
      <c r="Q44" s="161"/>
      <c r="R44" s="162"/>
      <c r="S44" s="7"/>
    </row>
    <row r="45" spans="2:21" x14ac:dyDescent="0.2">
      <c r="B45" s="8"/>
      <c r="C45" s="184" t="str">
        <f>VLOOKUP($Q$10,'[1]LISTADO INDICADORES'!A$5:Y$1000,15,0)</f>
        <v>Encuestas de Satisfacción</v>
      </c>
      <c r="D45" s="185"/>
      <c r="E45" s="185"/>
      <c r="F45" s="185"/>
      <c r="G45" s="185"/>
      <c r="H45" s="186"/>
      <c r="I45" s="199" t="str">
        <f>VLOOKUP($Q$10,'[1]LISTADO INDICADORES'!A$5:Y$1000,16,0)</f>
        <v>Encuestas de Satisfacción</v>
      </c>
      <c r="J45" s="200"/>
      <c r="K45" s="200"/>
      <c r="L45" s="200"/>
      <c r="M45" s="201"/>
      <c r="N45" s="205">
        <f>IF(Q49&gt;0,O52,IF(P49&gt;0,O52,IF(O49&gt;0,O52,IF(N49&gt;0,L52,IF(M49&gt;0,L52,IF(L49&gt;0,L52,IF(K49&gt;0,I52,IF(J49&gt;0,I52,IF(I49&gt;0,I52,IF(H49&gt;0,F52,IF(G49&gt;0,F52,IF(F49&gt;0,F52,"NO HAY DATOS"))))))))))))</f>
        <v>0.99823321554770317</v>
      </c>
      <c r="O45" s="206"/>
      <c r="P45" s="206"/>
      <c r="Q45" s="206"/>
      <c r="R45" s="207"/>
      <c r="S45" s="7"/>
    </row>
    <row r="46" spans="2:21" ht="15.75" thickBot="1" x14ac:dyDescent="0.3">
      <c r="B46" s="8"/>
      <c r="C46" s="187"/>
      <c r="D46" s="188"/>
      <c r="E46" s="188"/>
      <c r="F46" s="188"/>
      <c r="G46" s="188"/>
      <c r="H46" s="189"/>
      <c r="I46" s="202"/>
      <c r="J46" s="203"/>
      <c r="K46" s="203"/>
      <c r="L46" s="203"/>
      <c r="M46" s="204"/>
      <c r="N46" s="208"/>
      <c r="O46" s="209"/>
      <c r="P46" s="209"/>
      <c r="Q46" s="209"/>
      <c r="R46" s="210"/>
      <c r="S46" s="7"/>
      <c r="U46" s="27"/>
    </row>
    <row r="47" spans="2:21" s="22" customFormat="1" ht="19.5" thickBot="1" x14ac:dyDescent="0.3">
      <c r="B47" s="26"/>
      <c r="C47" s="211" t="s">
        <v>24</v>
      </c>
      <c r="D47" s="212"/>
      <c r="E47" s="213"/>
      <c r="F47" s="25" t="s">
        <v>23</v>
      </c>
      <c r="G47" s="24" t="s">
        <v>22</v>
      </c>
      <c r="H47" s="24" t="s">
        <v>21</v>
      </c>
      <c r="I47" s="24" t="s">
        <v>20</v>
      </c>
      <c r="J47" s="24" t="s">
        <v>19</v>
      </c>
      <c r="K47" s="24" t="s">
        <v>18</v>
      </c>
      <c r="L47" s="24" t="s">
        <v>17</v>
      </c>
      <c r="M47" s="24" t="s">
        <v>16</v>
      </c>
      <c r="N47" s="24" t="s">
        <v>15</v>
      </c>
      <c r="O47" s="24" t="s">
        <v>14</v>
      </c>
      <c r="P47" s="24" t="s">
        <v>13</v>
      </c>
      <c r="Q47" s="24" t="s">
        <v>12</v>
      </c>
      <c r="R47" s="24" t="s">
        <v>11</v>
      </c>
      <c r="S47" s="23"/>
    </row>
    <row r="48" spans="2:21" ht="19.5" thickBot="1" x14ac:dyDescent="0.25">
      <c r="B48" s="8"/>
      <c r="C48" s="211" t="s">
        <v>10</v>
      </c>
      <c r="D48" s="212"/>
      <c r="E48" s="213"/>
      <c r="F48" s="21">
        <v>1132</v>
      </c>
      <c r="G48" s="20">
        <v>1125</v>
      </c>
      <c r="H48" s="20">
        <v>992</v>
      </c>
      <c r="I48" s="20">
        <v>1105</v>
      </c>
      <c r="J48" s="20">
        <v>1154</v>
      </c>
      <c r="K48" s="20">
        <v>1131</v>
      </c>
      <c r="L48" s="20"/>
      <c r="M48" s="20"/>
      <c r="N48" s="20"/>
      <c r="O48" s="20"/>
      <c r="P48" s="20"/>
      <c r="Q48" s="20"/>
      <c r="R48" s="19">
        <f>SUM(F48:Q48)</f>
        <v>6639</v>
      </c>
      <c r="S48" s="7"/>
    </row>
    <row r="49" spans="2:19" ht="19.5" thickBot="1" x14ac:dyDescent="0.25">
      <c r="B49" s="8"/>
      <c r="C49" s="211" t="s">
        <v>9</v>
      </c>
      <c r="D49" s="212"/>
      <c r="E49" s="213"/>
      <c r="F49" s="14">
        <v>1138</v>
      </c>
      <c r="G49" s="13">
        <v>1133</v>
      </c>
      <c r="H49" s="13">
        <v>997</v>
      </c>
      <c r="I49" s="13">
        <v>1105</v>
      </c>
      <c r="J49" s="13">
        <v>1158</v>
      </c>
      <c r="K49" s="13">
        <v>1133</v>
      </c>
      <c r="L49" s="13"/>
      <c r="M49" s="13"/>
      <c r="N49" s="13"/>
      <c r="O49" s="13"/>
      <c r="P49" s="13"/>
      <c r="Q49" s="13"/>
      <c r="R49" s="18">
        <f>SUM(F49:Q49)</f>
        <v>6664</v>
      </c>
      <c r="S49" s="7"/>
    </row>
    <row r="50" spans="2:19" ht="19.5" thickBot="1" x14ac:dyDescent="0.25">
      <c r="B50" s="8"/>
      <c r="C50" s="211" t="s">
        <v>8</v>
      </c>
      <c r="D50" s="212"/>
      <c r="E50" s="213"/>
      <c r="F50" s="82">
        <f>IFERROR(F48/F49,"")</f>
        <v>0.99472759226713536</v>
      </c>
      <c r="G50" s="79">
        <f>IFERROR(G48/G49,"")</f>
        <v>0.99293909973521621</v>
      </c>
      <c r="H50" s="79">
        <f t="shared" ref="H50:Q50" si="0">IFERROR(H48/H49,"")</f>
        <v>0.99498495486459382</v>
      </c>
      <c r="I50" s="79">
        <f t="shared" si="0"/>
        <v>1</v>
      </c>
      <c r="J50" s="79">
        <f t="shared" si="0"/>
        <v>0.99654576856649391</v>
      </c>
      <c r="K50" s="79">
        <f t="shared" si="0"/>
        <v>0.99823477493380408</v>
      </c>
      <c r="L50" s="16" t="str">
        <f t="shared" si="0"/>
        <v/>
      </c>
      <c r="M50" s="16" t="str">
        <f t="shared" si="0"/>
        <v/>
      </c>
      <c r="N50" s="16" t="str">
        <f t="shared" si="0"/>
        <v/>
      </c>
      <c r="O50" s="16" t="str">
        <f t="shared" si="0"/>
        <v/>
      </c>
      <c r="P50" s="16" t="str">
        <f t="shared" si="0"/>
        <v/>
      </c>
      <c r="Q50" s="16" t="str">
        <f t="shared" si="0"/>
        <v/>
      </c>
      <c r="R50" s="108">
        <f>IFERROR(R48/R49," ")</f>
        <v>0.9962484993997599</v>
      </c>
      <c r="S50" s="7"/>
    </row>
    <row r="51" spans="2:19" ht="19.5" thickBot="1" x14ac:dyDescent="0.25">
      <c r="B51" s="8"/>
      <c r="C51" s="223" t="s">
        <v>7</v>
      </c>
      <c r="D51" s="224"/>
      <c r="E51" s="225"/>
      <c r="F51" s="17">
        <v>0.99196787148594379</v>
      </c>
      <c r="G51" s="16">
        <v>0.99672310212998361</v>
      </c>
      <c r="H51" s="16">
        <v>0.99356913183279738</v>
      </c>
      <c r="I51" s="16">
        <v>0.99538958045182113</v>
      </c>
      <c r="J51" s="16">
        <v>0.9970703125</v>
      </c>
      <c r="K51" s="16">
        <v>0.98586956521739133</v>
      </c>
      <c r="L51" s="16">
        <v>0.9989561586638831</v>
      </c>
      <c r="M51" s="16">
        <v>0.99664429530201337</v>
      </c>
      <c r="N51" s="16">
        <v>0.9978786593126856</v>
      </c>
      <c r="O51" s="16">
        <v>0.9970149253731343</v>
      </c>
      <c r="P51" s="16">
        <v>0.99512195121951219</v>
      </c>
      <c r="Q51" s="16">
        <v>0.99568500539374327</v>
      </c>
      <c r="R51" s="15">
        <v>0.99516176041970272</v>
      </c>
      <c r="S51" s="7"/>
    </row>
    <row r="52" spans="2:19" ht="19.5" thickBot="1" x14ac:dyDescent="0.25">
      <c r="B52" s="8"/>
      <c r="C52" s="211" t="s">
        <v>6</v>
      </c>
      <c r="D52" s="212"/>
      <c r="E52" s="213"/>
      <c r="F52" s="226">
        <f>IFERROR(SUM(F48:H48)/SUM(F49:H49),"")</f>
        <v>0.9941860465116279</v>
      </c>
      <c r="G52" s="227"/>
      <c r="H52" s="228"/>
      <c r="I52" s="226">
        <f>IFERROR(SUM(I48:K48)/SUM(I49:K49),"")</f>
        <v>0.99823321554770317</v>
      </c>
      <c r="J52" s="227"/>
      <c r="K52" s="228"/>
      <c r="L52" s="230" t="str">
        <f>IFERROR(SUM(L48:N48)/SUM(L49:N49),"")</f>
        <v/>
      </c>
      <c r="M52" s="231"/>
      <c r="N52" s="232"/>
      <c r="O52" s="236" t="str">
        <f>IFERROR(SUM(O48:Q48)/SUM(O49:Q49),"")</f>
        <v/>
      </c>
      <c r="P52" s="237"/>
      <c r="Q52" s="238"/>
      <c r="R52" s="15"/>
      <c r="S52" s="7"/>
    </row>
    <row r="53" spans="2:19" ht="19.5" thickBot="1" x14ac:dyDescent="0.25">
      <c r="B53" s="8"/>
      <c r="C53" s="233" t="s">
        <v>5</v>
      </c>
      <c r="D53" s="234"/>
      <c r="E53" s="235"/>
      <c r="F53" s="14"/>
      <c r="G53" s="13"/>
      <c r="H53" s="13"/>
      <c r="I53" s="13"/>
      <c r="J53" s="13"/>
      <c r="K53" s="13"/>
      <c r="L53" s="13"/>
      <c r="M53" s="13"/>
      <c r="N53" s="13"/>
      <c r="O53" s="13"/>
      <c r="P53" s="13"/>
      <c r="Q53" s="13"/>
      <c r="R53" s="12"/>
      <c r="S53" s="7"/>
    </row>
    <row r="54" spans="2:19" ht="19.5" thickBot="1" x14ac:dyDescent="0.25">
      <c r="B54" s="8"/>
      <c r="C54" s="211" t="s">
        <v>4</v>
      </c>
      <c r="D54" s="212"/>
      <c r="E54" s="213"/>
      <c r="F54" s="41">
        <f>$R$42</f>
        <v>0.97</v>
      </c>
      <c r="G54" s="42">
        <f t="shared" ref="G54:R54" si="1">$R$42</f>
        <v>0.97</v>
      </c>
      <c r="H54" s="42">
        <f t="shared" si="1"/>
        <v>0.97</v>
      </c>
      <c r="I54" s="42">
        <f t="shared" si="1"/>
        <v>0.97</v>
      </c>
      <c r="J54" s="42">
        <f t="shared" si="1"/>
        <v>0.97</v>
      </c>
      <c r="K54" s="42">
        <f t="shared" si="1"/>
        <v>0.97</v>
      </c>
      <c r="L54" s="42">
        <f t="shared" si="1"/>
        <v>0.97</v>
      </c>
      <c r="M54" s="42">
        <f t="shared" si="1"/>
        <v>0.97</v>
      </c>
      <c r="N54" s="42">
        <f t="shared" si="1"/>
        <v>0.97</v>
      </c>
      <c r="O54" s="42">
        <f t="shared" si="1"/>
        <v>0.97</v>
      </c>
      <c r="P54" s="42">
        <f t="shared" si="1"/>
        <v>0.97</v>
      </c>
      <c r="Q54" s="42">
        <f t="shared" si="1"/>
        <v>0.97</v>
      </c>
      <c r="R54" s="43">
        <f t="shared" si="1"/>
        <v>0.97</v>
      </c>
      <c r="S54" s="7"/>
    </row>
    <row r="55" spans="2:19" ht="15" thickBot="1" x14ac:dyDescent="0.25">
      <c r="B55" s="8"/>
      <c r="S55" s="7"/>
    </row>
    <row r="56" spans="2:19" ht="19.5" thickBot="1" x14ac:dyDescent="0.35">
      <c r="B56" s="8"/>
      <c r="C56" s="163" t="s">
        <v>3</v>
      </c>
      <c r="D56" s="164"/>
      <c r="E56" s="164"/>
      <c r="F56" s="164"/>
      <c r="G56" s="164"/>
      <c r="H56" s="164"/>
      <c r="I56" s="164"/>
      <c r="J56" s="164"/>
      <c r="K56" s="165"/>
      <c r="L56" s="160" t="s">
        <v>2</v>
      </c>
      <c r="M56" s="161"/>
      <c r="N56" s="161"/>
      <c r="O56" s="161"/>
      <c r="P56" s="161"/>
      <c r="Q56" s="161"/>
      <c r="R56" s="162"/>
      <c r="S56" s="7"/>
    </row>
    <row r="57" spans="2:19" x14ac:dyDescent="0.2">
      <c r="B57" s="8"/>
      <c r="C57" s="175"/>
      <c r="D57" s="176"/>
      <c r="E57" s="176"/>
      <c r="F57" s="176"/>
      <c r="G57" s="176"/>
      <c r="H57" s="176"/>
      <c r="I57" s="176"/>
      <c r="J57" s="176"/>
      <c r="K57" s="177"/>
      <c r="L57" s="214"/>
      <c r="M57" s="215"/>
      <c r="N57" s="215"/>
      <c r="O57" s="215"/>
      <c r="P57" s="215"/>
      <c r="Q57" s="215"/>
      <c r="R57" s="216"/>
      <c r="S57" s="7"/>
    </row>
    <row r="58" spans="2:19" x14ac:dyDescent="0.2">
      <c r="B58" s="8"/>
      <c r="C58" s="178"/>
      <c r="D58" s="179"/>
      <c r="E58" s="179"/>
      <c r="F58" s="179"/>
      <c r="G58" s="179"/>
      <c r="H58" s="179"/>
      <c r="I58" s="179"/>
      <c r="J58" s="179"/>
      <c r="K58" s="180"/>
      <c r="L58" s="217"/>
      <c r="M58" s="218"/>
      <c r="N58" s="218"/>
      <c r="O58" s="218"/>
      <c r="P58" s="218"/>
      <c r="Q58" s="218"/>
      <c r="R58" s="219"/>
      <c r="S58" s="7"/>
    </row>
    <row r="59" spans="2:19" x14ac:dyDescent="0.2">
      <c r="B59" s="8"/>
      <c r="C59" s="178"/>
      <c r="D59" s="179"/>
      <c r="E59" s="179"/>
      <c r="F59" s="179"/>
      <c r="G59" s="179"/>
      <c r="H59" s="179"/>
      <c r="I59" s="179"/>
      <c r="J59" s="179"/>
      <c r="K59" s="180"/>
      <c r="L59" s="217"/>
      <c r="M59" s="218"/>
      <c r="N59" s="218"/>
      <c r="O59" s="218"/>
      <c r="P59" s="218"/>
      <c r="Q59" s="218"/>
      <c r="R59" s="219"/>
      <c r="S59" s="7"/>
    </row>
    <row r="60" spans="2:19" x14ac:dyDescent="0.2">
      <c r="B60" s="8"/>
      <c r="C60" s="178"/>
      <c r="D60" s="179"/>
      <c r="E60" s="179"/>
      <c r="F60" s="179"/>
      <c r="G60" s="179"/>
      <c r="H60" s="179"/>
      <c r="I60" s="179"/>
      <c r="J60" s="179"/>
      <c r="K60" s="180"/>
      <c r="L60" s="217"/>
      <c r="M60" s="218"/>
      <c r="N60" s="218"/>
      <c r="O60" s="218"/>
      <c r="P60" s="218"/>
      <c r="Q60" s="218"/>
      <c r="R60" s="219"/>
      <c r="S60" s="7"/>
    </row>
    <row r="61" spans="2:19" ht="15" thickBot="1" x14ac:dyDescent="0.25">
      <c r="B61" s="8"/>
      <c r="C61" s="181"/>
      <c r="D61" s="182"/>
      <c r="E61" s="182"/>
      <c r="F61" s="182"/>
      <c r="G61" s="182"/>
      <c r="H61" s="182"/>
      <c r="I61" s="182"/>
      <c r="J61" s="182"/>
      <c r="K61" s="183"/>
      <c r="L61" s="220"/>
      <c r="M61" s="221"/>
      <c r="N61" s="221"/>
      <c r="O61" s="221"/>
      <c r="P61" s="221"/>
      <c r="Q61" s="221"/>
      <c r="R61" s="222"/>
      <c r="S61" s="7"/>
    </row>
    <row r="62" spans="2:19" ht="19.5" thickBot="1" x14ac:dyDescent="0.35">
      <c r="B62" s="8"/>
      <c r="C62" s="163" t="s">
        <v>1</v>
      </c>
      <c r="D62" s="164"/>
      <c r="E62" s="164"/>
      <c r="F62" s="164"/>
      <c r="G62" s="164"/>
      <c r="H62" s="164"/>
      <c r="I62" s="164"/>
      <c r="J62" s="164"/>
      <c r="K62" s="165"/>
      <c r="L62" s="160" t="s">
        <v>0</v>
      </c>
      <c r="M62" s="161"/>
      <c r="N62" s="161"/>
      <c r="O62" s="161"/>
      <c r="P62" s="161"/>
      <c r="Q62" s="161"/>
      <c r="R62" s="162"/>
      <c r="S62" s="7"/>
    </row>
    <row r="63" spans="2:19" x14ac:dyDescent="0.2">
      <c r="B63" s="8"/>
      <c r="C63" s="120" t="s">
        <v>80</v>
      </c>
      <c r="D63" s="121"/>
      <c r="E63" s="121"/>
      <c r="F63" s="121"/>
      <c r="G63" s="121"/>
      <c r="H63" s="121"/>
      <c r="I63" s="121"/>
      <c r="J63" s="121"/>
      <c r="K63" s="122"/>
      <c r="L63" s="120"/>
      <c r="M63" s="121"/>
      <c r="N63" s="121"/>
      <c r="O63" s="121"/>
      <c r="P63" s="121"/>
      <c r="Q63" s="121"/>
      <c r="R63" s="122"/>
      <c r="S63" s="7"/>
    </row>
    <row r="64" spans="2:19" x14ac:dyDescent="0.2">
      <c r="B64" s="8"/>
      <c r="C64" s="123"/>
      <c r="D64" s="124"/>
      <c r="E64" s="124"/>
      <c r="F64" s="124"/>
      <c r="G64" s="124"/>
      <c r="H64" s="124"/>
      <c r="I64" s="124"/>
      <c r="J64" s="124"/>
      <c r="K64" s="125"/>
      <c r="L64" s="123"/>
      <c r="M64" s="124"/>
      <c r="N64" s="124"/>
      <c r="O64" s="124"/>
      <c r="P64" s="124"/>
      <c r="Q64" s="124"/>
      <c r="R64" s="125"/>
      <c r="S64" s="7"/>
    </row>
    <row r="65" spans="2:19" x14ac:dyDescent="0.2">
      <c r="B65" s="8"/>
      <c r="C65" s="123"/>
      <c r="D65" s="124"/>
      <c r="E65" s="124"/>
      <c r="F65" s="124"/>
      <c r="G65" s="124"/>
      <c r="H65" s="124"/>
      <c r="I65" s="124"/>
      <c r="J65" s="124"/>
      <c r="K65" s="125"/>
      <c r="L65" s="123"/>
      <c r="M65" s="124"/>
      <c r="N65" s="124"/>
      <c r="O65" s="124"/>
      <c r="P65" s="124"/>
      <c r="Q65" s="124"/>
      <c r="R65" s="125"/>
      <c r="S65" s="7"/>
    </row>
    <row r="66" spans="2:19" x14ac:dyDescent="0.2">
      <c r="B66" s="8"/>
      <c r="C66" s="123"/>
      <c r="D66" s="124"/>
      <c r="E66" s="124"/>
      <c r="F66" s="124"/>
      <c r="G66" s="124"/>
      <c r="H66" s="124"/>
      <c r="I66" s="124"/>
      <c r="J66" s="124"/>
      <c r="K66" s="125"/>
      <c r="L66" s="123"/>
      <c r="M66" s="124"/>
      <c r="N66" s="124"/>
      <c r="O66" s="124"/>
      <c r="P66" s="124"/>
      <c r="Q66" s="124"/>
      <c r="R66" s="125"/>
      <c r="S66" s="7"/>
    </row>
    <row r="67" spans="2:19" ht="15" thickBot="1" x14ac:dyDescent="0.25">
      <c r="B67" s="8"/>
      <c r="C67" s="126"/>
      <c r="D67" s="127"/>
      <c r="E67" s="127"/>
      <c r="F67" s="127"/>
      <c r="G67" s="127"/>
      <c r="H67" s="127"/>
      <c r="I67" s="127"/>
      <c r="J67" s="127"/>
      <c r="K67" s="128"/>
      <c r="L67" s="126"/>
      <c r="M67" s="127"/>
      <c r="N67" s="127"/>
      <c r="O67" s="127"/>
      <c r="P67" s="127"/>
      <c r="Q67" s="127"/>
      <c r="R67" s="128"/>
      <c r="S67" s="7"/>
    </row>
    <row r="68" spans="2:19" ht="15" thickBot="1" x14ac:dyDescent="0.25">
      <c r="B68" s="6"/>
      <c r="C68" s="5"/>
      <c r="D68" s="5"/>
      <c r="E68" s="5"/>
      <c r="F68" s="4"/>
      <c r="G68" s="4"/>
      <c r="H68" s="4"/>
      <c r="I68" s="4"/>
      <c r="J68" s="4"/>
      <c r="K68" s="4"/>
      <c r="L68" s="4"/>
      <c r="M68" s="4"/>
      <c r="N68" s="4"/>
      <c r="O68" s="4"/>
      <c r="P68" s="4"/>
      <c r="Q68" s="4"/>
      <c r="R68" s="4"/>
      <c r="S68" s="3"/>
    </row>
  </sheetData>
  <sheetProtection algorithmName="SHA-512" hashValue="7E16tykJCZctajEe0sMpiE1qlfPlifwbojjDHGM+PKu2qM6FPb4b/Xe1a1DGgtR73vJUwT+emwUgERzMtNau+g==" saltValue="tG6OrhUaqT0aVbqpYZSRhw==" spinCount="100000" sheet="1" formatCells="0" formatColumns="0" formatRows="0"/>
  <protectedRanges>
    <protectedRange algorithmName="SHA-512" hashValue="AdyiIHOegjBMYfwXaovC0Yca8H1Xt2lCXFH1h/YQRbPu/MQ1aCeVjqa4EFpHM/A6eRmVZZSjhMyV9CN/EVfgRA==" saltValue="NrSoTPs0j2QR41XKevCHVA==" spinCount="100000" sqref="C12:R12 C10:K10 Q10:R10 N45:R46 R48:R49" name="formulas"/>
    <protectedRange algorithmName="SHA-512" hashValue="AdyiIHOegjBMYfwXaovC0Yca8H1Xt2lCXFH1h/YQRbPu/MQ1aCeVjqa4EFpHM/A6eRmVZZSjhMyV9CN/EVfgRA==" saltValue="NrSoTPs0j2QR41XKevCHVA==" spinCount="100000" sqref="F50:R50 F52:Q52" name="formulas_1"/>
    <protectedRange algorithmName="SHA-512" hashValue="AdyiIHOegjBMYfwXaovC0Yca8H1Xt2lCXFH1h/YQRbPu/MQ1aCeVjqa4EFpHM/A6eRmVZZSjhMyV9CN/EVfgRA==" saltValue="NrSoTPs0j2QR41XKevCHVA==" spinCount="100000" sqref="F51:R51" name="formulas_1_1"/>
  </protectedRanges>
  <mergeCells count="56">
    <mergeCell ref="C10:H10"/>
    <mergeCell ref="L10:M10"/>
    <mergeCell ref="Q10:R10"/>
    <mergeCell ref="C3:E5"/>
    <mergeCell ref="F3:O5"/>
    <mergeCell ref="P3:R3"/>
    <mergeCell ref="P4:R4"/>
    <mergeCell ref="P5:R5"/>
    <mergeCell ref="C7:R7"/>
    <mergeCell ref="C8:R8"/>
    <mergeCell ref="C9:H9"/>
    <mergeCell ref="L9:M9"/>
    <mergeCell ref="N9:P9"/>
    <mergeCell ref="Q9:R9"/>
    <mergeCell ref="C11:M11"/>
    <mergeCell ref="N11:R11"/>
    <mergeCell ref="C12:M12"/>
    <mergeCell ref="N12:R12"/>
    <mergeCell ref="C13:M13"/>
    <mergeCell ref="N13:R13"/>
    <mergeCell ref="C14:M17"/>
    <mergeCell ref="N14:R40"/>
    <mergeCell ref="C18:M40"/>
    <mergeCell ref="C41:H41"/>
    <mergeCell ref="I41:M41"/>
    <mergeCell ref="N41:R41"/>
    <mergeCell ref="C49:E49"/>
    <mergeCell ref="C42:H43"/>
    <mergeCell ref="I42:M43"/>
    <mergeCell ref="N42:P42"/>
    <mergeCell ref="N43:P43"/>
    <mergeCell ref="C44:H44"/>
    <mergeCell ref="I44:M44"/>
    <mergeCell ref="N44:R44"/>
    <mergeCell ref="C45:H46"/>
    <mergeCell ref="I45:M46"/>
    <mergeCell ref="N45:R46"/>
    <mergeCell ref="C47:E47"/>
    <mergeCell ref="C48:E48"/>
    <mergeCell ref="C50:E50"/>
    <mergeCell ref="C51:E51"/>
    <mergeCell ref="C52:E52"/>
    <mergeCell ref="F52:H52"/>
    <mergeCell ref="I52:K52"/>
    <mergeCell ref="C62:K62"/>
    <mergeCell ref="L62:R62"/>
    <mergeCell ref="C63:K67"/>
    <mergeCell ref="L63:R67"/>
    <mergeCell ref="O52:Q52"/>
    <mergeCell ref="C53:E53"/>
    <mergeCell ref="C54:E54"/>
    <mergeCell ref="C56:K56"/>
    <mergeCell ref="L56:R56"/>
    <mergeCell ref="C57:K61"/>
    <mergeCell ref="L57:R61"/>
    <mergeCell ref="L52:N52"/>
  </mergeCells>
  <conditionalFormatting sqref="N45:R46">
    <cfRule type="expression" dxfId="19" priority="5">
      <formula>$N$45&lt;97%</formula>
    </cfRule>
    <cfRule type="expression" dxfId="18" priority="6">
      <formula>$N$45&gt;97%</formula>
    </cfRule>
  </conditionalFormatting>
  <dataValidations count="4">
    <dataValidation type="list" allowBlank="1" showInputMessage="1" showErrorMessage="1" sqref="L10:M10" xr:uid="{00000000-0002-0000-0100-000000000000}">
      <formula1>"I Trimestre,II Trimestre,III Trimestre,IV Trimestre"</formula1>
    </dataValidation>
    <dataValidation type="whole" allowBlank="1" showInputMessage="1" showErrorMessage="1" sqref="N10" xr:uid="{0AFE7B02-9C12-49BE-8AE2-E009660AFFB3}">
      <formula1>1</formula1>
      <formula2>31</formula2>
    </dataValidation>
    <dataValidation type="whole" allowBlank="1" showInputMessage="1" showErrorMessage="1" sqref="O10" xr:uid="{1F181DEA-C89B-4F9F-BDD5-393CA2EA96FD}">
      <formula1>1</formula1>
      <formula2>12</formula2>
    </dataValidation>
    <dataValidation type="whole" allowBlank="1" showInputMessage="1" showErrorMessage="1" sqref="P10" xr:uid="{624E35B5-9472-4C40-B832-0F52FFFAAF0F}">
      <formula1>1</formula1>
      <formula2>99999</formula2>
    </dataValidation>
  </dataValidations>
  <pageMargins left="0.7" right="0.7" top="0.75" bottom="0.75" header="0.3" footer="0.3"/>
  <pageSetup orientation="portrait" r:id="rId1"/>
  <ignoredErrors>
    <ignoredError sqref="F52"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9"/>
  <dimension ref="B1:V68"/>
  <sheetViews>
    <sheetView showGridLines="0" workbookViewId="0">
      <selection activeCell="S14" sqref="S14"/>
    </sheetView>
  </sheetViews>
  <sheetFormatPr defaultColWidth="11.42578125" defaultRowHeight="14.25" x14ac:dyDescent="0.2"/>
  <cols>
    <col min="1" max="1" width="2.42578125" style="1" customWidth="1"/>
    <col min="2" max="2" width="2.5703125" style="1" customWidth="1"/>
    <col min="3" max="5" width="9.140625" style="1" customWidth="1"/>
    <col min="6" max="7" width="13" style="2" customWidth="1"/>
    <col min="8" max="8" width="15.42578125" style="2" customWidth="1"/>
    <col min="9" max="16" width="13" style="2" customWidth="1"/>
    <col min="17" max="17" width="13.140625" style="2" customWidth="1"/>
    <col min="18" max="18" width="13" style="2" customWidth="1"/>
    <col min="19" max="19" width="2.5703125" style="1" customWidth="1"/>
    <col min="20" max="16384" width="11.42578125" style="1"/>
  </cols>
  <sheetData>
    <row r="1" spans="2:19" ht="15" thickBot="1" x14ac:dyDescent="0.25"/>
    <row r="2" spans="2:19" ht="9.75" customHeight="1" thickBot="1" x14ac:dyDescent="0.25">
      <c r="B2" s="38"/>
      <c r="C2" s="37"/>
      <c r="D2" s="37"/>
      <c r="E2" s="37"/>
      <c r="F2" s="36"/>
      <c r="G2" s="36"/>
      <c r="H2" s="36"/>
      <c r="I2" s="36"/>
      <c r="J2" s="36"/>
      <c r="K2" s="36"/>
      <c r="L2" s="36"/>
      <c r="M2" s="36"/>
      <c r="N2" s="36"/>
      <c r="O2" s="36"/>
      <c r="P2" s="36"/>
      <c r="Q2" s="36"/>
      <c r="R2" s="36"/>
      <c r="S2" s="35"/>
    </row>
    <row r="3" spans="2:19" ht="16.5" thickBot="1" x14ac:dyDescent="0.25">
      <c r="B3" s="8"/>
      <c r="C3" s="120"/>
      <c r="D3" s="121"/>
      <c r="E3" s="122"/>
      <c r="F3" s="129" t="s">
        <v>47</v>
      </c>
      <c r="G3" s="130"/>
      <c r="H3" s="130"/>
      <c r="I3" s="130"/>
      <c r="J3" s="130"/>
      <c r="K3" s="130"/>
      <c r="L3" s="130"/>
      <c r="M3" s="130"/>
      <c r="N3" s="130"/>
      <c r="O3" s="131"/>
      <c r="P3" s="138" t="s">
        <v>46</v>
      </c>
      <c r="Q3" s="139"/>
      <c r="R3" s="140"/>
      <c r="S3" s="7"/>
    </row>
    <row r="4" spans="2:19" ht="16.5" thickBot="1" x14ac:dyDescent="0.25">
      <c r="B4" s="8"/>
      <c r="C4" s="123"/>
      <c r="D4" s="124"/>
      <c r="E4" s="125"/>
      <c r="F4" s="132"/>
      <c r="G4" s="133"/>
      <c r="H4" s="133"/>
      <c r="I4" s="133"/>
      <c r="J4" s="133"/>
      <c r="K4" s="133"/>
      <c r="L4" s="133"/>
      <c r="M4" s="133"/>
      <c r="N4" s="133"/>
      <c r="O4" s="134"/>
      <c r="P4" s="138" t="s">
        <v>45</v>
      </c>
      <c r="Q4" s="139"/>
      <c r="R4" s="140"/>
      <c r="S4" s="7"/>
    </row>
    <row r="5" spans="2:19" ht="18.75" customHeight="1" thickBot="1" x14ac:dyDescent="0.25">
      <c r="B5" s="8"/>
      <c r="C5" s="126"/>
      <c r="D5" s="127"/>
      <c r="E5" s="128"/>
      <c r="F5" s="135"/>
      <c r="G5" s="136"/>
      <c r="H5" s="136"/>
      <c r="I5" s="136"/>
      <c r="J5" s="136"/>
      <c r="K5" s="136"/>
      <c r="L5" s="136"/>
      <c r="M5" s="136"/>
      <c r="N5" s="136"/>
      <c r="O5" s="137"/>
      <c r="P5" s="138" t="s">
        <v>44</v>
      </c>
      <c r="Q5" s="139"/>
      <c r="R5" s="140"/>
      <c r="S5" s="7"/>
    </row>
    <row r="6" spans="2:19" ht="15.75" thickBot="1" x14ac:dyDescent="0.25">
      <c r="B6" s="8"/>
      <c r="F6" s="34"/>
      <c r="G6" s="34"/>
      <c r="H6" s="34"/>
      <c r="I6" s="34"/>
      <c r="J6" s="34"/>
      <c r="K6" s="34"/>
      <c r="L6" s="34"/>
      <c r="M6" s="34"/>
      <c r="N6" s="34"/>
      <c r="O6" s="34"/>
      <c r="S6" s="7"/>
    </row>
    <row r="7" spans="2:19" ht="29.25" thickBot="1" x14ac:dyDescent="0.25">
      <c r="B7" s="8"/>
      <c r="C7" s="141" t="str">
        <f>UPPER(VLOOKUP($Q$10,'[2]LISTADO INDICADORES'!A$5:Y$1000,6,0))</f>
        <v>SIAU</v>
      </c>
      <c r="D7" s="142"/>
      <c r="E7" s="142"/>
      <c r="F7" s="142"/>
      <c r="G7" s="142"/>
      <c r="H7" s="142"/>
      <c r="I7" s="142"/>
      <c r="J7" s="142"/>
      <c r="K7" s="142"/>
      <c r="L7" s="142"/>
      <c r="M7" s="142"/>
      <c r="N7" s="142"/>
      <c r="O7" s="142"/>
      <c r="P7" s="142"/>
      <c r="Q7" s="142"/>
      <c r="R7" s="143"/>
      <c r="S7" s="7"/>
    </row>
    <row r="8" spans="2:19" ht="21.75" thickBot="1" x14ac:dyDescent="0.25">
      <c r="B8" s="8"/>
      <c r="C8" s="144" t="s">
        <v>43</v>
      </c>
      <c r="D8" s="145"/>
      <c r="E8" s="145"/>
      <c r="F8" s="145"/>
      <c r="G8" s="145"/>
      <c r="H8" s="145"/>
      <c r="I8" s="145"/>
      <c r="J8" s="145"/>
      <c r="K8" s="145"/>
      <c r="L8" s="145"/>
      <c r="M8" s="145"/>
      <c r="N8" s="145"/>
      <c r="O8" s="145"/>
      <c r="P8" s="145"/>
      <c r="Q8" s="145"/>
      <c r="R8" s="146"/>
      <c r="S8" s="7"/>
    </row>
    <row r="9" spans="2:19" ht="32.25" thickBot="1" x14ac:dyDescent="0.25">
      <c r="B9" s="8"/>
      <c r="C9" s="147" t="s">
        <v>42</v>
      </c>
      <c r="D9" s="148"/>
      <c r="E9" s="148"/>
      <c r="F9" s="148"/>
      <c r="G9" s="148"/>
      <c r="H9" s="149"/>
      <c r="I9" s="24" t="s">
        <v>41</v>
      </c>
      <c r="J9" s="24" t="s">
        <v>40</v>
      </c>
      <c r="K9" s="24" t="s">
        <v>39</v>
      </c>
      <c r="L9" s="147" t="s">
        <v>38</v>
      </c>
      <c r="M9" s="149"/>
      <c r="N9" s="147" t="s">
        <v>37</v>
      </c>
      <c r="O9" s="148"/>
      <c r="P9" s="149"/>
      <c r="Q9" s="147" t="s">
        <v>36</v>
      </c>
      <c r="R9" s="149"/>
      <c r="S9" s="7"/>
    </row>
    <row r="10" spans="2:19" ht="31.5" customHeight="1" thickBot="1" x14ac:dyDescent="0.25">
      <c r="B10" s="8"/>
      <c r="C10" s="150" t="str">
        <f>VLOOKUP($Q$10,'[2]LISTADO INDICADORES'!A$5:Y$1000,4,0)</f>
        <v>Porcentaje de usuarios que refieren estar satisfechos con la oportunidad brindada durante su estadia en el  Hospital.</v>
      </c>
      <c r="D10" s="151"/>
      <c r="E10" s="151"/>
      <c r="F10" s="151"/>
      <c r="G10" s="151"/>
      <c r="H10" s="152"/>
      <c r="I10" s="33" t="str">
        <f>VLOOKUP($Q$10,'[2]LISTADO INDICADORES'!A$5:Y$1000,20,0)</f>
        <v>proceso</v>
      </c>
      <c r="J10" s="33" t="str">
        <f>VLOOKUP($Q$10,'[2]LISTADO INDICADORES'!A$5:Y$1000,21,0)</f>
        <v>Creciente</v>
      </c>
      <c r="K10" s="33" t="str">
        <f>VLOOKUP($Q$10,'[2]LISTADO INDICADORES'!A$5:Y$1000,17,0)</f>
        <v>%</v>
      </c>
      <c r="L10" s="153"/>
      <c r="M10" s="154"/>
      <c r="N10" s="32"/>
      <c r="O10" s="32"/>
      <c r="P10" s="32"/>
      <c r="Q10" s="155">
        <v>248</v>
      </c>
      <c r="R10" s="156"/>
      <c r="S10" s="7"/>
    </row>
    <row r="11" spans="2:19" ht="19.5" thickBot="1" x14ac:dyDescent="0.35">
      <c r="B11" s="8"/>
      <c r="C11" s="157" t="s">
        <v>35</v>
      </c>
      <c r="D11" s="158"/>
      <c r="E11" s="158"/>
      <c r="F11" s="158"/>
      <c r="G11" s="158"/>
      <c r="H11" s="158"/>
      <c r="I11" s="158"/>
      <c r="J11" s="158"/>
      <c r="K11" s="158"/>
      <c r="L11" s="158"/>
      <c r="M11" s="159"/>
      <c r="N11" s="160" t="s">
        <v>34</v>
      </c>
      <c r="O11" s="161"/>
      <c r="P11" s="161"/>
      <c r="Q11" s="161"/>
      <c r="R11" s="162"/>
      <c r="S11" s="7"/>
    </row>
    <row r="12" spans="2:19" ht="84.75" customHeight="1" thickBot="1" x14ac:dyDescent="0.25">
      <c r="B12" s="8"/>
      <c r="C12" s="150" t="str">
        <f>VLOOKUP($Q$10,'[2]LISTADO INDICADORES'!A$5:Y$1000,10,0)</f>
        <v>La oportunidad es un atributo de calidad y es un derecho del paciente, por tanto se  requiere realizar la medicion del indicador  en el  Hospital Universitario San Jose de Popayán y según resultado tomar acciones de mejoramiento continuo en los procesos.</v>
      </c>
      <c r="D12" s="151"/>
      <c r="E12" s="151"/>
      <c r="F12" s="151"/>
      <c r="G12" s="151"/>
      <c r="H12" s="151"/>
      <c r="I12" s="151"/>
      <c r="J12" s="151"/>
      <c r="K12" s="151"/>
      <c r="L12" s="151"/>
      <c r="M12" s="152"/>
      <c r="N12" s="150" t="str">
        <f>IFERROR("Hay un "&amp;FIXED(N45,4)*100&amp;"%"&amp;" de nacidos vivos con bajo peso al nacer","NO HAY DATOS")</f>
        <v>NO HAY DATOS</v>
      </c>
      <c r="O12" s="151"/>
      <c r="P12" s="151"/>
      <c r="Q12" s="151"/>
      <c r="R12" s="152"/>
      <c r="S12" s="7"/>
    </row>
    <row r="13" spans="2:19" ht="19.5" thickBot="1" x14ac:dyDescent="0.35">
      <c r="B13" s="8"/>
      <c r="C13" s="163" t="s">
        <v>33</v>
      </c>
      <c r="D13" s="164"/>
      <c r="E13" s="164"/>
      <c r="F13" s="164"/>
      <c r="G13" s="164"/>
      <c r="H13" s="164"/>
      <c r="I13" s="164"/>
      <c r="J13" s="164"/>
      <c r="K13" s="164"/>
      <c r="L13" s="164"/>
      <c r="M13" s="165"/>
      <c r="N13" s="160" t="s">
        <v>32</v>
      </c>
      <c r="O13" s="161"/>
      <c r="P13" s="161"/>
      <c r="Q13" s="161"/>
      <c r="R13" s="162"/>
      <c r="S13" s="7"/>
    </row>
    <row r="14" spans="2:19" x14ac:dyDescent="0.2">
      <c r="B14" s="8"/>
      <c r="C14" s="166" t="str">
        <f>IF(K10="%",C42&amp;" / "&amp;I42&amp;" *100",IF(K10="tasa",C42&amp;" / "&amp;I42&amp;" *1000",IF(K10="Minutos",C42&amp;" / "&amp;I42,IF(K10="Cantidad",C42&amp;" / "&amp;I42,IF(K10="Egresos/cama",C42&amp;" / "&amp;I42,IF(K10="Cantidad",C42&amp;" / "&amp;I42,IF(K10="Horas",C42&amp;" / "&amp;I42,IF(K10="Proporción",C42&amp;" / "&amp;I42,IF(K10="Días",C42&amp;" / "&amp;I42,"")))))))))</f>
        <v>Número de usuarios que respondieron “muy buena” o “buena” a la pregunta ¿la rapidez para resolver sus problemas ha sido ?  / Número sumatorio usuarios que respondieron la pregunta muy buena o buena *100</v>
      </c>
      <c r="D14" s="167"/>
      <c r="E14" s="167"/>
      <c r="F14" s="167"/>
      <c r="G14" s="167"/>
      <c r="H14" s="167"/>
      <c r="I14" s="167"/>
      <c r="J14" s="167"/>
      <c r="K14" s="167"/>
      <c r="L14" s="167"/>
      <c r="M14" s="168"/>
      <c r="N14" s="175" t="s">
        <v>31</v>
      </c>
      <c r="O14" s="176"/>
      <c r="P14" s="176"/>
      <c r="Q14" s="176"/>
      <c r="R14" s="177"/>
      <c r="S14" s="7"/>
    </row>
    <row r="15" spans="2:19" x14ac:dyDescent="0.2">
      <c r="B15" s="8"/>
      <c r="C15" s="169"/>
      <c r="D15" s="170"/>
      <c r="E15" s="170"/>
      <c r="F15" s="170"/>
      <c r="G15" s="170"/>
      <c r="H15" s="170"/>
      <c r="I15" s="170"/>
      <c r="J15" s="170"/>
      <c r="K15" s="170"/>
      <c r="L15" s="170"/>
      <c r="M15" s="171"/>
      <c r="N15" s="178"/>
      <c r="O15" s="179"/>
      <c r="P15" s="179"/>
      <c r="Q15" s="179"/>
      <c r="R15" s="180"/>
      <c r="S15" s="7"/>
    </row>
    <row r="16" spans="2:19" x14ac:dyDescent="0.2">
      <c r="B16" s="8"/>
      <c r="C16" s="169"/>
      <c r="D16" s="170"/>
      <c r="E16" s="170"/>
      <c r="F16" s="170"/>
      <c r="G16" s="170"/>
      <c r="H16" s="170"/>
      <c r="I16" s="170"/>
      <c r="J16" s="170"/>
      <c r="K16" s="170"/>
      <c r="L16" s="170"/>
      <c r="M16" s="171"/>
      <c r="N16" s="178"/>
      <c r="O16" s="179"/>
      <c r="P16" s="179"/>
      <c r="Q16" s="179"/>
      <c r="R16" s="180"/>
      <c r="S16" s="7"/>
    </row>
    <row r="17" spans="2:22" ht="15.75" customHeight="1" thickBot="1" x14ac:dyDescent="0.25">
      <c r="B17" s="8"/>
      <c r="C17" s="172"/>
      <c r="D17" s="173"/>
      <c r="E17" s="173"/>
      <c r="F17" s="173"/>
      <c r="G17" s="173"/>
      <c r="H17" s="173"/>
      <c r="I17" s="173"/>
      <c r="J17" s="173"/>
      <c r="K17" s="173"/>
      <c r="L17" s="173"/>
      <c r="M17" s="174"/>
      <c r="N17" s="178"/>
      <c r="O17" s="179"/>
      <c r="P17" s="179"/>
      <c r="Q17" s="179"/>
      <c r="R17" s="180"/>
      <c r="S17" s="7"/>
    </row>
    <row r="18" spans="2:22" x14ac:dyDescent="0.2">
      <c r="B18" s="8"/>
      <c r="C18" s="120"/>
      <c r="D18" s="121"/>
      <c r="E18" s="121"/>
      <c r="F18" s="121"/>
      <c r="G18" s="121"/>
      <c r="H18" s="121"/>
      <c r="I18" s="121"/>
      <c r="J18" s="121"/>
      <c r="K18" s="121"/>
      <c r="L18" s="121"/>
      <c r="M18" s="122"/>
      <c r="N18" s="178"/>
      <c r="O18" s="179"/>
      <c r="P18" s="179"/>
      <c r="Q18" s="179"/>
      <c r="R18" s="180"/>
      <c r="S18" s="7"/>
    </row>
    <row r="19" spans="2:22" x14ac:dyDescent="0.2">
      <c r="B19" s="8"/>
      <c r="C19" s="123"/>
      <c r="D19" s="124"/>
      <c r="E19" s="124"/>
      <c r="F19" s="124"/>
      <c r="G19" s="124"/>
      <c r="H19" s="124"/>
      <c r="I19" s="124"/>
      <c r="J19" s="124"/>
      <c r="K19" s="124"/>
      <c r="L19" s="124"/>
      <c r="M19" s="125"/>
      <c r="N19" s="178"/>
      <c r="O19" s="179"/>
      <c r="P19" s="179"/>
      <c r="Q19" s="179"/>
      <c r="R19" s="180"/>
      <c r="S19" s="7"/>
    </row>
    <row r="20" spans="2:22" x14ac:dyDescent="0.2">
      <c r="B20" s="8"/>
      <c r="C20" s="123"/>
      <c r="D20" s="124"/>
      <c r="E20" s="124"/>
      <c r="F20" s="124"/>
      <c r="G20" s="124"/>
      <c r="H20" s="124"/>
      <c r="I20" s="124"/>
      <c r="J20" s="124"/>
      <c r="K20" s="124"/>
      <c r="L20" s="124"/>
      <c r="M20" s="125"/>
      <c r="N20" s="178"/>
      <c r="O20" s="179"/>
      <c r="P20" s="179"/>
      <c r="Q20" s="179"/>
      <c r="R20" s="180"/>
      <c r="S20" s="7"/>
    </row>
    <row r="21" spans="2:22" x14ac:dyDescent="0.2">
      <c r="B21" s="8"/>
      <c r="C21" s="123"/>
      <c r="D21" s="124"/>
      <c r="E21" s="124"/>
      <c r="F21" s="124"/>
      <c r="G21" s="124"/>
      <c r="H21" s="124"/>
      <c r="I21" s="124"/>
      <c r="J21" s="124"/>
      <c r="K21" s="124"/>
      <c r="L21" s="124"/>
      <c r="M21" s="125"/>
      <c r="N21" s="178"/>
      <c r="O21" s="179"/>
      <c r="P21" s="179"/>
      <c r="Q21" s="179"/>
      <c r="R21" s="180"/>
      <c r="S21" s="7"/>
    </row>
    <row r="22" spans="2:22" x14ac:dyDescent="0.2">
      <c r="B22" s="8"/>
      <c r="C22" s="123"/>
      <c r="D22" s="124"/>
      <c r="E22" s="124"/>
      <c r="F22" s="124"/>
      <c r="G22" s="124"/>
      <c r="H22" s="124"/>
      <c r="I22" s="124"/>
      <c r="J22" s="124"/>
      <c r="K22" s="124"/>
      <c r="L22" s="124"/>
      <c r="M22" s="125"/>
      <c r="N22" s="178"/>
      <c r="O22" s="179"/>
      <c r="P22" s="179"/>
      <c r="Q22" s="179"/>
      <c r="R22" s="180"/>
      <c r="S22" s="7"/>
    </row>
    <row r="23" spans="2:22" x14ac:dyDescent="0.2">
      <c r="B23" s="8"/>
      <c r="C23" s="123"/>
      <c r="D23" s="124"/>
      <c r="E23" s="124"/>
      <c r="F23" s="124"/>
      <c r="G23" s="124"/>
      <c r="H23" s="124"/>
      <c r="I23" s="124"/>
      <c r="J23" s="124"/>
      <c r="K23" s="124"/>
      <c r="L23" s="124"/>
      <c r="M23" s="125"/>
      <c r="N23" s="178"/>
      <c r="O23" s="179"/>
      <c r="P23" s="179"/>
      <c r="Q23" s="179"/>
      <c r="R23" s="180"/>
      <c r="S23" s="7"/>
    </row>
    <row r="24" spans="2:22" x14ac:dyDescent="0.2">
      <c r="B24" s="8"/>
      <c r="C24" s="123"/>
      <c r="D24" s="124"/>
      <c r="E24" s="124"/>
      <c r="F24" s="124"/>
      <c r="G24" s="124"/>
      <c r="H24" s="124"/>
      <c r="I24" s="124"/>
      <c r="J24" s="124"/>
      <c r="K24" s="124"/>
      <c r="L24" s="124"/>
      <c r="M24" s="125"/>
      <c r="N24" s="178"/>
      <c r="O24" s="179"/>
      <c r="P24" s="179"/>
      <c r="Q24" s="179"/>
      <c r="R24" s="180"/>
      <c r="S24" s="7"/>
    </row>
    <row r="25" spans="2:22" x14ac:dyDescent="0.2">
      <c r="B25" s="8"/>
      <c r="C25" s="123"/>
      <c r="D25" s="124"/>
      <c r="E25" s="124"/>
      <c r="F25" s="124"/>
      <c r="G25" s="124"/>
      <c r="H25" s="124"/>
      <c r="I25" s="124"/>
      <c r="J25" s="124"/>
      <c r="K25" s="124"/>
      <c r="L25" s="124"/>
      <c r="M25" s="125"/>
      <c r="N25" s="178"/>
      <c r="O25" s="179"/>
      <c r="P25" s="179"/>
      <c r="Q25" s="179"/>
      <c r="R25" s="180"/>
      <c r="S25" s="7"/>
    </row>
    <row r="26" spans="2:22" x14ac:dyDescent="0.2">
      <c r="B26" s="8"/>
      <c r="C26" s="123"/>
      <c r="D26" s="124"/>
      <c r="E26" s="124"/>
      <c r="F26" s="124"/>
      <c r="G26" s="124"/>
      <c r="H26" s="124"/>
      <c r="I26" s="124"/>
      <c r="J26" s="124"/>
      <c r="K26" s="124"/>
      <c r="L26" s="124"/>
      <c r="M26" s="125"/>
      <c r="N26" s="178"/>
      <c r="O26" s="179"/>
      <c r="P26" s="179"/>
      <c r="Q26" s="179"/>
      <c r="R26" s="180"/>
      <c r="S26" s="7"/>
      <c r="V26" s="1" t="s">
        <v>31</v>
      </c>
    </row>
    <row r="27" spans="2:22" x14ac:dyDescent="0.2">
      <c r="B27" s="8"/>
      <c r="C27" s="123"/>
      <c r="D27" s="124"/>
      <c r="E27" s="124"/>
      <c r="F27" s="124"/>
      <c r="G27" s="124"/>
      <c r="H27" s="124"/>
      <c r="I27" s="124"/>
      <c r="J27" s="124"/>
      <c r="K27" s="124"/>
      <c r="L27" s="124"/>
      <c r="M27" s="125"/>
      <c r="N27" s="178"/>
      <c r="O27" s="179"/>
      <c r="P27" s="179"/>
      <c r="Q27" s="179"/>
      <c r="R27" s="180"/>
      <c r="S27" s="7"/>
    </row>
    <row r="28" spans="2:22" x14ac:dyDescent="0.2">
      <c r="B28" s="8"/>
      <c r="C28" s="123"/>
      <c r="D28" s="124"/>
      <c r="E28" s="124"/>
      <c r="F28" s="124"/>
      <c r="G28" s="124"/>
      <c r="H28" s="124"/>
      <c r="I28" s="124"/>
      <c r="J28" s="124"/>
      <c r="K28" s="124"/>
      <c r="L28" s="124"/>
      <c r="M28" s="125"/>
      <c r="N28" s="178"/>
      <c r="O28" s="179"/>
      <c r="P28" s="179"/>
      <c r="Q28" s="179"/>
      <c r="R28" s="180"/>
      <c r="S28" s="7"/>
    </row>
    <row r="29" spans="2:22" x14ac:dyDescent="0.2">
      <c r="B29" s="8"/>
      <c r="C29" s="123"/>
      <c r="D29" s="124"/>
      <c r="E29" s="124"/>
      <c r="F29" s="124"/>
      <c r="G29" s="124"/>
      <c r="H29" s="124"/>
      <c r="I29" s="124"/>
      <c r="J29" s="124"/>
      <c r="K29" s="124"/>
      <c r="L29" s="124"/>
      <c r="M29" s="125"/>
      <c r="N29" s="178"/>
      <c r="O29" s="179"/>
      <c r="P29" s="179"/>
      <c r="Q29" s="179"/>
      <c r="R29" s="180"/>
      <c r="S29" s="7"/>
    </row>
    <row r="30" spans="2:22" x14ac:dyDescent="0.2">
      <c r="B30" s="8"/>
      <c r="C30" s="123"/>
      <c r="D30" s="124"/>
      <c r="E30" s="124"/>
      <c r="F30" s="124"/>
      <c r="G30" s="124"/>
      <c r="H30" s="124"/>
      <c r="I30" s="124"/>
      <c r="J30" s="124"/>
      <c r="K30" s="124"/>
      <c r="L30" s="124"/>
      <c r="M30" s="125"/>
      <c r="N30" s="178"/>
      <c r="O30" s="179"/>
      <c r="P30" s="179"/>
      <c r="Q30" s="179"/>
      <c r="R30" s="180"/>
      <c r="S30" s="7"/>
    </row>
    <row r="31" spans="2:22" x14ac:dyDescent="0.2">
      <c r="B31" s="8"/>
      <c r="C31" s="123"/>
      <c r="D31" s="124"/>
      <c r="E31" s="124"/>
      <c r="F31" s="124"/>
      <c r="G31" s="124"/>
      <c r="H31" s="124"/>
      <c r="I31" s="124"/>
      <c r="J31" s="124"/>
      <c r="K31" s="124"/>
      <c r="L31" s="124"/>
      <c r="M31" s="125"/>
      <c r="N31" s="178"/>
      <c r="O31" s="179"/>
      <c r="P31" s="179"/>
      <c r="Q31" s="179"/>
      <c r="R31" s="180"/>
      <c r="S31" s="7"/>
    </row>
    <row r="32" spans="2:22" x14ac:dyDescent="0.2">
      <c r="B32" s="8"/>
      <c r="C32" s="123"/>
      <c r="D32" s="124"/>
      <c r="E32" s="124"/>
      <c r="F32" s="124"/>
      <c r="G32" s="124"/>
      <c r="H32" s="124"/>
      <c r="I32" s="124"/>
      <c r="J32" s="124"/>
      <c r="K32" s="124"/>
      <c r="L32" s="124"/>
      <c r="M32" s="125"/>
      <c r="N32" s="178"/>
      <c r="O32" s="179"/>
      <c r="P32" s="179"/>
      <c r="Q32" s="179"/>
      <c r="R32" s="180"/>
      <c r="S32" s="7"/>
    </row>
    <row r="33" spans="2:21" x14ac:dyDescent="0.2">
      <c r="B33" s="8"/>
      <c r="C33" s="123"/>
      <c r="D33" s="124"/>
      <c r="E33" s="124"/>
      <c r="F33" s="124"/>
      <c r="G33" s="124"/>
      <c r="H33" s="124"/>
      <c r="I33" s="124"/>
      <c r="J33" s="124"/>
      <c r="K33" s="124"/>
      <c r="L33" s="124"/>
      <c r="M33" s="125"/>
      <c r="N33" s="178"/>
      <c r="O33" s="179"/>
      <c r="P33" s="179"/>
      <c r="Q33" s="179"/>
      <c r="R33" s="180"/>
      <c r="S33" s="7"/>
    </row>
    <row r="34" spans="2:21" x14ac:dyDescent="0.2">
      <c r="B34" s="8"/>
      <c r="C34" s="123"/>
      <c r="D34" s="124"/>
      <c r="E34" s="124"/>
      <c r="F34" s="124"/>
      <c r="G34" s="124"/>
      <c r="H34" s="124"/>
      <c r="I34" s="124"/>
      <c r="J34" s="124"/>
      <c r="K34" s="124"/>
      <c r="L34" s="124"/>
      <c r="M34" s="125"/>
      <c r="N34" s="178"/>
      <c r="O34" s="179"/>
      <c r="P34" s="179"/>
      <c r="Q34" s="179"/>
      <c r="R34" s="180"/>
      <c r="S34" s="7"/>
    </row>
    <row r="35" spans="2:21" x14ac:dyDescent="0.2">
      <c r="B35" s="8"/>
      <c r="C35" s="123"/>
      <c r="D35" s="124"/>
      <c r="E35" s="124"/>
      <c r="F35" s="124"/>
      <c r="G35" s="124"/>
      <c r="H35" s="124"/>
      <c r="I35" s="124"/>
      <c r="J35" s="124"/>
      <c r="K35" s="124"/>
      <c r="L35" s="124"/>
      <c r="M35" s="125"/>
      <c r="N35" s="178"/>
      <c r="O35" s="179"/>
      <c r="P35" s="179"/>
      <c r="Q35" s="179"/>
      <c r="R35" s="180"/>
      <c r="S35" s="7"/>
    </row>
    <row r="36" spans="2:21" x14ac:dyDescent="0.2">
      <c r="B36" s="8"/>
      <c r="C36" s="123"/>
      <c r="D36" s="124"/>
      <c r="E36" s="124"/>
      <c r="F36" s="124"/>
      <c r="G36" s="124"/>
      <c r="H36" s="124"/>
      <c r="I36" s="124"/>
      <c r="J36" s="124"/>
      <c r="K36" s="124"/>
      <c r="L36" s="124"/>
      <c r="M36" s="125"/>
      <c r="N36" s="178"/>
      <c r="O36" s="179"/>
      <c r="P36" s="179"/>
      <c r="Q36" s="179"/>
      <c r="R36" s="180"/>
      <c r="S36" s="7"/>
    </row>
    <row r="37" spans="2:21" x14ac:dyDescent="0.2">
      <c r="B37" s="8"/>
      <c r="C37" s="123"/>
      <c r="D37" s="124"/>
      <c r="E37" s="124"/>
      <c r="F37" s="124"/>
      <c r="G37" s="124"/>
      <c r="H37" s="124"/>
      <c r="I37" s="124"/>
      <c r="J37" s="124"/>
      <c r="K37" s="124"/>
      <c r="L37" s="124"/>
      <c r="M37" s="125"/>
      <c r="N37" s="178"/>
      <c r="O37" s="179"/>
      <c r="P37" s="179"/>
      <c r="Q37" s="179"/>
      <c r="R37" s="180"/>
      <c r="S37" s="7"/>
    </row>
    <row r="38" spans="2:21" x14ac:dyDescent="0.2">
      <c r="B38" s="8"/>
      <c r="C38" s="123"/>
      <c r="D38" s="124"/>
      <c r="E38" s="124"/>
      <c r="F38" s="124"/>
      <c r="G38" s="124"/>
      <c r="H38" s="124"/>
      <c r="I38" s="124"/>
      <c r="J38" s="124"/>
      <c r="K38" s="124"/>
      <c r="L38" s="124"/>
      <c r="M38" s="125"/>
      <c r="N38" s="178"/>
      <c r="O38" s="179"/>
      <c r="P38" s="179"/>
      <c r="Q38" s="179"/>
      <c r="R38" s="180"/>
      <c r="S38" s="7"/>
    </row>
    <row r="39" spans="2:21" x14ac:dyDescent="0.2">
      <c r="B39" s="8"/>
      <c r="C39" s="123"/>
      <c r="D39" s="124"/>
      <c r="E39" s="124"/>
      <c r="F39" s="124"/>
      <c r="G39" s="124"/>
      <c r="H39" s="124"/>
      <c r="I39" s="124"/>
      <c r="J39" s="124"/>
      <c r="K39" s="124"/>
      <c r="L39" s="124"/>
      <c r="M39" s="125"/>
      <c r="N39" s="178"/>
      <c r="O39" s="179"/>
      <c r="P39" s="179"/>
      <c r="Q39" s="179"/>
      <c r="R39" s="180"/>
      <c r="S39" s="7"/>
    </row>
    <row r="40" spans="2:21" ht="15" thickBot="1" x14ac:dyDescent="0.25">
      <c r="B40" s="8"/>
      <c r="C40" s="126"/>
      <c r="D40" s="127"/>
      <c r="E40" s="127"/>
      <c r="F40" s="127"/>
      <c r="G40" s="127"/>
      <c r="H40" s="127"/>
      <c r="I40" s="127"/>
      <c r="J40" s="127"/>
      <c r="K40" s="127"/>
      <c r="L40" s="127"/>
      <c r="M40" s="128"/>
      <c r="N40" s="181"/>
      <c r="O40" s="182"/>
      <c r="P40" s="182"/>
      <c r="Q40" s="182"/>
      <c r="R40" s="183"/>
      <c r="S40" s="7"/>
    </row>
    <row r="41" spans="2:21" ht="19.5" thickBot="1" x14ac:dyDescent="0.35">
      <c r="B41" s="8"/>
      <c r="C41" s="163" t="s">
        <v>10</v>
      </c>
      <c r="D41" s="164"/>
      <c r="E41" s="164"/>
      <c r="F41" s="164"/>
      <c r="G41" s="164"/>
      <c r="H41" s="165"/>
      <c r="I41" s="160" t="s">
        <v>9</v>
      </c>
      <c r="J41" s="161"/>
      <c r="K41" s="161"/>
      <c r="L41" s="161"/>
      <c r="M41" s="162"/>
      <c r="N41" s="160" t="s">
        <v>30</v>
      </c>
      <c r="O41" s="161"/>
      <c r="P41" s="161"/>
      <c r="Q41" s="161"/>
      <c r="R41" s="162"/>
      <c r="S41" s="7"/>
    </row>
    <row r="42" spans="2:21" ht="19.5" thickBot="1" x14ac:dyDescent="0.25">
      <c r="B42" s="8"/>
      <c r="C42" s="184" t="str">
        <f>VLOOKUP($Q$10,'[2]LISTADO INDICADORES'!A$5:Y$1000,13,0)</f>
        <v xml:space="preserve">Número de usuarios que respondieron “muy buena” o “buena” a la pregunta ¿la rapidez para resolver sus problemas ha sido ? </v>
      </c>
      <c r="D42" s="185"/>
      <c r="E42" s="185"/>
      <c r="F42" s="185"/>
      <c r="G42" s="185"/>
      <c r="H42" s="186"/>
      <c r="I42" s="184" t="str">
        <f>VLOOKUP($Q$10,'[2]LISTADO INDICADORES'!A$5:Y$1000,14,0)</f>
        <v>Número sumatorio usuarios que respondieron la pregunta muy buena o buena</v>
      </c>
      <c r="J42" s="185"/>
      <c r="K42" s="185"/>
      <c r="L42" s="185"/>
      <c r="M42" s="186"/>
      <c r="N42" s="190" t="s">
        <v>29</v>
      </c>
      <c r="O42" s="191"/>
      <c r="P42" s="192"/>
      <c r="Q42" s="31" t="str">
        <f>VLOOKUP($Q$10,'[2]LISTADO INDICADORES'!A$5:Y$1000,22,0)</f>
        <v>≥</v>
      </c>
      <c r="R42" s="39">
        <f>VLOOKUP($Q$10,'[2]LISTADO INDICADORES'!A$5:Y$1000,23,0)</f>
        <v>0.9</v>
      </c>
      <c r="S42" s="7"/>
    </row>
    <row r="43" spans="2:21" ht="24" customHeight="1" thickBot="1" x14ac:dyDescent="0.35">
      <c r="B43" s="8"/>
      <c r="C43" s="187"/>
      <c r="D43" s="188"/>
      <c r="E43" s="188"/>
      <c r="F43" s="188"/>
      <c r="G43" s="188"/>
      <c r="H43" s="189"/>
      <c r="I43" s="187"/>
      <c r="J43" s="188"/>
      <c r="K43" s="188"/>
      <c r="L43" s="188"/>
      <c r="M43" s="189"/>
      <c r="N43" s="193" t="s">
        <v>28</v>
      </c>
      <c r="O43" s="194"/>
      <c r="P43" s="195"/>
      <c r="Q43" s="29" t="str">
        <f>VLOOKUP($Q$10,'[2]LISTADO INDICADORES'!A$5:Y$1000,24,0)</f>
        <v>&lt;</v>
      </c>
      <c r="R43" s="40">
        <f>VLOOKUP($Q$10,'[2]LISTADO INDICADORES'!A$5:Y$1000,25,0)</f>
        <v>0.9</v>
      </c>
      <c r="S43" s="7"/>
    </row>
    <row r="44" spans="2:21" ht="19.5" thickBot="1" x14ac:dyDescent="0.35">
      <c r="B44" s="8"/>
      <c r="C44" s="157" t="s">
        <v>27</v>
      </c>
      <c r="D44" s="158"/>
      <c r="E44" s="158"/>
      <c r="F44" s="158"/>
      <c r="G44" s="158"/>
      <c r="H44" s="159"/>
      <c r="I44" s="196" t="s">
        <v>26</v>
      </c>
      <c r="J44" s="197"/>
      <c r="K44" s="197"/>
      <c r="L44" s="197"/>
      <c r="M44" s="198"/>
      <c r="N44" s="160" t="s">
        <v>25</v>
      </c>
      <c r="O44" s="161"/>
      <c r="P44" s="161"/>
      <c r="Q44" s="161"/>
      <c r="R44" s="162"/>
      <c r="S44" s="7"/>
    </row>
    <row r="45" spans="2:21" x14ac:dyDescent="0.2">
      <c r="B45" s="8"/>
      <c r="C45" s="184" t="str">
        <f>VLOOKUP($Q$10,'[2]LISTADO INDICADORES'!A$5:Y$1000,15,0)</f>
        <v>Encuestas de Satisfacción</v>
      </c>
      <c r="D45" s="185"/>
      <c r="E45" s="185"/>
      <c r="F45" s="185"/>
      <c r="G45" s="185"/>
      <c r="H45" s="186"/>
      <c r="I45" s="199">
        <f>VLOOKUP($Q$10,'[2]LISTADO INDICADORES'!A$5:Y$1000,16,0)</f>
        <v>0</v>
      </c>
      <c r="J45" s="200"/>
      <c r="K45" s="200"/>
      <c r="L45" s="200"/>
      <c r="M45" s="201"/>
      <c r="N45" s="240" t="str">
        <f>IF(Q49&gt;0,O52,IF(P49&gt;0,O52,IF(O49&gt;0,O52,IF(N49&gt;0,L52,IF(M49&gt;0,L52,IF(L49&gt;0,L52,IF(K49&gt;0,I52,IF(J49&gt;0,I52,IF(I49&gt;0,I52,IF(H49&gt;0,F52,IF(G49&gt;0,F52,IF(F49&gt;0,F52,"NO HAY DATOS"))))))))))))</f>
        <v>NO HAY DATOS</v>
      </c>
      <c r="O45" s="241"/>
      <c r="P45" s="241"/>
      <c r="Q45" s="241"/>
      <c r="R45" s="242"/>
      <c r="S45" s="7"/>
    </row>
    <row r="46" spans="2:21" ht="15.75" thickBot="1" x14ac:dyDescent="0.3">
      <c r="B46" s="8"/>
      <c r="C46" s="187"/>
      <c r="D46" s="188"/>
      <c r="E46" s="188"/>
      <c r="F46" s="188"/>
      <c r="G46" s="188"/>
      <c r="H46" s="189"/>
      <c r="I46" s="202"/>
      <c r="J46" s="203"/>
      <c r="K46" s="203"/>
      <c r="L46" s="203"/>
      <c r="M46" s="204"/>
      <c r="N46" s="243"/>
      <c r="O46" s="244"/>
      <c r="P46" s="244"/>
      <c r="Q46" s="244"/>
      <c r="R46" s="245"/>
      <c r="S46" s="7"/>
      <c r="U46" s="27"/>
    </row>
    <row r="47" spans="2:21" s="22" customFormat="1" ht="19.5" thickBot="1" x14ac:dyDescent="0.3">
      <c r="B47" s="26"/>
      <c r="C47" s="211" t="s">
        <v>24</v>
      </c>
      <c r="D47" s="212"/>
      <c r="E47" s="213"/>
      <c r="F47" s="25" t="s">
        <v>23</v>
      </c>
      <c r="G47" s="24" t="s">
        <v>22</v>
      </c>
      <c r="H47" s="24" t="s">
        <v>21</v>
      </c>
      <c r="I47" s="24" t="s">
        <v>20</v>
      </c>
      <c r="J47" s="24" t="s">
        <v>19</v>
      </c>
      <c r="K47" s="24" t="s">
        <v>18</v>
      </c>
      <c r="L47" s="24" t="s">
        <v>17</v>
      </c>
      <c r="M47" s="24" t="s">
        <v>16</v>
      </c>
      <c r="N47" s="24" t="s">
        <v>15</v>
      </c>
      <c r="O47" s="24" t="s">
        <v>14</v>
      </c>
      <c r="P47" s="24" t="s">
        <v>13</v>
      </c>
      <c r="Q47" s="24" t="s">
        <v>12</v>
      </c>
      <c r="R47" s="24" t="s">
        <v>11</v>
      </c>
      <c r="S47" s="23"/>
    </row>
    <row r="48" spans="2:21" ht="19.5" thickBot="1" x14ac:dyDescent="0.25">
      <c r="B48" s="8"/>
      <c r="C48" s="211" t="s">
        <v>10</v>
      </c>
      <c r="D48" s="212"/>
      <c r="E48" s="213"/>
      <c r="F48" s="21"/>
      <c r="G48" s="20"/>
      <c r="H48" s="20"/>
      <c r="I48" s="20"/>
      <c r="J48" s="20"/>
      <c r="K48" s="20"/>
      <c r="L48" s="20"/>
      <c r="M48" s="20"/>
      <c r="N48" s="20"/>
      <c r="O48" s="20"/>
      <c r="P48" s="20"/>
      <c r="Q48" s="20"/>
      <c r="R48" s="19">
        <f>SUM(F48:Q48)</f>
        <v>0</v>
      </c>
      <c r="S48" s="7"/>
    </row>
    <row r="49" spans="2:19" ht="19.5" thickBot="1" x14ac:dyDescent="0.25">
      <c r="B49" s="8"/>
      <c r="C49" s="211" t="s">
        <v>9</v>
      </c>
      <c r="D49" s="212"/>
      <c r="E49" s="213"/>
      <c r="F49" s="14"/>
      <c r="G49" s="13"/>
      <c r="H49" s="13"/>
      <c r="I49" s="13"/>
      <c r="J49" s="13"/>
      <c r="K49" s="13"/>
      <c r="L49" s="13"/>
      <c r="M49" s="13"/>
      <c r="N49" s="13"/>
      <c r="O49" s="13"/>
      <c r="P49" s="13"/>
      <c r="Q49" s="13"/>
      <c r="R49" s="18">
        <f>SUM(F49:Q49)</f>
        <v>0</v>
      </c>
      <c r="S49" s="7"/>
    </row>
    <row r="50" spans="2:19" ht="19.5" thickBot="1" x14ac:dyDescent="0.25">
      <c r="B50" s="8"/>
      <c r="C50" s="211" t="s">
        <v>8</v>
      </c>
      <c r="D50" s="212"/>
      <c r="E50" s="213"/>
      <c r="F50" s="17" t="str">
        <f>IFERROR(F48/F49,"")</f>
        <v/>
      </c>
      <c r="G50" s="16" t="str">
        <f>IFERROR(G48/G49,"")</f>
        <v/>
      </c>
      <c r="H50" s="16" t="str">
        <f t="shared" ref="H50:Q50" si="0">IFERROR(H48/H49,"")</f>
        <v/>
      </c>
      <c r="I50" s="16" t="str">
        <f t="shared" si="0"/>
        <v/>
      </c>
      <c r="J50" s="16" t="str">
        <f t="shared" si="0"/>
        <v/>
      </c>
      <c r="K50" s="16" t="str">
        <f t="shared" si="0"/>
        <v/>
      </c>
      <c r="L50" s="16" t="str">
        <f t="shared" si="0"/>
        <v/>
      </c>
      <c r="M50" s="16" t="str">
        <f t="shared" si="0"/>
        <v/>
      </c>
      <c r="N50" s="16" t="str">
        <f t="shared" si="0"/>
        <v/>
      </c>
      <c r="O50" s="16" t="str">
        <f t="shared" si="0"/>
        <v/>
      </c>
      <c r="P50" s="16" t="str">
        <f t="shared" si="0"/>
        <v/>
      </c>
      <c r="Q50" s="16" t="str">
        <f t="shared" si="0"/>
        <v/>
      </c>
      <c r="R50" s="15" t="str">
        <f>IFERROR(R48/R49," ")</f>
        <v xml:space="preserve"> </v>
      </c>
      <c r="S50" s="7"/>
    </row>
    <row r="51" spans="2:19" ht="19.5" thickBot="1" x14ac:dyDescent="0.25">
      <c r="B51" s="8"/>
      <c r="C51" s="211" t="s">
        <v>7</v>
      </c>
      <c r="D51" s="212"/>
      <c r="E51" s="213"/>
      <c r="F51" s="17"/>
      <c r="G51" s="16"/>
      <c r="H51" s="16"/>
      <c r="I51" s="16"/>
      <c r="J51" s="16"/>
      <c r="K51" s="16"/>
      <c r="L51" s="16"/>
      <c r="M51" s="16"/>
      <c r="N51" s="16"/>
      <c r="O51" s="16"/>
      <c r="P51" s="16"/>
      <c r="Q51" s="16"/>
      <c r="R51" s="15"/>
      <c r="S51" s="7"/>
    </row>
    <row r="52" spans="2:19" ht="19.5" thickBot="1" x14ac:dyDescent="0.25">
      <c r="B52" s="8"/>
      <c r="C52" s="211" t="s">
        <v>6</v>
      </c>
      <c r="D52" s="212"/>
      <c r="E52" s="213"/>
      <c r="F52" s="239" t="str">
        <f>IFERROR(SUM(F48:H48)/SUM(F49:H49),"")</f>
        <v/>
      </c>
      <c r="G52" s="237"/>
      <c r="H52" s="238"/>
      <c r="I52" s="236" t="str">
        <f>IFERROR(SUM(I48:K48)/SUM(I49:K49),"")</f>
        <v/>
      </c>
      <c r="J52" s="237"/>
      <c r="K52" s="238"/>
      <c r="L52" s="236" t="str">
        <f>IFERROR(SUM(L48:N48)/SUM(L49:N49),"")</f>
        <v/>
      </c>
      <c r="M52" s="237"/>
      <c r="N52" s="238"/>
      <c r="O52" s="236" t="str">
        <f>IFERROR(SUM(O48:Q48)/SUM(O49:Q49),"")</f>
        <v/>
      </c>
      <c r="P52" s="237"/>
      <c r="Q52" s="238"/>
      <c r="R52" s="15"/>
      <c r="S52" s="7"/>
    </row>
    <row r="53" spans="2:19" ht="19.5" thickBot="1" x14ac:dyDescent="0.25">
      <c r="B53" s="8"/>
      <c r="C53" s="233" t="s">
        <v>5</v>
      </c>
      <c r="D53" s="234"/>
      <c r="E53" s="235"/>
      <c r="F53" s="14"/>
      <c r="G53" s="13"/>
      <c r="H53" s="13"/>
      <c r="I53" s="13"/>
      <c r="J53" s="13"/>
      <c r="K53" s="13"/>
      <c r="L53" s="13"/>
      <c r="M53" s="13"/>
      <c r="N53" s="13"/>
      <c r="O53" s="13"/>
      <c r="P53" s="13"/>
      <c r="Q53" s="13"/>
      <c r="R53" s="12"/>
      <c r="S53" s="7"/>
    </row>
    <row r="54" spans="2:19" ht="19.5" thickBot="1" x14ac:dyDescent="0.25">
      <c r="B54" s="8"/>
      <c r="C54" s="211" t="s">
        <v>4</v>
      </c>
      <c r="D54" s="212"/>
      <c r="E54" s="213"/>
      <c r="F54" s="41">
        <f>$R$42</f>
        <v>0.9</v>
      </c>
      <c r="G54" s="42">
        <f t="shared" ref="G54:R54" si="1">$R$42</f>
        <v>0.9</v>
      </c>
      <c r="H54" s="42">
        <f t="shared" si="1"/>
        <v>0.9</v>
      </c>
      <c r="I54" s="42">
        <f t="shared" si="1"/>
        <v>0.9</v>
      </c>
      <c r="J54" s="42">
        <f t="shared" si="1"/>
        <v>0.9</v>
      </c>
      <c r="K54" s="42">
        <f t="shared" si="1"/>
        <v>0.9</v>
      </c>
      <c r="L54" s="42">
        <f t="shared" si="1"/>
        <v>0.9</v>
      </c>
      <c r="M54" s="42">
        <f t="shared" si="1"/>
        <v>0.9</v>
      </c>
      <c r="N54" s="42">
        <f t="shared" si="1"/>
        <v>0.9</v>
      </c>
      <c r="O54" s="42">
        <f t="shared" si="1"/>
        <v>0.9</v>
      </c>
      <c r="P54" s="42">
        <f t="shared" si="1"/>
        <v>0.9</v>
      </c>
      <c r="Q54" s="42">
        <f t="shared" si="1"/>
        <v>0.9</v>
      </c>
      <c r="R54" s="43">
        <f t="shared" si="1"/>
        <v>0.9</v>
      </c>
      <c r="S54" s="7"/>
    </row>
    <row r="55" spans="2:19" ht="15" thickBot="1" x14ac:dyDescent="0.25">
      <c r="B55" s="8"/>
      <c r="S55" s="7"/>
    </row>
    <row r="56" spans="2:19" ht="19.5" thickBot="1" x14ac:dyDescent="0.35">
      <c r="B56" s="8"/>
      <c r="C56" s="163" t="s">
        <v>3</v>
      </c>
      <c r="D56" s="164"/>
      <c r="E56" s="164"/>
      <c r="F56" s="164"/>
      <c r="G56" s="164"/>
      <c r="H56" s="164"/>
      <c r="I56" s="164"/>
      <c r="J56" s="164"/>
      <c r="K56" s="165"/>
      <c r="L56" s="160" t="s">
        <v>2</v>
      </c>
      <c r="M56" s="161"/>
      <c r="N56" s="161"/>
      <c r="O56" s="161"/>
      <c r="P56" s="161"/>
      <c r="Q56" s="161"/>
      <c r="R56" s="162"/>
      <c r="S56" s="7"/>
    </row>
    <row r="57" spans="2:19" x14ac:dyDescent="0.2">
      <c r="B57" s="8"/>
      <c r="C57" s="120"/>
      <c r="D57" s="121"/>
      <c r="E57" s="121"/>
      <c r="F57" s="121"/>
      <c r="G57" s="121"/>
      <c r="H57" s="121"/>
      <c r="I57" s="121"/>
      <c r="J57" s="121"/>
      <c r="K57" s="122"/>
      <c r="L57" s="120"/>
      <c r="M57" s="121"/>
      <c r="N57" s="121"/>
      <c r="O57" s="121"/>
      <c r="P57" s="121"/>
      <c r="Q57" s="121"/>
      <c r="R57" s="122"/>
      <c r="S57" s="7"/>
    </row>
    <row r="58" spans="2:19" x14ac:dyDescent="0.2">
      <c r="B58" s="8"/>
      <c r="C58" s="123"/>
      <c r="D58" s="124"/>
      <c r="E58" s="124"/>
      <c r="F58" s="124"/>
      <c r="G58" s="124"/>
      <c r="H58" s="124"/>
      <c r="I58" s="124"/>
      <c r="J58" s="124"/>
      <c r="K58" s="125"/>
      <c r="L58" s="123"/>
      <c r="M58" s="124"/>
      <c r="N58" s="124"/>
      <c r="O58" s="124"/>
      <c r="P58" s="124"/>
      <c r="Q58" s="124"/>
      <c r="R58" s="125"/>
      <c r="S58" s="7"/>
    </row>
    <row r="59" spans="2:19" x14ac:dyDescent="0.2">
      <c r="B59" s="8"/>
      <c r="C59" s="123"/>
      <c r="D59" s="124"/>
      <c r="E59" s="124"/>
      <c r="F59" s="124"/>
      <c r="G59" s="124"/>
      <c r="H59" s="124"/>
      <c r="I59" s="124"/>
      <c r="J59" s="124"/>
      <c r="K59" s="125"/>
      <c r="L59" s="123"/>
      <c r="M59" s="124"/>
      <c r="N59" s="124"/>
      <c r="O59" s="124"/>
      <c r="P59" s="124"/>
      <c r="Q59" s="124"/>
      <c r="R59" s="125"/>
      <c r="S59" s="7"/>
    </row>
    <row r="60" spans="2:19" x14ac:dyDescent="0.2">
      <c r="B60" s="8"/>
      <c r="C60" s="123"/>
      <c r="D60" s="124"/>
      <c r="E60" s="124"/>
      <c r="F60" s="124"/>
      <c r="G60" s="124"/>
      <c r="H60" s="124"/>
      <c r="I60" s="124"/>
      <c r="J60" s="124"/>
      <c r="K60" s="125"/>
      <c r="L60" s="123"/>
      <c r="M60" s="124"/>
      <c r="N60" s="124"/>
      <c r="O60" s="124"/>
      <c r="P60" s="124"/>
      <c r="Q60" s="124"/>
      <c r="R60" s="125"/>
      <c r="S60" s="7"/>
    </row>
    <row r="61" spans="2:19" ht="15" thickBot="1" x14ac:dyDescent="0.25">
      <c r="B61" s="8"/>
      <c r="C61" s="126"/>
      <c r="D61" s="127"/>
      <c r="E61" s="127"/>
      <c r="F61" s="127"/>
      <c r="G61" s="127"/>
      <c r="H61" s="127"/>
      <c r="I61" s="127"/>
      <c r="J61" s="127"/>
      <c r="K61" s="128"/>
      <c r="L61" s="126"/>
      <c r="M61" s="127"/>
      <c r="N61" s="127"/>
      <c r="O61" s="127"/>
      <c r="P61" s="127"/>
      <c r="Q61" s="127"/>
      <c r="R61" s="128"/>
      <c r="S61" s="7"/>
    </row>
    <row r="62" spans="2:19" ht="19.5" thickBot="1" x14ac:dyDescent="0.35">
      <c r="B62" s="8"/>
      <c r="C62" s="163" t="s">
        <v>1</v>
      </c>
      <c r="D62" s="164"/>
      <c r="E62" s="164"/>
      <c r="F62" s="164"/>
      <c r="G62" s="164"/>
      <c r="H62" s="164"/>
      <c r="I62" s="164"/>
      <c r="J62" s="164"/>
      <c r="K62" s="165"/>
      <c r="L62" s="160" t="s">
        <v>0</v>
      </c>
      <c r="M62" s="161"/>
      <c r="N62" s="161"/>
      <c r="O62" s="161"/>
      <c r="P62" s="161"/>
      <c r="Q62" s="161"/>
      <c r="R62" s="162"/>
      <c r="S62" s="7"/>
    </row>
    <row r="63" spans="2:19" x14ac:dyDescent="0.2">
      <c r="B63" s="8"/>
      <c r="C63" s="120"/>
      <c r="D63" s="121"/>
      <c r="E63" s="121"/>
      <c r="F63" s="121"/>
      <c r="G63" s="121"/>
      <c r="H63" s="121"/>
      <c r="I63" s="121"/>
      <c r="J63" s="121"/>
      <c r="K63" s="122"/>
      <c r="L63" s="120"/>
      <c r="M63" s="121"/>
      <c r="N63" s="121"/>
      <c r="O63" s="121"/>
      <c r="P63" s="121"/>
      <c r="Q63" s="121"/>
      <c r="R63" s="122"/>
      <c r="S63" s="7"/>
    </row>
    <row r="64" spans="2:19" x14ac:dyDescent="0.2">
      <c r="B64" s="8"/>
      <c r="C64" s="123"/>
      <c r="D64" s="124"/>
      <c r="E64" s="124"/>
      <c r="F64" s="124"/>
      <c r="G64" s="124"/>
      <c r="H64" s="124"/>
      <c r="I64" s="124"/>
      <c r="J64" s="124"/>
      <c r="K64" s="125"/>
      <c r="L64" s="123"/>
      <c r="M64" s="124"/>
      <c r="N64" s="124"/>
      <c r="O64" s="124"/>
      <c r="P64" s="124"/>
      <c r="Q64" s="124"/>
      <c r="R64" s="125"/>
      <c r="S64" s="7"/>
    </row>
    <row r="65" spans="2:19" x14ac:dyDescent="0.2">
      <c r="B65" s="8"/>
      <c r="C65" s="123"/>
      <c r="D65" s="124"/>
      <c r="E65" s="124"/>
      <c r="F65" s="124"/>
      <c r="G65" s="124"/>
      <c r="H65" s="124"/>
      <c r="I65" s="124"/>
      <c r="J65" s="124"/>
      <c r="K65" s="125"/>
      <c r="L65" s="123"/>
      <c r="M65" s="124"/>
      <c r="N65" s="124"/>
      <c r="O65" s="124"/>
      <c r="P65" s="124"/>
      <c r="Q65" s="124"/>
      <c r="R65" s="125"/>
      <c r="S65" s="7"/>
    </row>
    <row r="66" spans="2:19" x14ac:dyDescent="0.2">
      <c r="B66" s="8"/>
      <c r="C66" s="123"/>
      <c r="D66" s="124"/>
      <c r="E66" s="124"/>
      <c r="F66" s="124"/>
      <c r="G66" s="124"/>
      <c r="H66" s="124"/>
      <c r="I66" s="124"/>
      <c r="J66" s="124"/>
      <c r="K66" s="125"/>
      <c r="L66" s="123"/>
      <c r="M66" s="124"/>
      <c r="N66" s="124"/>
      <c r="O66" s="124"/>
      <c r="P66" s="124"/>
      <c r="Q66" s="124"/>
      <c r="R66" s="125"/>
      <c r="S66" s="7"/>
    </row>
    <row r="67" spans="2:19" ht="15" thickBot="1" x14ac:dyDescent="0.25">
      <c r="B67" s="8"/>
      <c r="C67" s="126"/>
      <c r="D67" s="127"/>
      <c r="E67" s="127"/>
      <c r="F67" s="127"/>
      <c r="G67" s="127"/>
      <c r="H67" s="127"/>
      <c r="I67" s="127"/>
      <c r="J67" s="127"/>
      <c r="K67" s="128"/>
      <c r="L67" s="126"/>
      <c r="M67" s="127"/>
      <c r="N67" s="127"/>
      <c r="O67" s="127"/>
      <c r="P67" s="127"/>
      <c r="Q67" s="127"/>
      <c r="R67" s="128"/>
      <c r="S67" s="7"/>
    </row>
    <row r="68" spans="2:19" ht="15" thickBot="1" x14ac:dyDescent="0.25">
      <c r="B68" s="6"/>
      <c r="C68" s="5"/>
      <c r="D68" s="5"/>
      <c r="E68" s="5"/>
      <c r="F68" s="4"/>
      <c r="G68" s="4"/>
      <c r="H68" s="4"/>
      <c r="I68" s="4"/>
      <c r="J68" s="4"/>
      <c r="K68" s="4"/>
      <c r="L68" s="4"/>
      <c r="M68" s="4"/>
      <c r="N68" s="4"/>
      <c r="O68" s="4"/>
      <c r="P68" s="4"/>
      <c r="Q68" s="4"/>
      <c r="R68" s="4"/>
      <c r="S68" s="3"/>
    </row>
  </sheetData>
  <sheetProtection algorithmName="SHA-512" hashValue="V1qHlq4B1kgJWzaF4zmOETVd0SQf7iSdTVQNbNHDtJ21FDfm6Eu5l50ga9OvikbVRI52pW3rTrDXdAyBs+KHcQ==" saltValue="V7M9QNTR8z15pV/ju07ObA==" spinCount="100000" sheet="1" objects="1" scenarios="1" formatCells="0" formatColumns="0" formatRows="0"/>
  <protectedRanges>
    <protectedRange algorithmName="SHA-512" hashValue="AdyiIHOegjBMYfwXaovC0Yca8H1Xt2lCXFH1h/YQRbPu/MQ1aCeVjqa4EFpHM/A6eRmVZZSjhMyV9CN/EVfgRA==" saltValue="NrSoTPs0j2QR41XKevCHVA==" spinCount="100000" sqref="C12:R12 C10:K10 Q10:R10 N45:R46 R48:R49" name="formulas"/>
    <protectedRange algorithmName="SHA-512" hashValue="AdyiIHOegjBMYfwXaovC0Yca8H1Xt2lCXFH1h/YQRbPu/MQ1aCeVjqa4EFpHM/A6eRmVZZSjhMyV9CN/EVfgRA==" saltValue="NrSoTPs0j2QR41XKevCHVA==" spinCount="100000" sqref="F50:Q52 R50:R51" name="formulas_1"/>
  </protectedRanges>
  <mergeCells count="56">
    <mergeCell ref="C10:H10"/>
    <mergeCell ref="L10:M10"/>
    <mergeCell ref="Q10:R10"/>
    <mergeCell ref="C3:E5"/>
    <mergeCell ref="F3:O5"/>
    <mergeCell ref="P3:R3"/>
    <mergeCell ref="P4:R4"/>
    <mergeCell ref="P5:R5"/>
    <mergeCell ref="C7:R7"/>
    <mergeCell ref="C8:R8"/>
    <mergeCell ref="C9:H9"/>
    <mergeCell ref="L9:M9"/>
    <mergeCell ref="N9:P9"/>
    <mergeCell ref="Q9:R9"/>
    <mergeCell ref="C11:M11"/>
    <mergeCell ref="N11:R11"/>
    <mergeCell ref="C12:M12"/>
    <mergeCell ref="N12:R12"/>
    <mergeCell ref="C13:M13"/>
    <mergeCell ref="N13:R13"/>
    <mergeCell ref="C14:M17"/>
    <mergeCell ref="N14:R40"/>
    <mergeCell ref="C18:M40"/>
    <mergeCell ref="C41:H41"/>
    <mergeCell ref="I41:M41"/>
    <mergeCell ref="N41:R41"/>
    <mergeCell ref="C49:E49"/>
    <mergeCell ref="C42:H43"/>
    <mergeCell ref="I42:M43"/>
    <mergeCell ref="N42:P42"/>
    <mergeCell ref="N43:P43"/>
    <mergeCell ref="C44:H44"/>
    <mergeCell ref="I44:M44"/>
    <mergeCell ref="N44:R44"/>
    <mergeCell ref="C45:H46"/>
    <mergeCell ref="I45:M46"/>
    <mergeCell ref="N45:R46"/>
    <mergeCell ref="C47:E47"/>
    <mergeCell ref="C48:E48"/>
    <mergeCell ref="C50:E50"/>
    <mergeCell ref="C51:E51"/>
    <mergeCell ref="C52:E52"/>
    <mergeCell ref="F52:H52"/>
    <mergeCell ref="I52:K52"/>
    <mergeCell ref="C62:K62"/>
    <mergeCell ref="L62:R62"/>
    <mergeCell ref="C63:K67"/>
    <mergeCell ref="L63:R67"/>
    <mergeCell ref="O52:Q52"/>
    <mergeCell ref="C53:E53"/>
    <mergeCell ref="C54:E54"/>
    <mergeCell ref="C56:K56"/>
    <mergeCell ref="L56:R56"/>
    <mergeCell ref="C57:K61"/>
    <mergeCell ref="L57:R61"/>
    <mergeCell ref="L52:N52"/>
  </mergeCells>
  <dataValidations count="4">
    <dataValidation type="list" allowBlank="1" showInputMessage="1" showErrorMessage="1" sqref="L10:M10" xr:uid="{00000000-0002-0000-0200-000000000000}">
      <formula1>"I Trimestre,II Trimestre,III Trimestre,IV Trimestre"</formula1>
    </dataValidation>
    <dataValidation type="whole" allowBlank="1" showInputMessage="1" showErrorMessage="1" sqref="N10" xr:uid="{00000000-0002-0000-0200-000001000000}">
      <formula1>1</formula1>
      <formula2>31</formula2>
    </dataValidation>
    <dataValidation type="whole" allowBlank="1" showInputMessage="1" showErrorMessage="1" sqref="O10" xr:uid="{00000000-0002-0000-0200-000002000000}">
      <formula1>1</formula1>
      <formula2>12</formula2>
    </dataValidation>
    <dataValidation type="whole" allowBlank="1" showInputMessage="1" showErrorMessage="1" sqref="P10" xr:uid="{00000000-0002-0000-0200-000003000000}">
      <formula1>1</formula1>
      <formula2>99999</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V68"/>
  <sheetViews>
    <sheetView showGridLines="0" topLeftCell="A40" zoomScaleNormal="100" workbookViewId="0">
      <selection activeCell="N13" sqref="N13:R13"/>
    </sheetView>
  </sheetViews>
  <sheetFormatPr defaultColWidth="11.42578125" defaultRowHeight="14.25" x14ac:dyDescent="0.2"/>
  <cols>
    <col min="1" max="1" width="2.42578125" style="1" customWidth="1"/>
    <col min="2" max="2" width="2.5703125" style="1" customWidth="1"/>
    <col min="3" max="5" width="9.140625" style="1" customWidth="1"/>
    <col min="6" max="7" width="13" style="2" customWidth="1"/>
    <col min="8" max="8" width="15.42578125" style="2" customWidth="1"/>
    <col min="9" max="16" width="13" style="2" customWidth="1"/>
    <col min="17" max="17" width="13.140625" style="2" customWidth="1"/>
    <col min="18" max="18" width="13" style="2" customWidth="1"/>
    <col min="19" max="19" width="2.5703125" style="1" customWidth="1"/>
    <col min="20" max="16384" width="11.42578125" style="1"/>
  </cols>
  <sheetData>
    <row r="1" spans="2:19" ht="15" thickBot="1" x14ac:dyDescent="0.25"/>
    <row r="2" spans="2:19" ht="9.75" customHeight="1" thickBot="1" x14ac:dyDescent="0.25">
      <c r="B2" s="38"/>
      <c r="C2" s="37"/>
      <c r="D2" s="37"/>
      <c r="E2" s="37"/>
      <c r="F2" s="36"/>
      <c r="G2" s="36"/>
      <c r="H2" s="36"/>
      <c r="I2" s="36"/>
      <c r="J2" s="36"/>
      <c r="K2" s="36"/>
      <c r="L2" s="36"/>
      <c r="M2" s="36"/>
      <c r="N2" s="36"/>
      <c r="O2" s="36"/>
      <c r="P2" s="36"/>
      <c r="Q2" s="36"/>
      <c r="R2" s="36"/>
      <c r="S2" s="35"/>
    </row>
    <row r="3" spans="2:19" ht="16.5" thickBot="1" x14ac:dyDescent="0.25">
      <c r="B3" s="8"/>
      <c r="C3" s="120"/>
      <c r="D3" s="121"/>
      <c r="E3" s="122"/>
      <c r="F3" s="129" t="s">
        <v>47</v>
      </c>
      <c r="G3" s="130"/>
      <c r="H3" s="130"/>
      <c r="I3" s="130"/>
      <c r="J3" s="130"/>
      <c r="K3" s="130"/>
      <c r="L3" s="130"/>
      <c r="M3" s="130"/>
      <c r="N3" s="130"/>
      <c r="O3" s="131"/>
      <c r="P3" s="138" t="s">
        <v>46</v>
      </c>
      <c r="Q3" s="139"/>
      <c r="R3" s="140"/>
      <c r="S3" s="7"/>
    </row>
    <row r="4" spans="2:19" ht="16.5" thickBot="1" x14ac:dyDescent="0.25">
      <c r="B4" s="8"/>
      <c r="C4" s="123"/>
      <c r="D4" s="124"/>
      <c r="E4" s="125"/>
      <c r="F4" s="132"/>
      <c r="G4" s="133"/>
      <c r="H4" s="133"/>
      <c r="I4" s="133"/>
      <c r="J4" s="133"/>
      <c r="K4" s="133"/>
      <c r="L4" s="133"/>
      <c r="M4" s="133"/>
      <c r="N4" s="133"/>
      <c r="O4" s="134"/>
      <c r="P4" s="138" t="s">
        <v>45</v>
      </c>
      <c r="Q4" s="139"/>
      <c r="R4" s="140"/>
      <c r="S4" s="7"/>
    </row>
    <row r="5" spans="2:19" ht="18.75" customHeight="1" thickBot="1" x14ac:dyDescent="0.25">
      <c r="B5" s="8"/>
      <c r="C5" s="126"/>
      <c r="D5" s="127"/>
      <c r="E5" s="128"/>
      <c r="F5" s="135"/>
      <c r="G5" s="136"/>
      <c r="H5" s="136"/>
      <c r="I5" s="136"/>
      <c r="J5" s="136"/>
      <c r="K5" s="136"/>
      <c r="L5" s="136"/>
      <c r="M5" s="136"/>
      <c r="N5" s="136"/>
      <c r="O5" s="137"/>
      <c r="P5" s="138" t="s">
        <v>44</v>
      </c>
      <c r="Q5" s="139"/>
      <c r="R5" s="140"/>
      <c r="S5" s="7"/>
    </row>
    <row r="6" spans="2:19" ht="15.75" thickBot="1" x14ac:dyDescent="0.25">
      <c r="B6" s="8"/>
      <c r="F6" s="34"/>
      <c r="G6" s="34"/>
      <c r="H6" s="34"/>
      <c r="I6" s="34"/>
      <c r="J6" s="34"/>
      <c r="K6" s="34"/>
      <c r="L6" s="34"/>
      <c r="M6" s="34"/>
      <c r="N6" s="34"/>
      <c r="O6" s="34"/>
      <c r="S6" s="7"/>
    </row>
    <row r="7" spans="2:19" ht="29.25" thickBot="1" x14ac:dyDescent="0.25">
      <c r="B7" s="8"/>
      <c r="C7" s="141" t="str">
        <f>UPPER(VLOOKUP($Q$10,'[2]LISTADO INDICADORES'!A$5:Y$1000,6,0))</f>
        <v>SIAU</v>
      </c>
      <c r="D7" s="142"/>
      <c r="E7" s="142"/>
      <c r="F7" s="142"/>
      <c r="G7" s="142"/>
      <c r="H7" s="142"/>
      <c r="I7" s="142"/>
      <c r="J7" s="142"/>
      <c r="K7" s="142"/>
      <c r="L7" s="142"/>
      <c r="M7" s="142"/>
      <c r="N7" s="142"/>
      <c r="O7" s="142"/>
      <c r="P7" s="142"/>
      <c r="Q7" s="142"/>
      <c r="R7" s="143"/>
      <c r="S7" s="7"/>
    </row>
    <row r="8" spans="2:19" ht="21.75" thickBot="1" x14ac:dyDescent="0.25">
      <c r="B8" s="8"/>
      <c r="C8" s="144" t="s">
        <v>43</v>
      </c>
      <c r="D8" s="145"/>
      <c r="E8" s="145"/>
      <c r="F8" s="145"/>
      <c r="G8" s="145"/>
      <c r="H8" s="145"/>
      <c r="I8" s="145"/>
      <c r="J8" s="145"/>
      <c r="K8" s="145"/>
      <c r="L8" s="145"/>
      <c r="M8" s="145"/>
      <c r="N8" s="145"/>
      <c r="O8" s="145"/>
      <c r="P8" s="145"/>
      <c r="Q8" s="145"/>
      <c r="R8" s="146"/>
      <c r="S8" s="7"/>
    </row>
    <row r="9" spans="2:19" ht="32.25" thickBot="1" x14ac:dyDescent="0.25">
      <c r="B9" s="8"/>
      <c r="C9" s="147" t="s">
        <v>42</v>
      </c>
      <c r="D9" s="148"/>
      <c r="E9" s="148"/>
      <c r="F9" s="148"/>
      <c r="G9" s="148"/>
      <c r="H9" s="149"/>
      <c r="I9" s="24" t="s">
        <v>41</v>
      </c>
      <c r="J9" s="24" t="s">
        <v>40</v>
      </c>
      <c r="K9" s="24" t="s">
        <v>39</v>
      </c>
      <c r="L9" s="147" t="s">
        <v>38</v>
      </c>
      <c r="M9" s="149"/>
      <c r="N9" s="147" t="s">
        <v>37</v>
      </c>
      <c r="O9" s="148"/>
      <c r="P9" s="149"/>
      <c r="Q9" s="147" t="s">
        <v>36</v>
      </c>
      <c r="R9" s="149"/>
      <c r="S9" s="7"/>
    </row>
    <row r="10" spans="2:19" ht="31.5" customHeight="1" thickBot="1" x14ac:dyDescent="0.25">
      <c r="B10" s="8"/>
      <c r="C10" s="150" t="str">
        <f>VLOOKUP($Q$10,'[2]LISTADO INDICADORES'!A$5:Y$1000,4,0)</f>
        <v>Porcentaje de usuarios que refieren estar satisfechos con la oportunidad brindada durante su estadia en el  Hospital.</v>
      </c>
      <c r="D10" s="151"/>
      <c r="E10" s="151"/>
      <c r="F10" s="151"/>
      <c r="G10" s="151"/>
      <c r="H10" s="152"/>
      <c r="I10" s="33" t="str">
        <f>VLOOKUP($Q$10,'[2]LISTADO INDICADORES'!A$5:Y$1000,20,0)</f>
        <v>proceso</v>
      </c>
      <c r="J10" s="33" t="str">
        <f>VLOOKUP($Q$10,'[2]LISTADO INDICADORES'!A$5:Y$1000,21,0)</f>
        <v>Creciente</v>
      </c>
      <c r="K10" s="33" t="str">
        <f>VLOOKUP($Q$10,'[2]LISTADO INDICADORES'!A$5:Y$1000,17,0)</f>
        <v>%</v>
      </c>
      <c r="L10" s="153"/>
      <c r="M10" s="154"/>
      <c r="N10" s="32"/>
      <c r="O10" s="32"/>
      <c r="P10" s="32"/>
      <c r="Q10" s="155">
        <v>248</v>
      </c>
      <c r="R10" s="156"/>
      <c r="S10" s="7"/>
    </row>
    <row r="11" spans="2:19" ht="19.5" thickBot="1" x14ac:dyDescent="0.35">
      <c r="B11" s="8"/>
      <c r="C11" s="157" t="s">
        <v>35</v>
      </c>
      <c r="D11" s="158"/>
      <c r="E11" s="158"/>
      <c r="F11" s="158"/>
      <c r="G11" s="158"/>
      <c r="H11" s="158"/>
      <c r="I11" s="158"/>
      <c r="J11" s="158"/>
      <c r="K11" s="158"/>
      <c r="L11" s="158"/>
      <c r="M11" s="159"/>
      <c r="N11" s="160" t="s">
        <v>34</v>
      </c>
      <c r="O11" s="161"/>
      <c r="P11" s="161"/>
      <c r="Q11" s="161"/>
      <c r="R11" s="162"/>
      <c r="S11" s="7"/>
    </row>
    <row r="12" spans="2:19" ht="84.75" customHeight="1" thickBot="1" x14ac:dyDescent="0.25">
      <c r="B12" s="8"/>
      <c r="C12" s="150" t="str">
        <f>VLOOKUP($Q$10,'[2]LISTADO INDICADORES'!A$5:Y$1000,10,0)</f>
        <v>La oportunidad es un atributo de calidad y es un derecho del paciente, por tanto se  requiere realizar la medicion del indicador  en el  Hospital Universitario San Jose de Popayán y según resultado tomar acciones de mejoramiento continuo en los procesos.</v>
      </c>
      <c r="D12" s="151"/>
      <c r="E12" s="151"/>
      <c r="F12" s="151"/>
      <c r="G12" s="151"/>
      <c r="H12" s="151"/>
      <c r="I12" s="151"/>
      <c r="J12" s="151"/>
      <c r="K12" s="151"/>
      <c r="L12" s="151"/>
      <c r="M12" s="152"/>
      <c r="N12" s="150" t="str">
        <f>IFERROR("Por cada 1000 días cateter venoso central se presentan "&amp;FIXED(N45,2)&amp;" infeccion del torrente sanguineo asociado a cateter ","NO HAY DATOS")</f>
        <v>NO HAY DATOS</v>
      </c>
      <c r="O12" s="151"/>
      <c r="P12" s="151"/>
      <c r="Q12" s="151"/>
      <c r="R12" s="152"/>
      <c r="S12" s="7"/>
    </row>
    <row r="13" spans="2:19" ht="19.5" thickBot="1" x14ac:dyDescent="0.35">
      <c r="B13" s="8"/>
      <c r="C13" s="163" t="s">
        <v>33</v>
      </c>
      <c r="D13" s="164"/>
      <c r="E13" s="164"/>
      <c r="F13" s="164"/>
      <c r="G13" s="164"/>
      <c r="H13" s="164"/>
      <c r="I13" s="164"/>
      <c r="J13" s="164"/>
      <c r="K13" s="164"/>
      <c r="L13" s="164"/>
      <c r="M13" s="165"/>
      <c r="N13" s="160" t="s">
        <v>32</v>
      </c>
      <c r="O13" s="161"/>
      <c r="P13" s="161"/>
      <c r="Q13" s="161"/>
      <c r="R13" s="162"/>
      <c r="S13" s="7"/>
    </row>
    <row r="14" spans="2:19" x14ac:dyDescent="0.2">
      <c r="B14" s="8"/>
      <c r="C14" s="166" t="str">
        <f>IF(K10="%",C42&amp;" / "&amp;I42&amp;" *100",IF(K10="tasa",C42&amp;" / "&amp;I42&amp;" *1000",IF(K10="Minutos",C42&amp;" / "&amp;I42,IF(K10="Cantidad",C42&amp;" / "&amp;I42,IF(K10="Egresos/cama",C42&amp;" / "&amp;I42,IF(K10="Cantidad",C42&amp;" / "&amp;I42,IF(K10="Horas",C42&amp;" / "&amp;I42,IF(K10="Proporción",C42&amp;" / "&amp;I42,IF(K10="Días",C42&amp;" / "&amp;I42,"")))))))))</f>
        <v>Número de usuarios que respondieron “muy buena” o “buena” a la pregunta ¿la rapidez para resolver sus problemas ha sido ?  / Número sumatorio usuarios que respondieron la pregunta muy buena o buena *100</v>
      </c>
      <c r="D14" s="167"/>
      <c r="E14" s="167"/>
      <c r="F14" s="167"/>
      <c r="G14" s="167"/>
      <c r="H14" s="167"/>
      <c r="I14" s="167"/>
      <c r="J14" s="167"/>
      <c r="K14" s="167"/>
      <c r="L14" s="167"/>
      <c r="M14" s="168"/>
      <c r="N14" s="175"/>
      <c r="O14" s="176"/>
      <c r="P14" s="176"/>
      <c r="Q14" s="176"/>
      <c r="R14" s="177"/>
      <c r="S14" s="7"/>
    </row>
    <row r="15" spans="2:19" x14ac:dyDescent="0.2">
      <c r="B15" s="8"/>
      <c r="C15" s="169"/>
      <c r="D15" s="170"/>
      <c r="E15" s="170"/>
      <c r="F15" s="170"/>
      <c r="G15" s="170"/>
      <c r="H15" s="170"/>
      <c r="I15" s="170"/>
      <c r="J15" s="170"/>
      <c r="K15" s="170"/>
      <c r="L15" s="170"/>
      <c r="M15" s="171"/>
      <c r="N15" s="178"/>
      <c r="O15" s="179"/>
      <c r="P15" s="179"/>
      <c r="Q15" s="179"/>
      <c r="R15" s="180"/>
      <c r="S15" s="7"/>
    </row>
    <row r="16" spans="2:19" x14ac:dyDescent="0.2">
      <c r="B16" s="8"/>
      <c r="C16" s="169"/>
      <c r="D16" s="170"/>
      <c r="E16" s="170"/>
      <c r="F16" s="170"/>
      <c r="G16" s="170"/>
      <c r="H16" s="170"/>
      <c r="I16" s="170"/>
      <c r="J16" s="170"/>
      <c r="K16" s="170"/>
      <c r="L16" s="170"/>
      <c r="M16" s="171"/>
      <c r="N16" s="178"/>
      <c r="O16" s="179"/>
      <c r="P16" s="179"/>
      <c r="Q16" s="179"/>
      <c r="R16" s="180"/>
      <c r="S16" s="7"/>
    </row>
    <row r="17" spans="2:22" ht="15.75" customHeight="1" thickBot="1" x14ac:dyDescent="0.25">
      <c r="B17" s="8"/>
      <c r="C17" s="172"/>
      <c r="D17" s="173"/>
      <c r="E17" s="173"/>
      <c r="F17" s="173"/>
      <c r="G17" s="173"/>
      <c r="H17" s="173"/>
      <c r="I17" s="173"/>
      <c r="J17" s="173"/>
      <c r="K17" s="173"/>
      <c r="L17" s="173"/>
      <c r="M17" s="174"/>
      <c r="N17" s="178"/>
      <c r="O17" s="179"/>
      <c r="P17" s="179"/>
      <c r="Q17" s="179"/>
      <c r="R17" s="180"/>
      <c r="S17" s="7"/>
    </row>
    <row r="18" spans="2:22" x14ac:dyDescent="0.2">
      <c r="B18" s="8"/>
      <c r="C18" s="120"/>
      <c r="D18" s="121"/>
      <c r="E18" s="121"/>
      <c r="F18" s="121"/>
      <c r="G18" s="121"/>
      <c r="H18" s="121"/>
      <c r="I18" s="121"/>
      <c r="J18" s="121"/>
      <c r="K18" s="121"/>
      <c r="L18" s="121"/>
      <c r="M18" s="122"/>
      <c r="N18" s="178"/>
      <c r="O18" s="179"/>
      <c r="P18" s="179"/>
      <c r="Q18" s="179"/>
      <c r="R18" s="180"/>
      <c r="S18" s="7"/>
    </row>
    <row r="19" spans="2:22" x14ac:dyDescent="0.2">
      <c r="B19" s="8"/>
      <c r="C19" s="123"/>
      <c r="D19" s="124"/>
      <c r="E19" s="124"/>
      <c r="F19" s="124"/>
      <c r="G19" s="124"/>
      <c r="H19" s="124"/>
      <c r="I19" s="124"/>
      <c r="J19" s="124"/>
      <c r="K19" s="124"/>
      <c r="L19" s="124"/>
      <c r="M19" s="125"/>
      <c r="N19" s="178"/>
      <c r="O19" s="179"/>
      <c r="P19" s="179"/>
      <c r="Q19" s="179"/>
      <c r="R19" s="180"/>
      <c r="S19" s="7"/>
    </row>
    <row r="20" spans="2:22" x14ac:dyDescent="0.2">
      <c r="B20" s="8"/>
      <c r="C20" s="123"/>
      <c r="D20" s="124"/>
      <c r="E20" s="124"/>
      <c r="F20" s="124"/>
      <c r="G20" s="124"/>
      <c r="H20" s="124"/>
      <c r="I20" s="124"/>
      <c r="J20" s="124"/>
      <c r="K20" s="124"/>
      <c r="L20" s="124"/>
      <c r="M20" s="125"/>
      <c r="N20" s="178"/>
      <c r="O20" s="179"/>
      <c r="P20" s="179"/>
      <c r="Q20" s="179"/>
      <c r="R20" s="180"/>
      <c r="S20" s="7"/>
    </row>
    <row r="21" spans="2:22" x14ac:dyDescent="0.2">
      <c r="B21" s="8"/>
      <c r="C21" s="123"/>
      <c r="D21" s="124"/>
      <c r="E21" s="124"/>
      <c r="F21" s="124"/>
      <c r="G21" s="124"/>
      <c r="H21" s="124"/>
      <c r="I21" s="124"/>
      <c r="J21" s="124"/>
      <c r="K21" s="124"/>
      <c r="L21" s="124"/>
      <c r="M21" s="125"/>
      <c r="N21" s="178"/>
      <c r="O21" s="179"/>
      <c r="P21" s="179"/>
      <c r="Q21" s="179"/>
      <c r="R21" s="180"/>
      <c r="S21" s="7"/>
    </row>
    <row r="22" spans="2:22" x14ac:dyDescent="0.2">
      <c r="B22" s="8"/>
      <c r="C22" s="123"/>
      <c r="D22" s="124"/>
      <c r="E22" s="124"/>
      <c r="F22" s="124"/>
      <c r="G22" s="124"/>
      <c r="H22" s="124"/>
      <c r="I22" s="124"/>
      <c r="J22" s="124"/>
      <c r="K22" s="124"/>
      <c r="L22" s="124"/>
      <c r="M22" s="125"/>
      <c r="N22" s="178"/>
      <c r="O22" s="179"/>
      <c r="P22" s="179"/>
      <c r="Q22" s="179"/>
      <c r="R22" s="180"/>
      <c r="S22" s="7"/>
    </row>
    <row r="23" spans="2:22" x14ac:dyDescent="0.2">
      <c r="B23" s="8"/>
      <c r="C23" s="123"/>
      <c r="D23" s="124"/>
      <c r="E23" s="124"/>
      <c r="F23" s="124"/>
      <c r="G23" s="124"/>
      <c r="H23" s="124"/>
      <c r="I23" s="124"/>
      <c r="J23" s="124"/>
      <c r="K23" s="124"/>
      <c r="L23" s="124"/>
      <c r="M23" s="125"/>
      <c r="N23" s="178"/>
      <c r="O23" s="179"/>
      <c r="P23" s="179"/>
      <c r="Q23" s="179"/>
      <c r="R23" s="180"/>
      <c r="S23" s="7"/>
    </row>
    <row r="24" spans="2:22" x14ac:dyDescent="0.2">
      <c r="B24" s="8"/>
      <c r="C24" s="123"/>
      <c r="D24" s="124"/>
      <c r="E24" s="124"/>
      <c r="F24" s="124"/>
      <c r="G24" s="124"/>
      <c r="H24" s="124"/>
      <c r="I24" s="124"/>
      <c r="J24" s="124"/>
      <c r="K24" s="124"/>
      <c r="L24" s="124"/>
      <c r="M24" s="125"/>
      <c r="N24" s="178"/>
      <c r="O24" s="179"/>
      <c r="P24" s="179"/>
      <c r="Q24" s="179"/>
      <c r="R24" s="180"/>
      <c r="S24" s="7"/>
    </row>
    <row r="25" spans="2:22" x14ac:dyDescent="0.2">
      <c r="B25" s="8"/>
      <c r="C25" s="123"/>
      <c r="D25" s="124"/>
      <c r="E25" s="124"/>
      <c r="F25" s="124"/>
      <c r="G25" s="124"/>
      <c r="H25" s="124"/>
      <c r="I25" s="124"/>
      <c r="J25" s="124"/>
      <c r="K25" s="124"/>
      <c r="L25" s="124"/>
      <c r="M25" s="125"/>
      <c r="N25" s="178"/>
      <c r="O25" s="179"/>
      <c r="P25" s="179"/>
      <c r="Q25" s="179"/>
      <c r="R25" s="180"/>
      <c r="S25" s="7"/>
    </row>
    <row r="26" spans="2:22" x14ac:dyDescent="0.2">
      <c r="B26" s="8"/>
      <c r="C26" s="123"/>
      <c r="D26" s="124"/>
      <c r="E26" s="124"/>
      <c r="F26" s="124"/>
      <c r="G26" s="124"/>
      <c r="H26" s="124"/>
      <c r="I26" s="124"/>
      <c r="J26" s="124"/>
      <c r="K26" s="124"/>
      <c r="L26" s="124"/>
      <c r="M26" s="125"/>
      <c r="N26" s="178"/>
      <c r="O26" s="179"/>
      <c r="P26" s="179"/>
      <c r="Q26" s="179"/>
      <c r="R26" s="180"/>
      <c r="S26" s="7"/>
      <c r="V26" s="1" t="s">
        <v>31</v>
      </c>
    </row>
    <row r="27" spans="2:22" x14ac:dyDescent="0.2">
      <c r="B27" s="8"/>
      <c r="C27" s="123"/>
      <c r="D27" s="124"/>
      <c r="E27" s="124"/>
      <c r="F27" s="124"/>
      <c r="G27" s="124"/>
      <c r="H27" s="124"/>
      <c r="I27" s="124"/>
      <c r="J27" s="124"/>
      <c r="K27" s="124"/>
      <c r="L27" s="124"/>
      <c r="M27" s="125"/>
      <c r="N27" s="178"/>
      <c r="O27" s="179"/>
      <c r="P27" s="179"/>
      <c r="Q27" s="179"/>
      <c r="R27" s="180"/>
      <c r="S27" s="7"/>
    </row>
    <row r="28" spans="2:22" x14ac:dyDescent="0.2">
      <c r="B28" s="8"/>
      <c r="C28" s="123"/>
      <c r="D28" s="124"/>
      <c r="E28" s="124"/>
      <c r="F28" s="124"/>
      <c r="G28" s="124"/>
      <c r="H28" s="124"/>
      <c r="I28" s="124"/>
      <c r="J28" s="124"/>
      <c r="K28" s="124"/>
      <c r="L28" s="124"/>
      <c r="M28" s="125"/>
      <c r="N28" s="178"/>
      <c r="O28" s="179"/>
      <c r="P28" s="179"/>
      <c r="Q28" s="179"/>
      <c r="R28" s="180"/>
      <c r="S28" s="7"/>
    </row>
    <row r="29" spans="2:22" x14ac:dyDescent="0.2">
      <c r="B29" s="8"/>
      <c r="C29" s="123"/>
      <c r="D29" s="124"/>
      <c r="E29" s="124"/>
      <c r="F29" s="124"/>
      <c r="G29" s="124"/>
      <c r="H29" s="124"/>
      <c r="I29" s="124"/>
      <c r="J29" s="124"/>
      <c r="K29" s="124"/>
      <c r="L29" s="124"/>
      <c r="M29" s="125"/>
      <c r="N29" s="178"/>
      <c r="O29" s="179"/>
      <c r="P29" s="179"/>
      <c r="Q29" s="179"/>
      <c r="R29" s="180"/>
      <c r="S29" s="7"/>
    </row>
    <row r="30" spans="2:22" x14ac:dyDescent="0.2">
      <c r="B30" s="8"/>
      <c r="C30" s="123"/>
      <c r="D30" s="124"/>
      <c r="E30" s="124"/>
      <c r="F30" s="124"/>
      <c r="G30" s="124"/>
      <c r="H30" s="124"/>
      <c r="I30" s="124"/>
      <c r="J30" s="124"/>
      <c r="K30" s="124"/>
      <c r="L30" s="124"/>
      <c r="M30" s="125"/>
      <c r="N30" s="178"/>
      <c r="O30" s="179"/>
      <c r="P30" s="179"/>
      <c r="Q30" s="179"/>
      <c r="R30" s="180"/>
      <c r="S30" s="7"/>
    </row>
    <row r="31" spans="2:22" x14ac:dyDescent="0.2">
      <c r="B31" s="8"/>
      <c r="C31" s="123"/>
      <c r="D31" s="124"/>
      <c r="E31" s="124"/>
      <c r="F31" s="124"/>
      <c r="G31" s="124"/>
      <c r="H31" s="124"/>
      <c r="I31" s="124"/>
      <c r="J31" s="124"/>
      <c r="K31" s="124"/>
      <c r="L31" s="124"/>
      <c r="M31" s="125"/>
      <c r="N31" s="178"/>
      <c r="O31" s="179"/>
      <c r="P31" s="179"/>
      <c r="Q31" s="179"/>
      <c r="R31" s="180"/>
      <c r="S31" s="7"/>
    </row>
    <row r="32" spans="2:22" x14ac:dyDescent="0.2">
      <c r="B32" s="8"/>
      <c r="C32" s="123"/>
      <c r="D32" s="124"/>
      <c r="E32" s="124"/>
      <c r="F32" s="124"/>
      <c r="G32" s="124"/>
      <c r="H32" s="124"/>
      <c r="I32" s="124"/>
      <c r="J32" s="124"/>
      <c r="K32" s="124"/>
      <c r="L32" s="124"/>
      <c r="M32" s="125"/>
      <c r="N32" s="178"/>
      <c r="O32" s="179"/>
      <c r="P32" s="179"/>
      <c r="Q32" s="179"/>
      <c r="R32" s="180"/>
      <c r="S32" s="7"/>
    </row>
    <row r="33" spans="2:21" x14ac:dyDescent="0.2">
      <c r="B33" s="8"/>
      <c r="C33" s="123"/>
      <c r="D33" s="124"/>
      <c r="E33" s="124"/>
      <c r="F33" s="124"/>
      <c r="G33" s="124"/>
      <c r="H33" s="124"/>
      <c r="I33" s="124"/>
      <c r="J33" s="124"/>
      <c r="K33" s="124"/>
      <c r="L33" s="124"/>
      <c r="M33" s="125"/>
      <c r="N33" s="178"/>
      <c r="O33" s="179"/>
      <c r="P33" s="179"/>
      <c r="Q33" s="179"/>
      <c r="R33" s="180"/>
      <c r="S33" s="7"/>
    </row>
    <row r="34" spans="2:21" x14ac:dyDescent="0.2">
      <c r="B34" s="8"/>
      <c r="C34" s="123"/>
      <c r="D34" s="124"/>
      <c r="E34" s="124"/>
      <c r="F34" s="124"/>
      <c r="G34" s="124"/>
      <c r="H34" s="124"/>
      <c r="I34" s="124"/>
      <c r="J34" s="124"/>
      <c r="K34" s="124"/>
      <c r="L34" s="124"/>
      <c r="M34" s="125"/>
      <c r="N34" s="178"/>
      <c r="O34" s="179"/>
      <c r="P34" s="179"/>
      <c r="Q34" s="179"/>
      <c r="R34" s="180"/>
      <c r="S34" s="7"/>
    </row>
    <row r="35" spans="2:21" x14ac:dyDescent="0.2">
      <c r="B35" s="8"/>
      <c r="C35" s="123"/>
      <c r="D35" s="124"/>
      <c r="E35" s="124"/>
      <c r="F35" s="124"/>
      <c r="G35" s="124"/>
      <c r="H35" s="124"/>
      <c r="I35" s="124"/>
      <c r="J35" s="124"/>
      <c r="K35" s="124"/>
      <c r="L35" s="124"/>
      <c r="M35" s="125"/>
      <c r="N35" s="178"/>
      <c r="O35" s="179"/>
      <c r="P35" s="179"/>
      <c r="Q35" s="179"/>
      <c r="R35" s="180"/>
      <c r="S35" s="7"/>
    </row>
    <row r="36" spans="2:21" x14ac:dyDescent="0.2">
      <c r="B36" s="8"/>
      <c r="C36" s="123"/>
      <c r="D36" s="124"/>
      <c r="E36" s="124"/>
      <c r="F36" s="124"/>
      <c r="G36" s="124"/>
      <c r="H36" s="124"/>
      <c r="I36" s="124"/>
      <c r="J36" s="124"/>
      <c r="K36" s="124"/>
      <c r="L36" s="124"/>
      <c r="M36" s="125"/>
      <c r="N36" s="178"/>
      <c r="O36" s="179"/>
      <c r="P36" s="179"/>
      <c r="Q36" s="179"/>
      <c r="R36" s="180"/>
      <c r="S36" s="7"/>
    </row>
    <row r="37" spans="2:21" x14ac:dyDescent="0.2">
      <c r="B37" s="8"/>
      <c r="C37" s="123"/>
      <c r="D37" s="124"/>
      <c r="E37" s="124"/>
      <c r="F37" s="124"/>
      <c r="G37" s="124"/>
      <c r="H37" s="124"/>
      <c r="I37" s="124"/>
      <c r="J37" s="124"/>
      <c r="K37" s="124"/>
      <c r="L37" s="124"/>
      <c r="M37" s="125"/>
      <c r="N37" s="178"/>
      <c r="O37" s="179"/>
      <c r="P37" s="179"/>
      <c r="Q37" s="179"/>
      <c r="R37" s="180"/>
      <c r="S37" s="7"/>
    </row>
    <row r="38" spans="2:21" x14ac:dyDescent="0.2">
      <c r="B38" s="8"/>
      <c r="C38" s="123"/>
      <c r="D38" s="124"/>
      <c r="E38" s="124"/>
      <c r="F38" s="124"/>
      <c r="G38" s="124"/>
      <c r="H38" s="124"/>
      <c r="I38" s="124"/>
      <c r="J38" s="124"/>
      <c r="K38" s="124"/>
      <c r="L38" s="124"/>
      <c r="M38" s="125"/>
      <c r="N38" s="178"/>
      <c r="O38" s="179"/>
      <c r="P38" s="179"/>
      <c r="Q38" s="179"/>
      <c r="R38" s="180"/>
      <c r="S38" s="7"/>
    </row>
    <row r="39" spans="2:21" x14ac:dyDescent="0.2">
      <c r="B39" s="8"/>
      <c r="C39" s="123"/>
      <c r="D39" s="124"/>
      <c r="E39" s="124"/>
      <c r="F39" s="124"/>
      <c r="G39" s="124"/>
      <c r="H39" s="124"/>
      <c r="I39" s="124"/>
      <c r="J39" s="124"/>
      <c r="K39" s="124"/>
      <c r="L39" s="124"/>
      <c r="M39" s="125"/>
      <c r="N39" s="178"/>
      <c r="O39" s="179"/>
      <c r="P39" s="179"/>
      <c r="Q39" s="179"/>
      <c r="R39" s="180"/>
      <c r="S39" s="7"/>
    </row>
    <row r="40" spans="2:21" ht="15" thickBot="1" x14ac:dyDescent="0.25">
      <c r="B40" s="8"/>
      <c r="C40" s="126"/>
      <c r="D40" s="127"/>
      <c r="E40" s="127"/>
      <c r="F40" s="127"/>
      <c r="G40" s="127"/>
      <c r="H40" s="127"/>
      <c r="I40" s="127"/>
      <c r="J40" s="127"/>
      <c r="K40" s="127"/>
      <c r="L40" s="127"/>
      <c r="M40" s="128"/>
      <c r="N40" s="181"/>
      <c r="O40" s="182"/>
      <c r="P40" s="182"/>
      <c r="Q40" s="182"/>
      <c r="R40" s="183"/>
      <c r="S40" s="7"/>
    </row>
    <row r="41" spans="2:21" ht="19.5" thickBot="1" x14ac:dyDescent="0.35">
      <c r="B41" s="8"/>
      <c r="C41" s="163" t="s">
        <v>10</v>
      </c>
      <c r="D41" s="164"/>
      <c r="E41" s="164"/>
      <c r="F41" s="164"/>
      <c r="G41" s="164"/>
      <c r="H41" s="165"/>
      <c r="I41" s="160" t="s">
        <v>9</v>
      </c>
      <c r="J41" s="161"/>
      <c r="K41" s="161"/>
      <c r="L41" s="161"/>
      <c r="M41" s="162"/>
      <c r="N41" s="160" t="s">
        <v>30</v>
      </c>
      <c r="O41" s="161"/>
      <c r="P41" s="161"/>
      <c r="Q41" s="161"/>
      <c r="R41" s="162"/>
      <c r="S41" s="7"/>
    </row>
    <row r="42" spans="2:21" ht="19.5" thickBot="1" x14ac:dyDescent="0.25">
      <c r="B42" s="8"/>
      <c r="C42" s="184" t="str">
        <f>VLOOKUP($Q$10,'[2]LISTADO INDICADORES'!A$5:Y$1000,13,0)</f>
        <v xml:space="preserve">Número de usuarios que respondieron “muy buena” o “buena” a la pregunta ¿la rapidez para resolver sus problemas ha sido ? </v>
      </c>
      <c r="D42" s="185"/>
      <c r="E42" s="185"/>
      <c r="F42" s="185"/>
      <c r="G42" s="185"/>
      <c r="H42" s="186"/>
      <c r="I42" s="184" t="str">
        <f>VLOOKUP($Q$10,'[2]LISTADO INDICADORES'!A$5:Y$1000,14,0)</f>
        <v>Número sumatorio usuarios que respondieron la pregunta muy buena o buena</v>
      </c>
      <c r="J42" s="185"/>
      <c r="K42" s="185"/>
      <c r="L42" s="185"/>
      <c r="M42" s="186"/>
      <c r="N42" s="190" t="s">
        <v>29</v>
      </c>
      <c r="O42" s="191"/>
      <c r="P42" s="192"/>
      <c r="Q42" s="31" t="str">
        <f>VLOOKUP($Q$10,'[2]LISTADO INDICADORES'!A$5:Y$1000,22,0)</f>
        <v>≥</v>
      </c>
      <c r="R42" s="68">
        <f>VLOOKUP($Q$10,'[2]LISTADO INDICADORES'!A$5:Y$1000,23,0)</f>
        <v>0.9</v>
      </c>
      <c r="S42" s="7"/>
    </row>
    <row r="43" spans="2:21" ht="24" customHeight="1" thickBot="1" x14ac:dyDescent="0.35">
      <c r="B43" s="8"/>
      <c r="C43" s="187"/>
      <c r="D43" s="188"/>
      <c r="E43" s="188"/>
      <c r="F43" s="188"/>
      <c r="G43" s="188"/>
      <c r="H43" s="189"/>
      <c r="I43" s="187"/>
      <c r="J43" s="188"/>
      <c r="K43" s="188"/>
      <c r="L43" s="188"/>
      <c r="M43" s="189"/>
      <c r="N43" s="193" t="s">
        <v>28</v>
      </c>
      <c r="O43" s="194"/>
      <c r="P43" s="195"/>
      <c r="Q43" s="29" t="str">
        <f>VLOOKUP($Q$10,'[2]LISTADO INDICADORES'!A$5:Y$1000,24,0)</f>
        <v>&lt;</v>
      </c>
      <c r="R43" s="69">
        <f>VLOOKUP($Q$10,'[2]LISTADO INDICADORES'!A$5:Y$1000,25,0)</f>
        <v>0.9</v>
      </c>
      <c r="S43" s="7"/>
    </row>
    <row r="44" spans="2:21" ht="19.5" thickBot="1" x14ac:dyDescent="0.35">
      <c r="B44" s="8"/>
      <c r="C44" s="157" t="s">
        <v>27</v>
      </c>
      <c r="D44" s="158"/>
      <c r="E44" s="158"/>
      <c r="F44" s="158"/>
      <c r="G44" s="158"/>
      <c r="H44" s="159"/>
      <c r="I44" s="196" t="s">
        <v>26</v>
      </c>
      <c r="J44" s="197"/>
      <c r="K44" s="197"/>
      <c r="L44" s="197"/>
      <c r="M44" s="198"/>
      <c r="N44" s="160" t="s">
        <v>25</v>
      </c>
      <c r="O44" s="161"/>
      <c r="P44" s="161"/>
      <c r="Q44" s="161"/>
      <c r="R44" s="162"/>
      <c r="S44" s="7"/>
    </row>
    <row r="45" spans="2:21" x14ac:dyDescent="0.2">
      <c r="B45" s="8"/>
      <c r="C45" s="184" t="str">
        <f>VLOOKUP($Q$10,'[2]LISTADO INDICADORES'!A$5:Y$1000,15,0)</f>
        <v>Encuestas de Satisfacción</v>
      </c>
      <c r="D45" s="185"/>
      <c r="E45" s="185"/>
      <c r="F45" s="185"/>
      <c r="G45" s="185"/>
      <c r="H45" s="186"/>
      <c r="I45" s="199">
        <f>VLOOKUP($Q$10,'[2]LISTADO INDICADORES'!A$5:Y$1000,16,0)</f>
        <v>0</v>
      </c>
      <c r="J45" s="200"/>
      <c r="K45" s="200"/>
      <c r="L45" s="200"/>
      <c r="M45" s="201"/>
      <c r="N45" s="240" t="str">
        <f>IF(Q49&gt;0,O52,IF(P49&gt;0,O52,IF(O49&gt;0,O52,IF(N49&gt;0,L52,IF(M49&gt;0,L52,IF(L49&gt;0,L52,IF(K49&gt;0,I52,IF(J49&gt;0,I52,IF(I49&gt;0,I52,IF(H49&gt;0,F52,IF(G49&gt;0,F52,IF(F49&gt;0,F52,"NO HAY DATOS"))))))))))))</f>
        <v>NO HAY DATOS</v>
      </c>
      <c r="O45" s="241"/>
      <c r="P45" s="241"/>
      <c r="Q45" s="241"/>
      <c r="R45" s="242"/>
      <c r="S45" s="7"/>
    </row>
    <row r="46" spans="2:21" ht="15.75" thickBot="1" x14ac:dyDescent="0.3">
      <c r="B46" s="8"/>
      <c r="C46" s="187"/>
      <c r="D46" s="188"/>
      <c r="E46" s="188"/>
      <c r="F46" s="188"/>
      <c r="G46" s="188"/>
      <c r="H46" s="189"/>
      <c r="I46" s="202"/>
      <c r="J46" s="203"/>
      <c r="K46" s="203"/>
      <c r="L46" s="203"/>
      <c r="M46" s="204"/>
      <c r="N46" s="243"/>
      <c r="O46" s="244"/>
      <c r="P46" s="244"/>
      <c r="Q46" s="244"/>
      <c r="R46" s="245"/>
      <c r="S46" s="7"/>
      <c r="U46" s="27"/>
    </row>
    <row r="47" spans="2:21" s="22" customFormat="1" ht="19.5" thickBot="1" x14ac:dyDescent="0.3">
      <c r="B47" s="26"/>
      <c r="C47" s="211" t="s">
        <v>24</v>
      </c>
      <c r="D47" s="212"/>
      <c r="E47" s="213"/>
      <c r="F47" s="25" t="s">
        <v>23</v>
      </c>
      <c r="G47" s="24" t="s">
        <v>22</v>
      </c>
      <c r="H47" s="24" t="s">
        <v>21</v>
      </c>
      <c r="I47" s="24" t="s">
        <v>20</v>
      </c>
      <c r="J47" s="24" t="s">
        <v>19</v>
      </c>
      <c r="K47" s="24" t="s">
        <v>18</v>
      </c>
      <c r="L47" s="24" t="s">
        <v>17</v>
      </c>
      <c r="M47" s="24" t="s">
        <v>16</v>
      </c>
      <c r="N47" s="24" t="s">
        <v>15</v>
      </c>
      <c r="O47" s="24" t="s">
        <v>14</v>
      </c>
      <c r="P47" s="24" t="s">
        <v>13</v>
      </c>
      <c r="Q47" s="24" t="s">
        <v>12</v>
      </c>
      <c r="R47" s="24" t="s">
        <v>11</v>
      </c>
      <c r="S47" s="23"/>
    </row>
    <row r="48" spans="2:21" ht="19.5" thickBot="1" x14ac:dyDescent="0.25">
      <c r="B48" s="8"/>
      <c r="C48" s="211" t="s">
        <v>10</v>
      </c>
      <c r="D48" s="212"/>
      <c r="E48" s="213"/>
      <c r="F48" s="21"/>
      <c r="G48" s="20"/>
      <c r="H48" s="20"/>
      <c r="I48" s="20"/>
      <c r="J48" s="20"/>
      <c r="K48" s="20"/>
      <c r="L48" s="20"/>
      <c r="M48" s="20"/>
      <c r="N48" s="20"/>
      <c r="O48" s="20"/>
      <c r="P48" s="20"/>
      <c r="Q48" s="20"/>
      <c r="R48" s="19">
        <f>SUM(F48:Q48)</f>
        <v>0</v>
      </c>
      <c r="S48" s="7"/>
    </row>
    <row r="49" spans="2:19" ht="19.5" thickBot="1" x14ac:dyDescent="0.25">
      <c r="B49" s="8"/>
      <c r="C49" s="211" t="s">
        <v>9</v>
      </c>
      <c r="D49" s="212"/>
      <c r="E49" s="213"/>
      <c r="F49" s="14"/>
      <c r="G49" s="13"/>
      <c r="H49" s="13"/>
      <c r="I49" s="13"/>
      <c r="J49" s="13"/>
      <c r="K49" s="13"/>
      <c r="L49" s="13"/>
      <c r="M49" s="13"/>
      <c r="N49" s="13"/>
      <c r="O49" s="13"/>
      <c r="P49" s="13"/>
      <c r="Q49" s="13"/>
      <c r="R49" s="18">
        <f>SUM(F49:Q49)</f>
        <v>0</v>
      </c>
      <c r="S49" s="7"/>
    </row>
    <row r="50" spans="2:19" ht="19.5" thickBot="1" x14ac:dyDescent="0.25">
      <c r="B50" s="8"/>
      <c r="C50" s="211" t="s">
        <v>8</v>
      </c>
      <c r="D50" s="212"/>
      <c r="E50" s="213"/>
      <c r="F50" s="17" t="str">
        <f t="shared" ref="F50:Q50" si="0">IFERROR(F48/F49,"")</f>
        <v/>
      </c>
      <c r="G50" s="16" t="str">
        <f t="shared" si="0"/>
        <v/>
      </c>
      <c r="H50" s="16" t="str">
        <f t="shared" si="0"/>
        <v/>
      </c>
      <c r="I50" s="16" t="str">
        <f t="shared" si="0"/>
        <v/>
      </c>
      <c r="J50" s="16" t="str">
        <f t="shared" si="0"/>
        <v/>
      </c>
      <c r="K50" s="16" t="str">
        <f t="shared" si="0"/>
        <v/>
      </c>
      <c r="L50" s="16" t="str">
        <f t="shared" si="0"/>
        <v/>
      </c>
      <c r="M50" s="16" t="str">
        <f t="shared" si="0"/>
        <v/>
      </c>
      <c r="N50" s="16" t="str">
        <f t="shared" si="0"/>
        <v/>
      </c>
      <c r="O50" s="16" t="str">
        <f t="shared" si="0"/>
        <v/>
      </c>
      <c r="P50" s="16" t="str">
        <f t="shared" si="0"/>
        <v/>
      </c>
      <c r="Q50" s="16" t="str">
        <f t="shared" si="0"/>
        <v/>
      </c>
      <c r="R50" s="15" t="str">
        <f>IFERROR(R48/R49," ")</f>
        <v xml:space="preserve"> </v>
      </c>
      <c r="S50" s="7"/>
    </row>
    <row r="51" spans="2:19" ht="19.5" thickBot="1" x14ac:dyDescent="0.25">
      <c r="B51" s="8"/>
      <c r="C51" s="211" t="s">
        <v>7</v>
      </c>
      <c r="D51" s="212"/>
      <c r="E51" s="213"/>
      <c r="F51" s="17"/>
      <c r="G51" s="16"/>
      <c r="H51" s="16"/>
      <c r="I51" s="16"/>
      <c r="J51" s="16"/>
      <c r="K51" s="16"/>
      <c r="L51" s="16"/>
      <c r="M51" s="16"/>
      <c r="N51" s="16"/>
      <c r="O51" s="16"/>
      <c r="P51" s="16"/>
      <c r="Q51" s="16"/>
      <c r="R51" s="15"/>
      <c r="S51" s="7"/>
    </row>
    <row r="52" spans="2:19" ht="19.5" thickBot="1" x14ac:dyDescent="0.25">
      <c r="B52" s="8"/>
      <c r="C52" s="211" t="s">
        <v>6</v>
      </c>
      <c r="D52" s="212"/>
      <c r="E52" s="213"/>
      <c r="F52" s="239" t="str">
        <f>IFERROR(SUM(F48:H48)/SUM(F49:H49),"")</f>
        <v/>
      </c>
      <c r="G52" s="237"/>
      <c r="H52" s="238"/>
      <c r="I52" s="236" t="str">
        <f>IFERROR(SUM(I48:K48)/SUM(I49:K49),"")</f>
        <v/>
      </c>
      <c r="J52" s="237"/>
      <c r="K52" s="238"/>
      <c r="L52" s="236" t="str">
        <f>IFERROR(SUM(L48:N48)/SUM(L49:N49),"")</f>
        <v/>
      </c>
      <c r="M52" s="237"/>
      <c r="N52" s="238"/>
      <c r="O52" s="236" t="str">
        <f>IFERROR(SUM(O48:Q48)/SUM(O49:Q49),"")</f>
        <v/>
      </c>
      <c r="P52" s="237"/>
      <c r="Q52" s="238"/>
      <c r="R52" s="15"/>
      <c r="S52" s="7"/>
    </row>
    <row r="53" spans="2:19" ht="19.5" thickBot="1" x14ac:dyDescent="0.25">
      <c r="B53" s="8"/>
      <c r="C53" s="233" t="s">
        <v>5</v>
      </c>
      <c r="D53" s="234"/>
      <c r="E53" s="235"/>
      <c r="F53" s="70"/>
      <c r="G53" s="71"/>
      <c r="H53" s="71"/>
      <c r="I53" s="71"/>
      <c r="J53" s="71"/>
      <c r="K53" s="71"/>
      <c r="L53" s="71"/>
      <c r="M53" s="71"/>
      <c r="N53" s="71"/>
      <c r="O53" s="71"/>
      <c r="P53" s="71"/>
      <c r="Q53" s="71"/>
      <c r="R53" s="72"/>
      <c r="S53" s="7"/>
    </row>
    <row r="54" spans="2:19" ht="19.5" thickBot="1" x14ac:dyDescent="0.25">
      <c r="B54" s="8"/>
      <c r="C54" s="211" t="s">
        <v>4</v>
      </c>
      <c r="D54" s="212"/>
      <c r="E54" s="213"/>
      <c r="F54" s="73">
        <f t="shared" ref="F54:R54" si="1">$R$42</f>
        <v>0.9</v>
      </c>
      <c r="G54" s="74">
        <f t="shared" si="1"/>
        <v>0.9</v>
      </c>
      <c r="H54" s="74">
        <f t="shared" si="1"/>
        <v>0.9</v>
      </c>
      <c r="I54" s="74">
        <f t="shared" si="1"/>
        <v>0.9</v>
      </c>
      <c r="J54" s="74">
        <f t="shared" si="1"/>
        <v>0.9</v>
      </c>
      <c r="K54" s="74">
        <f t="shared" si="1"/>
        <v>0.9</v>
      </c>
      <c r="L54" s="74">
        <f t="shared" si="1"/>
        <v>0.9</v>
      </c>
      <c r="M54" s="74">
        <f t="shared" si="1"/>
        <v>0.9</v>
      </c>
      <c r="N54" s="74">
        <f t="shared" si="1"/>
        <v>0.9</v>
      </c>
      <c r="O54" s="74">
        <f t="shared" si="1"/>
        <v>0.9</v>
      </c>
      <c r="P54" s="74">
        <f t="shared" si="1"/>
        <v>0.9</v>
      </c>
      <c r="Q54" s="74">
        <f t="shared" si="1"/>
        <v>0.9</v>
      </c>
      <c r="R54" s="75">
        <f t="shared" si="1"/>
        <v>0.9</v>
      </c>
      <c r="S54" s="7"/>
    </row>
    <row r="55" spans="2:19" ht="15" thickBot="1" x14ac:dyDescent="0.25">
      <c r="B55" s="8"/>
      <c r="S55" s="7"/>
    </row>
    <row r="56" spans="2:19" ht="19.5" thickBot="1" x14ac:dyDescent="0.35">
      <c r="B56" s="8"/>
      <c r="C56" s="163" t="s">
        <v>3</v>
      </c>
      <c r="D56" s="164"/>
      <c r="E56" s="164"/>
      <c r="F56" s="164"/>
      <c r="G56" s="164"/>
      <c r="H56" s="164"/>
      <c r="I56" s="164"/>
      <c r="J56" s="164"/>
      <c r="K56" s="165"/>
      <c r="L56" s="160" t="s">
        <v>2</v>
      </c>
      <c r="M56" s="161"/>
      <c r="N56" s="161"/>
      <c r="O56" s="161"/>
      <c r="P56" s="161"/>
      <c r="Q56" s="161"/>
      <c r="R56" s="162"/>
      <c r="S56" s="7"/>
    </row>
    <row r="57" spans="2:19" x14ac:dyDescent="0.2">
      <c r="B57" s="8"/>
      <c r="C57" s="120"/>
      <c r="D57" s="121"/>
      <c r="E57" s="121"/>
      <c r="F57" s="121"/>
      <c r="G57" s="121"/>
      <c r="H57" s="121"/>
      <c r="I57" s="121"/>
      <c r="J57" s="121"/>
      <c r="K57" s="122"/>
      <c r="L57" s="120"/>
      <c r="M57" s="121"/>
      <c r="N57" s="121"/>
      <c r="O57" s="121"/>
      <c r="P57" s="121"/>
      <c r="Q57" s="121"/>
      <c r="R57" s="122"/>
      <c r="S57" s="7"/>
    </row>
    <row r="58" spans="2:19" x14ac:dyDescent="0.2">
      <c r="B58" s="8"/>
      <c r="C58" s="123"/>
      <c r="D58" s="124"/>
      <c r="E58" s="124"/>
      <c r="F58" s="124"/>
      <c r="G58" s="124"/>
      <c r="H58" s="124"/>
      <c r="I58" s="124"/>
      <c r="J58" s="124"/>
      <c r="K58" s="125"/>
      <c r="L58" s="123"/>
      <c r="M58" s="124"/>
      <c r="N58" s="124"/>
      <c r="O58" s="124"/>
      <c r="P58" s="124"/>
      <c r="Q58" s="124"/>
      <c r="R58" s="125"/>
      <c r="S58" s="7"/>
    </row>
    <row r="59" spans="2:19" x14ac:dyDescent="0.2">
      <c r="B59" s="8"/>
      <c r="C59" s="123"/>
      <c r="D59" s="124"/>
      <c r="E59" s="124"/>
      <c r="F59" s="124"/>
      <c r="G59" s="124"/>
      <c r="H59" s="124"/>
      <c r="I59" s="124"/>
      <c r="J59" s="124"/>
      <c r="K59" s="125"/>
      <c r="L59" s="123"/>
      <c r="M59" s="124"/>
      <c r="N59" s="124"/>
      <c r="O59" s="124"/>
      <c r="P59" s="124"/>
      <c r="Q59" s="124"/>
      <c r="R59" s="125"/>
      <c r="S59" s="7"/>
    </row>
    <row r="60" spans="2:19" x14ac:dyDescent="0.2">
      <c r="B60" s="8"/>
      <c r="C60" s="123"/>
      <c r="D60" s="124"/>
      <c r="E60" s="124"/>
      <c r="F60" s="124"/>
      <c r="G60" s="124"/>
      <c r="H60" s="124"/>
      <c r="I60" s="124"/>
      <c r="J60" s="124"/>
      <c r="K60" s="125"/>
      <c r="L60" s="123"/>
      <c r="M60" s="124"/>
      <c r="N60" s="124"/>
      <c r="O60" s="124"/>
      <c r="P60" s="124"/>
      <c r="Q60" s="124"/>
      <c r="R60" s="125"/>
      <c r="S60" s="7"/>
    </row>
    <row r="61" spans="2:19" ht="15" thickBot="1" x14ac:dyDescent="0.25">
      <c r="B61" s="8"/>
      <c r="C61" s="126"/>
      <c r="D61" s="127"/>
      <c r="E61" s="127"/>
      <c r="F61" s="127"/>
      <c r="G61" s="127"/>
      <c r="H61" s="127"/>
      <c r="I61" s="127"/>
      <c r="J61" s="127"/>
      <c r="K61" s="128"/>
      <c r="L61" s="126"/>
      <c r="M61" s="127"/>
      <c r="N61" s="127"/>
      <c r="O61" s="127"/>
      <c r="P61" s="127"/>
      <c r="Q61" s="127"/>
      <c r="R61" s="128"/>
      <c r="S61" s="7"/>
    </row>
    <row r="62" spans="2:19" ht="19.5" thickBot="1" x14ac:dyDescent="0.35">
      <c r="B62" s="8"/>
      <c r="C62" s="163" t="s">
        <v>1</v>
      </c>
      <c r="D62" s="164"/>
      <c r="E62" s="164"/>
      <c r="F62" s="164"/>
      <c r="G62" s="164"/>
      <c r="H62" s="164"/>
      <c r="I62" s="164"/>
      <c r="J62" s="164"/>
      <c r="K62" s="165"/>
      <c r="L62" s="160" t="s">
        <v>0</v>
      </c>
      <c r="M62" s="161"/>
      <c r="N62" s="161"/>
      <c r="O62" s="161"/>
      <c r="P62" s="161"/>
      <c r="Q62" s="161"/>
      <c r="R62" s="162"/>
      <c r="S62" s="7"/>
    </row>
    <row r="63" spans="2:19" x14ac:dyDescent="0.2">
      <c r="B63" s="8"/>
      <c r="C63" s="120"/>
      <c r="D63" s="121"/>
      <c r="E63" s="121"/>
      <c r="F63" s="121"/>
      <c r="G63" s="121"/>
      <c r="H63" s="121"/>
      <c r="I63" s="121"/>
      <c r="J63" s="121"/>
      <c r="K63" s="122"/>
      <c r="L63" s="120"/>
      <c r="M63" s="121"/>
      <c r="N63" s="121"/>
      <c r="O63" s="121"/>
      <c r="P63" s="121"/>
      <c r="Q63" s="121"/>
      <c r="R63" s="122"/>
      <c r="S63" s="7"/>
    </row>
    <row r="64" spans="2:19" x14ac:dyDescent="0.2">
      <c r="B64" s="8"/>
      <c r="C64" s="123"/>
      <c r="D64" s="124"/>
      <c r="E64" s="124"/>
      <c r="F64" s="124"/>
      <c r="G64" s="124"/>
      <c r="H64" s="124"/>
      <c r="I64" s="124"/>
      <c r="J64" s="124"/>
      <c r="K64" s="125"/>
      <c r="L64" s="123"/>
      <c r="M64" s="124"/>
      <c r="N64" s="124"/>
      <c r="O64" s="124"/>
      <c r="P64" s="124"/>
      <c r="Q64" s="124"/>
      <c r="R64" s="125"/>
      <c r="S64" s="7"/>
    </row>
    <row r="65" spans="2:19" x14ac:dyDescent="0.2">
      <c r="B65" s="8"/>
      <c r="C65" s="123"/>
      <c r="D65" s="124"/>
      <c r="E65" s="124"/>
      <c r="F65" s="124"/>
      <c r="G65" s="124"/>
      <c r="H65" s="124"/>
      <c r="I65" s="124"/>
      <c r="J65" s="124"/>
      <c r="K65" s="125"/>
      <c r="L65" s="123"/>
      <c r="M65" s="124"/>
      <c r="N65" s="124"/>
      <c r="O65" s="124"/>
      <c r="P65" s="124"/>
      <c r="Q65" s="124"/>
      <c r="R65" s="125"/>
      <c r="S65" s="7"/>
    </row>
    <row r="66" spans="2:19" x14ac:dyDescent="0.2">
      <c r="B66" s="8"/>
      <c r="C66" s="123"/>
      <c r="D66" s="124"/>
      <c r="E66" s="124"/>
      <c r="F66" s="124"/>
      <c r="G66" s="124"/>
      <c r="H66" s="124"/>
      <c r="I66" s="124"/>
      <c r="J66" s="124"/>
      <c r="K66" s="125"/>
      <c r="L66" s="123"/>
      <c r="M66" s="124"/>
      <c r="N66" s="124"/>
      <c r="O66" s="124"/>
      <c r="P66" s="124"/>
      <c r="Q66" s="124"/>
      <c r="R66" s="125"/>
      <c r="S66" s="7"/>
    </row>
    <row r="67" spans="2:19" ht="15" thickBot="1" x14ac:dyDescent="0.25">
      <c r="B67" s="8"/>
      <c r="C67" s="126"/>
      <c r="D67" s="127"/>
      <c r="E67" s="127"/>
      <c r="F67" s="127"/>
      <c r="G67" s="127"/>
      <c r="H67" s="127"/>
      <c r="I67" s="127"/>
      <c r="J67" s="127"/>
      <c r="K67" s="128"/>
      <c r="L67" s="126"/>
      <c r="M67" s="127"/>
      <c r="N67" s="127"/>
      <c r="O67" s="127"/>
      <c r="P67" s="127"/>
      <c r="Q67" s="127"/>
      <c r="R67" s="128"/>
      <c r="S67" s="7"/>
    </row>
    <row r="68" spans="2:19" ht="15" thickBot="1" x14ac:dyDescent="0.25">
      <c r="B68" s="6"/>
      <c r="C68" s="5"/>
      <c r="D68" s="5"/>
      <c r="E68" s="5"/>
      <c r="F68" s="4"/>
      <c r="G68" s="4"/>
      <c r="H68" s="4"/>
      <c r="I68" s="4"/>
      <c r="J68" s="4"/>
      <c r="K68" s="4"/>
      <c r="L68" s="4"/>
      <c r="M68" s="4"/>
      <c r="N68" s="4"/>
      <c r="O68" s="4"/>
      <c r="P68" s="4"/>
      <c r="Q68" s="4"/>
      <c r="R68" s="4"/>
      <c r="S68" s="3"/>
    </row>
  </sheetData>
  <sheetProtection algorithmName="SHA-512" hashValue="F5F64EzTp4huKv3Qx9gMSOJ7j8ZraRMtk6qAvS3Ly/YHOaH6nWkjBlQDTvL/ZK0FQEsK+NnTTJANO6kiieLF7g==" saltValue="ctTv3dndPWMj6TmBVCLD1g==" spinCount="100000" sheet="1" objects="1" scenarios="1" formatCells="0" formatColumns="0" formatRows="0"/>
  <protectedRanges>
    <protectedRange algorithmName="SHA-512" hashValue="AdyiIHOegjBMYfwXaovC0Yca8H1Xt2lCXFH1h/YQRbPu/MQ1aCeVjqa4EFpHM/A6eRmVZZSjhMyV9CN/EVfgRA==" saltValue="NrSoTPs0j2QR41XKevCHVA==" spinCount="100000" sqref="C12:R12 C10:K10 Q10:R10 N45:R46 R48:R49" name="formulas"/>
    <protectedRange algorithmName="SHA-512" hashValue="AdyiIHOegjBMYfwXaovC0Yca8H1Xt2lCXFH1h/YQRbPu/MQ1aCeVjqa4EFpHM/A6eRmVZZSjhMyV9CN/EVfgRA==" saltValue="NrSoTPs0j2QR41XKevCHVA==" spinCount="100000" sqref="F50:Q52 R50:R51" name="formulas_1"/>
  </protectedRanges>
  <mergeCells count="56">
    <mergeCell ref="C10:H10"/>
    <mergeCell ref="L10:M10"/>
    <mergeCell ref="Q10:R10"/>
    <mergeCell ref="C3:E5"/>
    <mergeCell ref="F3:O5"/>
    <mergeCell ref="P3:R3"/>
    <mergeCell ref="P4:R4"/>
    <mergeCell ref="P5:R5"/>
    <mergeCell ref="C7:R7"/>
    <mergeCell ref="C8:R8"/>
    <mergeCell ref="C9:H9"/>
    <mergeCell ref="L9:M9"/>
    <mergeCell ref="N9:P9"/>
    <mergeCell ref="Q9:R9"/>
    <mergeCell ref="C11:M11"/>
    <mergeCell ref="N11:R11"/>
    <mergeCell ref="C12:M12"/>
    <mergeCell ref="N12:R12"/>
    <mergeCell ref="C13:M13"/>
    <mergeCell ref="N13:R13"/>
    <mergeCell ref="C14:M17"/>
    <mergeCell ref="N14:R40"/>
    <mergeCell ref="C18:M40"/>
    <mergeCell ref="C41:H41"/>
    <mergeCell ref="I41:M41"/>
    <mergeCell ref="N41:R41"/>
    <mergeCell ref="C49:E49"/>
    <mergeCell ref="C42:H43"/>
    <mergeCell ref="I42:M43"/>
    <mergeCell ref="N42:P42"/>
    <mergeCell ref="N43:P43"/>
    <mergeCell ref="C44:H44"/>
    <mergeCell ref="I44:M44"/>
    <mergeCell ref="N44:R44"/>
    <mergeCell ref="C45:H46"/>
    <mergeCell ref="I45:M46"/>
    <mergeCell ref="N45:R46"/>
    <mergeCell ref="C47:E47"/>
    <mergeCell ref="C48:E48"/>
    <mergeCell ref="C50:E50"/>
    <mergeCell ref="C51:E51"/>
    <mergeCell ref="C52:E52"/>
    <mergeCell ref="F52:H52"/>
    <mergeCell ref="I52:K52"/>
    <mergeCell ref="C62:K62"/>
    <mergeCell ref="L62:R62"/>
    <mergeCell ref="C63:K67"/>
    <mergeCell ref="L63:R67"/>
    <mergeCell ref="O52:Q52"/>
    <mergeCell ref="C53:E53"/>
    <mergeCell ref="C54:E54"/>
    <mergeCell ref="C56:K56"/>
    <mergeCell ref="L56:R56"/>
    <mergeCell ref="C57:K61"/>
    <mergeCell ref="L57:R61"/>
    <mergeCell ref="L52:N52"/>
  </mergeCells>
  <dataValidations count="4">
    <dataValidation type="list" allowBlank="1" showInputMessage="1" showErrorMessage="1" sqref="L10:M10" xr:uid="{00000000-0002-0000-0300-000000000000}">
      <formula1>"I Trimestre,II Trimestre,III Trimestre,IV Trimestre"</formula1>
    </dataValidation>
    <dataValidation type="whole" allowBlank="1" showInputMessage="1" showErrorMessage="1" sqref="N10" xr:uid="{00000000-0002-0000-0300-000001000000}">
      <formula1>1</formula1>
      <formula2>31</formula2>
    </dataValidation>
    <dataValidation type="whole" allowBlank="1" showInputMessage="1" showErrorMessage="1" sqref="O10" xr:uid="{00000000-0002-0000-0300-000002000000}">
      <formula1>1</formula1>
      <formula2>12</formula2>
    </dataValidation>
    <dataValidation type="whole" allowBlank="1" showInputMessage="1" showErrorMessage="1" sqref="P10" xr:uid="{00000000-0002-0000-0300-000003000000}">
      <formula1>1</formula1>
      <formula2>99999</formula2>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V68"/>
  <sheetViews>
    <sheetView showGridLines="0" topLeftCell="A28" zoomScale="80" zoomScaleNormal="80" workbookViewId="0">
      <selection activeCell="L54" sqref="L54"/>
    </sheetView>
  </sheetViews>
  <sheetFormatPr defaultColWidth="11.42578125" defaultRowHeight="14.25" x14ac:dyDescent="0.2"/>
  <cols>
    <col min="1" max="1" width="2.42578125" style="1" customWidth="1"/>
    <col min="2" max="2" width="2.5703125" style="1" customWidth="1"/>
    <col min="3" max="5" width="9.140625" style="1" customWidth="1"/>
    <col min="6" max="7" width="13" style="2" customWidth="1"/>
    <col min="8" max="8" width="15.42578125" style="2" customWidth="1"/>
    <col min="9" max="16" width="13" style="2" customWidth="1"/>
    <col min="17" max="17" width="13.140625" style="2" customWidth="1"/>
    <col min="18" max="18" width="13" style="2" customWidth="1"/>
    <col min="19" max="19" width="2.5703125" style="1" customWidth="1"/>
    <col min="20" max="16384" width="11.42578125" style="1"/>
  </cols>
  <sheetData>
    <row r="1" spans="2:19" ht="15" thickBot="1" x14ac:dyDescent="0.25"/>
    <row r="2" spans="2:19" ht="9.75" customHeight="1" thickBot="1" x14ac:dyDescent="0.25">
      <c r="B2" s="38"/>
      <c r="C2" s="37"/>
      <c r="D2" s="37"/>
      <c r="E2" s="37"/>
      <c r="F2" s="36"/>
      <c r="G2" s="36"/>
      <c r="H2" s="36"/>
      <c r="I2" s="36"/>
      <c r="J2" s="36"/>
      <c r="K2" s="36"/>
      <c r="L2" s="36"/>
      <c r="M2" s="36"/>
      <c r="N2" s="36"/>
      <c r="O2" s="36"/>
      <c r="P2" s="36"/>
      <c r="Q2" s="36"/>
      <c r="R2" s="36"/>
      <c r="S2" s="35"/>
    </row>
    <row r="3" spans="2:19" ht="16.5" thickBot="1" x14ac:dyDescent="0.25">
      <c r="B3" s="8"/>
      <c r="C3" s="120"/>
      <c r="D3" s="121"/>
      <c r="E3" s="122"/>
      <c r="F3" s="129" t="s">
        <v>47</v>
      </c>
      <c r="G3" s="130"/>
      <c r="H3" s="130"/>
      <c r="I3" s="130"/>
      <c r="J3" s="130"/>
      <c r="K3" s="130"/>
      <c r="L3" s="130"/>
      <c r="M3" s="130"/>
      <c r="N3" s="130"/>
      <c r="O3" s="131"/>
      <c r="P3" s="138" t="s">
        <v>46</v>
      </c>
      <c r="Q3" s="139"/>
      <c r="R3" s="140"/>
      <c r="S3" s="7"/>
    </row>
    <row r="4" spans="2:19" ht="16.5" thickBot="1" x14ac:dyDescent="0.25">
      <c r="B4" s="8"/>
      <c r="C4" s="123"/>
      <c r="D4" s="124"/>
      <c r="E4" s="125"/>
      <c r="F4" s="132"/>
      <c r="G4" s="133"/>
      <c r="H4" s="133"/>
      <c r="I4" s="133"/>
      <c r="J4" s="133"/>
      <c r="K4" s="133"/>
      <c r="L4" s="133"/>
      <c r="M4" s="133"/>
      <c r="N4" s="133"/>
      <c r="O4" s="134"/>
      <c r="P4" s="138" t="s">
        <v>45</v>
      </c>
      <c r="Q4" s="139"/>
      <c r="R4" s="140"/>
      <c r="S4" s="7"/>
    </row>
    <row r="5" spans="2:19" ht="18.75" customHeight="1" thickBot="1" x14ac:dyDescent="0.25">
      <c r="B5" s="8"/>
      <c r="C5" s="126"/>
      <c r="D5" s="127"/>
      <c r="E5" s="128"/>
      <c r="F5" s="135"/>
      <c r="G5" s="136"/>
      <c r="H5" s="136"/>
      <c r="I5" s="136"/>
      <c r="J5" s="136"/>
      <c r="K5" s="136"/>
      <c r="L5" s="136"/>
      <c r="M5" s="136"/>
      <c r="N5" s="136"/>
      <c r="O5" s="137"/>
      <c r="P5" s="138" t="s">
        <v>44</v>
      </c>
      <c r="Q5" s="139"/>
      <c r="R5" s="140"/>
      <c r="S5" s="7"/>
    </row>
    <row r="6" spans="2:19" ht="15.75" thickBot="1" x14ac:dyDescent="0.25">
      <c r="B6" s="8"/>
      <c r="F6" s="34"/>
      <c r="G6" s="34"/>
      <c r="H6" s="34"/>
      <c r="I6" s="34"/>
      <c r="J6" s="34"/>
      <c r="K6" s="34"/>
      <c r="L6" s="34"/>
      <c r="M6" s="34"/>
      <c r="N6" s="34"/>
      <c r="O6" s="34"/>
      <c r="S6" s="7"/>
    </row>
    <row r="7" spans="2:19" ht="29.25" thickBot="1" x14ac:dyDescent="0.25">
      <c r="B7" s="8"/>
      <c r="C7" s="141" t="str">
        <f>UPPER(VLOOKUP($Q$10,'[1]LISTADO INDICADORES'!A$5:Y$1000,6,0))</f>
        <v>SIAU</v>
      </c>
      <c r="D7" s="142"/>
      <c r="E7" s="142"/>
      <c r="F7" s="142"/>
      <c r="G7" s="142"/>
      <c r="H7" s="142"/>
      <c r="I7" s="142"/>
      <c r="J7" s="142"/>
      <c r="K7" s="142"/>
      <c r="L7" s="142"/>
      <c r="M7" s="142"/>
      <c r="N7" s="142"/>
      <c r="O7" s="142"/>
      <c r="P7" s="142"/>
      <c r="Q7" s="142"/>
      <c r="R7" s="143"/>
      <c r="S7" s="7"/>
    </row>
    <row r="8" spans="2:19" ht="21.75" thickBot="1" x14ac:dyDescent="0.25">
      <c r="B8" s="8"/>
      <c r="C8" s="144" t="s">
        <v>43</v>
      </c>
      <c r="D8" s="145"/>
      <c r="E8" s="145"/>
      <c r="F8" s="145"/>
      <c r="G8" s="145"/>
      <c r="H8" s="145"/>
      <c r="I8" s="145"/>
      <c r="J8" s="145"/>
      <c r="K8" s="145"/>
      <c r="L8" s="145"/>
      <c r="M8" s="145"/>
      <c r="N8" s="145"/>
      <c r="O8" s="145"/>
      <c r="P8" s="145"/>
      <c r="Q8" s="145"/>
      <c r="R8" s="146"/>
      <c r="S8" s="7"/>
    </row>
    <row r="9" spans="2:19" ht="32.25" thickBot="1" x14ac:dyDescent="0.25">
      <c r="B9" s="8"/>
      <c r="C9" s="147" t="s">
        <v>42</v>
      </c>
      <c r="D9" s="148"/>
      <c r="E9" s="148"/>
      <c r="F9" s="148"/>
      <c r="G9" s="148"/>
      <c r="H9" s="149"/>
      <c r="I9" s="24" t="s">
        <v>41</v>
      </c>
      <c r="J9" s="24" t="s">
        <v>40</v>
      </c>
      <c r="K9" s="24" t="s">
        <v>39</v>
      </c>
      <c r="L9" s="147" t="s">
        <v>38</v>
      </c>
      <c r="M9" s="149"/>
      <c r="N9" s="147" t="s">
        <v>37</v>
      </c>
      <c r="O9" s="148"/>
      <c r="P9" s="149"/>
      <c r="Q9" s="147" t="s">
        <v>36</v>
      </c>
      <c r="R9" s="149"/>
      <c r="S9" s="7"/>
    </row>
    <row r="10" spans="2:19" ht="31.5" customHeight="1" thickBot="1" x14ac:dyDescent="0.25">
      <c r="B10" s="8"/>
      <c r="C10" s="150" t="str">
        <f>VLOOKUP($Q$10,'[1]LISTADO INDICADORES'!A$5:Y$1000,4,0)</f>
        <v>Porcentaje de quejas global</v>
      </c>
      <c r="D10" s="151"/>
      <c r="E10" s="151"/>
      <c r="F10" s="151"/>
      <c r="G10" s="151"/>
      <c r="H10" s="152"/>
      <c r="I10" s="33" t="str">
        <f>VLOOKUP($Q$10,'[1]LISTADO INDICADORES'!A$5:Y$1000,20,0)</f>
        <v>proceso</v>
      </c>
      <c r="J10" s="33" t="str">
        <f>VLOOKUP($Q$10,'[1]LISTADO INDICADORES'!A$5:Y$1000,21,0)</f>
        <v>Decreciente</v>
      </c>
      <c r="K10" s="33" t="str">
        <f>VLOOKUP($Q$10,'[1]LISTADO INDICADORES'!A$5:Y$1000,17,0)</f>
        <v>%</v>
      </c>
      <c r="L10" s="153" t="s">
        <v>78</v>
      </c>
      <c r="M10" s="154"/>
      <c r="N10" s="32">
        <v>10</v>
      </c>
      <c r="O10" s="32">
        <v>4</v>
      </c>
      <c r="P10" s="32">
        <v>2005</v>
      </c>
      <c r="Q10" s="155">
        <v>249</v>
      </c>
      <c r="R10" s="156"/>
      <c r="S10" s="7"/>
    </row>
    <row r="11" spans="2:19" ht="19.5" thickBot="1" x14ac:dyDescent="0.35">
      <c r="B11" s="8"/>
      <c r="C11" s="157" t="s">
        <v>35</v>
      </c>
      <c r="D11" s="158"/>
      <c r="E11" s="158"/>
      <c r="F11" s="158"/>
      <c r="G11" s="158"/>
      <c r="H11" s="158"/>
      <c r="I11" s="158"/>
      <c r="J11" s="158"/>
      <c r="K11" s="158"/>
      <c r="L11" s="158"/>
      <c r="M11" s="159"/>
      <c r="N11" s="160" t="s">
        <v>34</v>
      </c>
      <c r="O11" s="161"/>
      <c r="P11" s="161"/>
      <c r="Q11" s="161"/>
      <c r="R11" s="162"/>
      <c r="S11" s="7"/>
    </row>
    <row r="12" spans="2:19" ht="84.75" customHeight="1" thickBot="1" x14ac:dyDescent="0.25">
      <c r="B12" s="8"/>
      <c r="C12" s="150" t="str">
        <f>VLOOKUP($Q$10,'[1]LISTADO INDICADORES'!A$5:Y$1000,10,0)</f>
        <v>Se requiere realizar la medicion del indicador con el fin de realizar la percepcion del paciente frente al personal que lo atendió durante la estadia en el Hospital Universitario San Jose de Popayán.</v>
      </c>
      <c r="D12" s="151"/>
      <c r="E12" s="151"/>
      <c r="F12" s="151"/>
      <c r="G12" s="151"/>
      <c r="H12" s="151"/>
      <c r="I12" s="151"/>
      <c r="J12" s="151"/>
      <c r="K12" s="151"/>
      <c r="L12" s="151"/>
      <c r="M12" s="152"/>
      <c r="N12" s="150" t="str">
        <f>IFERROR("Hay un "&amp;FIXED(N45,4)*100&amp;"% quejas ","NO HAY DATOS")</f>
        <v xml:space="preserve">Hay un 0,46% quejas </v>
      </c>
      <c r="O12" s="151"/>
      <c r="P12" s="151"/>
      <c r="Q12" s="151"/>
      <c r="R12" s="152"/>
      <c r="S12" s="7"/>
    </row>
    <row r="13" spans="2:19" ht="19.5" thickBot="1" x14ac:dyDescent="0.35">
      <c r="B13" s="8"/>
      <c r="C13" s="163" t="s">
        <v>33</v>
      </c>
      <c r="D13" s="164"/>
      <c r="E13" s="164"/>
      <c r="F13" s="164"/>
      <c r="G13" s="164"/>
      <c r="H13" s="164"/>
      <c r="I13" s="164"/>
      <c r="J13" s="164"/>
      <c r="K13" s="164"/>
      <c r="L13" s="164"/>
      <c r="M13" s="165"/>
      <c r="N13" s="160" t="s">
        <v>32</v>
      </c>
      <c r="O13" s="161"/>
      <c r="P13" s="161"/>
      <c r="Q13" s="161"/>
      <c r="R13" s="162"/>
      <c r="S13" s="7"/>
    </row>
    <row r="14" spans="2:19" x14ac:dyDescent="0.2">
      <c r="B14" s="8"/>
      <c r="C14" s="166" t="str">
        <f>IF(K10="%",C42&amp;" / "&amp;I42&amp;" *100",IF(K10="tasa",C42&amp;" / "&amp;I42&amp;" *1000",IF(K10="Minutos",C42&amp;" / "&amp;I42,IF(K10="Cantidad",C42&amp;" / "&amp;I42,IF(K10="Egresos/cama",C42&amp;" / "&amp;I42,IF(K10="Cantidad",C42&amp;" / "&amp;I42,IF(K10="Horas",C42&amp;" / "&amp;I42,IF(K10="Proporción",C42&amp;" / "&amp;I42,IF(K10="Días",C42&amp;" / "&amp;I42,"")))))))))</f>
        <v>Numero de quejas  mensual / Total de egresos mensual global. *100</v>
      </c>
      <c r="D14" s="167"/>
      <c r="E14" s="167"/>
      <c r="F14" s="167"/>
      <c r="G14" s="167"/>
      <c r="H14" s="167"/>
      <c r="I14" s="167"/>
      <c r="J14" s="167"/>
      <c r="K14" s="167"/>
      <c r="L14" s="167"/>
      <c r="M14" s="168"/>
      <c r="N14" s="175" t="s">
        <v>114</v>
      </c>
      <c r="O14" s="176"/>
      <c r="P14" s="176"/>
      <c r="Q14" s="176"/>
      <c r="R14" s="177"/>
      <c r="S14" s="7"/>
    </row>
    <row r="15" spans="2:19" x14ac:dyDescent="0.2">
      <c r="B15" s="8"/>
      <c r="C15" s="169"/>
      <c r="D15" s="170"/>
      <c r="E15" s="170"/>
      <c r="F15" s="170"/>
      <c r="G15" s="170"/>
      <c r="H15" s="170"/>
      <c r="I15" s="170"/>
      <c r="J15" s="170"/>
      <c r="K15" s="170"/>
      <c r="L15" s="170"/>
      <c r="M15" s="171"/>
      <c r="N15" s="178"/>
      <c r="O15" s="179"/>
      <c r="P15" s="179"/>
      <c r="Q15" s="179"/>
      <c r="R15" s="180"/>
      <c r="S15" s="7"/>
    </row>
    <row r="16" spans="2:19" x14ac:dyDescent="0.2">
      <c r="B16" s="8"/>
      <c r="C16" s="169"/>
      <c r="D16" s="170"/>
      <c r="E16" s="170"/>
      <c r="F16" s="170"/>
      <c r="G16" s="170"/>
      <c r="H16" s="170"/>
      <c r="I16" s="170"/>
      <c r="J16" s="170"/>
      <c r="K16" s="170"/>
      <c r="L16" s="170"/>
      <c r="M16" s="171"/>
      <c r="N16" s="178"/>
      <c r="O16" s="179"/>
      <c r="P16" s="179"/>
      <c r="Q16" s="179"/>
      <c r="R16" s="180"/>
      <c r="S16" s="7"/>
    </row>
    <row r="17" spans="2:22" ht="15.75" customHeight="1" thickBot="1" x14ac:dyDescent="0.25">
      <c r="B17" s="8"/>
      <c r="C17" s="172"/>
      <c r="D17" s="173"/>
      <c r="E17" s="173"/>
      <c r="F17" s="173"/>
      <c r="G17" s="173"/>
      <c r="H17" s="173"/>
      <c r="I17" s="173"/>
      <c r="J17" s="173"/>
      <c r="K17" s="173"/>
      <c r="L17" s="173"/>
      <c r="M17" s="174"/>
      <c r="N17" s="178"/>
      <c r="O17" s="179"/>
      <c r="P17" s="179"/>
      <c r="Q17" s="179"/>
      <c r="R17" s="180"/>
      <c r="S17" s="7"/>
    </row>
    <row r="18" spans="2:22" x14ac:dyDescent="0.2">
      <c r="B18" s="8"/>
      <c r="C18" s="120"/>
      <c r="D18" s="121"/>
      <c r="E18" s="121"/>
      <c r="F18" s="121"/>
      <c r="G18" s="121"/>
      <c r="H18" s="121"/>
      <c r="I18" s="121"/>
      <c r="J18" s="121"/>
      <c r="K18" s="121"/>
      <c r="L18" s="121"/>
      <c r="M18" s="122"/>
      <c r="N18" s="178"/>
      <c r="O18" s="179"/>
      <c r="P18" s="179"/>
      <c r="Q18" s="179"/>
      <c r="R18" s="180"/>
      <c r="S18" s="7"/>
    </row>
    <row r="19" spans="2:22" x14ac:dyDescent="0.2">
      <c r="B19" s="8"/>
      <c r="C19" s="123"/>
      <c r="D19" s="124"/>
      <c r="E19" s="124"/>
      <c r="F19" s="124"/>
      <c r="G19" s="124"/>
      <c r="H19" s="124"/>
      <c r="I19" s="124"/>
      <c r="J19" s="124"/>
      <c r="K19" s="124"/>
      <c r="L19" s="124"/>
      <c r="M19" s="125"/>
      <c r="N19" s="178"/>
      <c r="O19" s="179"/>
      <c r="P19" s="179"/>
      <c r="Q19" s="179"/>
      <c r="R19" s="180"/>
      <c r="S19" s="7"/>
    </row>
    <row r="20" spans="2:22" x14ac:dyDescent="0.2">
      <c r="B20" s="8"/>
      <c r="C20" s="123"/>
      <c r="D20" s="124"/>
      <c r="E20" s="124"/>
      <c r="F20" s="124"/>
      <c r="G20" s="124"/>
      <c r="H20" s="124"/>
      <c r="I20" s="124"/>
      <c r="J20" s="124"/>
      <c r="K20" s="124"/>
      <c r="L20" s="124"/>
      <c r="M20" s="125"/>
      <c r="N20" s="178"/>
      <c r="O20" s="179"/>
      <c r="P20" s="179"/>
      <c r="Q20" s="179"/>
      <c r="R20" s="180"/>
      <c r="S20" s="7"/>
    </row>
    <row r="21" spans="2:22" x14ac:dyDescent="0.2">
      <c r="B21" s="8"/>
      <c r="C21" s="123"/>
      <c r="D21" s="124"/>
      <c r="E21" s="124"/>
      <c r="F21" s="124"/>
      <c r="G21" s="124"/>
      <c r="H21" s="124"/>
      <c r="I21" s="124"/>
      <c r="J21" s="124"/>
      <c r="K21" s="124"/>
      <c r="L21" s="124"/>
      <c r="M21" s="125"/>
      <c r="N21" s="178"/>
      <c r="O21" s="179"/>
      <c r="P21" s="179"/>
      <c r="Q21" s="179"/>
      <c r="R21" s="180"/>
      <c r="S21" s="7"/>
    </row>
    <row r="22" spans="2:22" x14ac:dyDescent="0.2">
      <c r="B22" s="8"/>
      <c r="C22" s="123"/>
      <c r="D22" s="124"/>
      <c r="E22" s="124"/>
      <c r="F22" s="124"/>
      <c r="G22" s="124"/>
      <c r="H22" s="124"/>
      <c r="I22" s="124"/>
      <c r="J22" s="124"/>
      <c r="K22" s="124"/>
      <c r="L22" s="124"/>
      <c r="M22" s="125"/>
      <c r="N22" s="178"/>
      <c r="O22" s="179"/>
      <c r="P22" s="179"/>
      <c r="Q22" s="179"/>
      <c r="R22" s="180"/>
      <c r="S22" s="7"/>
    </row>
    <row r="23" spans="2:22" x14ac:dyDescent="0.2">
      <c r="B23" s="8"/>
      <c r="C23" s="123"/>
      <c r="D23" s="124"/>
      <c r="E23" s="124"/>
      <c r="F23" s="124"/>
      <c r="G23" s="124"/>
      <c r="H23" s="124"/>
      <c r="I23" s="124"/>
      <c r="J23" s="124"/>
      <c r="K23" s="124"/>
      <c r="L23" s="124"/>
      <c r="M23" s="125"/>
      <c r="N23" s="178"/>
      <c r="O23" s="179"/>
      <c r="P23" s="179"/>
      <c r="Q23" s="179"/>
      <c r="R23" s="180"/>
      <c r="S23" s="7"/>
    </row>
    <row r="24" spans="2:22" x14ac:dyDescent="0.2">
      <c r="B24" s="8"/>
      <c r="C24" s="123"/>
      <c r="D24" s="124"/>
      <c r="E24" s="124"/>
      <c r="F24" s="124"/>
      <c r="G24" s="124"/>
      <c r="H24" s="124"/>
      <c r="I24" s="124"/>
      <c r="J24" s="124"/>
      <c r="K24" s="124"/>
      <c r="L24" s="124"/>
      <c r="M24" s="125"/>
      <c r="N24" s="178"/>
      <c r="O24" s="179"/>
      <c r="P24" s="179"/>
      <c r="Q24" s="179"/>
      <c r="R24" s="180"/>
      <c r="S24" s="7"/>
    </row>
    <row r="25" spans="2:22" x14ac:dyDescent="0.2">
      <c r="B25" s="8"/>
      <c r="C25" s="123"/>
      <c r="D25" s="124"/>
      <c r="E25" s="124"/>
      <c r="F25" s="124"/>
      <c r="G25" s="124"/>
      <c r="H25" s="124"/>
      <c r="I25" s="124"/>
      <c r="J25" s="124"/>
      <c r="K25" s="124"/>
      <c r="L25" s="124"/>
      <c r="M25" s="125"/>
      <c r="N25" s="178"/>
      <c r="O25" s="179"/>
      <c r="P25" s="179"/>
      <c r="Q25" s="179"/>
      <c r="R25" s="180"/>
      <c r="S25" s="7"/>
    </row>
    <row r="26" spans="2:22" x14ac:dyDescent="0.2">
      <c r="B26" s="8"/>
      <c r="C26" s="123"/>
      <c r="D26" s="124"/>
      <c r="E26" s="124"/>
      <c r="F26" s="124"/>
      <c r="G26" s="124"/>
      <c r="H26" s="124"/>
      <c r="I26" s="124"/>
      <c r="J26" s="124"/>
      <c r="K26" s="124"/>
      <c r="L26" s="124"/>
      <c r="M26" s="125"/>
      <c r="N26" s="178"/>
      <c r="O26" s="179"/>
      <c r="P26" s="179"/>
      <c r="Q26" s="179"/>
      <c r="R26" s="180"/>
      <c r="S26" s="7"/>
      <c r="V26" s="1" t="s">
        <v>31</v>
      </c>
    </row>
    <row r="27" spans="2:22" x14ac:dyDescent="0.2">
      <c r="B27" s="8"/>
      <c r="C27" s="123"/>
      <c r="D27" s="124"/>
      <c r="E27" s="124"/>
      <c r="F27" s="124"/>
      <c r="G27" s="124"/>
      <c r="H27" s="124"/>
      <c r="I27" s="124"/>
      <c r="J27" s="124"/>
      <c r="K27" s="124"/>
      <c r="L27" s="124"/>
      <c r="M27" s="125"/>
      <c r="N27" s="178"/>
      <c r="O27" s="179"/>
      <c r="P27" s="179"/>
      <c r="Q27" s="179"/>
      <c r="R27" s="180"/>
      <c r="S27" s="7"/>
    </row>
    <row r="28" spans="2:22" x14ac:dyDescent="0.2">
      <c r="B28" s="8"/>
      <c r="C28" s="123"/>
      <c r="D28" s="124"/>
      <c r="E28" s="124"/>
      <c r="F28" s="124"/>
      <c r="G28" s="124"/>
      <c r="H28" s="124"/>
      <c r="I28" s="124"/>
      <c r="J28" s="124"/>
      <c r="K28" s="124"/>
      <c r="L28" s="124"/>
      <c r="M28" s="125"/>
      <c r="N28" s="178"/>
      <c r="O28" s="179"/>
      <c r="P28" s="179"/>
      <c r="Q28" s="179"/>
      <c r="R28" s="180"/>
      <c r="S28" s="7"/>
    </row>
    <row r="29" spans="2:22" x14ac:dyDescent="0.2">
      <c r="B29" s="8"/>
      <c r="C29" s="123"/>
      <c r="D29" s="124"/>
      <c r="E29" s="124"/>
      <c r="F29" s="124"/>
      <c r="G29" s="124"/>
      <c r="H29" s="124"/>
      <c r="I29" s="124"/>
      <c r="J29" s="124"/>
      <c r="K29" s="124"/>
      <c r="L29" s="124"/>
      <c r="M29" s="125"/>
      <c r="N29" s="178"/>
      <c r="O29" s="179"/>
      <c r="P29" s="179"/>
      <c r="Q29" s="179"/>
      <c r="R29" s="180"/>
      <c r="S29" s="7"/>
    </row>
    <row r="30" spans="2:22" x14ac:dyDescent="0.2">
      <c r="B30" s="8"/>
      <c r="C30" s="123"/>
      <c r="D30" s="124"/>
      <c r="E30" s="124"/>
      <c r="F30" s="124"/>
      <c r="G30" s="124"/>
      <c r="H30" s="124"/>
      <c r="I30" s="124"/>
      <c r="J30" s="124"/>
      <c r="K30" s="124"/>
      <c r="L30" s="124"/>
      <c r="M30" s="125"/>
      <c r="N30" s="178"/>
      <c r="O30" s="179"/>
      <c r="P30" s="179"/>
      <c r="Q30" s="179"/>
      <c r="R30" s="180"/>
      <c r="S30" s="7"/>
    </row>
    <row r="31" spans="2:22" x14ac:dyDescent="0.2">
      <c r="B31" s="8"/>
      <c r="C31" s="123"/>
      <c r="D31" s="124"/>
      <c r="E31" s="124"/>
      <c r="F31" s="124"/>
      <c r="G31" s="124"/>
      <c r="H31" s="124"/>
      <c r="I31" s="124"/>
      <c r="J31" s="124"/>
      <c r="K31" s="124"/>
      <c r="L31" s="124"/>
      <c r="M31" s="125"/>
      <c r="N31" s="178"/>
      <c r="O31" s="179"/>
      <c r="P31" s="179"/>
      <c r="Q31" s="179"/>
      <c r="R31" s="180"/>
      <c r="S31" s="7"/>
    </row>
    <row r="32" spans="2:22" x14ac:dyDescent="0.2">
      <c r="B32" s="8"/>
      <c r="C32" s="123"/>
      <c r="D32" s="124"/>
      <c r="E32" s="124"/>
      <c r="F32" s="124"/>
      <c r="G32" s="124"/>
      <c r="H32" s="124"/>
      <c r="I32" s="124"/>
      <c r="J32" s="124"/>
      <c r="K32" s="124"/>
      <c r="L32" s="124"/>
      <c r="M32" s="125"/>
      <c r="N32" s="178"/>
      <c r="O32" s="179"/>
      <c r="P32" s="179"/>
      <c r="Q32" s="179"/>
      <c r="R32" s="180"/>
      <c r="S32" s="7"/>
    </row>
    <row r="33" spans="2:21" x14ac:dyDescent="0.2">
      <c r="B33" s="8"/>
      <c r="C33" s="123"/>
      <c r="D33" s="124"/>
      <c r="E33" s="124"/>
      <c r="F33" s="124"/>
      <c r="G33" s="124"/>
      <c r="H33" s="124"/>
      <c r="I33" s="124"/>
      <c r="J33" s="124"/>
      <c r="K33" s="124"/>
      <c r="L33" s="124"/>
      <c r="M33" s="125"/>
      <c r="N33" s="178"/>
      <c r="O33" s="179"/>
      <c r="P33" s="179"/>
      <c r="Q33" s="179"/>
      <c r="R33" s="180"/>
      <c r="S33" s="7"/>
    </row>
    <row r="34" spans="2:21" x14ac:dyDescent="0.2">
      <c r="B34" s="8"/>
      <c r="C34" s="123"/>
      <c r="D34" s="124"/>
      <c r="E34" s="124"/>
      <c r="F34" s="124"/>
      <c r="G34" s="124"/>
      <c r="H34" s="124"/>
      <c r="I34" s="124"/>
      <c r="J34" s="124"/>
      <c r="K34" s="124"/>
      <c r="L34" s="124"/>
      <c r="M34" s="125"/>
      <c r="N34" s="178"/>
      <c r="O34" s="179"/>
      <c r="P34" s="179"/>
      <c r="Q34" s="179"/>
      <c r="R34" s="180"/>
      <c r="S34" s="7"/>
    </row>
    <row r="35" spans="2:21" x14ac:dyDescent="0.2">
      <c r="B35" s="8"/>
      <c r="C35" s="123"/>
      <c r="D35" s="124"/>
      <c r="E35" s="124"/>
      <c r="F35" s="124"/>
      <c r="G35" s="124"/>
      <c r="H35" s="124"/>
      <c r="I35" s="124"/>
      <c r="J35" s="124"/>
      <c r="K35" s="124"/>
      <c r="L35" s="124"/>
      <c r="M35" s="125"/>
      <c r="N35" s="178"/>
      <c r="O35" s="179"/>
      <c r="P35" s="179"/>
      <c r="Q35" s="179"/>
      <c r="R35" s="180"/>
      <c r="S35" s="7"/>
    </row>
    <row r="36" spans="2:21" x14ac:dyDescent="0.2">
      <c r="B36" s="8"/>
      <c r="C36" s="123"/>
      <c r="D36" s="124"/>
      <c r="E36" s="124"/>
      <c r="F36" s="124"/>
      <c r="G36" s="124"/>
      <c r="H36" s="124"/>
      <c r="I36" s="124"/>
      <c r="J36" s="124"/>
      <c r="K36" s="124"/>
      <c r="L36" s="124"/>
      <c r="M36" s="125"/>
      <c r="N36" s="178"/>
      <c r="O36" s="179"/>
      <c r="P36" s="179"/>
      <c r="Q36" s="179"/>
      <c r="R36" s="180"/>
      <c r="S36" s="7"/>
    </row>
    <row r="37" spans="2:21" x14ac:dyDescent="0.2">
      <c r="B37" s="8"/>
      <c r="C37" s="123"/>
      <c r="D37" s="124"/>
      <c r="E37" s="124"/>
      <c r="F37" s="124"/>
      <c r="G37" s="124"/>
      <c r="H37" s="124"/>
      <c r="I37" s="124"/>
      <c r="J37" s="124"/>
      <c r="K37" s="124"/>
      <c r="L37" s="124"/>
      <c r="M37" s="125"/>
      <c r="N37" s="178"/>
      <c r="O37" s="179"/>
      <c r="P37" s="179"/>
      <c r="Q37" s="179"/>
      <c r="R37" s="180"/>
      <c r="S37" s="7"/>
    </row>
    <row r="38" spans="2:21" x14ac:dyDescent="0.2">
      <c r="B38" s="8"/>
      <c r="C38" s="123"/>
      <c r="D38" s="124"/>
      <c r="E38" s="124"/>
      <c r="F38" s="124"/>
      <c r="G38" s="124"/>
      <c r="H38" s="124"/>
      <c r="I38" s="124"/>
      <c r="J38" s="124"/>
      <c r="K38" s="124"/>
      <c r="L38" s="124"/>
      <c r="M38" s="125"/>
      <c r="N38" s="178"/>
      <c r="O38" s="179"/>
      <c r="P38" s="179"/>
      <c r="Q38" s="179"/>
      <c r="R38" s="180"/>
      <c r="S38" s="7"/>
    </row>
    <row r="39" spans="2:21" x14ac:dyDescent="0.2">
      <c r="B39" s="8"/>
      <c r="C39" s="123"/>
      <c r="D39" s="124"/>
      <c r="E39" s="124"/>
      <c r="F39" s="124"/>
      <c r="G39" s="124"/>
      <c r="H39" s="124"/>
      <c r="I39" s="124"/>
      <c r="J39" s="124"/>
      <c r="K39" s="124"/>
      <c r="L39" s="124"/>
      <c r="M39" s="125"/>
      <c r="N39" s="178"/>
      <c r="O39" s="179"/>
      <c r="P39" s="179"/>
      <c r="Q39" s="179"/>
      <c r="R39" s="180"/>
      <c r="S39" s="7"/>
    </row>
    <row r="40" spans="2:21" ht="15" thickBot="1" x14ac:dyDescent="0.25">
      <c r="B40" s="8"/>
      <c r="C40" s="126"/>
      <c r="D40" s="127"/>
      <c r="E40" s="127"/>
      <c r="F40" s="127"/>
      <c r="G40" s="127"/>
      <c r="H40" s="127"/>
      <c r="I40" s="127"/>
      <c r="J40" s="127"/>
      <c r="K40" s="127"/>
      <c r="L40" s="127"/>
      <c r="M40" s="128"/>
      <c r="N40" s="181"/>
      <c r="O40" s="182"/>
      <c r="P40" s="182"/>
      <c r="Q40" s="182"/>
      <c r="R40" s="183"/>
      <c r="S40" s="7"/>
    </row>
    <row r="41" spans="2:21" ht="19.5" thickBot="1" x14ac:dyDescent="0.35">
      <c r="B41" s="8"/>
      <c r="C41" s="163" t="s">
        <v>10</v>
      </c>
      <c r="D41" s="164"/>
      <c r="E41" s="164"/>
      <c r="F41" s="164"/>
      <c r="G41" s="164"/>
      <c r="H41" s="165"/>
      <c r="I41" s="160" t="s">
        <v>9</v>
      </c>
      <c r="J41" s="161"/>
      <c r="K41" s="161"/>
      <c r="L41" s="161"/>
      <c r="M41" s="162"/>
      <c r="N41" s="160" t="s">
        <v>30</v>
      </c>
      <c r="O41" s="161"/>
      <c r="P41" s="161"/>
      <c r="Q41" s="161"/>
      <c r="R41" s="162"/>
      <c r="S41" s="7"/>
    </row>
    <row r="42" spans="2:21" ht="19.5" thickBot="1" x14ac:dyDescent="0.25">
      <c r="B42" s="8"/>
      <c r="C42" s="184" t="str">
        <f>VLOOKUP($Q$10,'[1]LISTADO INDICADORES'!A$5:Y$1000,13,0)</f>
        <v>Numero de quejas  mensual</v>
      </c>
      <c r="D42" s="185"/>
      <c r="E42" s="185"/>
      <c r="F42" s="185"/>
      <c r="G42" s="185"/>
      <c r="H42" s="186"/>
      <c r="I42" s="184" t="str">
        <f>VLOOKUP($Q$10,'[1]LISTADO INDICADORES'!A$5:Y$1000,14,0)</f>
        <v>Total de egresos mensual global.</v>
      </c>
      <c r="J42" s="185"/>
      <c r="K42" s="185"/>
      <c r="L42" s="185"/>
      <c r="M42" s="186"/>
      <c r="N42" s="190" t="s">
        <v>29</v>
      </c>
      <c r="O42" s="191"/>
      <c r="P42" s="192"/>
      <c r="Q42" s="31" t="str">
        <f>VLOOKUP($Q$10,'[1]LISTADO INDICADORES'!A$5:Y$1000,22,0)</f>
        <v>≤</v>
      </c>
      <c r="R42" s="68">
        <f>VLOOKUP($Q$10,'[1]LISTADO INDICADORES'!A$5:Y$1000,23,0)</f>
        <v>0.03</v>
      </c>
      <c r="S42" s="7"/>
    </row>
    <row r="43" spans="2:21" ht="24" customHeight="1" thickBot="1" x14ac:dyDescent="0.35">
      <c r="B43" s="8"/>
      <c r="C43" s="187"/>
      <c r="D43" s="188"/>
      <c r="E43" s="188"/>
      <c r="F43" s="188"/>
      <c r="G43" s="188"/>
      <c r="H43" s="189"/>
      <c r="I43" s="187"/>
      <c r="J43" s="188"/>
      <c r="K43" s="188"/>
      <c r="L43" s="188"/>
      <c r="M43" s="189"/>
      <c r="N43" s="193" t="s">
        <v>28</v>
      </c>
      <c r="O43" s="194"/>
      <c r="P43" s="195"/>
      <c r="Q43" s="29" t="str">
        <f>VLOOKUP($Q$10,'[2]LISTADO INDICADORES'!A$5:Y$1000,24,0)</f>
        <v>&gt;</v>
      </c>
      <c r="R43" s="69">
        <f>VLOOKUP($Q$10,'[1]LISTADO INDICADORES'!A$5:Y$1000,25,0)</f>
        <v>0.03</v>
      </c>
      <c r="S43" s="7"/>
    </row>
    <row r="44" spans="2:21" ht="19.5" thickBot="1" x14ac:dyDescent="0.35">
      <c r="B44" s="8"/>
      <c r="C44" s="157" t="s">
        <v>27</v>
      </c>
      <c r="D44" s="158"/>
      <c r="E44" s="158"/>
      <c r="F44" s="158"/>
      <c r="G44" s="158"/>
      <c r="H44" s="159"/>
      <c r="I44" s="196" t="s">
        <v>26</v>
      </c>
      <c r="J44" s="197"/>
      <c r="K44" s="197"/>
      <c r="L44" s="197"/>
      <c r="M44" s="198"/>
      <c r="N44" s="160" t="s">
        <v>25</v>
      </c>
      <c r="O44" s="161"/>
      <c r="P44" s="161"/>
      <c r="Q44" s="161"/>
      <c r="R44" s="162"/>
      <c r="S44" s="7"/>
    </row>
    <row r="45" spans="2:21" x14ac:dyDescent="0.2">
      <c r="B45" s="8"/>
      <c r="C45" s="184" t="str">
        <f>VLOOKUP($Q$10,'[1]LISTADO INDICADORES'!A$5:Y$1000,15,0)</f>
        <v>Formato de PQRSYF</v>
      </c>
      <c r="D45" s="185"/>
      <c r="E45" s="185"/>
      <c r="F45" s="185"/>
      <c r="G45" s="185"/>
      <c r="H45" s="186"/>
      <c r="I45" s="199" t="str">
        <f>VLOOKUP($Q$10,'[1]LISTADO INDICADORES'!A$5:Y$1000,16,0)</f>
        <v>Estadistica</v>
      </c>
      <c r="J45" s="200"/>
      <c r="K45" s="200"/>
      <c r="L45" s="200"/>
      <c r="M45" s="201"/>
      <c r="N45" s="240">
        <f>IF(Q49&gt;0,O52,IF(P49&gt;0,O52,IF(O49&gt;0,O52,IF(N49&gt;0,L52,IF(M49&gt;0,L52,IF(L49&gt;0,L52,IF(K49&gt;0,I52,IF(J49&gt;0,I52,IF(I49&gt;0,I52,IF(H49&gt;0,F52,IF(G49&gt;0,F52,IF(F49&gt;0,F52,"NO HAY DATOS"))))))))))))</f>
        <v>4.5620744020663517E-3</v>
      </c>
      <c r="O45" s="241"/>
      <c r="P45" s="241"/>
      <c r="Q45" s="241"/>
      <c r="R45" s="242"/>
      <c r="S45" s="7"/>
    </row>
    <row r="46" spans="2:21" ht="15.75" thickBot="1" x14ac:dyDescent="0.3">
      <c r="B46" s="8"/>
      <c r="C46" s="187"/>
      <c r="D46" s="188"/>
      <c r="E46" s="188"/>
      <c r="F46" s="188"/>
      <c r="G46" s="188"/>
      <c r="H46" s="189"/>
      <c r="I46" s="202"/>
      <c r="J46" s="203"/>
      <c r="K46" s="203"/>
      <c r="L46" s="203"/>
      <c r="M46" s="204"/>
      <c r="N46" s="243"/>
      <c r="O46" s="244"/>
      <c r="P46" s="244"/>
      <c r="Q46" s="244"/>
      <c r="R46" s="245"/>
      <c r="S46" s="7"/>
      <c r="U46" s="27"/>
    </row>
    <row r="47" spans="2:21" s="22" customFormat="1" ht="19.5" thickBot="1" x14ac:dyDescent="0.3">
      <c r="B47" s="26"/>
      <c r="C47" s="211" t="s">
        <v>24</v>
      </c>
      <c r="D47" s="212"/>
      <c r="E47" s="213"/>
      <c r="F47" s="25" t="s">
        <v>23</v>
      </c>
      <c r="G47" s="24" t="s">
        <v>22</v>
      </c>
      <c r="H47" s="24" t="s">
        <v>21</v>
      </c>
      <c r="I47" s="24" t="s">
        <v>20</v>
      </c>
      <c r="J47" s="24" t="s">
        <v>19</v>
      </c>
      <c r="K47" s="24" t="s">
        <v>18</v>
      </c>
      <c r="L47" s="24" t="s">
        <v>17</v>
      </c>
      <c r="M47" s="24" t="s">
        <v>16</v>
      </c>
      <c r="N47" s="24" t="s">
        <v>15</v>
      </c>
      <c r="O47" s="24" t="s">
        <v>14</v>
      </c>
      <c r="P47" s="24" t="s">
        <v>13</v>
      </c>
      <c r="Q47" s="24" t="s">
        <v>12</v>
      </c>
      <c r="R47" s="24" t="s">
        <v>11</v>
      </c>
      <c r="S47" s="23"/>
    </row>
    <row r="48" spans="2:21" ht="19.5" thickBot="1" x14ac:dyDescent="0.25">
      <c r="B48" s="8"/>
      <c r="C48" s="211" t="s">
        <v>10</v>
      </c>
      <c r="D48" s="212"/>
      <c r="E48" s="213"/>
      <c r="F48" s="21">
        <v>39</v>
      </c>
      <c r="G48" s="20">
        <v>73</v>
      </c>
      <c r="H48" s="13">
        <v>70</v>
      </c>
      <c r="I48" s="20">
        <v>37</v>
      </c>
      <c r="J48" s="20">
        <v>61</v>
      </c>
      <c r="K48" s="20">
        <v>38</v>
      </c>
      <c r="L48" s="20"/>
      <c r="M48" s="20"/>
      <c r="N48" s="20"/>
      <c r="O48" s="20"/>
      <c r="P48" s="20"/>
      <c r="Q48" s="20"/>
      <c r="R48" s="19">
        <f>SUM(F48:Q48)</f>
        <v>318</v>
      </c>
      <c r="S48" s="7"/>
    </row>
    <row r="49" spans="2:19" ht="19.5" thickBot="1" x14ac:dyDescent="0.25">
      <c r="B49" s="8"/>
      <c r="C49" s="211" t="s">
        <v>9</v>
      </c>
      <c r="D49" s="212"/>
      <c r="E49" s="213"/>
      <c r="F49" s="105">
        <v>9374</v>
      </c>
      <c r="G49" s="106">
        <v>9718</v>
      </c>
      <c r="H49" s="80">
        <v>9862</v>
      </c>
      <c r="I49" s="13">
        <v>8813</v>
      </c>
      <c r="J49" s="80">
        <v>9661</v>
      </c>
      <c r="K49" s="80">
        <v>11337</v>
      </c>
      <c r="L49" s="13"/>
      <c r="M49" s="13"/>
      <c r="N49" s="80"/>
      <c r="O49" s="13"/>
      <c r="P49" s="13"/>
      <c r="Q49" s="13"/>
      <c r="R49" s="18">
        <f>SUM(F49:Q49)</f>
        <v>58765</v>
      </c>
      <c r="S49" s="7"/>
    </row>
    <row r="50" spans="2:19" ht="19.5" thickBot="1" x14ac:dyDescent="0.25">
      <c r="B50" s="8"/>
      <c r="C50" s="211" t="s">
        <v>8</v>
      </c>
      <c r="D50" s="212"/>
      <c r="E50" s="213"/>
      <c r="F50" s="17">
        <f t="shared" ref="F50:Q50" si="0">IFERROR(F48/F49,"")</f>
        <v>4.1604437806699382E-3</v>
      </c>
      <c r="G50" s="16">
        <f t="shared" si="0"/>
        <v>7.5118337106400493E-3</v>
      </c>
      <c r="H50" s="16">
        <f t="shared" si="0"/>
        <v>7.0979517339282089E-3</v>
      </c>
      <c r="I50" s="16">
        <f t="shared" si="0"/>
        <v>4.19834335640531E-3</v>
      </c>
      <c r="J50" s="79">
        <f t="shared" si="0"/>
        <v>6.3140461649932719E-3</v>
      </c>
      <c r="K50" s="16">
        <f t="shared" si="0"/>
        <v>3.3518567522272205E-3</v>
      </c>
      <c r="L50" s="16" t="str">
        <f t="shared" si="0"/>
        <v/>
      </c>
      <c r="M50" s="16" t="str">
        <f t="shared" si="0"/>
        <v/>
      </c>
      <c r="N50" s="16" t="str">
        <f t="shared" si="0"/>
        <v/>
      </c>
      <c r="O50" s="16" t="str">
        <f t="shared" si="0"/>
        <v/>
      </c>
      <c r="P50" s="16" t="str">
        <f t="shared" si="0"/>
        <v/>
      </c>
      <c r="Q50" s="16" t="str">
        <f t="shared" si="0"/>
        <v/>
      </c>
      <c r="R50" s="15">
        <f>IFERROR(R48/R49," ")</f>
        <v>5.4113843274057691E-3</v>
      </c>
      <c r="S50" s="7"/>
    </row>
    <row r="51" spans="2:19" ht="19.5" thickBot="1" x14ac:dyDescent="0.25">
      <c r="B51" s="8"/>
      <c r="C51" s="223" t="s">
        <v>7</v>
      </c>
      <c r="D51" s="224"/>
      <c r="E51" s="225"/>
      <c r="F51" s="17">
        <v>3.3467202141900937E-3</v>
      </c>
      <c r="G51" s="16">
        <v>2.8571428571428571E-3</v>
      </c>
      <c r="H51" s="16">
        <v>2.531004808909137E-3</v>
      </c>
      <c r="I51" s="16">
        <v>4.2007001166861147E-3</v>
      </c>
      <c r="J51" s="16">
        <v>6.2771607918879766E-3</v>
      </c>
      <c r="K51" s="16">
        <v>3.0003750468808603E-3</v>
      </c>
      <c r="L51" s="16">
        <v>4.6309981278943738E-3</v>
      </c>
      <c r="M51" s="16">
        <v>6.0849598163030998E-3</v>
      </c>
      <c r="N51" s="16">
        <v>1.0068892421833599E-2</v>
      </c>
      <c r="O51" s="16">
        <v>9.0927460092948068E-3</v>
      </c>
      <c r="P51" s="16">
        <v>5.8139534883720929E-3</v>
      </c>
      <c r="Q51" s="16">
        <v>5.1133837261004888E-3</v>
      </c>
      <c r="R51" s="15">
        <v>5.3985182388749942E-3</v>
      </c>
      <c r="S51" s="7"/>
    </row>
    <row r="52" spans="2:19" ht="19.5" thickBot="1" x14ac:dyDescent="0.25">
      <c r="B52" s="8"/>
      <c r="C52" s="211" t="s">
        <v>6</v>
      </c>
      <c r="D52" s="212"/>
      <c r="E52" s="213"/>
      <c r="F52" s="226">
        <f>IFERROR(SUM(F48:H48)/SUM(F49:H49),"")</f>
        <v>6.2858327001450573E-3</v>
      </c>
      <c r="G52" s="227"/>
      <c r="H52" s="228"/>
      <c r="I52" s="230">
        <f>IFERROR(SUM(I48:K48)/SUM(I49:K49),"")</f>
        <v>4.5620744020663517E-3</v>
      </c>
      <c r="J52" s="231"/>
      <c r="K52" s="232"/>
      <c r="L52" s="230" t="str">
        <f>IFERROR(SUM(L48:N48)/SUM(L49:N49),"")</f>
        <v/>
      </c>
      <c r="M52" s="231"/>
      <c r="N52" s="232"/>
      <c r="O52" s="230" t="str">
        <f>IFERROR(SUM(O48:Q48)/SUM(O49:Q49),"")</f>
        <v/>
      </c>
      <c r="P52" s="231"/>
      <c r="Q52" s="232"/>
      <c r="R52" s="15"/>
      <c r="S52" s="7"/>
    </row>
    <row r="53" spans="2:19" ht="19.5" thickBot="1" x14ac:dyDescent="0.25">
      <c r="B53" s="8"/>
      <c r="C53" s="233" t="s">
        <v>5</v>
      </c>
      <c r="D53" s="234"/>
      <c r="E53" s="235"/>
      <c r="F53" s="70"/>
      <c r="G53" s="71"/>
      <c r="H53" s="71"/>
      <c r="I53" s="71"/>
      <c r="J53" s="71"/>
      <c r="K53" s="71"/>
      <c r="L53" s="71"/>
      <c r="M53" s="71"/>
      <c r="N53" s="71"/>
      <c r="O53" s="71"/>
      <c r="P53" s="71"/>
      <c r="Q53" s="71"/>
      <c r="R53" s="72"/>
      <c r="S53" s="7"/>
    </row>
    <row r="54" spans="2:19" ht="19.5" thickBot="1" x14ac:dyDescent="0.25">
      <c r="B54" s="8"/>
      <c r="C54" s="211" t="s">
        <v>4</v>
      </c>
      <c r="D54" s="212"/>
      <c r="E54" s="213"/>
      <c r="F54" s="73">
        <f t="shared" ref="F54:R54" si="1">$R$42</f>
        <v>0.03</v>
      </c>
      <c r="G54" s="74">
        <f t="shared" si="1"/>
        <v>0.03</v>
      </c>
      <c r="H54" s="74">
        <f t="shared" si="1"/>
        <v>0.03</v>
      </c>
      <c r="I54" s="74">
        <f t="shared" si="1"/>
        <v>0.03</v>
      </c>
      <c r="J54" s="74">
        <f t="shared" si="1"/>
        <v>0.03</v>
      </c>
      <c r="K54" s="74">
        <f t="shared" si="1"/>
        <v>0.03</v>
      </c>
      <c r="L54" s="74">
        <f t="shared" si="1"/>
        <v>0.03</v>
      </c>
      <c r="M54" s="74">
        <f t="shared" si="1"/>
        <v>0.03</v>
      </c>
      <c r="N54" s="74">
        <f t="shared" si="1"/>
        <v>0.03</v>
      </c>
      <c r="O54" s="74">
        <f t="shared" si="1"/>
        <v>0.03</v>
      </c>
      <c r="P54" s="74">
        <f t="shared" si="1"/>
        <v>0.03</v>
      </c>
      <c r="Q54" s="74">
        <f t="shared" si="1"/>
        <v>0.03</v>
      </c>
      <c r="R54" s="75">
        <f t="shared" si="1"/>
        <v>0.03</v>
      </c>
      <c r="S54" s="7"/>
    </row>
    <row r="55" spans="2:19" ht="15" thickBot="1" x14ac:dyDescent="0.25">
      <c r="B55" s="8"/>
      <c r="S55" s="7"/>
    </row>
    <row r="56" spans="2:19" ht="19.5" thickBot="1" x14ac:dyDescent="0.35">
      <c r="B56" s="8"/>
      <c r="C56" s="163" t="s">
        <v>3</v>
      </c>
      <c r="D56" s="164"/>
      <c r="E56" s="164"/>
      <c r="F56" s="164"/>
      <c r="G56" s="164"/>
      <c r="H56" s="164"/>
      <c r="I56" s="164"/>
      <c r="J56" s="164"/>
      <c r="K56" s="165"/>
      <c r="L56" s="160" t="s">
        <v>2</v>
      </c>
      <c r="M56" s="161"/>
      <c r="N56" s="161"/>
      <c r="O56" s="161"/>
      <c r="P56" s="161"/>
      <c r="Q56" s="161"/>
      <c r="R56" s="162"/>
      <c r="S56" s="7"/>
    </row>
    <row r="57" spans="2:19" x14ac:dyDescent="0.2">
      <c r="B57" s="8"/>
      <c r="C57" s="175" t="s">
        <v>113</v>
      </c>
      <c r="D57" s="176"/>
      <c r="E57" s="176"/>
      <c r="F57" s="176"/>
      <c r="G57" s="176"/>
      <c r="H57" s="176"/>
      <c r="I57" s="176"/>
      <c r="J57" s="176"/>
      <c r="K57" s="177"/>
      <c r="L57" s="214"/>
      <c r="M57" s="215"/>
      <c r="N57" s="215"/>
      <c r="O57" s="215"/>
      <c r="P57" s="215"/>
      <c r="Q57" s="215"/>
      <c r="R57" s="216"/>
      <c r="S57" s="7"/>
    </row>
    <row r="58" spans="2:19" x14ac:dyDescent="0.2">
      <c r="B58" s="8"/>
      <c r="C58" s="178"/>
      <c r="D58" s="179"/>
      <c r="E58" s="179"/>
      <c r="F58" s="179"/>
      <c r="G58" s="179"/>
      <c r="H58" s="179"/>
      <c r="I58" s="179"/>
      <c r="J58" s="179"/>
      <c r="K58" s="180"/>
      <c r="L58" s="217"/>
      <c r="M58" s="218"/>
      <c r="N58" s="218"/>
      <c r="O58" s="218"/>
      <c r="P58" s="218"/>
      <c r="Q58" s="218"/>
      <c r="R58" s="219"/>
      <c r="S58" s="7"/>
    </row>
    <row r="59" spans="2:19" x14ac:dyDescent="0.2">
      <c r="B59" s="8"/>
      <c r="C59" s="178"/>
      <c r="D59" s="179"/>
      <c r="E59" s="179"/>
      <c r="F59" s="179"/>
      <c r="G59" s="179"/>
      <c r="H59" s="179"/>
      <c r="I59" s="179"/>
      <c r="J59" s="179"/>
      <c r="K59" s="180"/>
      <c r="L59" s="217"/>
      <c r="M59" s="218"/>
      <c r="N59" s="218"/>
      <c r="O59" s="218"/>
      <c r="P59" s="218"/>
      <c r="Q59" s="218"/>
      <c r="R59" s="219"/>
      <c r="S59" s="7"/>
    </row>
    <row r="60" spans="2:19" x14ac:dyDescent="0.2">
      <c r="B60" s="8"/>
      <c r="C60" s="178"/>
      <c r="D60" s="179"/>
      <c r="E60" s="179"/>
      <c r="F60" s="179"/>
      <c r="G60" s="179"/>
      <c r="H60" s="179"/>
      <c r="I60" s="179"/>
      <c r="J60" s="179"/>
      <c r="K60" s="180"/>
      <c r="L60" s="217"/>
      <c r="M60" s="218"/>
      <c r="N60" s="218"/>
      <c r="O60" s="218"/>
      <c r="P60" s="218"/>
      <c r="Q60" s="218"/>
      <c r="R60" s="219"/>
      <c r="S60" s="7"/>
    </row>
    <row r="61" spans="2:19" ht="41.25" customHeight="1" thickBot="1" x14ac:dyDescent="0.25">
      <c r="B61" s="8"/>
      <c r="C61" s="181"/>
      <c r="D61" s="182"/>
      <c r="E61" s="182"/>
      <c r="F61" s="182"/>
      <c r="G61" s="182"/>
      <c r="H61" s="182"/>
      <c r="I61" s="182"/>
      <c r="J61" s="182"/>
      <c r="K61" s="183"/>
      <c r="L61" s="220"/>
      <c r="M61" s="221"/>
      <c r="N61" s="221"/>
      <c r="O61" s="221"/>
      <c r="P61" s="221"/>
      <c r="Q61" s="221"/>
      <c r="R61" s="222"/>
      <c r="S61" s="7"/>
    </row>
    <row r="62" spans="2:19" ht="19.5" thickBot="1" x14ac:dyDescent="0.35">
      <c r="B62" s="8"/>
      <c r="C62" s="163" t="s">
        <v>1</v>
      </c>
      <c r="D62" s="164"/>
      <c r="E62" s="164"/>
      <c r="F62" s="164"/>
      <c r="G62" s="164"/>
      <c r="H62" s="164"/>
      <c r="I62" s="164"/>
      <c r="J62" s="164"/>
      <c r="K62" s="165"/>
      <c r="L62" s="160" t="s">
        <v>0</v>
      </c>
      <c r="M62" s="161"/>
      <c r="N62" s="161"/>
      <c r="O62" s="161"/>
      <c r="P62" s="161"/>
      <c r="Q62" s="161"/>
      <c r="R62" s="162"/>
      <c r="S62" s="7"/>
    </row>
    <row r="63" spans="2:19" x14ac:dyDescent="0.2">
      <c r="B63" s="8"/>
      <c r="C63" s="120" t="s">
        <v>81</v>
      </c>
      <c r="D63" s="121"/>
      <c r="E63" s="121"/>
      <c r="F63" s="121"/>
      <c r="G63" s="121"/>
      <c r="H63" s="121"/>
      <c r="I63" s="121"/>
      <c r="J63" s="121"/>
      <c r="K63" s="122"/>
      <c r="L63" s="120"/>
      <c r="M63" s="121"/>
      <c r="N63" s="121"/>
      <c r="O63" s="121"/>
      <c r="P63" s="121"/>
      <c r="Q63" s="121"/>
      <c r="R63" s="122"/>
      <c r="S63" s="7"/>
    </row>
    <row r="64" spans="2:19" x14ac:dyDescent="0.2">
      <c r="B64" s="8"/>
      <c r="C64" s="123"/>
      <c r="D64" s="124"/>
      <c r="E64" s="124"/>
      <c r="F64" s="124"/>
      <c r="G64" s="124"/>
      <c r="H64" s="124"/>
      <c r="I64" s="124"/>
      <c r="J64" s="124"/>
      <c r="K64" s="125"/>
      <c r="L64" s="123"/>
      <c r="M64" s="124"/>
      <c r="N64" s="124"/>
      <c r="O64" s="124"/>
      <c r="P64" s="124"/>
      <c r="Q64" s="124"/>
      <c r="R64" s="125"/>
      <c r="S64" s="7"/>
    </row>
    <row r="65" spans="2:19" x14ac:dyDescent="0.2">
      <c r="B65" s="8"/>
      <c r="C65" s="123"/>
      <c r="D65" s="124"/>
      <c r="E65" s="124"/>
      <c r="F65" s="124"/>
      <c r="G65" s="124"/>
      <c r="H65" s="124"/>
      <c r="I65" s="124"/>
      <c r="J65" s="124"/>
      <c r="K65" s="125"/>
      <c r="L65" s="123"/>
      <c r="M65" s="124"/>
      <c r="N65" s="124"/>
      <c r="O65" s="124"/>
      <c r="P65" s="124"/>
      <c r="Q65" s="124"/>
      <c r="R65" s="125"/>
      <c r="S65" s="7"/>
    </row>
    <row r="66" spans="2:19" x14ac:dyDescent="0.2">
      <c r="B66" s="8"/>
      <c r="C66" s="123"/>
      <c r="D66" s="124"/>
      <c r="E66" s="124"/>
      <c r="F66" s="124"/>
      <c r="G66" s="124"/>
      <c r="H66" s="124"/>
      <c r="I66" s="124"/>
      <c r="J66" s="124"/>
      <c r="K66" s="125"/>
      <c r="L66" s="123"/>
      <c r="M66" s="124"/>
      <c r="N66" s="124"/>
      <c r="O66" s="124"/>
      <c r="P66" s="124"/>
      <c r="Q66" s="124"/>
      <c r="R66" s="125"/>
      <c r="S66" s="7"/>
    </row>
    <row r="67" spans="2:19" ht="15" thickBot="1" x14ac:dyDescent="0.25">
      <c r="B67" s="8"/>
      <c r="C67" s="126"/>
      <c r="D67" s="127"/>
      <c r="E67" s="127"/>
      <c r="F67" s="127"/>
      <c r="G67" s="127"/>
      <c r="H67" s="127"/>
      <c r="I67" s="127"/>
      <c r="J67" s="127"/>
      <c r="K67" s="128"/>
      <c r="L67" s="126"/>
      <c r="M67" s="127"/>
      <c r="N67" s="127"/>
      <c r="O67" s="127"/>
      <c r="P67" s="127"/>
      <c r="Q67" s="127"/>
      <c r="R67" s="128"/>
      <c r="S67" s="7"/>
    </row>
    <row r="68" spans="2:19" ht="15" thickBot="1" x14ac:dyDescent="0.25">
      <c r="B68" s="6"/>
      <c r="C68" s="5"/>
      <c r="D68" s="5"/>
      <c r="E68" s="5"/>
      <c r="F68" s="4"/>
      <c r="G68" s="4"/>
      <c r="H68" s="4"/>
      <c r="I68" s="4"/>
      <c r="J68" s="4"/>
      <c r="K68" s="4"/>
      <c r="L68" s="4"/>
      <c r="M68" s="4"/>
      <c r="N68" s="4"/>
      <c r="O68" s="4"/>
      <c r="P68" s="4"/>
      <c r="Q68" s="4"/>
      <c r="R68" s="4"/>
      <c r="S68" s="3"/>
    </row>
  </sheetData>
  <sheetProtection algorithmName="SHA-512" hashValue="Put8QFWbuvFTnI6QIBmuLuI+bpr83vaJb2dXcr7yMe7B87C3gyAeHrQYm2qgGDIAR3BmEjJwAhm0X4egnkiKtg==" saltValue="0hZ7f2JIbrUXcJzSOieaEA==" spinCount="100000" sheet="1" formatCells="0" formatColumns="0" formatRows="0"/>
  <protectedRanges>
    <protectedRange algorithmName="SHA-512" hashValue="AdyiIHOegjBMYfwXaovC0Yca8H1Xt2lCXFH1h/YQRbPu/MQ1aCeVjqa4EFpHM/A6eRmVZZSjhMyV9CN/EVfgRA==" saltValue="NrSoTPs0j2QR41XKevCHVA==" spinCount="100000" sqref="C12:R12 C10:K10 Q10:R10 N45:R46 R48:R49" name="formulas"/>
    <protectedRange algorithmName="SHA-512" hashValue="AdyiIHOegjBMYfwXaovC0Yca8H1Xt2lCXFH1h/YQRbPu/MQ1aCeVjqa4EFpHM/A6eRmVZZSjhMyV9CN/EVfgRA==" saltValue="NrSoTPs0j2QR41XKevCHVA==" spinCount="100000" sqref="F50:R50 F52:Q52" name="formulas_1"/>
    <protectedRange algorithmName="SHA-512" hashValue="AdyiIHOegjBMYfwXaovC0Yca8H1Xt2lCXFH1h/YQRbPu/MQ1aCeVjqa4EFpHM/A6eRmVZZSjhMyV9CN/EVfgRA==" saltValue="NrSoTPs0j2QR41XKevCHVA==" spinCount="100000" sqref="F51:R51" name="formulas_1_1"/>
  </protectedRanges>
  <mergeCells count="56">
    <mergeCell ref="C10:H10"/>
    <mergeCell ref="L10:M10"/>
    <mergeCell ref="Q10:R10"/>
    <mergeCell ref="C3:E5"/>
    <mergeCell ref="F3:O5"/>
    <mergeCell ref="P3:R3"/>
    <mergeCell ref="P4:R4"/>
    <mergeCell ref="P5:R5"/>
    <mergeCell ref="C7:R7"/>
    <mergeCell ref="C8:R8"/>
    <mergeCell ref="C9:H9"/>
    <mergeCell ref="L9:M9"/>
    <mergeCell ref="N9:P9"/>
    <mergeCell ref="Q9:R9"/>
    <mergeCell ref="C11:M11"/>
    <mergeCell ref="N11:R11"/>
    <mergeCell ref="C12:M12"/>
    <mergeCell ref="N12:R12"/>
    <mergeCell ref="C13:M13"/>
    <mergeCell ref="N13:R13"/>
    <mergeCell ref="C14:M17"/>
    <mergeCell ref="N14:R40"/>
    <mergeCell ref="C18:M40"/>
    <mergeCell ref="C41:H41"/>
    <mergeCell ref="I41:M41"/>
    <mergeCell ref="N41:R41"/>
    <mergeCell ref="C49:E49"/>
    <mergeCell ref="C42:H43"/>
    <mergeCell ref="I42:M43"/>
    <mergeCell ref="N42:P42"/>
    <mergeCell ref="N43:P43"/>
    <mergeCell ref="C44:H44"/>
    <mergeCell ref="I44:M44"/>
    <mergeCell ref="N44:R44"/>
    <mergeCell ref="C45:H46"/>
    <mergeCell ref="I45:M46"/>
    <mergeCell ref="N45:R46"/>
    <mergeCell ref="C47:E47"/>
    <mergeCell ref="C48:E48"/>
    <mergeCell ref="C50:E50"/>
    <mergeCell ref="C51:E51"/>
    <mergeCell ref="C52:E52"/>
    <mergeCell ref="F52:H52"/>
    <mergeCell ref="I52:K52"/>
    <mergeCell ref="C62:K62"/>
    <mergeCell ref="L62:R62"/>
    <mergeCell ref="C63:K67"/>
    <mergeCell ref="L63:R67"/>
    <mergeCell ref="O52:Q52"/>
    <mergeCell ref="C53:E53"/>
    <mergeCell ref="C54:E54"/>
    <mergeCell ref="C56:K56"/>
    <mergeCell ref="L56:R56"/>
    <mergeCell ref="C57:K61"/>
    <mergeCell ref="L57:R61"/>
    <mergeCell ref="L52:N52"/>
  </mergeCells>
  <conditionalFormatting sqref="N45:R46">
    <cfRule type="expression" dxfId="17" priority="1">
      <formula>$N$45&lt;3%</formula>
    </cfRule>
    <cfRule type="expression" dxfId="16" priority="2">
      <formula>$N$45&gt;3%</formula>
    </cfRule>
  </conditionalFormatting>
  <dataValidations count="4">
    <dataValidation type="list" allowBlank="1" showInputMessage="1" showErrorMessage="1" sqref="L10:M10" xr:uid="{00000000-0002-0000-0400-000000000000}">
      <formula1>"I Trimestre,II Trimestre,III Trimestre,IV Trimestre"</formula1>
    </dataValidation>
    <dataValidation type="whole" allowBlank="1" showInputMessage="1" showErrorMessage="1" sqref="N10" xr:uid="{2373C839-9821-4AF9-8C69-2872262AC726}">
      <formula1>1</formula1>
      <formula2>31</formula2>
    </dataValidation>
    <dataValidation type="whole" allowBlank="1" showInputMessage="1" showErrorMessage="1" sqref="O10" xr:uid="{453D798D-1987-44E1-82AB-77E0BABF9D6C}">
      <formula1>1</formula1>
      <formula2>12</formula2>
    </dataValidation>
    <dataValidation type="whole" allowBlank="1" showInputMessage="1" showErrorMessage="1" sqref="P10" xr:uid="{0325F4B9-8ED4-4C03-B624-F7924AC471B1}">
      <formula1>1</formula1>
      <formula2>99999</formula2>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V68"/>
  <sheetViews>
    <sheetView showGridLines="0" topLeftCell="A33" zoomScaleNormal="100" workbookViewId="0">
      <selection activeCell="J51" sqref="J51"/>
    </sheetView>
  </sheetViews>
  <sheetFormatPr defaultColWidth="11.42578125" defaultRowHeight="14.25" x14ac:dyDescent="0.2"/>
  <cols>
    <col min="1" max="1" width="2.42578125" style="1" customWidth="1"/>
    <col min="2" max="2" width="2.5703125" style="1" customWidth="1"/>
    <col min="3" max="5" width="9.140625" style="1" customWidth="1"/>
    <col min="6" max="7" width="13" style="2" customWidth="1"/>
    <col min="8" max="8" width="15.42578125" style="2" customWidth="1"/>
    <col min="9" max="16" width="13" style="2" customWidth="1"/>
    <col min="17" max="17" width="13.140625" style="2" customWidth="1"/>
    <col min="18" max="18" width="13" style="2" customWidth="1"/>
    <col min="19" max="19" width="2.5703125" style="1" customWidth="1"/>
    <col min="20" max="16384" width="11.42578125" style="1"/>
  </cols>
  <sheetData>
    <row r="1" spans="2:19" ht="15" thickBot="1" x14ac:dyDescent="0.25"/>
    <row r="2" spans="2:19" ht="9.75" customHeight="1" thickBot="1" x14ac:dyDescent="0.25">
      <c r="B2" s="38"/>
      <c r="C2" s="37"/>
      <c r="D2" s="37"/>
      <c r="E2" s="37"/>
      <c r="F2" s="36"/>
      <c r="G2" s="36"/>
      <c r="H2" s="36"/>
      <c r="I2" s="36"/>
      <c r="J2" s="36"/>
      <c r="K2" s="36"/>
      <c r="L2" s="36"/>
      <c r="M2" s="36"/>
      <c r="N2" s="36"/>
      <c r="O2" s="36"/>
      <c r="P2" s="36"/>
      <c r="Q2" s="36"/>
      <c r="R2" s="36"/>
      <c r="S2" s="35"/>
    </row>
    <row r="3" spans="2:19" ht="16.5" thickBot="1" x14ac:dyDescent="0.25">
      <c r="B3" s="8"/>
      <c r="C3" s="120"/>
      <c r="D3" s="121"/>
      <c r="E3" s="122"/>
      <c r="F3" s="129" t="s">
        <v>47</v>
      </c>
      <c r="G3" s="130"/>
      <c r="H3" s="130"/>
      <c r="I3" s="130"/>
      <c r="J3" s="130"/>
      <c r="K3" s="130"/>
      <c r="L3" s="130"/>
      <c r="M3" s="130"/>
      <c r="N3" s="130"/>
      <c r="O3" s="131"/>
      <c r="P3" s="138" t="s">
        <v>46</v>
      </c>
      <c r="Q3" s="139"/>
      <c r="R3" s="140"/>
      <c r="S3" s="7"/>
    </row>
    <row r="4" spans="2:19" ht="16.5" thickBot="1" x14ac:dyDescent="0.25">
      <c r="B4" s="8"/>
      <c r="C4" s="123"/>
      <c r="D4" s="124"/>
      <c r="E4" s="125"/>
      <c r="F4" s="132"/>
      <c r="G4" s="133"/>
      <c r="H4" s="133"/>
      <c r="I4" s="133"/>
      <c r="J4" s="133"/>
      <c r="K4" s="133"/>
      <c r="L4" s="133"/>
      <c r="M4" s="133"/>
      <c r="N4" s="133"/>
      <c r="O4" s="134"/>
      <c r="P4" s="138" t="s">
        <v>45</v>
      </c>
      <c r="Q4" s="139"/>
      <c r="R4" s="140"/>
      <c r="S4" s="7"/>
    </row>
    <row r="5" spans="2:19" ht="18.75" customHeight="1" thickBot="1" x14ac:dyDescent="0.25">
      <c r="B5" s="8"/>
      <c r="C5" s="126"/>
      <c r="D5" s="127"/>
      <c r="E5" s="128"/>
      <c r="F5" s="135"/>
      <c r="G5" s="136"/>
      <c r="H5" s="136"/>
      <c r="I5" s="136"/>
      <c r="J5" s="136"/>
      <c r="K5" s="136"/>
      <c r="L5" s="136"/>
      <c r="M5" s="136"/>
      <c r="N5" s="136"/>
      <c r="O5" s="137"/>
      <c r="P5" s="138" t="s">
        <v>44</v>
      </c>
      <c r="Q5" s="139"/>
      <c r="R5" s="140"/>
      <c r="S5" s="7"/>
    </row>
    <row r="6" spans="2:19" ht="15.75" thickBot="1" x14ac:dyDescent="0.25">
      <c r="B6" s="8"/>
      <c r="F6" s="34"/>
      <c r="G6" s="34"/>
      <c r="H6" s="34"/>
      <c r="I6" s="34"/>
      <c r="J6" s="34"/>
      <c r="K6" s="34"/>
      <c r="L6" s="34"/>
      <c r="M6" s="34"/>
      <c r="N6" s="34"/>
      <c r="O6" s="34"/>
      <c r="S6" s="7"/>
    </row>
    <row r="7" spans="2:19" ht="29.25" thickBot="1" x14ac:dyDescent="0.25">
      <c r="B7" s="8"/>
      <c r="C7" s="141" t="str">
        <f>UPPER(VLOOKUP($Q$10,'[1]LISTADO INDICADORES'!A$5:Y$1000,6,0))</f>
        <v>SIAU</v>
      </c>
      <c r="D7" s="142"/>
      <c r="E7" s="142"/>
      <c r="F7" s="142"/>
      <c r="G7" s="142"/>
      <c r="H7" s="142"/>
      <c r="I7" s="142"/>
      <c r="J7" s="142"/>
      <c r="K7" s="142"/>
      <c r="L7" s="142"/>
      <c r="M7" s="142"/>
      <c r="N7" s="142"/>
      <c r="O7" s="142"/>
      <c r="P7" s="142"/>
      <c r="Q7" s="142"/>
      <c r="R7" s="143"/>
      <c r="S7" s="7"/>
    </row>
    <row r="8" spans="2:19" ht="21.75" thickBot="1" x14ac:dyDescent="0.25">
      <c r="B8" s="8"/>
      <c r="C8" s="144" t="s">
        <v>43</v>
      </c>
      <c r="D8" s="145"/>
      <c r="E8" s="145"/>
      <c r="F8" s="145"/>
      <c r="G8" s="145"/>
      <c r="H8" s="145"/>
      <c r="I8" s="145"/>
      <c r="J8" s="145"/>
      <c r="K8" s="145"/>
      <c r="L8" s="145"/>
      <c r="M8" s="145"/>
      <c r="N8" s="145"/>
      <c r="O8" s="145"/>
      <c r="P8" s="145"/>
      <c r="Q8" s="145"/>
      <c r="R8" s="146"/>
      <c r="S8" s="7"/>
    </row>
    <row r="9" spans="2:19" ht="32.25" thickBot="1" x14ac:dyDescent="0.25">
      <c r="B9" s="8"/>
      <c r="C9" s="147" t="s">
        <v>42</v>
      </c>
      <c r="D9" s="148"/>
      <c r="E9" s="148"/>
      <c r="F9" s="148"/>
      <c r="G9" s="148"/>
      <c r="H9" s="149"/>
      <c r="I9" s="24" t="s">
        <v>41</v>
      </c>
      <c r="J9" s="24" t="s">
        <v>40</v>
      </c>
      <c r="K9" s="24" t="s">
        <v>39</v>
      </c>
      <c r="L9" s="147" t="s">
        <v>38</v>
      </c>
      <c r="M9" s="149"/>
      <c r="N9" s="147" t="s">
        <v>37</v>
      </c>
      <c r="O9" s="148"/>
      <c r="P9" s="149"/>
      <c r="Q9" s="147" t="s">
        <v>36</v>
      </c>
      <c r="R9" s="149"/>
      <c r="S9" s="7"/>
    </row>
    <row r="10" spans="2:19" ht="31.5" customHeight="1" thickBot="1" x14ac:dyDescent="0.25">
      <c r="B10" s="8"/>
      <c r="C10" s="150" t="str">
        <f>VLOOKUP($Q$10,'[1]LISTADO INDICADORES'!A$5:Y$1000,4,0)</f>
        <v>Tasa de quejas por usuarios</v>
      </c>
      <c r="D10" s="151"/>
      <c r="E10" s="151"/>
      <c r="F10" s="151"/>
      <c r="G10" s="151"/>
      <c r="H10" s="152"/>
      <c r="I10" s="33" t="str">
        <f>VLOOKUP($Q$10,'[1]LISTADO INDICADORES'!A$5:Y$1000,20,0)</f>
        <v>proceso</v>
      </c>
      <c r="J10" s="33" t="str">
        <f>VLOOKUP($Q$10,'[1]LISTADO INDICADORES'!A$5:Y$1000,21,0)</f>
        <v>Decreciente</v>
      </c>
      <c r="K10" s="33" t="str">
        <f>VLOOKUP($Q$10,'[1]LISTADO INDICADORES'!A$5:Y$1000,17,0)</f>
        <v>Tasa</v>
      </c>
      <c r="L10" s="153" t="s">
        <v>78</v>
      </c>
      <c r="M10" s="154"/>
      <c r="N10" s="32"/>
      <c r="O10" s="32"/>
      <c r="P10" s="32"/>
      <c r="Q10" s="155">
        <v>250</v>
      </c>
      <c r="R10" s="156"/>
      <c r="S10" s="7"/>
    </row>
    <row r="11" spans="2:19" ht="19.5" thickBot="1" x14ac:dyDescent="0.35">
      <c r="B11" s="8"/>
      <c r="C11" s="157" t="s">
        <v>35</v>
      </c>
      <c r="D11" s="158"/>
      <c r="E11" s="158"/>
      <c r="F11" s="158"/>
      <c r="G11" s="158"/>
      <c r="H11" s="158"/>
      <c r="I11" s="158"/>
      <c r="J11" s="158"/>
      <c r="K11" s="158"/>
      <c r="L11" s="158"/>
      <c r="M11" s="159"/>
      <c r="N11" s="160" t="s">
        <v>34</v>
      </c>
      <c r="O11" s="161"/>
      <c r="P11" s="161"/>
      <c r="Q11" s="161"/>
      <c r="R11" s="162"/>
      <c r="S11" s="7"/>
    </row>
    <row r="12" spans="2:19" ht="84.75" customHeight="1" thickBot="1" x14ac:dyDescent="0.25">
      <c r="B12" s="8"/>
      <c r="C12" s="150" t="str">
        <f>VLOOKUP($Q$10,'[1]LISTADO INDICADORES'!A$5:Y$1000,10,0)</f>
        <v>Las quejas que presentan los usuarios permiten identificar oportunidades de mejora en los procesos, servicios o personas,  la percepcion del paciente permite plantear planes de mejora en el Hospital Universitario San Jose de Popayán.</v>
      </c>
      <c r="D12" s="151"/>
      <c r="E12" s="151"/>
      <c r="F12" s="151"/>
      <c r="G12" s="151"/>
      <c r="H12" s="151"/>
      <c r="I12" s="151"/>
      <c r="J12" s="151"/>
      <c r="K12" s="151"/>
      <c r="L12" s="151"/>
      <c r="M12" s="152"/>
      <c r="N12" s="150" t="str">
        <f>IFERROR("Por cada 1000 pacientes atendidos se presentan "&amp;FIXED(N45,2)&amp;" quejas","NO HAY DATOS")</f>
        <v>Por cada 1000 pacientes atendidos se presentan 4,56 quejas</v>
      </c>
      <c r="O12" s="151"/>
      <c r="P12" s="151"/>
      <c r="Q12" s="151"/>
      <c r="R12" s="152"/>
      <c r="S12" s="7"/>
    </row>
    <row r="13" spans="2:19" ht="19.5" thickBot="1" x14ac:dyDescent="0.35">
      <c r="B13" s="8"/>
      <c r="C13" s="163" t="s">
        <v>33</v>
      </c>
      <c r="D13" s="164"/>
      <c r="E13" s="164"/>
      <c r="F13" s="164"/>
      <c r="G13" s="164"/>
      <c r="H13" s="164"/>
      <c r="I13" s="164"/>
      <c r="J13" s="164"/>
      <c r="K13" s="164"/>
      <c r="L13" s="164"/>
      <c r="M13" s="165"/>
      <c r="N13" s="160" t="s">
        <v>32</v>
      </c>
      <c r="O13" s="161"/>
      <c r="P13" s="161"/>
      <c r="Q13" s="161"/>
      <c r="R13" s="162"/>
      <c r="S13" s="7"/>
    </row>
    <row r="14" spans="2:19" x14ac:dyDescent="0.2">
      <c r="B14" s="8"/>
      <c r="C14" s="166" t="str">
        <f>IF(K10="%",C42&amp;" / "&amp;I42&amp;" *100",IF(K10="tasa",C42&amp;" / "&amp;I42&amp;" *1000",IF(K10="Minutos",C42&amp;" / "&amp;I42,IF(K10="Cantidad",C42&amp;" / "&amp;I42,IF(K10="Egresos/cama",C42&amp;" / "&amp;I42,IF(K10="Cantidad",C42&amp;" / "&amp;I42,IF(K10="Horas",C42&amp;" / "&amp;I42,IF(K10="Proporción",C42&amp;" / "&amp;I42,IF(K10="Días",C42&amp;" / "&amp;I42,"")))))))))</f>
        <v>Numero de quejas recibidas / Total depaciente atendidos (egresos) mensual global. *1000</v>
      </c>
      <c r="D14" s="167"/>
      <c r="E14" s="167"/>
      <c r="F14" s="167"/>
      <c r="G14" s="167"/>
      <c r="H14" s="167"/>
      <c r="I14" s="167"/>
      <c r="J14" s="167"/>
      <c r="K14" s="167"/>
      <c r="L14" s="167"/>
      <c r="M14" s="168"/>
      <c r="N14" s="175" t="s">
        <v>95</v>
      </c>
      <c r="O14" s="176"/>
      <c r="P14" s="176"/>
      <c r="Q14" s="176"/>
      <c r="R14" s="177"/>
      <c r="S14" s="7"/>
    </row>
    <row r="15" spans="2:19" x14ac:dyDescent="0.2">
      <c r="B15" s="8"/>
      <c r="C15" s="169"/>
      <c r="D15" s="170"/>
      <c r="E15" s="170"/>
      <c r="F15" s="170"/>
      <c r="G15" s="170"/>
      <c r="H15" s="170"/>
      <c r="I15" s="170"/>
      <c r="J15" s="170"/>
      <c r="K15" s="170"/>
      <c r="L15" s="170"/>
      <c r="M15" s="171"/>
      <c r="N15" s="178"/>
      <c r="O15" s="179"/>
      <c r="P15" s="179"/>
      <c r="Q15" s="179"/>
      <c r="R15" s="180"/>
      <c r="S15" s="7"/>
    </row>
    <row r="16" spans="2:19" x14ac:dyDescent="0.2">
      <c r="B16" s="8"/>
      <c r="C16" s="169"/>
      <c r="D16" s="170"/>
      <c r="E16" s="170"/>
      <c r="F16" s="170"/>
      <c r="G16" s="170"/>
      <c r="H16" s="170"/>
      <c r="I16" s="170"/>
      <c r="J16" s="170"/>
      <c r="K16" s="170"/>
      <c r="L16" s="170"/>
      <c r="M16" s="171"/>
      <c r="N16" s="178"/>
      <c r="O16" s="179"/>
      <c r="P16" s="179"/>
      <c r="Q16" s="179"/>
      <c r="R16" s="180"/>
      <c r="S16" s="7"/>
    </row>
    <row r="17" spans="2:22" ht="15.75" customHeight="1" thickBot="1" x14ac:dyDescent="0.25">
      <c r="B17" s="8"/>
      <c r="C17" s="172"/>
      <c r="D17" s="173"/>
      <c r="E17" s="173"/>
      <c r="F17" s="173"/>
      <c r="G17" s="173"/>
      <c r="H17" s="173"/>
      <c r="I17" s="173"/>
      <c r="J17" s="173"/>
      <c r="K17" s="173"/>
      <c r="L17" s="173"/>
      <c r="M17" s="174"/>
      <c r="N17" s="178"/>
      <c r="O17" s="179"/>
      <c r="P17" s="179"/>
      <c r="Q17" s="179"/>
      <c r="R17" s="180"/>
      <c r="S17" s="7"/>
    </row>
    <row r="18" spans="2:22" x14ac:dyDescent="0.2">
      <c r="B18" s="8"/>
      <c r="C18" s="120"/>
      <c r="D18" s="121"/>
      <c r="E18" s="121"/>
      <c r="F18" s="121"/>
      <c r="G18" s="121"/>
      <c r="H18" s="121"/>
      <c r="I18" s="121"/>
      <c r="J18" s="121"/>
      <c r="K18" s="121"/>
      <c r="L18" s="121"/>
      <c r="M18" s="122"/>
      <c r="N18" s="178"/>
      <c r="O18" s="179"/>
      <c r="P18" s="179"/>
      <c r="Q18" s="179"/>
      <c r="R18" s="180"/>
      <c r="S18" s="7"/>
    </row>
    <row r="19" spans="2:22" x14ac:dyDescent="0.2">
      <c r="B19" s="8"/>
      <c r="C19" s="123"/>
      <c r="D19" s="124"/>
      <c r="E19" s="124"/>
      <c r="F19" s="124"/>
      <c r="G19" s="124"/>
      <c r="H19" s="124"/>
      <c r="I19" s="124"/>
      <c r="J19" s="124"/>
      <c r="K19" s="124"/>
      <c r="L19" s="124"/>
      <c r="M19" s="125"/>
      <c r="N19" s="178"/>
      <c r="O19" s="179"/>
      <c r="P19" s="179"/>
      <c r="Q19" s="179"/>
      <c r="R19" s="180"/>
      <c r="S19" s="7"/>
    </row>
    <row r="20" spans="2:22" x14ac:dyDescent="0.2">
      <c r="B20" s="8"/>
      <c r="C20" s="123"/>
      <c r="D20" s="124"/>
      <c r="E20" s="124"/>
      <c r="F20" s="124"/>
      <c r="G20" s="124"/>
      <c r="H20" s="124"/>
      <c r="I20" s="124"/>
      <c r="J20" s="124"/>
      <c r="K20" s="124"/>
      <c r="L20" s="124"/>
      <c r="M20" s="125"/>
      <c r="N20" s="178"/>
      <c r="O20" s="179"/>
      <c r="P20" s="179"/>
      <c r="Q20" s="179"/>
      <c r="R20" s="180"/>
      <c r="S20" s="7"/>
    </row>
    <row r="21" spans="2:22" x14ac:dyDescent="0.2">
      <c r="B21" s="8"/>
      <c r="C21" s="123"/>
      <c r="D21" s="124"/>
      <c r="E21" s="124"/>
      <c r="F21" s="124"/>
      <c r="G21" s="124"/>
      <c r="H21" s="124"/>
      <c r="I21" s="124"/>
      <c r="J21" s="124"/>
      <c r="K21" s="124"/>
      <c r="L21" s="124"/>
      <c r="M21" s="125"/>
      <c r="N21" s="178"/>
      <c r="O21" s="179"/>
      <c r="P21" s="179"/>
      <c r="Q21" s="179"/>
      <c r="R21" s="180"/>
      <c r="S21" s="7"/>
    </row>
    <row r="22" spans="2:22" x14ac:dyDescent="0.2">
      <c r="B22" s="8"/>
      <c r="C22" s="123"/>
      <c r="D22" s="124"/>
      <c r="E22" s="124"/>
      <c r="F22" s="124"/>
      <c r="G22" s="124"/>
      <c r="H22" s="124"/>
      <c r="I22" s="124"/>
      <c r="J22" s="124"/>
      <c r="K22" s="124"/>
      <c r="L22" s="124"/>
      <c r="M22" s="125"/>
      <c r="N22" s="178"/>
      <c r="O22" s="179"/>
      <c r="P22" s="179"/>
      <c r="Q22" s="179"/>
      <c r="R22" s="180"/>
      <c r="S22" s="7"/>
    </row>
    <row r="23" spans="2:22" x14ac:dyDescent="0.2">
      <c r="B23" s="8"/>
      <c r="C23" s="123"/>
      <c r="D23" s="124"/>
      <c r="E23" s="124"/>
      <c r="F23" s="124"/>
      <c r="G23" s="124"/>
      <c r="H23" s="124"/>
      <c r="I23" s="124"/>
      <c r="J23" s="124"/>
      <c r="K23" s="124"/>
      <c r="L23" s="124"/>
      <c r="M23" s="125"/>
      <c r="N23" s="178"/>
      <c r="O23" s="179"/>
      <c r="P23" s="179"/>
      <c r="Q23" s="179"/>
      <c r="R23" s="180"/>
      <c r="S23" s="7"/>
    </row>
    <row r="24" spans="2:22" x14ac:dyDescent="0.2">
      <c r="B24" s="8"/>
      <c r="C24" s="123"/>
      <c r="D24" s="124"/>
      <c r="E24" s="124"/>
      <c r="F24" s="124"/>
      <c r="G24" s="124"/>
      <c r="H24" s="124"/>
      <c r="I24" s="124"/>
      <c r="J24" s="124"/>
      <c r="K24" s="124"/>
      <c r="L24" s="124"/>
      <c r="M24" s="125"/>
      <c r="N24" s="178"/>
      <c r="O24" s="179"/>
      <c r="P24" s="179"/>
      <c r="Q24" s="179"/>
      <c r="R24" s="180"/>
      <c r="S24" s="7"/>
    </row>
    <row r="25" spans="2:22" x14ac:dyDescent="0.2">
      <c r="B25" s="8"/>
      <c r="C25" s="123"/>
      <c r="D25" s="124"/>
      <c r="E25" s="124"/>
      <c r="F25" s="124"/>
      <c r="G25" s="124"/>
      <c r="H25" s="124"/>
      <c r="I25" s="124"/>
      <c r="J25" s="124"/>
      <c r="K25" s="124"/>
      <c r="L25" s="124"/>
      <c r="M25" s="125"/>
      <c r="N25" s="178"/>
      <c r="O25" s="179"/>
      <c r="P25" s="179"/>
      <c r="Q25" s="179"/>
      <c r="R25" s="180"/>
      <c r="S25" s="7"/>
    </row>
    <row r="26" spans="2:22" x14ac:dyDescent="0.2">
      <c r="B26" s="8"/>
      <c r="C26" s="123"/>
      <c r="D26" s="124"/>
      <c r="E26" s="124"/>
      <c r="F26" s="124"/>
      <c r="G26" s="124"/>
      <c r="H26" s="124"/>
      <c r="I26" s="124"/>
      <c r="J26" s="124"/>
      <c r="K26" s="124"/>
      <c r="L26" s="124"/>
      <c r="M26" s="125"/>
      <c r="N26" s="178"/>
      <c r="O26" s="179"/>
      <c r="P26" s="179"/>
      <c r="Q26" s="179"/>
      <c r="R26" s="180"/>
      <c r="S26" s="7"/>
      <c r="V26" s="1" t="s">
        <v>31</v>
      </c>
    </row>
    <row r="27" spans="2:22" x14ac:dyDescent="0.2">
      <c r="B27" s="8"/>
      <c r="C27" s="123"/>
      <c r="D27" s="124"/>
      <c r="E27" s="124"/>
      <c r="F27" s="124"/>
      <c r="G27" s="124"/>
      <c r="H27" s="124"/>
      <c r="I27" s="124"/>
      <c r="J27" s="124"/>
      <c r="K27" s="124"/>
      <c r="L27" s="124"/>
      <c r="M27" s="125"/>
      <c r="N27" s="178"/>
      <c r="O27" s="179"/>
      <c r="P27" s="179"/>
      <c r="Q27" s="179"/>
      <c r="R27" s="180"/>
      <c r="S27" s="7"/>
    </row>
    <row r="28" spans="2:22" x14ac:dyDescent="0.2">
      <c r="B28" s="8"/>
      <c r="C28" s="123"/>
      <c r="D28" s="124"/>
      <c r="E28" s="124"/>
      <c r="F28" s="124"/>
      <c r="G28" s="124"/>
      <c r="H28" s="124"/>
      <c r="I28" s="124"/>
      <c r="J28" s="124"/>
      <c r="K28" s="124"/>
      <c r="L28" s="124"/>
      <c r="M28" s="125"/>
      <c r="N28" s="178"/>
      <c r="O28" s="179"/>
      <c r="P28" s="179"/>
      <c r="Q28" s="179"/>
      <c r="R28" s="180"/>
      <c r="S28" s="7"/>
    </row>
    <row r="29" spans="2:22" x14ac:dyDescent="0.2">
      <c r="B29" s="8"/>
      <c r="C29" s="123"/>
      <c r="D29" s="124"/>
      <c r="E29" s="124"/>
      <c r="F29" s="124"/>
      <c r="G29" s="124"/>
      <c r="H29" s="124"/>
      <c r="I29" s="124"/>
      <c r="J29" s="124"/>
      <c r="K29" s="124"/>
      <c r="L29" s="124"/>
      <c r="M29" s="125"/>
      <c r="N29" s="178"/>
      <c r="O29" s="179"/>
      <c r="P29" s="179"/>
      <c r="Q29" s="179"/>
      <c r="R29" s="180"/>
      <c r="S29" s="7"/>
    </row>
    <row r="30" spans="2:22" x14ac:dyDescent="0.2">
      <c r="B30" s="8"/>
      <c r="C30" s="123"/>
      <c r="D30" s="124"/>
      <c r="E30" s="124"/>
      <c r="F30" s="124"/>
      <c r="G30" s="124"/>
      <c r="H30" s="124"/>
      <c r="I30" s="124"/>
      <c r="J30" s="124"/>
      <c r="K30" s="124"/>
      <c r="L30" s="124"/>
      <c r="M30" s="125"/>
      <c r="N30" s="178"/>
      <c r="O30" s="179"/>
      <c r="P30" s="179"/>
      <c r="Q30" s="179"/>
      <c r="R30" s="180"/>
      <c r="S30" s="7"/>
    </row>
    <row r="31" spans="2:22" x14ac:dyDescent="0.2">
      <c r="B31" s="8"/>
      <c r="C31" s="123"/>
      <c r="D31" s="124"/>
      <c r="E31" s="124"/>
      <c r="F31" s="124"/>
      <c r="G31" s="124"/>
      <c r="H31" s="124"/>
      <c r="I31" s="124"/>
      <c r="J31" s="124"/>
      <c r="K31" s="124"/>
      <c r="L31" s="124"/>
      <c r="M31" s="125"/>
      <c r="N31" s="178"/>
      <c r="O31" s="179"/>
      <c r="P31" s="179"/>
      <c r="Q31" s="179"/>
      <c r="R31" s="180"/>
      <c r="S31" s="7"/>
    </row>
    <row r="32" spans="2:22" x14ac:dyDescent="0.2">
      <c r="B32" s="8"/>
      <c r="C32" s="123"/>
      <c r="D32" s="124"/>
      <c r="E32" s="124"/>
      <c r="F32" s="124"/>
      <c r="G32" s="124"/>
      <c r="H32" s="124"/>
      <c r="I32" s="124"/>
      <c r="J32" s="124"/>
      <c r="K32" s="124"/>
      <c r="L32" s="124"/>
      <c r="M32" s="125"/>
      <c r="N32" s="178"/>
      <c r="O32" s="179"/>
      <c r="P32" s="179"/>
      <c r="Q32" s="179"/>
      <c r="R32" s="180"/>
      <c r="S32" s="7"/>
    </row>
    <row r="33" spans="2:21" x14ac:dyDescent="0.2">
      <c r="B33" s="8"/>
      <c r="C33" s="123"/>
      <c r="D33" s="124"/>
      <c r="E33" s="124"/>
      <c r="F33" s="124"/>
      <c r="G33" s="124"/>
      <c r="H33" s="124"/>
      <c r="I33" s="124"/>
      <c r="J33" s="124"/>
      <c r="K33" s="124"/>
      <c r="L33" s="124"/>
      <c r="M33" s="125"/>
      <c r="N33" s="178"/>
      <c r="O33" s="179"/>
      <c r="P33" s="179"/>
      <c r="Q33" s="179"/>
      <c r="R33" s="180"/>
      <c r="S33" s="7"/>
    </row>
    <row r="34" spans="2:21" x14ac:dyDescent="0.2">
      <c r="B34" s="8"/>
      <c r="C34" s="123"/>
      <c r="D34" s="124"/>
      <c r="E34" s="124"/>
      <c r="F34" s="124"/>
      <c r="G34" s="124"/>
      <c r="H34" s="124"/>
      <c r="I34" s="124"/>
      <c r="J34" s="124"/>
      <c r="K34" s="124"/>
      <c r="L34" s="124"/>
      <c r="M34" s="125"/>
      <c r="N34" s="178"/>
      <c r="O34" s="179"/>
      <c r="P34" s="179"/>
      <c r="Q34" s="179"/>
      <c r="R34" s="180"/>
      <c r="S34" s="7"/>
    </row>
    <row r="35" spans="2:21" x14ac:dyDescent="0.2">
      <c r="B35" s="8"/>
      <c r="C35" s="123"/>
      <c r="D35" s="124"/>
      <c r="E35" s="124"/>
      <c r="F35" s="124"/>
      <c r="G35" s="124"/>
      <c r="H35" s="124"/>
      <c r="I35" s="124"/>
      <c r="J35" s="124"/>
      <c r="K35" s="124"/>
      <c r="L35" s="124"/>
      <c r="M35" s="125"/>
      <c r="N35" s="178"/>
      <c r="O35" s="179"/>
      <c r="P35" s="179"/>
      <c r="Q35" s="179"/>
      <c r="R35" s="180"/>
      <c r="S35" s="7"/>
    </row>
    <row r="36" spans="2:21" x14ac:dyDescent="0.2">
      <c r="B36" s="8"/>
      <c r="C36" s="123"/>
      <c r="D36" s="124"/>
      <c r="E36" s="124"/>
      <c r="F36" s="124"/>
      <c r="G36" s="124"/>
      <c r="H36" s="124"/>
      <c r="I36" s="124"/>
      <c r="J36" s="124"/>
      <c r="K36" s="124"/>
      <c r="L36" s="124"/>
      <c r="M36" s="125"/>
      <c r="N36" s="178"/>
      <c r="O36" s="179"/>
      <c r="P36" s="179"/>
      <c r="Q36" s="179"/>
      <c r="R36" s="180"/>
      <c r="S36" s="7"/>
    </row>
    <row r="37" spans="2:21" x14ac:dyDescent="0.2">
      <c r="B37" s="8"/>
      <c r="C37" s="123"/>
      <c r="D37" s="124"/>
      <c r="E37" s="124"/>
      <c r="F37" s="124"/>
      <c r="G37" s="124"/>
      <c r="H37" s="124"/>
      <c r="I37" s="124"/>
      <c r="J37" s="124"/>
      <c r="K37" s="124"/>
      <c r="L37" s="124"/>
      <c r="M37" s="125"/>
      <c r="N37" s="178"/>
      <c r="O37" s="179"/>
      <c r="P37" s="179"/>
      <c r="Q37" s="179"/>
      <c r="R37" s="180"/>
      <c r="S37" s="7"/>
    </row>
    <row r="38" spans="2:21" x14ac:dyDescent="0.2">
      <c r="B38" s="8"/>
      <c r="C38" s="123"/>
      <c r="D38" s="124"/>
      <c r="E38" s="124"/>
      <c r="F38" s="124"/>
      <c r="G38" s="124"/>
      <c r="H38" s="124"/>
      <c r="I38" s="124"/>
      <c r="J38" s="124"/>
      <c r="K38" s="124"/>
      <c r="L38" s="124"/>
      <c r="M38" s="125"/>
      <c r="N38" s="178"/>
      <c r="O38" s="179"/>
      <c r="P38" s="179"/>
      <c r="Q38" s="179"/>
      <c r="R38" s="180"/>
      <c r="S38" s="7"/>
    </row>
    <row r="39" spans="2:21" x14ac:dyDescent="0.2">
      <c r="B39" s="8"/>
      <c r="C39" s="123"/>
      <c r="D39" s="124"/>
      <c r="E39" s="124"/>
      <c r="F39" s="124"/>
      <c r="G39" s="124"/>
      <c r="H39" s="124"/>
      <c r="I39" s="124"/>
      <c r="J39" s="124"/>
      <c r="K39" s="124"/>
      <c r="L39" s="124"/>
      <c r="M39" s="125"/>
      <c r="N39" s="178"/>
      <c r="O39" s="179"/>
      <c r="P39" s="179"/>
      <c r="Q39" s="179"/>
      <c r="R39" s="180"/>
      <c r="S39" s="7"/>
    </row>
    <row r="40" spans="2:21" ht="15" thickBot="1" x14ac:dyDescent="0.25">
      <c r="B40" s="8"/>
      <c r="C40" s="126"/>
      <c r="D40" s="127"/>
      <c r="E40" s="127"/>
      <c r="F40" s="127"/>
      <c r="G40" s="127"/>
      <c r="H40" s="127"/>
      <c r="I40" s="127"/>
      <c r="J40" s="127"/>
      <c r="K40" s="127"/>
      <c r="L40" s="127"/>
      <c r="M40" s="128"/>
      <c r="N40" s="181"/>
      <c r="O40" s="182"/>
      <c r="P40" s="182"/>
      <c r="Q40" s="182"/>
      <c r="R40" s="183"/>
      <c r="S40" s="7"/>
    </row>
    <row r="41" spans="2:21" ht="19.5" thickBot="1" x14ac:dyDescent="0.35">
      <c r="B41" s="8"/>
      <c r="C41" s="163" t="s">
        <v>10</v>
      </c>
      <c r="D41" s="164"/>
      <c r="E41" s="164"/>
      <c r="F41" s="164"/>
      <c r="G41" s="164"/>
      <c r="H41" s="165"/>
      <c r="I41" s="160" t="s">
        <v>9</v>
      </c>
      <c r="J41" s="161"/>
      <c r="K41" s="161"/>
      <c r="L41" s="161"/>
      <c r="M41" s="162"/>
      <c r="N41" s="160" t="s">
        <v>30</v>
      </c>
      <c r="O41" s="161"/>
      <c r="P41" s="161"/>
      <c r="Q41" s="161"/>
      <c r="R41" s="162"/>
      <c r="S41" s="7"/>
    </row>
    <row r="42" spans="2:21" ht="19.5" thickBot="1" x14ac:dyDescent="0.25">
      <c r="B42" s="8"/>
      <c r="C42" s="184" t="str">
        <f>VLOOKUP($Q$10,'[1]LISTADO INDICADORES'!A$5:Y$1000,13,0)</f>
        <v>Numero de quejas recibidas</v>
      </c>
      <c r="D42" s="185"/>
      <c r="E42" s="185"/>
      <c r="F42" s="185"/>
      <c r="G42" s="185"/>
      <c r="H42" s="186"/>
      <c r="I42" s="184" t="str">
        <f>VLOOKUP($Q$10,'[1]LISTADO INDICADORES'!A$5:Y$1000,14,0)</f>
        <v>Total depaciente atendidos (egresos) mensual global.</v>
      </c>
      <c r="J42" s="185"/>
      <c r="K42" s="185"/>
      <c r="L42" s="185"/>
      <c r="M42" s="186"/>
      <c r="N42" s="190" t="s">
        <v>29</v>
      </c>
      <c r="O42" s="191"/>
      <c r="P42" s="192"/>
      <c r="Q42" s="31" t="str">
        <f>VLOOKUP($Q$10,'[2]LISTADO INDICADORES'!A$5:Y$1000,22,0)</f>
        <v>≤</v>
      </c>
      <c r="R42" s="30">
        <f>VLOOKUP($Q$10,'[1]LISTADO INDICADORES'!A$5:Y$1000,23,0)</f>
        <v>10</v>
      </c>
      <c r="S42" s="7"/>
    </row>
    <row r="43" spans="2:21" ht="24" customHeight="1" thickBot="1" x14ac:dyDescent="0.35">
      <c r="B43" s="8"/>
      <c r="C43" s="187"/>
      <c r="D43" s="188"/>
      <c r="E43" s="188"/>
      <c r="F43" s="188"/>
      <c r="G43" s="188"/>
      <c r="H43" s="189"/>
      <c r="I43" s="187"/>
      <c r="J43" s="188"/>
      <c r="K43" s="188"/>
      <c r="L43" s="188"/>
      <c r="M43" s="189"/>
      <c r="N43" s="193" t="s">
        <v>28</v>
      </c>
      <c r="O43" s="194"/>
      <c r="P43" s="195"/>
      <c r="Q43" s="29" t="str">
        <f>VLOOKUP($Q$10,'[2]LISTADO INDICADORES'!A$5:Y$1000,24,0)</f>
        <v>&gt;</v>
      </c>
      <c r="R43" s="28">
        <f>VLOOKUP($Q$10,'[1]LISTADO INDICADORES'!A$5:Y$1000,25,0)</f>
        <v>10</v>
      </c>
      <c r="S43" s="7"/>
    </row>
    <row r="44" spans="2:21" ht="19.5" thickBot="1" x14ac:dyDescent="0.35">
      <c r="B44" s="8"/>
      <c r="C44" s="157" t="s">
        <v>27</v>
      </c>
      <c r="D44" s="158"/>
      <c r="E44" s="158"/>
      <c r="F44" s="158"/>
      <c r="G44" s="158"/>
      <c r="H44" s="159"/>
      <c r="I44" s="196" t="s">
        <v>26</v>
      </c>
      <c r="J44" s="197"/>
      <c r="K44" s="197"/>
      <c r="L44" s="197"/>
      <c r="M44" s="198"/>
      <c r="N44" s="160" t="s">
        <v>25</v>
      </c>
      <c r="O44" s="161"/>
      <c r="P44" s="161"/>
      <c r="Q44" s="161"/>
      <c r="R44" s="162"/>
      <c r="S44" s="7"/>
    </row>
    <row r="45" spans="2:21" x14ac:dyDescent="0.2">
      <c r="B45" s="8"/>
      <c r="C45" s="184" t="str">
        <f>VLOOKUP($Q$10,'[1]LISTADO INDICADORES'!A$5:Y$1000,15,0)</f>
        <v xml:space="preserve"> PQR recibidas por los diferentes medios</v>
      </c>
      <c r="D45" s="185"/>
      <c r="E45" s="185"/>
      <c r="F45" s="185"/>
      <c r="G45" s="185"/>
      <c r="H45" s="186"/>
      <c r="I45" s="199" t="str">
        <f>VLOOKUP($Q$10,'[1]LISTADO INDICADORES'!A$5:Y$1000,16,0)</f>
        <v>Estadistica</v>
      </c>
      <c r="J45" s="200"/>
      <c r="K45" s="200"/>
      <c r="L45" s="200"/>
      <c r="M45" s="201"/>
      <c r="N45" s="255">
        <f>IF(Q49&gt;0,O52,IF(P49&gt;0,O52,IF(O49&gt;0,O52,IF(N49&gt;0,L52,IF(M49&gt;0,L52,IF(L49&gt;0,L52,IF(K49&gt;0,I52,IF(J49&gt;0,I52,IF(I49&gt;0,I52,IF(H49&gt;0,F52,IF(G49&gt;0,F52,IF(F49&gt;0,F52,"NO HAY DATOS"))))))))))))</f>
        <v>4.5620744020663517</v>
      </c>
      <c r="O45" s="256"/>
      <c r="P45" s="256"/>
      <c r="Q45" s="256"/>
      <c r="R45" s="257"/>
      <c r="S45" s="7"/>
    </row>
    <row r="46" spans="2:21" ht="15.75" thickBot="1" x14ac:dyDescent="0.3">
      <c r="B46" s="8"/>
      <c r="C46" s="187"/>
      <c r="D46" s="188"/>
      <c r="E46" s="188"/>
      <c r="F46" s="188"/>
      <c r="G46" s="188"/>
      <c r="H46" s="189"/>
      <c r="I46" s="202"/>
      <c r="J46" s="203"/>
      <c r="K46" s="203"/>
      <c r="L46" s="203"/>
      <c r="M46" s="204"/>
      <c r="N46" s="258"/>
      <c r="O46" s="259"/>
      <c r="P46" s="259"/>
      <c r="Q46" s="259"/>
      <c r="R46" s="260"/>
      <c r="S46" s="7"/>
      <c r="U46" s="27"/>
    </row>
    <row r="47" spans="2:21" s="22" customFormat="1" ht="19.5" thickBot="1" x14ac:dyDescent="0.3">
      <c r="B47" s="26"/>
      <c r="C47" s="211" t="s">
        <v>24</v>
      </c>
      <c r="D47" s="212"/>
      <c r="E47" s="213"/>
      <c r="F47" s="25" t="s">
        <v>23</v>
      </c>
      <c r="G47" s="24" t="s">
        <v>22</v>
      </c>
      <c r="H47" s="24" t="s">
        <v>21</v>
      </c>
      <c r="I47" s="24" t="s">
        <v>20</v>
      </c>
      <c r="J47" s="24" t="s">
        <v>19</v>
      </c>
      <c r="K47" s="24" t="s">
        <v>18</v>
      </c>
      <c r="L47" s="24" t="s">
        <v>17</v>
      </c>
      <c r="M47" s="24" t="s">
        <v>16</v>
      </c>
      <c r="N47" s="24" t="s">
        <v>15</v>
      </c>
      <c r="O47" s="24" t="s">
        <v>14</v>
      </c>
      <c r="P47" s="24" t="s">
        <v>13</v>
      </c>
      <c r="Q47" s="24" t="s">
        <v>12</v>
      </c>
      <c r="R47" s="24" t="s">
        <v>11</v>
      </c>
      <c r="S47" s="23"/>
    </row>
    <row r="48" spans="2:21" ht="19.5" thickBot="1" x14ac:dyDescent="0.25">
      <c r="B48" s="8"/>
      <c r="C48" s="211" t="s">
        <v>10</v>
      </c>
      <c r="D48" s="212"/>
      <c r="E48" s="213"/>
      <c r="F48" s="21">
        <v>39</v>
      </c>
      <c r="G48" s="20">
        <v>73</v>
      </c>
      <c r="H48" s="13">
        <v>70</v>
      </c>
      <c r="I48" s="20">
        <v>37</v>
      </c>
      <c r="J48" s="20">
        <v>61</v>
      </c>
      <c r="K48" s="20">
        <v>38</v>
      </c>
      <c r="L48" s="20"/>
      <c r="M48" s="20"/>
      <c r="N48" s="20"/>
      <c r="O48" s="20"/>
      <c r="P48" s="20"/>
      <c r="Q48" s="20"/>
      <c r="R48" s="19">
        <f>SUM(F48:Q48)</f>
        <v>318</v>
      </c>
      <c r="S48" s="7"/>
    </row>
    <row r="49" spans="2:19" ht="19.5" thickBot="1" x14ac:dyDescent="0.25">
      <c r="B49" s="8"/>
      <c r="C49" s="211" t="s">
        <v>9</v>
      </c>
      <c r="D49" s="212"/>
      <c r="E49" s="213"/>
      <c r="F49" s="105">
        <v>9374</v>
      </c>
      <c r="G49" s="106">
        <v>9718</v>
      </c>
      <c r="H49" s="80">
        <v>9862</v>
      </c>
      <c r="I49" s="13">
        <v>8813</v>
      </c>
      <c r="J49" s="80">
        <v>9661</v>
      </c>
      <c r="K49" s="80">
        <v>11337</v>
      </c>
      <c r="L49" s="13"/>
      <c r="M49" s="13"/>
      <c r="N49" s="80"/>
      <c r="O49" s="13"/>
      <c r="P49" s="80"/>
      <c r="Q49" s="13"/>
      <c r="R49" s="18">
        <f>SUM(F49:Q49)</f>
        <v>58765</v>
      </c>
      <c r="S49" s="7"/>
    </row>
    <row r="50" spans="2:19" ht="19.5" thickBot="1" x14ac:dyDescent="0.25">
      <c r="B50" s="8"/>
      <c r="C50" s="211" t="s">
        <v>8</v>
      </c>
      <c r="D50" s="212"/>
      <c r="E50" s="213"/>
      <c r="F50" s="65">
        <f>IFERROR((F48/F49)*1000,"")</f>
        <v>4.1604437806699384</v>
      </c>
      <c r="G50" s="66">
        <f t="shared" ref="G50:R50" si="0">IFERROR((G48/G49)*1000,"")</f>
        <v>7.5118337106400492</v>
      </c>
      <c r="H50" s="66">
        <f t="shared" si="0"/>
        <v>7.097951733928209</v>
      </c>
      <c r="I50" s="66">
        <f t="shared" si="0"/>
        <v>4.1983433564053101</v>
      </c>
      <c r="J50" s="111">
        <f t="shared" si="0"/>
        <v>6.3140461649932718</v>
      </c>
      <c r="K50" s="66">
        <f t="shared" si="0"/>
        <v>3.3518567522272207</v>
      </c>
      <c r="L50" s="66" t="str">
        <f t="shared" si="0"/>
        <v/>
      </c>
      <c r="M50" s="66" t="str">
        <f t="shared" si="0"/>
        <v/>
      </c>
      <c r="N50" s="66" t="str">
        <f t="shared" si="0"/>
        <v/>
      </c>
      <c r="O50" s="66" t="str">
        <f t="shared" si="0"/>
        <v/>
      </c>
      <c r="P50" s="66" t="str">
        <f t="shared" si="0"/>
        <v/>
      </c>
      <c r="Q50" s="66" t="str">
        <f t="shared" si="0"/>
        <v/>
      </c>
      <c r="R50" s="67">
        <f t="shared" si="0"/>
        <v>5.4113843274057691</v>
      </c>
      <c r="S50" s="7"/>
    </row>
    <row r="51" spans="2:19" ht="19.5" thickBot="1" x14ac:dyDescent="0.25">
      <c r="B51" s="8"/>
      <c r="C51" s="211" t="s">
        <v>7</v>
      </c>
      <c r="D51" s="212"/>
      <c r="E51" s="213"/>
      <c r="F51" s="65">
        <v>3.3467202141900936</v>
      </c>
      <c r="G51" s="66">
        <v>2.8571428571428572</v>
      </c>
      <c r="H51" s="66">
        <v>2.5310048089091373</v>
      </c>
      <c r="I51" s="66">
        <v>4.2007001166861144</v>
      </c>
      <c r="J51" s="111">
        <v>6.2771607918879768</v>
      </c>
      <c r="K51" s="66">
        <v>3.0003750468808601</v>
      </c>
      <c r="L51" s="66">
        <v>4.6309981278943742</v>
      </c>
      <c r="M51" s="66">
        <v>6.0849598163031002</v>
      </c>
      <c r="N51" s="66">
        <v>10.068892421833599</v>
      </c>
      <c r="O51" s="66">
        <v>9.0927460092948067</v>
      </c>
      <c r="P51" s="66">
        <v>8.5779641631719397</v>
      </c>
      <c r="Q51" s="66">
        <v>5.1133837261004889</v>
      </c>
      <c r="R51" s="67">
        <v>5.672219338398377</v>
      </c>
      <c r="S51" s="7"/>
    </row>
    <row r="52" spans="2:19" ht="19.5" thickBot="1" x14ac:dyDescent="0.25">
      <c r="B52" s="8"/>
      <c r="C52" s="211" t="s">
        <v>6</v>
      </c>
      <c r="D52" s="212"/>
      <c r="E52" s="213"/>
      <c r="F52" s="249">
        <f>IFERROR((SUM(F48:H48)/SUM(F49:H49))*1000,"")</f>
        <v>6.2858327001450576</v>
      </c>
      <c r="G52" s="250"/>
      <c r="H52" s="251"/>
      <c r="I52" s="252">
        <f>IFERROR((SUM(I48:K48)/SUM(I49:K49))*1000,"")</f>
        <v>4.5620744020663517</v>
      </c>
      <c r="J52" s="253"/>
      <c r="K52" s="254"/>
      <c r="L52" s="246" t="str">
        <f>IFERROR((SUM(L48:N48)/SUM(L49:N49))*1000,"")</f>
        <v/>
      </c>
      <c r="M52" s="247"/>
      <c r="N52" s="248"/>
      <c r="O52" s="246" t="str">
        <f>IFERROR((SUM(O48:Q48)/SUM(O49:Q49))*1000,"")</f>
        <v/>
      </c>
      <c r="P52" s="247"/>
      <c r="Q52" s="248"/>
      <c r="R52" s="67"/>
      <c r="S52" s="7"/>
    </row>
    <row r="53" spans="2:19" ht="19.5" thickBot="1" x14ac:dyDescent="0.25">
      <c r="B53" s="8"/>
      <c r="C53" s="233" t="s">
        <v>5</v>
      </c>
      <c r="D53" s="234"/>
      <c r="E53" s="235"/>
      <c r="F53" s="76"/>
      <c r="G53" s="77"/>
      <c r="H53" s="77"/>
      <c r="I53" s="77"/>
      <c r="J53" s="77"/>
      <c r="K53" s="77"/>
      <c r="L53" s="77"/>
      <c r="M53" s="77"/>
      <c r="N53" s="77"/>
      <c r="O53" s="77"/>
      <c r="P53" s="77"/>
      <c r="Q53" s="77"/>
      <c r="R53" s="78"/>
      <c r="S53" s="7"/>
    </row>
    <row r="54" spans="2:19" ht="19.5" thickBot="1" x14ac:dyDescent="0.25">
      <c r="B54" s="8"/>
      <c r="C54" s="211" t="s">
        <v>4</v>
      </c>
      <c r="D54" s="212"/>
      <c r="E54" s="213"/>
      <c r="F54" s="11">
        <f t="shared" ref="F54:R54" si="1">$R$42</f>
        <v>10</v>
      </c>
      <c r="G54" s="10">
        <f t="shared" si="1"/>
        <v>10</v>
      </c>
      <c r="H54" s="10">
        <f t="shared" si="1"/>
        <v>10</v>
      </c>
      <c r="I54" s="10">
        <f t="shared" si="1"/>
        <v>10</v>
      </c>
      <c r="J54" s="10">
        <f t="shared" si="1"/>
        <v>10</v>
      </c>
      <c r="K54" s="10">
        <f t="shared" si="1"/>
        <v>10</v>
      </c>
      <c r="L54" s="10">
        <f t="shared" si="1"/>
        <v>10</v>
      </c>
      <c r="M54" s="10">
        <f t="shared" si="1"/>
        <v>10</v>
      </c>
      <c r="N54" s="10">
        <f t="shared" si="1"/>
        <v>10</v>
      </c>
      <c r="O54" s="10">
        <f t="shared" si="1"/>
        <v>10</v>
      </c>
      <c r="P54" s="10">
        <f t="shared" si="1"/>
        <v>10</v>
      </c>
      <c r="Q54" s="10">
        <f t="shared" si="1"/>
        <v>10</v>
      </c>
      <c r="R54" s="9">
        <f t="shared" si="1"/>
        <v>10</v>
      </c>
      <c r="S54" s="7"/>
    </row>
    <row r="55" spans="2:19" ht="15" thickBot="1" x14ac:dyDescent="0.25">
      <c r="B55" s="8"/>
      <c r="S55" s="7"/>
    </row>
    <row r="56" spans="2:19" ht="19.5" thickBot="1" x14ac:dyDescent="0.35">
      <c r="B56" s="8"/>
      <c r="C56" s="163" t="s">
        <v>3</v>
      </c>
      <c r="D56" s="164"/>
      <c r="E56" s="164"/>
      <c r="F56" s="164"/>
      <c r="G56" s="164"/>
      <c r="H56" s="164"/>
      <c r="I56" s="164"/>
      <c r="J56" s="164"/>
      <c r="K56" s="165"/>
      <c r="L56" s="160" t="s">
        <v>2</v>
      </c>
      <c r="M56" s="161"/>
      <c r="N56" s="161"/>
      <c r="O56" s="161"/>
      <c r="P56" s="161"/>
      <c r="Q56" s="161"/>
      <c r="R56" s="162"/>
      <c r="S56" s="7"/>
    </row>
    <row r="57" spans="2:19" x14ac:dyDescent="0.2">
      <c r="B57" s="8"/>
      <c r="C57" s="175"/>
      <c r="D57" s="176"/>
      <c r="E57" s="176"/>
      <c r="F57" s="176"/>
      <c r="G57" s="176"/>
      <c r="H57" s="176"/>
      <c r="I57" s="176"/>
      <c r="J57" s="176"/>
      <c r="K57" s="177"/>
      <c r="L57" s="175"/>
      <c r="M57" s="176"/>
      <c r="N57" s="176"/>
      <c r="O57" s="176"/>
      <c r="P57" s="176"/>
      <c r="Q57" s="176"/>
      <c r="R57" s="177"/>
      <c r="S57" s="7"/>
    </row>
    <row r="58" spans="2:19" x14ac:dyDescent="0.2">
      <c r="B58" s="8"/>
      <c r="C58" s="178"/>
      <c r="D58" s="179"/>
      <c r="E58" s="179"/>
      <c r="F58" s="179"/>
      <c r="G58" s="179"/>
      <c r="H58" s="179"/>
      <c r="I58" s="179"/>
      <c r="J58" s="179"/>
      <c r="K58" s="180"/>
      <c r="L58" s="178"/>
      <c r="M58" s="179"/>
      <c r="N58" s="179"/>
      <c r="O58" s="179"/>
      <c r="P58" s="179"/>
      <c r="Q58" s="179"/>
      <c r="R58" s="180"/>
      <c r="S58" s="7"/>
    </row>
    <row r="59" spans="2:19" x14ac:dyDescent="0.2">
      <c r="B59" s="8"/>
      <c r="C59" s="178"/>
      <c r="D59" s="179"/>
      <c r="E59" s="179"/>
      <c r="F59" s="179"/>
      <c r="G59" s="179"/>
      <c r="H59" s="179"/>
      <c r="I59" s="179"/>
      <c r="J59" s="179"/>
      <c r="K59" s="180"/>
      <c r="L59" s="178"/>
      <c r="M59" s="179"/>
      <c r="N59" s="179"/>
      <c r="O59" s="179"/>
      <c r="P59" s="179"/>
      <c r="Q59" s="179"/>
      <c r="R59" s="180"/>
      <c r="S59" s="7"/>
    </row>
    <row r="60" spans="2:19" x14ac:dyDescent="0.2">
      <c r="B60" s="8"/>
      <c r="C60" s="178"/>
      <c r="D60" s="179"/>
      <c r="E60" s="179"/>
      <c r="F60" s="179"/>
      <c r="G60" s="179"/>
      <c r="H60" s="179"/>
      <c r="I60" s="179"/>
      <c r="J60" s="179"/>
      <c r="K60" s="180"/>
      <c r="L60" s="178"/>
      <c r="M60" s="179"/>
      <c r="N60" s="179"/>
      <c r="O60" s="179"/>
      <c r="P60" s="179"/>
      <c r="Q60" s="179"/>
      <c r="R60" s="180"/>
      <c r="S60" s="7"/>
    </row>
    <row r="61" spans="2:19" ht="46.5" customHeight="1" thickBot="1" x14ac:dyDescent="0.25">
      <c r="B61" s="8"/>
      <c r="C61" s="181"/>
      <c r="D61" s="182"/>
      <c r="E61" s="182"/>
      <c r="F61" s="182"/>
      <c r="G61" s="182"/>
      <c r="H61" s="182"/>
      <c r="I61" s="182"/>
      <c r="J61" s="182"/>
      <c r="K61" s="183"/>
      <c r="L61" s="181"/>
      <c r="M61" s="182"/>
      <c r="N61" s="182"/>
      <c r="O61" s="182"/>
      <c r="P61" s="182"/>
      <c r="Q61" s="182"/>
      <c r="R61" s="183"/>
      <c r="S61" s="7"/>
    </row>
    <row r="62" spans="2:19" ht="19.5" thickBot="1" x14ac:dyDescent="0.35">
      <c r="B62" s="8"/>
      <c r="C62" s="163" t="s">
        <v>1</v>
      </c>
      <c r="D62" s="164"/>
      <c r="E62" s="164"/>
      <c r="F62" s="164"/>
      <c r="G62" s="164"/>
      <c r="H62" s="164"/>
      <c r="I62" s="164"/>
      <c r="J62" s="164"/>
      <c r="K62" s="165"/>
      <c r="L62" s="160" t="s">
        <v>0</v>
      </c>
      <c r="M62" s="161"/>
      <c r="N62" s="161"/>
      <c r="O62" s="161"/>
      <c r="P62" s="161"/>
      <c r="Q62" s="161"/>
      <c r="R62" s="162"/>
      <c r="S62" s="7"/>
    </row>
    <row r="63" spans="2:19" x14ac:dyDescent="0.2">
      <c r="B63" s="8"/>
      <c r="C63" s="120" t="s">
        <v>82</v>
      </c>
      <c r="D63" s="121"/>
      <c r="E63" s="121"/>
      <c r="F63" s="121"/>
      <c r="G63" s="121"/>
      <c r="H63" s="121"/>
      <c r="I63" s="121"/>
      <c r="J63" s="121"/>
      <c r="K63" s="122"/>
      <c r="L63" s="120"/>
      <c r="M63" s="121"/>
      <c r="N63" s="121"/>
      <c r="O63" s="121"/>
      <c r="P63" s="121"/>
      <c r="Q63" s="121"/>
      <c r="R63" s="122"/>
      <c r="S63" s="7"/>
    </row>
    <row r="64" spans="2:19" x14ac:dyDescent="0.2">
      <c r="B64" s="8"/>
      <c r="C64" s="123"/>
      <c r="D64" s="124"/>
      <c r="E64" s="124"/>
      <c r="F64" s="124"/>
      <c r="G64" s="124"/>
      <c r="H64" s="124"/>
      <c r="I64" s="124"/>
      <c r="J64" s="124"/>
      <c r="K64" s="125"/>
      <c r="L64" s="123"/>
      <c r="M64" s="124"/>
      <c r="N64" s="124"/>
      <c r="O64" s="124"/>
      <c r="P64" s="124"/>
      <c r="Q64" s="124"/>
      <c r="R64" s="125"/>
      <c r="S64" s="7"/>
    </row>
    <row r="65" spans="2:19" x14ac:dyDescent="0.2">
      <c r="B65" s="8"/>
      <c r="C65" s="123"/>
      <c r="D65" s="124"/>
      <c r="E65" s="124"/>
      <c r="F65" s="124"/>
      <c r="G65" s="124"/>
      <c r="H65" s="124"/>
      <c r="I65" s="124"/>
      <c r="J65" s="124"/>
      <c r="K65" s="125"/>
      <c r="L65" s="123"/>
      <c r="M65" s="124"/>
      <c r="N65" s="124"/>
      <c r="O65" s="124"/>
      <c r="P65" s="124"/>
      <c r="Q65" s="124"/>
      <c r="R65" s="125"/>
      <c r="S65" s="7"/>
    </row>
    <row r="66" spans="2:19" x14ac:dyDescent="0.2">
      <c r="B66" s="8"/>
      <c r="C66" s="123"/>
      <c r="D66" s="124"/>
      <c r="E66" s="124"/>
      <c r="F66" s="124"/>
      <c r="G66" s="124"/>
      <c r="H66" s="124"/>
      <c r="I66" s="124"/>
      <c r="J66" s="124"/>
      <c r="K66" s="125"/>
      <c r="L66" s="123"/>
      <c r="M66" s="124"/>
      <c r="N66" s="124"/>
      <c r="O66" s="124"/>
      <c r="P66" s="124"/>
      <c r="Q66" s="124"/>
      <c r="R66" s="125"/>
      <c r="S66" s="7"/>
    </row>
    <row r="67" spans="2:19" ht="15" thickBot="1" x14ac:dyDescent="0.25">
      <c r="B67" s="8"/>
      <c r="C67" s="126"/>
      <c r="D67" s="127"/>
      <c r="E67" s="127"/>
      <c r="F67" s="127"/>
      <c r="G67" s="127"/>
      <c r="H67" s="127"/>
      <c r="I67" s="127"/>
      <c r="J67" s="127"/>
      <c r="K67" s="128"/>
      <c r="L67" s="126"/>
      <c r="M67" s="127"/>
      <c r="N67" s="127"/>
      <c r="O67" s="127"/>
      <c r="P67" s="127"/>
      <c r="Q67" s="127"/>
      <c r="R67" s="128"/>
      <c r="S67" s="7"/>
    </row>
    <row r="68" spans="2:19" ht="15" thickBot="1" x14ac:dyDescent="0.25">
      <c r="B68" s="6"/>
      <c r="C68" s="5"/>
      <c r="D68" s="5"/>
      <c r="E68" s="5"/>
      <c r="F68" s="4"/>
      <c r="G68" s="4"/>
      <c r="H68" s="4"/>
      <c r="I68" s="4"/>
      <c r="J68" s="4"/>
      <c r="K68" s="4"/>
      <c r="L68" s="4"/>
      <c r="M68" s="4"/>
      <c r="N68" s="4"/>
      <c r="O68" s="4"/>
      <c r="P68" s="4"/>
      <c r="Q68" s="4"/>
      <c r="R68" s="4"/>
      <c r="S68" s="3"/>
    </row>
  </sheetData>
  <sheetProtection algorithmName="SHA-512" hashValue="kenUzr0CGnI7ju3hplg1qy6jiwgMLdYmI2gzjXsdoXTuo8d+OVNkwLEQbLs08krblU2iaSR3e8JdtMLWNdDGIA==" saltValue="VVgGCWAZqFJ5cp1Jqgi6IA==" spinCount="100000" sheet="1" formatCells="0" formatColumns="0" formatRows="0"/>
  <protectedRanges>
    <protectedRange algorithmName="SHA-512" hashValue="AdyiIHOegjBMYfwXaovC0Yca8H1Xt2lCXFH1h/YQRbPu/MQ1aCeVjqa4EFpHM/A6eRmVZZSjhMyV9CN/EVfgRA==" saltValue="NrSoTPs0j2QR41XKevCHVA==" spinCount="100000" sqref="C12:R12 C10:K10 Q10:R10 N45:R46 R48:R49" name="formulas"/>
    <protectedRange algorithmName="SHA-512" hashValue="AdyiIHOegjBMYfwXaovC0Yca8H1Xt2lCXFH1h/YQRbPu/MQ1aCeVjqa4EFpHM/A6eRmVZZSjhMyV9CN/EVfgRA==" saltValue="NrSoTPs0j2QR41XKevCHVA==" spinCount="100000" sqref="F50:R50 F52:Q52" name="formulas_1"/>
    <protectedRange algorithmName="SHA-512" hashValue="AdyiIHOegjBMYfwXaovC0Yca8H1Xt2lCXFH1h/YQRbPu/MQ1aCeVjqa4EFpHM/A6eRmVZZSjhMyV9CN/EVfgRA==" saltValue="NrSoTPs0j2QR41XKevCHVA==" spinCount="100000" sqref="F51:R51" name="formulas_1_1"/>
  </protectedRanges>
  <mergeCells count="56">
    <mergeCell ref="C10:H10"/>
    <mergeCell ref="L10:M10"/>
    <mergeCell ref="Q10:R10"/>
    <mergeCell ref="C3:E5"/>
    <mergeCell ref="F3:O5"/>
    <mergeCell ref="P3:R3"/>
    <mergeCell ref="P4:R4"/>
    <mergeCell ref="P5:R5"/>
    <mergeCell ref="C7:R7"/>
    <mergeCell ref="C8:R8"/>
    <mergeCell ref="C9:H9"/>
    <mergeCell ref="L9:M9"/>
    <mergeCell ref="N9:P9"/>
    <mergeCell ref="Q9:R9"/>
    <mergeCell ref="C11:M11"/>
    <mergeCell ref="N11:R11"/>
    <mergeCell ref="C12:M12"/>
    <mergeCell ref="N12:R12"/>
    <mergeCell ref="C13:M13"/>
    <mergeCell ref="N13:R13"/>
    <mergeCell ref="C14:M17"/>
    <mergeCell ref="N14:R40"/>
    <mergeCell ref="C18:M40"/>
    <mergeCell ref="C41:H41"/>
    <mergeCell ref="I41:M41"/>
    <mergeCell ref="N41:R41"/>
    <mergeCell ref="C49:E49"/>
    <mergeCell ref="C42:H43"/>
    <mergeCell ref="I42:M43"/>
    <mergeCell ref="N42:P42"/>
    <mergeCell ref="N43:P43"/>
    <mergeCell ref="C44:H44"/>
    <mergeCell ref="I44:M44"/>
    <mergeCell ref="N44:R44"/>
    <mergeCell ref="C45:H46"/>
    <mergeCell ref="I45:M46"/>
    <mergeCell ref="N45:R46"/>
    <mergeCell ref="C47:E47"/>
    <mergeCell ref="C48:E48"/>
    <mergeCell ref="C50:E50"/>
    <mergeCell ref="C51:E51"/>
    <mergeCell ref="C52:E52"/>
    <mergeCell ref="F52:H52"/>
    <mergeCell ref="I52:K52"/>
    <mergeCell ref="C62:K62"/>
    <mergeCell ref="L62:R62"/>
    <mergeCell ref="C63:K67"/>
    <mergeCell ref="L63:R67"/>
    <mergeCell ref="O52:Q52"/>
    <mergeCell ref="C53:E53"/>
    <mergeCell ref="C54:E54"/>
    <mergeCell ref="C56:K56"/>
    <mergeCell ref="L56:R56"/>
    <mergeCell ref="C57:K61"/>
    <mergeCell ref="L57:R61"/>
    <mergeCell ref="L52:N52"/>
  </mergeCells>
  <conditionalFormatting sqref="N45:R46">
    <cfRule type="expression" dxfId="15" priority="1">
      <formula>$N$45&gt;10</formula>
    </cfRule>
    <cfRule type="expression" dxfId="14" priority="2">
      <formula>$N$45&lt;10</formula>
    </cfRule>
  </conditionalFormatting>
  <dataValidations count="4">
    <dataValidation type="list" allowBlank="1" showInputMessage="1" showErrorMessage="1" sqref="L10:M10" xr:uid="{00000000-0002-0000-0500-000000000000}">
      <formula1>"I Trimestre,II Trimestre,III Trimestre,IV Trimestre"</formula1>
    </dataValidation>
    <dataValidation type="whole" allowBlank="1" showInputMessage="1" showErrorMessage="1" sqref="N10" xr:uid="{8F75F7D8-322C-42B6-9CA7-9564AA60F2D5}">
      <formula1>1</formula1>
      <formula2>31</formula2>
    </dataValidation>
    <dataValidation type="whole" allowBlank="1" showInputMessage="1" showErrorMessage="1" sqref="O10" xr:uid="{43AB9C4F-CF96-4ED5-8EEF-F50F827FFFD7}">
      <formula1>1</formula1>
      <formula2>12</formula2>
    </dataValidation>
    <dataValidation type="whole" allowBlank="1" showInputMessage="1" showErrorMessage="1" sqref="P10" xr:uid="{3FF6F53E-9D1A-4409-9740-ABB5D349C646}">
      <formula1>1</formula1>
      <formula2>99999</formula2>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V68"/>
  <sheetViews>
    <sheetView showGridLines="0" topLeftCell="A43" zoomScaleNormal="100" workbookViewId="0">
      <selection activeCell="L63" sqref="L63:R67"/>
    </sheetView>
  </sheetViews>
  <sheetFormatPr defaultColWidth="11.42578125" defaultRowHeight="14.25" x14ac:dyDescent="0.2"/>
  <cols>
    <col min="1" max="1" width="2.42578125" style="1" customWidth="1"/>
    <col min="2" max="2" width="2.5703125" style="1" customWidth="1"/>
    <col min="3" max="5" width="9.140625" style="1" customWidth="1"/>
    <col min="6" max="7" width="13" style="2" customWidth="1"/>
    <col min="8" max="8" width="15.42578125" style="2" customWidth="1"/>
    <col min="9" max="16" width="13" style="2" customWidth="1"/>
    <col min="17" max="17" width="13.140625" style="2" customWidth="1"/>
    <col min="18" max="18" width="13" style="2" customWidth="1"/>
    <col min="19" max="19" width="2.5703125" style="1" customWidth="1"/>
    <col min="20" max="16384" width="11.42578125" style="1"/>
  </cols>
  <sheetData>
    <row r="1" spans="2:19" ht="15" thickBot="1" x14ac:dyDescent="0.25"/>
    <row r="2" spans="2:19" ht="9.75" customHeight="1" thickBot="1" x14ac:dyDescent="0.25">
      <c r="B2" s="38"/>
      <c r="C2" s="37"/>
      <c r="D2" s="37"/>
      <c r="E2" s="37"/>
      <c r="F2" s="36"/>
      <c r="G2" s="36"/>
      <c r="H2" s="36"/>
      <c r="I2" s="36"/>
      <c r="J2" s="36"/>
      <c r="K2" s="36"/>
      <c r="L2" s="36"/>
      <c r="M2" s="36"/>
      <c r="N2" s="36"/>
      <c r="O2" s="36"/>
      <c r="P2" s="36"/>
      <c r="Q2" s="36"/>
      <c r="R2" s="36"/>
      <c r="S2" s="35"/>
    </row>
    <row r="3" spans="2:19" ht="16.5" thickBot="1" x14ac:dyDescent="0.25">
      <c r="B3" s="8"/>
      <c r="C3" s="120"/>
      <c r="D3" s="121"/>
      <c r="E3" s="122"/>
      <c r="F3" s="129" t="s">
        <v>47</v>
      </c>
      <c r="G3" s="130"/>
      <c r="H3" s="130"/>
      <c r="I3" s="130"/>
      <c r="J3" s="130"/>
      <c r="K3" s="130"/>
      <c r="L3" s="130"/>
      <c r="M3" s="130"/>
      <c r="N3" s="130"/>
      <c r="O3" s="131"/>
      <c r="P3" s="138" t="s">
        <v>46</v>
      </c>
      <c r="Q3" s="139"/>
      <c r="R3" s="140"/>
      <c r="S3" s="7"/>
    </row>
    <row r="4" spans="2:19" ht="16.5" thickBot="1" x14ac:dyDescent="0.25">
      <c r="B4" s="8"/>
      <c r="C4" s="123"/>
      <c r="D4" s="124"/>
      <c r="E4" s="125"/>
      <c r="F4" s="132"/>
      <c r="G4" s="133"/>
      <c r="H4" s="133"/>
      <c r="I4" s="133"/>
      <c r="J4" s="133"/>
      <c r="K4" s="133"/>
      <c r="L4" s="133"/>
      <c r="M4" s="133"/>
      <c r="N4" s="133"/>
      <c r="O4" s="134"/>
      <c r="P4" s="138" t="s">
        <v>45</v>
      </c>
      <c r="Q4" s="139"/>
      <c r="R4" s="140"/>
      <c r="S4" s="7"/>
    </row>
    <row r="5" spans="2:19" ht="18.75" customHeight="1" thickBot="1" x14ac:dyDescent="0.25">
      <c r="B5" s="8"/>
      <c r="C5" s="126"/>
      <c r="D5" s="127"/>
      <c r="E5" s="128"/>
      <c r="F5" s="135"/>
      <c r="G5" s="136"/>
      <c r="H5" s="136"/>
      <c r="I5" s="136"/>
      <c r="J5" s="136"/>
      <c r="K5" s="136"/>
      <c r="L5" s="136"/>
      <c r="M5" s="136"/>
      <c r="N5" s="136"/>
      <c r="O5" s="137"/>
      <c r="P5" s="138" t="s">
        <v>44</v>
      </c>
      <c r="Q5" s="139"/>
      <c r="R5" s="140"/>
      <c r="S5" s="7"/>
    </row>
    <row r="6" spans="2:19" ht="15.75" thickBot="1" x14ac:dyDescent="0.25">
      <c r="B6" s="8"/>
      <c r="F6" s="34"/>
      <c r="G6" s="34"/>
      <c r="H6" s="34"/>
      <c r="I6" s="34"/>
      <c r="J6" s="34"/>
      <c r="K6" s="34"/>
      <c r="L6" s="34"/>
      <c r="M6" s="34"/>
      <c r="N6" s="34"/>
      <c r="O6" s="34"/>
      <c r="S6" s="7"/>
    </row>
    <row r="7" spans="2:19" ht="29.25" thickBot="1" x14ac:dyDescent="0.25">
      <c r="B7" s="8"/>
      <c r="C7" s="141" t="str">
        <f>UPPER(VLOOKUP($Q$10,'[3]LISTADO INDICADORES'!A$5:Y$1000,6,0))</f>
        <v>SIAU</v>
      </c>
      <c r="D7" s="142"/>
      <c r="E7" s="142"/>
      <c r="F7" s="142"/>
      <c r="G7" s="142"/>
      <c r="H7" s="142"/>
      <c r="I7" s="142"/>
      <c r="J7" s="142"/>
      <c r="K7" s="142"/>
      <c r="L7" s="142"/>
      <c r="M7" s="142"/>
      <c r="N7" s="142"/>
      <c r="O7" s="142"/>
      <c r="P7" s="142"/>
      <c r="Q7" s="142"/>
      <c r="R7" s="143"/>
      <c r="S7" s="7"/>
    </row>
    <row r="8" spans="2:19" ht="21.75" thickBot="1" x14ac:dyDescent="0.25">
      <c r="B8" s="8"/>
      <c r="C8" s="144" t="s">
        <v>43</v>
      </c>
      <c r="D8" s="145"/>
      <c r="E8" s="145"/>
      <c r="F8" s="145"/>
      <c r="G8" s="145"/>
      <c r="H8" s="145"/>
      <c r="I8" s="145"/>
      <c r="J8" s="145"/>
      <c r="K8" s="145"/>
      <c r="L8" s="145"/>
      <c r="M8" s="145"/>
      <c r="N8" s="145"/>
      <c r="O8" s="145"/>
      <c r="P8" s="145"/>
      <c r="Q8" s="145"/>
      <c r="R8" s="146"/>
      <c r="S8" s="7"/>
    </row>
    <row r="9" spans="2:19" ht="32.25" thickBot="1" x14ac:dyDescent="0.25">
      <c r="B9" s="8"/>
      <c r="C9" s="147" t="s">
        <v>42</v>
      </c>
      <c r="D9" s="148"/>
      <c r="E9" s="148"/>
      <c r="F9" s="148"/>
      <c r="G9" s="148"/>
      <c r="H9" s="149"/>
      <c r="I9" s="24" t="s">
        <v>41</v>
      </c>
      <c r="J9" s="24" t="s">
        <v>40</v>
      </c>
      <c r="K9" s="24" t="s">
        <v>39</v>
      </c>
      <c r="L9" s="147" t="s">
        <v>38</v>
      </c>
      <c r="M9" s="149"/>
      <c r="N9" s="147" t="s">
        <v>37</v>
      </c>
      <c r="O9" s="148"/>
      <c r="P9" s="149"/>
      <c r="Q9" s="147" t="s">
        <v>36</v>
      </c>
      <c r="R9" s="149"/>
      <c r="S9" s="7"/>
    </row>
    <row r="10" spans="2:19" ht="31.5" customHeight="1" thickBot="1" x14ac:dyDescent="0.25">
      <c r="B10" s="8"/>
      <c r="C10" s="150" t="str">
        <f>VLOOKUP($Q$10,'[1]LISTADO INDICADORES'!A$5:Y$1000,4,0)</f>
        <v>Porcentaje de felicitaciones global</v>
      </c>
      <c r="D10" s="151"/>
      <c r="E10" s="151"/>
      <c r="F10" s="151"/>
      <c r="G10" s="151"/>
      <c r="H10" s="152"/>
      <c r="I10" s="33" t="str">
        <f>VLOOKUP($Q$10,'[3]LISTADO INDICADORES'!A$5:Y$1000,20,0)</f>
        <v>proceso</v>
      </c>
      <c r="J10" s="33" t="str">
        <f>VLOOKUP($Q$10,'[1]LISTADO INDICADORES'!A$5:Y$1000,21,0)</f>
        <v>Creciente</v>
      </c>
      <c r="K10" s="33" t="str">
        <f>VLOOKUP($Q$10,'[1]LISTADO INDICADORES'!A$5:Y$1000,17,0)</f>
        <v>%</v>
      </c>
      <c r="L10" s="153" t="s">
        <v>78</v>
      </c>
      <c r="M10" s="154"/>
      <c r="N10" s="32"/>
      <c r="O10" s="32"/>
      <c r="P10" s="32"/>
      <c r="Q10" s="155">
        <v>251</v>
      </c>
      <c r="R10" s="156"/>
      <c r="S10" s="7"/>
    </row>
    <row r="11" spans="2:19" ht="19.5" thickBot="1" x14ac:dyDescent="0.35">
      <c r="B11" s="8"/>
      <c r="C11" s="157" t="s">
        <v>35</v>
      </c>
      <c r="D11" s="158"/>
      <c r="E11" s="158"/>
      <c r="F11" s="158"/>
      <c r="G11" s="158"/>
      <c r="H11" s="158"/>
      <c r="I11" s="158"/>
      <c r="J11" s="158"/>
      <c r="K11" s="158"/>
      <c r="L11" s="158"/>
      <c r="M11" s="159"/>
      <c r="N11" s="160" t="s">
        <v>34</v>
      </c>
      <c r="O11" s="161"/>
      <c r="P11" s="161"/>
      <c r="Q11" s="161"/>
      <c r="R11" s="162"/>
      <c r="S11" s="7"/>
    </row>
    <row r="12" spans="2:19" ht="84.75" customHeight="1" thickBot="1" x14ac:dyDescent="0.25">
      <c r="B12" s="8"/>
      <c r="C12" s="150" t="str">
        <f>VLOOKUP($Q$10,'[1]LISTADO INDICADORES'!A$5:Y$1000,10,0)</f>
        <v>Medir la proporción de felicitaciones dentro del total de PQRSF recibidas, como expresión de satisfacción del usuario.</v>
      </c>
      <c r="D12" s="151"/>
      <c r="E12" s="151"/>
      <c r="F12" s="151"/>
      <c r="G12" s="151"/>
      <c r="H12" s="151"/>
      <c r="I12" s="151"/>
      <c r="J12" s="151"/>
      <c r="K12" s="151"/>
      <c r="L12" s="151"/>
      <c r="M12" s="152"/>
      <c r="N12" s="150" t="str">
        <f>IFERROR("Hay un "&amp;FIXED(N45,4)*100&amp;"% de felicitaciones ","NO HAY DATOS")</f>
        <v xml:space="preserve">Hay un 80,76% de felicitaciones </v>
      </c>
      <c r="O12" s="151"/>
      <c r="P12" s="151"/>
      <c r="Q12" s="151"/>
      <c r="R12" s="152"/>
      <c r="S12" s="7"/>
    </row>
    <row r="13" spans="2:19" ht="19.5" thickBot="1" x14ac:dyDescent="0.35">
      <c r="B13" s="8"/>
      <c r="C13" s="163" t="s">
        <v>33</v>
      </c>
      <c r="D13" s="164"/>
      <c r="E13" s="164"/>
      <c r="F13" s="164"/>
      <c r="G13" s="164"/>
      <c r="H13" s="164"/>
      <c r="I13" s="164"/>
      <c r="J13" s="164"/>
      <c r="K13" s="164"/>
      <c r="L13" s="164"/>
      <c r="M13" s="165"/>
      <c r="N13" s="160" t="s">
        <v>32</v>
      </c>
      <c r="O13" s="161"/>
      <c r="P13" s="161"/>
      <c r="Q13" s="161"/>
      <c r="R13" s="162"/>
      <c r="S13" s="7"/>
    </row>
    <row r="14" spans="2:19" x14ac:dyDescent="0.2">
      <c r="B14" s="8"/>
      <c r="C14" s="166" t="str">
        <f>IF(K10="%",C42&amp;" / "&amp;I42&amp;" *100",IF(K10="tasa",C42&amp;" / "&amp;I42&amp;" *1000",IF(K10="Minutos",C42&amp;" / "&amp;I42,IF(K10="Cantidad",C42&amp;" / "&amp;I42,IF(K10="Egresos/cama",C42&amp;" / "&amp;I42,IF(K10="Cantidad",C42&amp;" / "&amp;I42,IF(K10="Horas",C42&amp;" / "&amp;I42,IF(K10="Proporción",C42&amp;" / "&amp;I42,IF(K10="Días",C42&amp;" / "&amp;I42,"")))))))))</f>
        <v>Numero de felicitaciones mensual  / Total de PQRSF recibidas por los diferentes canales de comunicacion. *100</v>
      </c>
      <c r="D14" s="167"/>
      <c r="E14" s="167"/>
      <c r="F14" s="167"/>
      <c r="G14" s="167"/>
      <c r="H14" s="167"/>
      <c r="I14" s="167"/>
      <c r="J14" s="167"/>
      <c r="K14" s="167"/>
      <c r="L14" s="167"/>
      <c r="M14" s="168"/>
      <c r="N14" s="175" t="s">
        <v>115</v>
      </c>
      <c r="O14" s="176"/>
      <c r="P14" s="176"/>
      <c r="Q14" s="176"/>
      <c r="R14" s="177"/>
      <c r="S14" s="7"/>
    </row>
    <row r="15" spans="2:19" x14ac:dyDescent="0.2">
      <c r="B15" s="8"/>
      <c r="C15" s="169"/>
      <c r="D15" s="170"/>
      <c r="E15" s="170"/>
      <c r="F15" s="170"/>
      <c r="G15" s="170"/>
      <c r="H15" s="170"/>
      <c r="I15" s="170"/>
      <c r="J15" s="170"/>
      <c r="K15" s="170"/>
      <c r="L15" s="170"/>
      <c r="M15" s="171"/>
      <c r="N15" s="178"/>
      <c r="O15" s="179"/>
      <c r="P15" s="179"/>
      <c r="Q15" s="179"/>
      <c r="R15" s="180"/>
      <c r="S15" s="7"/>
    </row>
    <row r="16" spans="2:19" x14ac:dyDescent="0.2">
      <c r="B16" s="8"/>
      <c r="C16" s="169"/>
      <c r="D16" s="170"/>
      <c r="E16" s="170"/>
      <c r="F16" s="170"/>
      <c r="G16" s="170"/>
      <c r="H16" s="170"/>
      <c r="I16" s="170"/>
      <c r="J16" s="170"/>
      <c r="K16" s="170"/>
      <c r="L16" s="170"/>
      <c r="M16" s="171"/>
      <c r="N16" s="178"/>
      <c r="O16" s="179"/>
      <c r="P16" s="179"/>
      <c r="Q16" s="179"/>
      <c r="R16" s="180"/>
      <c r="S16" s="7"/>
    </row>
    <row r="17" spans="2:22" ht="15.75" customHeight="1" thickBot="1" x14ac:dyDescent="0.25">
      <c r="B17" s="8"/>
      <c r="C17" s="172"/>
      <c r="D17" s="173"/>
      <c r="E17" s="173"/>
      <c r="F17" s="173"/>
      <c r="G17" s="173"/>
      <c r="H17" s="173"/>
      <c r="I17" s="173"/>
      <c r="J17" s="173"/>
      <c r="K17" s="173"/>
      <c r="L17" s="173"/>
      <c r="M17" s="174"/>
      <c r="N17" s="178"/>
      <c r="O17" s="179"/>
      <c r="P17" s="179"/>
      <c r="Q17" s="179"/>
      <c r="R17" s="180"/>
      <c r="S17" s="7"/>
    </row>
    <row r="18" spans="2:22" x14ac:dyDescent="0.2">
      <c r="B18" s="8"/>
      <c r="C18" s="120"/>
      <c r="D18" s="121"/>
      <c r="E18" s="121"/>
      <c r="F18" s="121"/>
      <c r="G18" s="121"/>
      <c r="H18" s="121"/>
      <c r="I18" s="121"/>
      <c r="J18" s="121"/>
      <c r="K18" s="121"/>
      <c r="L18" s="121"/>
      <c r="M18" s="122"/>
      <c r="N18" s="178"/>
      <c r="O18" s="179"/>
      <c r="P18" s="179"/>
      <c r="Q18" s="179"/>
      <c r="R18" s="180"/>
      <c r="S18" s="7"/>
    </row>
    <row r="19" spans="2:22" x14ac:dyDescent="0.2">
      <c r="B19" s="8"/>
      <c r="C19" s="123"/>
      <c r="D19" s="124"/>
      <c r="E19" s="124"/>
      <c r="F19" s="124"/>
      <c r="G19" s="124"/>
      <c r="H19" s="124"/>
      <c r="I19" s="124"/>
      <c r="J19" s="124"/>
      <c r="K19" s="124"/>
      <c r="L19" s="124"/>
      <c r="M19" s="125"/>
      <c r="N19" s="178"/>
      <c r="O19" s="179"/>
      <c r="P19" s="179"/>
      <c r="Q19" s="179"/>
      <c r="R19" s="180"/>
      <c r="S19" s="7"/>
    </row>
    <row r="20" spans="2:22" x14ac:dyDescent="0.2">
      <c r="B20" s="8"/>
      <c r="C20" s="123"/>
      <c r="D20" s="124"/>
      <c r="E20" s="124"/>
      <c r="F20" s="124"/>
      <c r="G20" s="124"/>
      <c r="H20" s="124"/>
      <c r="I20" s="124"/>
      <c r="J20" s="124"/>
      <c r="K20" s="124"/>
      <c r="L20" s="124"/>
      <c r="M20" s="125"/>
      <c r="N20" s="178"/>
      <c r="O20" s="179"/>
      <c r="P20" s="179"/>
      <c r="Q20" s="179"/>
      <c r="R20" s="180"/>
      <c r="S20" s="7"/>
    </row>
    <row r="21" spans="2:22" x14ac:dyDescent="0.2">
      <c r="B21" s="8"/>
      <c r="C21" s="123"/>
      <c r="D21" s="124"/>
      <c r="E21" s="124"/>
      <c r="F21" s="124"/>
      <c r="G21" s="124"/>
      <c r="H21" s="124"/>
      <c r="I21" s="124"/>
      <c r="J21" s="124"/>
      <c r="K21" s="124"/>
      <c r="L21" s="124"/>
      <c r="M21" s="125"/>
      <c r="N21" s="178"/>
      <c r="O21" s="179"/>
      <c r="P21" s="179"/>
      <c r="Q21" s="179"/>
      <c r="R21" s="180"/>
      <c r="S21" s="7"/>
    </row>
    <row r="22" spans="2:22" x14ac:dyDescent="0.2">
      <c r="B22" s="8"/>
      <c r="C22" s="123"/>
      <c r="D22" s="124"/>
      <c r="E22" s="124"/>
      <c r="F22" s="124"/>
      <c r="G22" s="124"/>
      <c r="H22" s="124"/>
      <c r="I22" s="124"/>
      <c r="J22" s="124"/>
      <c r="K22" s="124"/>
      <c r="L22" s="124"/>
      <c r="M22" s="125"/>
      <c r="N22" s="178"/>
      <c r="O22" s="179"/>
      <c r="P22" s="179"/>
      <c r="Q22" s="179"/>
      <c r="R22" s="180"/>
      <c r="S22" s="7"/>
    </row>
    <row r="23" spans="2:22" x14ac:dyDescent="0.2">
      <c r="B23" s="8"/>
      <c r="C23" s="123"/>
      <c r="D23" s="124"/>
      <c r="E23" s="124"/>
      <c r="F23" s="124"/>
      <c r="G23" s="124"/>
      <c r="H23" s="124"/>
      <c r="I23" s="124"/>
      <c r="J23" s="124"/>
      <c r="K23" s="124"/>
      <c r="L23" s="124"/>
      <c r="M23" s="125"/>
      <c r="N23" s="178"/>
      <c r="O23" s="179"/>
      <c r="P23" s="179"/>
      <c r="Q23" s="179"/>
      <c r="R23" s="180"/>
      <c r="S23" s="7"/>
    </row>
    <row r="24" spans="2:22" x14ac:dyDescent="0.2">
      <c r="B24" s="8"/>
      <c r="C24" s="123"/>
      <c r="D24" s="124"/>
      <c r="E24" s="124"/>
      <c r="F24" s="124"/>
      <c r="G24" s="124"/>
      <c r="H24" s="124"/>
      <c r="I24" s="124"/>
      <c r="J24" s="124"/>
      <c r="K24" s="124"/>
      <c r="L24" s="124"/>
      <c r="M24" s="125"/>
      <c r="N24" s="178"/>
      <c r="O24" s="179"/>
      <c r="P24" s="179"/>
      <c r="Q24" s="179"/>
      <c r="R24" s="180"/>
      <c r="S24" s="7"/>
    </row>
    <row r="25" spans="2:22" x14ac:dyDescent="0.2">
      <c r="B25" s="8"/>
      <c r="C25" s="123"/>
      <c r="D25" s="124"/>
      <c r="E25" s="124"/>
      <c r="F25" s="124"/>
      <c r="G25" s="124"/>
      <c r="H25" s="124"/>
      <c r="I25" s="124"/>
      <c r="J25" s="124"/>
      <c r="K25" s="124"/>
      <c r="L25" s="124"/>
      <c r="M25" s="125"/>
      <c r="N25" s="178"/>
      <c r="O25" s="179"/>
      <c r="P25" s="179"/>
      <c r="Q25" s="179"/>
      <c r="R25" s="180"/>
      <c r="S25" s="7"/>
    </row>
    <row r="26" spans="2:22" x14ac:dyDescent="0.2">
      <c r="B26" s="8"/>
      <c r="C26" s="123"/>
      <c r="D26" s="124"/>
      <c r="E26" s="124"/>
      <c r="F26" s="124"/>
      <c r="G26" s="124"/>
      <c r="H26" s="124"/>
      <c r="I26" s="124"/>
      <c r="J26" s="124"/>
      <c r="K26" s="124"/>
      <c r="L26" s="124"/>
      <c r="M26" s="125"/>
      <c r="N26" s="178"/>
      <c r="O26" s="179"/>
      <c r="P26" s="179"/>
      <c r="Q26" s="179"/>
      <c r="R26" s="180"/>
      <c r="S26" s="7"/>
      <c r="V26" s="1" t="s">
        <v>31</v>
      </c>
    </row>
    <row r="27" spans="2:22" x14ac:dyDescent="0.2">
      <c r="B27" s="8"/>
      <c r="C27" s="123"/>
      <c r="D27" s="124"/>
      <c r="E27" s="124"/>
      <c r="F27" s="124"/>
      <c r="G27" s="124"/>
      <c r="H27" s="124"/>
      <c r="I27" s="124"/>
      <c r="J27" s="124"/>
      <c r="K27" s="124"/>
      <c r="L27" s="124"/>
      <c r="M27" s="125"/>
      <c r="N27" s="178"/>
      <c r="O27" s="179"/>
      <c r="P27" s="179"/>
      <c r="Q27" s="179"/>
      <c r="R27" s="180"/>
      <c r="S27" s="7"/>
    </row>
    <row r="28" spans="2:22" x14ac:dyDescent="0.2">
      <c r="B28" s="8"/>
      <c r="C28" s="123"/>
      <c r="D28" s="124"/>
      <c r="E28" s="124"/>
      <c r="F28" s="124"/>
      <c r="G28" s="124"/>
      <c r="H28" s="124"/>
      <c r="I28" s="124"/>
      <c r="J28" s="124"/>
      <c r="K28" s="124"/>
      <c r="L28" s="124"/>
      <c r="M28" s="125"/>
      <c r="N28" s="178"/>
      <c r="O28" s="179"/>
      <c r="P28" s="179"/>
      <c r="Q28" s="179"/>
      <c r="R28" s="180"/>
      <c r="S28" s="7"/>
    </row>
    <row r="29" spans="2:22" x14ac:dyDescent="0.2">
      <c r="B29" s="8"/>
      <c r="C29" s="123"/>
      <c r="D29" s="124"/>
      <c r="E29" s="124"/>
      <c r="F29" s="124"/>
      <c r="G29" s="124"/>
      <c r="H29" s="124"/>
      <c r="I29" s="124"/>
      <c r="J29" s="124"/>
      <c r="K29" s="124"/>
      <c r="L29" s="124"/>
      <c r="M29" s="125"/>
      <c r="N29" s="178"/>
      <c r="O29" s="179"/>
      <c r="P29" s="179"/>
      <c r="Q29" s="179"/>
      <c r="R29" s="180"/>
      <c r="S29" s="7"/>
    </row>
    <row r="30" spans="2:22" x14ac:dyDescent="0.2">
      <c r="B30" s="8"/>
      <c r="C30" s="123"/>
      <c r="D30" s="124"/>
      <c r="E30" s="124"/>
      <c r="F30" s="124"/>
      <c r="G30" s="124"/>
      <c r="H30" s="124"/>
      <c r="I30" s="124"/>
      <c r="J30" s="124"/>
      <c r="K30" s="124"/>
      <c r="L30" s="124"/>
      <c r="M30" s="125"/>
      <c r="N30" s="178"/>
      <c r="O30" s="179"/>
      <c r="P30" s="179"/>
      <c r="Q30" s="179"/>
      <c r="R30" s="180"/>
      <c r="S30" s="7"/>
    </row>
    <row r="31" spans="2:22" x14ac:dyDescent="0.2">
      <c r="B31" s="8"/>
      <c r="C31" s="123"/>
      <c r="D31" s="124"/>
      <c r="E31" s="124"/>
      <c r="F31" s="124"/>
      <c r="G31" s="124"/>
      <c r="H31" s="124"/>
      <c r="I31" s="124"/>
      <c r="J31" s="124"/>
      <c r="K31" s="124"/>
      <c r="L31" s="124"/>
      <c r="M31" s="125"/>
      <c r="N31" s="178"/>
      <c r="O31" s="179"/>
      <c r="P31" s="179"/>
      <c r="Q31" s="179"/>
      <c r="R31" s="180"/>
      <c r="S31" s="7"/>
    </row>
    <row r="32" spans="2:22" x14ac:dyDescent="0.2">
      <c r="B32" s="8"/>
      <c r="C32" s="123"/>
      <c r="D32" s="124"/>
      <c r="E32" s="124"/>
      <c r="F32" s="124"/>
      <c r="G32" s="124"/>
      <c r="H32" s="124"/>
      <c r="I32" s="124"/>
      <c r="J32" s="124"/>
      <c r="K32" s="124"/>
      <c r="L32" s="124"/>
      <c r="M32" s="125"/>
      <c r="N32" s="178"/>
      <c r="O32" s="179"/>
      <c r="P32" s="179"/>
      <c r="Q32" s="179"/>
      <c r="R32" s="180"/>
      <c r="S32" s="7"/>
    </row>
    <row r="33" spans="2:21" x14ac:dyDescent="0.2">
      <c r="B33" s="8"/>
      <c r="C33" s="123"/>
      <c r="D33" s="124"/>
      <c r="E33" s="124"/>
      <c r="F33" s="124"/>
      <c r="G33" s="124"/>
      <c r="H33" s="124"/>
      <c r="I33" s="124"/>
      <c r="J33" s="124"/>
      <c r="K33" s="124"/>
      <c r="L33" s="124"/>
      <c r="M33" s="125"/>
      <c r="N33" s="178"/>
      <c r="O33" s="179"/>
      <c r="P33" s="179"/>
      <c r="Q33" s="179"/>
      <c r="R33" s="180"/>
      <c r="S33" s="7"/>
    </row>
    <row r="34" spans="2:21" x14ac:dyDescent="0.2">
      <c r="B34" s="8"/>
      <c r="C34" s="123"/>
      <c r="D34" s="124"/>
      <c r="E34" s="124"/>
      <c r="F34" s="124"/>
      <c r="G34" s="124"/>
      <c r="H34" s="124"/>
      <c r="I34" s="124"/>
      <c r="J34" s="124"/>
      <c r="K34" s="124"/>
      <c r="L34" s="124"/>
      <c r="M34" s="125"/>
      <c r="N34" s="178"/>
      <c r="O34" s="179"/>
      <c r="P34" s="179"/>
      <c r="Q34" s="179"/>
      <c r="R34" s="180"/>
      <c r="S34" s="7"/>
    </row>
    <row r="35" spans="2:21" x14ac:dyDescent="0.2">
      <c r="B35" s="8"/>
      <c r="C35" s="123"/>
      <c r="D35" s="124"/>
      <c r="E35" s="124"/>
      <c r="F35" s="124"/>
      <c r="G35" s="124"/>
      <c r="H35" s="124"/>
      <c r="I35" s="124"/>
      <c r="J35" s="124"/>
      <c r="K35" s="124"/>
      <c r="L35" s="124"/>
      <c r="M35" s="125"/>
      <c r="N35" s="178"/>
      <c r="O35" s="179"/>
      <c r="P35" s="179"/>
      <c r="Q35" s="179"/>
      <c r="R35" s="180"/>
      <c r="S35" s="7"/>
    </row>
    <row r="36" spans="2:21" x14ac:dyDescent="0.2">
      <c r="B36" s="8"/>
      <c r="C36" s="123"/>
      <c r="D36" s="124"/>
      <c r="E36" s="124"/>
      <c r="F36" s="124"/>
      <c r="G36" s="124"/>
      <c r="H36" s="124"/>
      <c r="I36" s="124"/>
      <c r="J36" s="124"/>
      <c r="K36" s="124"/>
      <c r="L36" s="124"/>
      <c r="M36" s="125"/>
      <c r="N36" s="178"/>
      <c r="O36" s="179"/>
      <c r="P36" s="179"/>
      <c r="Q36" s="179"/>
      <c r="R36" s="180"/>
      <c r="S36" s="7"/>
    </row>
    <row r="37" spans="2:21" x14ac:dyDescent="0.2">
      <c r="B37" s="8"/>
      <c r="C37" s="123"/>
      <c r="D37" s="124"/>
      <c r="E37" s="124"/>
      <c r="F37" s="124"/>
      <c r="G37" s="124"/>
      <c r="H37" s="124"/>
      <c r="I37" s="124"/>
      <c r="J37" s="124"/>
      <c r="K37" s="124"/>
      <c r="L37" s="124"/>
      <c r="M37" s="125"/>
      <c r="N37" s="178"/>
      <c r="O37" s="179"/>
      <c r="P37" s="179"/>
      <c r="Q37" s="179"/>
      <c r="R37" s="180"/>
      <c r="S37" s="7"/>
    </row>
    <row r="38" spans="2:21" x14ac:dyDescent="0.2">
      <c r="B38" s="8"/>
      <c r="C38" s="123"/>
      <c r="D38" s="124"/>
      <c r="E38" s="124"/>
      <c r="F38" s="124"/>
      <c r="G38" s="124"/>
      <c r="H38" s="124"/>
      <c r="I38" s="124"/>
      <c r="J38" s="124"/>
      <c r="K38" s="124"/>
      <c r="L38" s="124"/>
      <c r="M38" s="125"/>
      <c r="N38" s="178"/>
      <c r="O38" s="179"/>
      <c r="P38" s="179"/>
      <c r="Q38" s="179"/>
      <c r="R38" s="180"/>
      <c r="S38" s="7"/>
    </row>
    <row r="39" spans="2:21" x14ac:dyDescent="0.2">
      <c r="B39" s="8"/>
      <c r="C39" s="123"/>
      <c r="D39" s="124"/>
      <c r="E39" s="124"/>
      <c r="F39" s="124"/>
      <c r="G39" s="124"/>
      <c r="H39" s="124"/>
      <c r="I39" s="124"/>
      <c r="J39" s="124"/>
      <c r="K39" s="124"/>
      <c r="L39" s="124"/>
      <c r="M39" s="125"/>
      <c r="N39" s="178"/>
      <c r="O39" s="179"/>
      <c r="P39" s="179"/>
      <c r="Q39" s="179"/>
      <c r="R39" s="180"/>
      <c r="S39" s="7"/>
    </row>
    <row r="40" spans="2:21" ht="15" thickBot="1" x14ac:dyDescent="0.25">
      <c r="B40" s="8"/>
      <c r="C40" s="126"/>
      <c r="D40" s="127"/>
      <c r="E40" s="127"/>
      <c r="F40" s="127"/>
      <c r="G40" s="127"/>
      <c r="H40" s="127"/>
      <c r="I40" s="127"/>
      <c r="J40" s="127"/>
      <c r="K40" s="127"/>
      <c r="L40" s="127"/>
      <c r="M40" s="128"/>
      <c r="N40" s="181"/>
      <c r="O40" s="182"/>
      <c r="P40" s="182"/>
      <c r="Q40" s="182"/>
      <c r="R40" s="183"/>
      <c r="S40" s="7"/>
    </row>
    <row r="41" spans="2:21" ht="19.5" thickBot="1" x14ac:dyDescent="0.35">
      <c r="B41" s="8"/>
      <c r="C41" s="163" t="s">
        <v>10</v>
      </c>
      <c r="D41" s="164"/>
      <c r="E41" s="164"/>
      <c r="F41" s="164"/>
      <c r="G41" s="164"/>
      <c r="H41" s="165"/>
      <c r="I41" s="160" t="s">
        <v>9</v>
      </c>
      <c r="J41" s="161"/>
      <c r="K41" s="161"/>
      <c r="L41" s="161"/>
      <c r="M41" s="162"/>
      <c r="N41" s="160" t="s">
        <v>30</v>
      </c>
      <c r="O41" s="161"/>
      <c r="P41" s="161"/>
      <c r="Q41" s="161"/>
      <c r="R41" s="162"/>
      <c r="S41" s="7"/>
    </row>
    <row r="42" spans="2:21" ht="19.5" thickBot="1" x14ac:dyDescent="0.25">
      <c r="B42" s="8"/>
      <c r="C42" s="184" t="str">
        <f>VLOOKUP($Q$10,'[1]LISTADO INDICADORES'!A$5:Y$1000,13,0)</f>
        <v xml:space="preserve">Numero de felicitaciones mensual </v>
      </c>
      <c r="D42" s="185"/>
      <c r="E42" s="185"/>
      <c r="F42" s="185"/>
      <c r="G42" s="185"/>
      <c r="H42" s="186"/>
      <c r="I42" s="184" t="str">
        <f>VLOOKUP($Q$10,'[1]LISTADO INDICADORES'!A$5:Y$1000,14,0)</f>
        <v>Total de PQRSF recibidas por los diferentes canales de comunicacion.</v>
      </c>
      <c r="J42" s="185"/>
      <c r="K42" s="185"/>
      <c r="L42" s="185"/>
      <c r="M42" s="186"/>
      <c r="N42" s="190" t="s">
        <v>29</v>
      </c>
      <c r="O42" s="191"/>
      <c r="P42" s="192"/>
      <c r="Q42" s="31" t="str">
        <f>VLOOKUP($Q$10,'[1]LISTADO INDICADORES'!A$5:Y$1000,22,0)</f>
        <v>≥</v>
      </c>
      <c r="R42" s="68">
        <f>VLOOKUP($Q$10,'[1]LISTADO INDICADORES'!A$5:Y$1000,23,0)</f>
        <v>0.75</v>
      </c>
      <c r="S42" s="7"/>
    </row>
    <row r="43" spans="2:21" ht="24" customHeight="1" thickBot="1" x14ac:dyDescent="0.35">
      <c r="B43" s="8"/>
      <c r="C43" s="187"/>
      <c r="D43" s="188"/>
      <c r="E43" s="188"/>
      <c r="F43" s="188"/>
      <c r="G43" s="188"/>
      <c r="H43" s="189"/>
      <c r="I43" s="187"/>
      <c r="J43" s="188"/>
      <c r="K43" s="188"/>
      <c r="L43" s="188"/>
      <c r="M43" s="189"/>
      <c r="N43" s="193" t="s">
        <v>28</v>
      </c>
      <c r="O43" s="194"/>
      <c r="P43" s="195"/>
      <c r="Q43" s="29" t="str">
        <f>VLOOKUP($Q$10,'[1]LISTADO INDICADORES'!A$5:Y$1000,24,0)</f>
        <v>&lt;</v>
      </c>
      <c r="R43" s="69">
        <f>VLOOKUP($Q$10,'[1]LISTADO INDICADORES'!A$5:Y$1000,25,0)</f>
        <v>0.75</v>
      </c>
      <c r="S43" s="7"/>
    </row>
    <row r="44" spans="2:21" ht="19.5" thickBot="1" x14ac:dyDescent="0.35">
      <c r="B44" s="8"/>
      <c r="C44" s="157" t="s">
        <v>27</v>
      </c>
      <c r="D44" s="158"/>
      <c r="E44" s="158"/>
      <c r="F44" s="158"/>
      <c r="G44" s="158"/>
      <c r="H44" s="159"/>
      <c r="I44" s="196" t="s">
        <v>26</v>
      </c>
      <c r="J44" s="197"/>
      <c r="K44" s="197"/>
      <c r="L44" s="197"/>
      <c r="M44" s="198"/>
      <c r="N44" s="160" t="s">
        <v>25</v>
      </c>
      <c r="O44" s="161"/>
      <c r="P44" s="161"/>
      <c r="Q44" s="161"/>
      <c r="R44" s="162"/>
      <c r="S44" s="7"/>
    </row>
    <row r="45" spans="2:21" x14ac:dyDescent="0.2">
      <c r="B45" s="8"/>
      <c r="C45" s="184" t="str">
        <f>VLOOKUP($Q$10,'[1]LISTADO INDICADORES'!A$5:Y$1000,15,0)</f>
        <v xml:space="preserve">Formato de PQRSYF de todos los canales de comunicación </v>
      </c>
      <c r="D45" s="185"/>
      <c r="E45" s="185"/>
      <c r="F45" s="185"/>
      <c r="G45" s="185"/>
      <c r="H45" s="186"/>
      <c r="I45" s="199" t="str">
        <f>VLOOKUP($Q$10,'[1]LISTADO INDICADORES'!A$5:Y$1000,16,0)</f>
        <v xml:space="preserve">Formato de PQRSYF de todos los canales de comunicación </v>
      </c>
      <c r="J45" s="200"/>
      <c r="K45" s="200"/>
      <c r="L45" s="200"/>
      <c r="M45" s="201"/>
      <c r="N45" s="240">
        <f>IF(Q49&gt;0,O52,IF(P49&gt;0,O52,IF(O49&gt;0,O52,IF(N49&gt;0,L52,IF(M49&gt;0,L52,IF(L49&gt;0,L52,IF(K49&gt;0,I52,IF(J49&gt;0,I52,IF(I49&gt;0,I52,IF(H49&gt;0,F52,IF(G49&gt;0,F52,IF(F49&gt;0,F52,"NO HAY DATOS"))))))))))))</f>
        <v>0.8075904677846425</v>
      </c>
      <c r="O45" s="241"/>
      <c r="P45" s="241"/>
      <c r="Q45" s="241"/>
      <c r="R45" s="242"/>
      <c r="S45" s="7"/>
    </row>
    <row r="46" spans="2:21" ht="15.75" thickBot="1" x14ac:dyDescent="0.3">
      <c r="B46" s="8"/>
      <c r="C46" s="187"/>
      <c r="D46" s="188"/>
      <c r="E46" s="188"/>
      <c r="F46" s="188"/>
      <c r="G46" s="188"/>
      <c r="H46" s="189"/>
      <c r="I46" s="202"/>
      <c r="J46" s="203"/>
      <c r="K46" s="203"/>
      <c r="L46" s="203"/>
      <c r="M46" s="204"/>
      <c r="N46" s="243"/>
      <c r="O46" s="244"/>
      <c r="P46" s="244"/>
      <c r="Q46" s="244"/>
      <c r="R46" s="245"/>
      <c r="S46" s="7"/>
      <c r="U46" s="27"/>
    </row>
    <row r="47" spans="2:21" s="22" customFormat="1" ht="19.5" thickBot="1" x14ac:dyDescent="0.3">
      <c r="B47" s="26"/>
      <c r="C47" s="211" t="s">
        <v>24</v>
      </c>
      <c r="D47" s="212"/>
      <c r="E47" s="213"/>
      <c r="F47" s="25" t="s">
        <v>23</v>
      </c>
      <c r="G47" s="24" t="s">
        <v>22</v>
      </c>
      <c r="H47" s="24" t="s">
        <v>21</v>
      </c>
      <c r="I47" s="24" t="s">
        <v>20</v>
      </c>
      <c r="J47" s="24" t="s">
        <v>19</v>
      </c>
      <c r="K47" s="24" t="s">
        <v>18</v>
      </c>
      <c r="L47" s="24" t="s">
        <v>17</v>
      </c>
      <c r="M47" s="24" t="s">
        <v>16</v>
      </c>
      <c r="N47" s="24" t="s">
        <v>15</v>
      </c>
      <c r="O47" s="24" t="s">
        <v>14</v>
      </c>
      <c r="P47" s="24" t="s">
        <v>13</v>
      </c>
      <c r="Q47" s="24" t="s">
        <v>12</v>
      </c>
      <c r="R47" s="24" t="s">
        <v>11</v>
      </c>
      <c r="S47" s="23"/>
    </row>
    <row r="48" spans="2:21" ht="19.5" thickBot="1" x14ac:dyDescent="0.25">
      <c r="B48" s="8"/>
      <c r="C48" s="211" t="s">
        <v>10</v>
      </c>
      <c r="D48" s="212"/>
      <c r="E48" s="213"/>
      <c r="F48" s="21">
        <v>433</v>
      </c>
      <c r="G48" s="20">
        <v>649</v>
      </c>
      <c r="H48" s="20">
        <v>624</v>
      </c>
      <c r="I48" s="20">
        <v>657</v>
      </c>
      <c r="J48" s="20">
        <v>613</v>
      </c>
      <c r="K48" s="20">
        <v>560</v>
      </c>
      <c r="L48" s="20"/>
      <c r="M48" s="20"/>
      <c r="N48" s="20"/>
      <c r="O48" s="20"/>
      <c r="P48" s="20"/>
      <c r="Q48" s="20"/>
      <c r="R48" s="19">
        <f>SUM(F48:Q48)</f>
        <v>3536</v>
      </c>
      <c r="S48" s="7"/>
    </row>
    <row r="49" spans="2:19" ht="19.5" thickBot="1" x14ac:dyDescent="0.25">
      <c r="B49" s="8"/>
      <c r="C49" s="211" t="s">
        <v>9</v>
      </c>
      <c r="D49" s="212"/>
      <c r="E49" s="213"/>
      <c r="F49" s="14">
        <v>529</v>
      </c>
      <c r="G49" s="13">
        <v>840</v>
      </c>
      <c r="H49" s="13">
        <v>839</v>
      </c>
      <c r="I49" s="13">
        <v>795</v>
      </c>
      <c r="J49" s="13">
        <v>760</v>
      </c>
      <c r="K49" s="13">
        <v>711</v>
      </c>
      <c r="L49" s="80"/>
      <c r="M49" s="80"/>
      <c r="N49" s="13"/>
      <c r="O49" s="13"/>
      <c r="P49" s="13"/>
      <c r="Q49" s="80"/>
      <c r="R49" s="18">
        <f>SUM(F49:Q49)</f>
        <v>4474</v>
      </c>
      <c r="S49" s="7"/>
    </row>
    <row r="50" spans="2:19" ht="19.5" thickBot="1" x14ac:dyDescent="0.25">
      <c r="B50" s="8"/>
      <c r="C50" s="211" t="s">
        <v>8</v>
      </c>
      <c r="D50" s="212"/>
      <c r="E50" s="213"/>
      <c r="F50" s="17">
        <f t="shared" ref="F50:Q50" si="0">IFERROR(F48/F49,"")</f>
        <v>0.81852551984877131</v>
      </c>
      <c r="G50" s="16">
        <f t="shared" si="0"/>
        <v>0.77261904761904765</v>
      </c>
      <c r="H50" s="16">
        <f t="shared" si="0"/>
        <v>0.74374255065554229</v>
      </c>
      <c r="I50" s="16">
        <f t="shared" si="0"/>
        <v>0.82641509433962268</v>
      </c>
      <c r="J50" s="16">
        <f t="shared" si="0"/>
        <v>0.80657894736842106</v>
      </c>
      <c r="K50" s="16">
        <f t="shared" si="0"/>
        <v>0.78762306610407873</v>
      </c>
      <c r="L50" s="16" t="str">
        <f t="shared" si="0"/>
        <v/>
      </c>
      <c r="M50" s="16" t="str">
        <f t="shared" si="0"/>
        <v/>
      </c>
      <c r="N50" s="16" t="str">
        <f t="shared" si="0"/>
        <v/>
      </c>
      <c r="O50" s="16" t="str">
        <f t="shared" si="0"/>
        <v/>
      </c>
      <c r="P50" s="16" t="str">
        <f t="shared" si="0"/>
        <v/>
      </c>
      <c r="Q50" s="16" t="str">
        <f t="shared" si="0"/>
        <v/>
      </c>
      <c r="R50" s="15">
        <f>IFERROR(R48/R49," ")</f>
        <v>0.7903442109968708</v>
      </c>
      <c r="S50" s="7"/>
    </row>
    <row r="51" spans="2:19" ht="19.5" thickBot="1" x14ac:dyDescent="0.25">
      <c r="B51" s="8"/>
      <c r="C51" s="211" t="s">
        <v>7</v>
      </c>
      <c r="D51" s="212"/>
      <c r="E51" s="213"/>
      <c r="F51" s="17">
        <v>0.96130000000000004</v>
      </c>
      <c r="G51" s="16">
        <v>0.781190019193858</v>
      </c>
      <c r="H51" s="16">
        <v>0.75278810408921937</v>
      </c>
      <c r="I51" s="16">
        <v>0.76385224274406327</v>
      </c>
      <c r="J51" s="16">
        <v>0.73570324574961365</v>
      </c>
      <c r="K51" s="16">
        <v>0.75855130784708247</v>
      </c>
      <c r="L51" s="16">
        <v>0.80071174377224197</v>
      </c>
      <c r="M51" s="16">
        <v>0.75897435897435894</v>
      </c>
      <c r="N51" s="16">
        <v>0.82450832072617242</v>
      </c>
      <c r="O51" s="16">
        <v>0.84437596302003082</v>
      </c>
      <c r="P51" s="16">
        <v>0.75974025974025972</v>
      </c>
      <c r="Q51" s="16">
        <v>0.90776699029126218</v>
      </c>
      <c r="R51" s="15">
        <v>0.80529272619751624</v>
      </c>
      <c r="S51" s="7"/>
    </row>
    <row r="52" spans="2:19" ht="19.5" thickBot="1" x14ac:dyDescent="0.25">
      <c r="B52" s="8"/>
      <c r="C52" s="211" t="s">
        <v>6</v>
      </c>
      <c r="D52" s="212"/>
      <c r="E52" s="213"/>
      <c r="F52" s="226">
        <f>IFERROR(SUM(F48:H48)/SUM(F49:H49),"")</f>
        <v>0.77264492753623193</v>
      </c>
      <c r="G52" s="227"/>
      <c r="H52" s="228"/>
      <c r="I52" s="229">
        <f>IFERROR(SUM(I48:K48)/SUM(I49:K49),"")</f>
        <v>0.8075904677846425</v>
      </c>
      <c r="J52" s="227"/>
      <c r="K52" s="228"/>
      <c r="L52" s="230" t="str">
        <f>IFERROR(SUM(L48:N48)/SUM(L49:N49),"")</f>
        <v/>
      </c>
      <c r="M52" s="231"/>
      <c r="N52" s="232"/>
      <c r="O52" s="230" t="str">
        <f>IFERROR(SUM(O48:Q48)/SUM(O49:Q49),"")</f>
        <v/>
      </c>
      <c r="P52" s="231"/>
      <c r="Q52" s="232"/>
      <c r="R52" s="15"/>
      <c r="S52" s="7"/>
    </row>
    <row r="53" spans="2:19" ht="19.5" thickBot="1" x14ac:dyDescent="0.25">
      <c r="B53" s="8"/>
      <c r="C53" s="233" t="s">
        <v>5</v>
      </c>
      <c r="D53" s="234"/>
      <c r="E53" s="235"/>
      <c r="F53" s="70"/>
      <c r="G53" s="71"/>
      <c r="H53" s="71"/>
      <c r="I53" s="71"/>
      <c r="J53" s="71"/>
      <c r="K53" s="71"/>
      <c r="L53" s="71"/>
      <c r="M53" s="71"/>
      <c r="N53" s="71"/>
      <c r="O53" s="71"/>
      <c r="P53" s="71"/>
      <c r="Q53" s="71"/>
      <c r="R53" s="72"/>
      <c r="S53" s="7"/>
    </row>
    <row r="54" spans="2:19" ht="19.5" thickBot="1" x14ac:dyDescent="0.25">
      <c r="B54" s="8"/>
      <c r="C54" s="211" t="s">
        <v>4</v>
      </c>
      <c r="D54" s="212"/>
      <c r="E54" s="213"/>
      <c r="F54" s="73">
        <f>R42</f>
        <v>0.75</v>
      </c>
      <c r="G54" s="73">
        <f>R42</f>
        <v>0.75</v>
      </c>
      <c r="H54" s="73">
        <f>R42</f>
        <v>0.75</v>
      </c>
      <c r="I54" s="73">
        <f>R42</f>
        <v>0.75</v>
      </c>
      <c r="J54" s="73">
        <f>R42</f>
        <v>0.75</v>
      </c>
      <c r="K54" s="73">
        <f>R42</f>
        <v>0.75</v>
      </c>
      <c r="L54" s="73">
        <f>R42</f>
        <v>0.75</v>
      </c>
      <c r="M54" s="73">
        <f>R42</f>
        <v>0.75</v>
      </c>
      <c r="N54" s="73">
        <f>R42</f>
        <v>0.75</v>
      </c>
      <c r="O54" s="73">
        <f>R42</f>
        <v>0.75</v>
      </c>
      <c r="P54" s="73">
        <f>R42</f>
        <v>0.75</v>
      </c>
      <c r="Q54" s="73">
        <f>R42</f>
        <v>0.75</v>
      </c>
      <c r="R54" s="73">
        <f>R42</f>
        <v>0.75</v>
      </c>
      <c r="S54" s="7"/>
    </row>
    <row r="55" spans="2:19" ht="15" thickBot="1" x14ac:dyDescent="0.25">
      <c r="B55" s="8"/>
      <c r="S55" s="7"/>
    </row>
    <row r="56" spans="2:19" ht="19.5" thickBot="1" x14ac:dyDescent="0.35">
      <c r="B56" s="8"/>
      <c r="C56" s="163" t="s">
        <v>3</v>
      </c>
      <c r="D56" s="164"/>
      <c r="E56" s="164"/>
      <c r="F56" s="164"/>
      <c r="G56" s="164"/>
      <c r="H56" s="164"/>
      <c r="I56" s="164"/>
      <c r="J56" s="164"/>
      <c r="K56" s="165"/>
      <c r="L56" s="160" t="s">
        <v>2</v>
      </c>
      <c r="M56" s="161"/>
      <c r="N56" s="161"/>
      <c r="O56" s="161"/>
      <c r="P56" s="161"/>
      <c r="Q56" s="161"/>
      <c r="R56" s="162"/>
      <c r="S56" s="7"/>
    </row>
    <row r="57" spans="2:19" x14ac:dyDescent="0.2">
      <c r="B57" s="8"/>
      <c r="C57" s="214" t="s">
        <v>116</v>
      </c>
      <c r="D57" s="215"/>
      <c r="E57" s="215"/>
      <c r="F57" s="215"/>
      <c r="G57" s="215"/>
      <c r="H57" s="215"/>
      <c r="I57" s="215"/>
      <c r="J57" s="215"/>
      <c r="K57" s="216"/>
      <c r="L57" s="214"/>
      <c r="M57" s="215"/>
      <c r="N57" s="215"/>
      <c r="O57" s="215"/>
      <c r="P57" s="215"/>
      <c r="Q57" s="215"/>
      <c r="R57" s="216"/>
      <c r="S57" s="7"/>
    </row>
    <row r="58" spans="2:19" x14ac:dyDescent="0.2">
      <c r="B58" s="8"/>
      <c r="C58" s="217"/>
      <c r="D58" s="218"/>
      <c r="E58" s="218"/>
      <c r="F58" s="218"/>
      <c r="G58" s="218"/>
      <c r="H58" s="218"/>
      <c r="I58" s="218"/>
      <c r="J58" s="218"/>
      <c r="K58" s="219"/>
      <c r="L58" s="217"/>
      <c r="M58" s="218"/>
      <c r="N58" s="218"/>
      <c r="O58" s="218"/>
      <c r="P58" s="218"/>
      <c r="Q58" s="218"/>
      <c r="R58" s="219"/>
      <c r="S58" s="7"/>
    </row>
    <row r="59" spans="2:19" x14ac:dyDescent="0.2">
      <c r="B59" s="8"/>
      <c r="C59" s="217"/>
      <c r="D59" s="218"/>
      <c r="E59" s="218"/>
      <c r="F59" s="218"/>
      <c r="G59" s="218"/>
      <c r="H59" s="218"/>
      <c r="I59" s="218"/>
      <c r="J59" s="218"/>
      <c r="K59" s="219"/>
      <c r="L59" s="217"/>
      <c r="M59" s="218"/>
      <c r="N59" s="218"/>
      <c r="O59" s="218"/>
      <c r="P59" s="218"/>
      <c r="Q59" s="218"/>
      <c r="R59" s="219"/>
      <c r="S59" s="7"/>
    </row>
    <row r="60" spans="2:19" x14ac:dyDescent="0.2">
      <c r="B60" s="8"/>
      <c r="C60" s="217"/>
      <c r="D60" s="218"/>
      <c r="E60" s="218"/>
      <c r="F60" s="218"/>
      <c r="G60" s="218"/>
      <c r="H60" s="218"/>
      <c r="I60" s="218"/>
      <c r="J60" s="218"/>
      <c r="K60" s="219"/>
      <c r="L60" s="217"/>
      <c r="M60" s="218"/>
      <c r="N60" s="218"/>
      <c r="O60" s="218"/>
      <c r="P60" s="218"/>
      <c r="Q60" s="218"/>
      <c r="R60" s="219"/>
      <c r="S60" s="7"/>
    </row>
    <row r="61" spans="2:19" ht="54" customHeight="1" thickBot="1" x14ac:dyDescent="0.25">
      <c r="B61" s="8"/>
      <c r="C61" s="220"/>
      <c r="D61" s="221"/>
      <c r="E61" s="221"/>
      <c r="F61" s="221"/>
      <c r="G61" s="221"/>
      <c r="H61" s="221"/>
      <c r="I61" s="221"/>
      <c r="J61" s="221"/>
      <c r="K61" s="222"/>
      <c r="L61" s="220"/>
      <c r="M61" s="221"/>
      <c r="N61" s="221"/>
      <c r="O61" s="221"/>
      <c r="P61" s="221"/>
      <c r="Q61" s="221"/>
      <c r="R61" s="222"/>
      <c r="S61" s="7"/>
    </row>
    <row r="62" spans="2:19" ht="19.5" thickBot="1" x14ac:dyDescent="0.35">
      <c r="B62" s="8"/>
      <c r="C62" s="163" t="s">
        <v>1</v>
      </c>
      <c r="D62" s="164"/>
      <c r="E62" s="164"/>
      <c r="F62" s="164"/>
      <c r="G62" s="164"/>
      <c r="H62" s="164"/>
      <c r="I62" s="164"/>
      <c r="J62" s="164"/>
      <c r="K62" s="165"/>
      <c r="L62" s="160" t="s">
        <v>0</v>
      </c>
      <c r="M62" s="161"/>
      <c r="N62" s="161"/>
      <c r="O62" s="161"/>
      <c r="P62" s="161"/>
      <c r="Q62" s="161"/>
      <c r="R62" s="162"/>
      <c r="S62" s="7"/>
    </row>
    <row r="63" spans="2:19" x14ac:dyDescent="0.2">
      <c r="B63" s="8"/>
      <c r="C63" s="120" t="s">
        <v>83</v>
      </c>
      <c r="D63" s="121"/>
      <c r="E63" s="121"/>
      <c r="F63" s="121"/>
      <c r="G63" s="121"/>
      <c r="H63" s="121"/>
      <c r="I63" s="121"/>
      <c r="J63" s="121"/>
      <c r="K63" s="122"/>
      <c r="L63" s="120"/>
      <c r="M63" s="121"/>
      <c r="N63" s="121"/>
      <c r="O63" s="121"/>
      <c r="P63" s="121"/>
      <c r="Q63" s="121"/>
      <c r="R63" s="122"/>
      <c r="S63" s="7"/>
    </row>
    <row r="64" spans="2:19" x14ac:dyDescent="0.2">
      <c r="B64" s="8"/>
      <c r="C64" s="123"/>
      <c r="D64" s="124"/>
      <c r="E64" s="124"/>
      <c r="F64" s="124"/>
      <c r="G64" s="124"/>
      <c r="H64" s="124"/>
      <c r="I64" s="124"/>
      <c r="J64" s="124"/>
      <c r="K64" s="125"/>
      <c r="L64" s="123"/>
      <c r="M64" s="124"/>
      <c r="N64" s="124"/>
      <c r="O64" s="124"/>
      <c r="P64" s="124"/>
      <c r="Q64" s="124"/>
      <c r="R64" s="125"/>
      <c r="S64" s="7"/>
    </row>
    <row r="65" spans="2:19" x14ac:dyDescent="0.2">
      <c r="B65" s="8"/>
      <c r="C65" s="123"/>
      <c r="D65" s="124"/>
      <c r="E65" s="124"/>
      <c r="F65" s="124"/>
      <c r="G65" s="124"/>
      <c r="H65" s="124"/>
      <c r="I65" s="124"/>
      <c r="J65" s="124"/>
      <c r="K65" s="125"/>
      <c r="L65" s="123"/>
      <c r="M65" s="124"/>
      <c r="N65" s="124"/>
      <c r="O65" s="124"/>
      <c r="P65" s="124"/>
      <c r="Q65" s="124"/>
      <c r="R65" s="125"/>
      <c r="S65" s="7"/>
    </row>
    <row r="66" spans="2:19" x14ac:dyDescent="0.2">
      <c r="B66" s="8"/>
      <c r="C66" s="123"/>
      <c r="D66" s="124"/>
      <c r="E66" s="124"/>
      <c r="F66" s="124"/>
      <c r="G66" s="124"/>
      <c r="H66" s="124"/>
      <c r="I66" s="124"/>
      <c r="J66" s="124"/>
      <c r="K66" s="125"/>
      <c r="L66" s="123"/>
      <c r="M66" s="124"/>
      <c r="N66" s="124"/>
      <c r="O66" s="124"/>
      <c r="P66" s="124"/>
      <c r="Q66" s="124"/>
      <c r="R66" s="125"/>
      <c r="S66" s="7"/>
    </row>
    <row r="67" spans="2:19" ht="15" thickBot="1" x14ac:dyDescent="0.25">
      <c r="B67" s="8"/>
      <c r="C67" s="126"/>
      <c r="D67" s="127"/>
      <c r="E67" s="127"/>
      <c r="F67" s="127"/>
      <c r="G67" s="127"/>
      <c r="H67" s="127"/>
      <c r="I67" s="127"/>
      <c r="J67" s="127"/>
      <c r="K67" s="128"/>
      <c r="L67" s="126"/>
      <c r="M67" s="127"/>
      <c r="N67" s="127"/>
      <c r="O67" s="127"/>
      <c r="P67" s="127"/>
      <c r="Q67" s="127"/>
      <c r="R67" s="128"/>
      <c r="S67" s="7"/>
    </row>
    <row r="68" spans="2:19" ht="15" thickBot="1" x14ac:dyDescent="0.25">
      <c r="B68" s="6"/>
      <c r="C68" s="5"/>
      <c r="D68" s="5"/>
      <c r="E68" s="5"/>
      <c r="F68" s="4"/>
      <c r="G68" s="4"/>
      <c r="H68" s="4"/>
      <c r="I68" s="4"/>
      <c r="J68" s="4"/>
      <c r="K68" s="4"/>
      <c r="L68" s="4"/>
      <c r="M68" s="4"/>
      <c r="N68" s="4"/>
      <c r="O68" s="4"/>
      <c r="P68" s="4"/>
      <c r="Q68" s="4"/>
      <c r="R68" s="4"/>
      <c r="S68" s="3"/>
    </row>
  </sheetData>
  <sheetProtection algorithmName="SHA-512" hashValue="AUm5fjJfpezXAkV8+BuCciNh8NSljvYOZfTTFWT1r55Z2BcXeX9Tnh4K4MNJSlRJywZTviKzg+0dXbdLAvdoeA==" saltValue="qnyCW47SAjPYO48jB85pnw==" spinCount="100000" sheet="1" formatCells="0" formatColumns="0" formatRows="0"/>
  <protectedRanges>
    <protectedRange algorithmName="SHA-512" hashValue="AdyiIHOegjBMYfwXaovC0Yca8H1Xt2lCXFH1h/YQRbPu/MQ1aCeVjqa4EFpHM/A6eRmVZZSjhMyV9CN/EVfgRA==" saltValue="NrSoTPs0j2QR41XKevCHVA==" spinCount="100000" sqref="C12:R12 C10:K10 Q10:R10 N45:R46 R48:R49" name="formulas"/>
    <protectedRange algorithmName="SHA-512" hashValue="AdyiIHOegjBMYfwXaovC0Yca8H1Xt2lCXFH1h/YQRbPu/MQ1aCeVjqa4EFpHM/A6eRmVZZSjhMyV9CN/EVfgRA==" saltValue="NrSoTPs0j2QR41XKevCHVA==" spinCount="100000" sqref="F50:R50 F52:Q52" name="formulas_1"/>
    <protectedRange algorithmName="SHA-512" hashValue="AdyiIHOegjBMYfwXaovC0Yca8H1Xt2lCXFH1h/YQRbPu/MQ1aCeVjqa4EFpHM/A6eRmVZZSjhMyV9CN/EVfgRA==" saltValue="NrSoTPs0j2QR41XKevCHVA==" spinCount="100000" sqref="F51:R51" name="formulas_1_1"/>
  </protectedRanges>
  <mergeCells count="56">
    <mergeCell ref="C10:H10"/>
    <mergeCell ref="L10:M10"/>
    <mergeCell ref="Q10:R10"/>
    <mergeCell ref="C3:E5"/>
    <mergeCell ref="F3:O5"/>
    <mergeCell ref="P3:R3"/>
    <mergeCell ref="P4:R4"/>
    <mergeCell ref="P5:R5"/>
    <mergeCell ref="C7:R7"/>
    <mergeCell ref="C8:R8"/>
    <mergeCell ref="C9:H9"/>
    <mergeCell ref="L9:M9"/>
    <mergeCell ref="N9:P9"/>
    <mergeCell ref="Q9:R9"/>
    <mergeCell ref="C11:M11"/>
    <mergeCell ref="N11:R11"/>
    <mergeCell ref="C12:M12"/>
    <mergeCell ref="N12:R12"/>
    <mergeCell ref="C13:M13"/>
    <mergeCell ref="N13:R13"/>
    <mergeCell ref="C14:M17"/>
    <mergeCell ref="N14:R40"/>
    <mergeCell ref="C18:M40"/>
    <mergeCell ref="C41:H41"/>
    <mergeCell ref="I41:M41"/>
    <mergeCell ref="N41:R41"/>
    <mergeCell ref="C49:E49"/>
    <mergeCell ref="C42:H43"/>
    <mergeCell ref="I42:M43"/>
    <mergeCell ref="N42:P42"/>
    <mergeCell ref="N43:P43"/>
    <mergeCell ref="C44:H44"/>
    <mergeCell ref="I44:M44"/>
    <mergeCell ref="N44:R44"/>
    <mergeCell ref="C45:H46"/>
    <mergeCell ref="I45:M46"/>
    <mergeCell ref="N45:R46"/>
    <mergeCell ref="C47:E47"/>
    <mergeCell ref="C48:E48"/>
    <mergeCell ref="C50:E50"/>
    <mergeCell ref="C51:E51"/>
    <mergeCell ref="C52:E52"/>
    <mergeCell ref="F52:H52"/>
    <mergeCell ref="I52:K52"/>
    <mergeCell ref="C62:K62"/>
    <mergeCell ref="L62:R62"/>
    <mergeCell ref="C63:K67"/>
    <mergeCell ref="L63:R67"/>
    <mergeCell ref="O52:Q52"/>
    <mergeCell ref="C53:E53"/>
    <mergeCell ref="C54:E54"/>
    <mergeCell ref="C56:K56"/>
    <mergeCell ref="L56:R56"/>
    <mergeCell ref="C57:K61"/>
    <mergeCell ref="L57:R61"/>
    <mergeCell ref="L52:N52"/>
  </mergeCells>
  <conditionalFormatting sqref="N45:R46">
    <cfRule type="expression" dxfId="13" priority="1">
      <formula>$N$45&lt;75%</formula>
    </cfRule>
    <cfRule type="expression" dxfId="12" priority="2">
      <formula>$N$45&gt;75%</formula>
    </cfRule>
  </conditionalFormatting>
  <dataValidations count="4">
    <dataValidation type="list" allowBlank="1" showInputMessage="1" showErrorMessage="1" sqref="L10:M10" xr:uid="{00000000-0002-0000-0600-000000000000}">
      <formula1>"I Trimestre,II Trimestre,III Trimestre,IV Trimestre"</formula1>
    </dataValidation>
    <dataValidation type="whole" allowBlank="1" showInputMessage="1" showErrorMessage="1" sqref="N10" xr:uid="{42D82084-9E2B-4D91-98D9-0B0E389F1403}">
      <formula1>1</formula1>
      <formula2>31</formula2>
    </dataValidation>
    <dataValidation type="whole" allowBlank="1" showInputMessage="1" showErrorMessage="1" sqref="O10" xr:uid="{0E1E287D-6924-4D4B-9D1F-DB933C2A377D}">
      <formula1>1</formula1>
      <formula2>12</formula2>
    </dataValidation>
    <dataValidation type="whole" allowBlank="1" showInputMessage="1" showErrorMessage="1" sqref="P10" xr:uid="{EA3C3855-69C8-44C7-A95A-FEFC5A1FE171}">
      <formula1>1</formula1>
      <formula2>99999</formula2>
    </dataValidation>
  </dataValidations>
  <pageMargins left="0.7" right="0.7" top="0.75" bottom="0.75" header="0.3" footer="0.3"/>
  <drawing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V68"/>
  <sheetViews>
    <sheetView showGridLines="0" topLeftCell="A25" zoomScaleNormal="100" workbookViewId="0">
      <selection activeCell="I45" sqref="I45:M46"/>
    </sheetView>
  </sheetViews>
  <sheetFormatPr defaultColWidth="11.42578125" defaultRowHeight="14.25" x14ac:dyDescent="0.2"/>
  <cols>
    <col min="1" max="1" width="2.42578125" style="1" customWidth="1"/>
    <col min="2" max="2" width="2.5703125" style="1" customWidth="1"/>
    <col min="3" max="5" width="9.140625" style="1" customWidth="1"/>
    <col min="6" max="7" width="13" style="2" customWidth="1"/>
    <col min="8" max="8" width="15.42578125" style="2" customWidth="1"/>
    <col min="9" max="16" width="13" style="2" customWidth="1"/>
    <col min="17" max="17" width="13.140625" style="2" customWidth="1"/>
    <col min="18" max="18" width="13" style="2" customWidth="1"/>
    <col min="19" max="19" width="2.5703125" style="1" customWidth="1"/>
    <col min="20" max="16384" width="11.42578125" style="1"/>
  </cols>
  <sheetData>
    <row r="1" spans="2:19" ht="15" thickBot="1" x14ac:dyDescent="0.25"/>
    <row r="2" spans="2:19" ht="9.75" customHeight="1" thickBot="1" x14ac:dyDescent="0.25">
      <c r="B2" s="38"/>
      <c r="C2" s="37"/>
      <c r="D2" s="37"/>
      <c r="E2" s="37"/>
      <c r="F2" s="36"/>
      <c r="G2" s="36"/>
      <c r="H2" s="36"/>
      <c r="I2" s="36"/>
      <c r="J2" s="36"/>
      <c r="K2" s="36"/>
      <c r="L2" s="36"/>
      <c r="M2" s="36"/>
      <c r="N2" s="36"/>
      <c r="O2" s="36"/>
      <c r="P2" s="36"/>
      <c r="Q2" s="36"/>
      <c r="R2" s="36"/>
      <c r="S2" s="35"/>
    </row>
    <row r="3" spans="2:19" ht="16.5" thickBot="1" x14ac:dyDescent="0.25">
      <c r="B3" s="8"/>
      <c r="C3" s="120"/>
      <c r="D3" s="121"/>
      <c r="E3" s="122"/>
      <c r="F3" s="129" t="s">
        <v>47</v>
      </c>
      <c r="G3" s="130"/>
      <c r="H3" s="130"/>
      <c r="I3" s="130"/>
      <c r="J3" s="130"/>
      <c r="K3" s="130"/>
      <c r="L3" s="130"/>
      <c r="M3" s="130"/>
      <c r="N3" s="130"/>
      <c r="O3" s="131"/>
      <c r="P3" s="138" t="s">
        <v>46</v>
      </c>
      <c r="Q3" s="139"/>
      <c r="R3" s="140"/>
      <c r="S3" s="7"/>
    </row>
    <row r="4" spans="2:19" ht="16.5" thickBot="1" x14ac:dyDescent="0.25">
      <c r="B4" s="8"/>
      <c r="C4" s="123"/>
      <c r="D4" s="124"/>
      <c r="E4" s="125"/>
      <c r="F4" s="132"/>
      <c r="G4" s="133"/>
      <c r="H4" s="133"/>
      <c r="I4" s="133"/>
      <c r="J4" s="133"/>
      <c r="K4" s="133"/>
      <c r="L4" s="133"/>
      <c r="M4" s="133"/>
      <c r="N4" s="133"/>
      <c r="O4" s="134"/>
      <c r="P4" s="138" t="s">
        <v>45</v>
      </c>
      <c r="Q4" s="139"/>
      <c r="R4" s="140"/>
      <c r="S4" s="7"/>
    </row>
    <row r="5" spans="2:19" ht="18.75" customHeight="1" thickBot="1" x14ac:dyDescent="0.25">
      <c r="B5" s="8"/>
      <c r="C5" s="126"/>
      <c r="D5" s="127"/>
      <c r="E5" s="128"/>
      <c r="F5" s="135"/>
      <c r="G5" s="136"/>
      <c r="H5" s="136"/>
      <c r="I5" s="136"/>
      <c r="J5" s="136"/>
      <c r="K5" s="136"/>
      <c r="L5" s="136"/>
      <c r="M5" s="136"/>
      <c r="N5" s="136"/>
      <c r="O5" s="137"/>
      <c r="P5" s="138" t="s">
        <v>44</v>
      </c>
      <c r="Q5" s="139"/>
      <c r="R5" s="140"/>
      <c r="S5" s="7"/>
    </row>
    <row r="6" spans="2:19" ht="15.75" thickBot="1" x14ac:dyDescent="0.25">
      <c r="B6" s="8"/>
      <c r="F6" s="34"/>
      <c r="G6" s="34"/>
      <c r="H6" s="34"/>
      <c r="I6" s="34"/>
      <c r="J6" s="34"/>
      <c r="K6" s="34"/>
      <c r="L6" s="34"/>
      <c r="M6" s="34"/>
      <c r="N6" s="34"/>
      <c r="O6" s="34"/>
      <c r="S6" s="7"/>
    </row>
    <row r="7" spans="2:19" ht="29.25" thickBot="1" x14ac:dyDescent="0.25">
      <c r="B7" s="8"/>
      <c r="C7" s="141" t="str">
        <f>UPPER(VLOOKUP($Q$10,'[4]LISTADO INDICADORES'!A$5:Y$1000,6,0))</f>
        <v>SIAU</v>
      </c>
      <c r="D7" s="142"/>
      <c r="E7" s="142"/>
      <c r="F7" s="142"/>
      <c r="G7" s="142"/>
      <c r="H7" s="142"/>
      <c r="I7" s="142"/>
      <c r="J7" s="142"/>
      <c r="K7" s="142"/>
      <c r="L7" s="142"/>
      <c r="M7" s="142"/>
      <c r="N7" s="142"/>
      <c r="O7" s="142"/>
      <c r="P7" s="142"/>
      <c r="Q7" s="142"/>
      <c r="R7" s="143"/>
      <c r="S7" s="7"/>
    </row>
    <row r="8" spans="2:19" ht="21.75" thickBot="1" x14ac:dyDescent="0.25">
      <c r="B8" s="8"/>
      <c r="C8" s="144" t="s">
        <v>43</v>
      </c>
      <c r="D8" s="145"/>
      <c r="E8" s="145"/>
      <c r="F8" s="145"/>
      <c r="G8" s="145"/>
      <c r="H8" s="145"/>
      <c r="I8" s="145"/>
      <c r="J8" s="145"/>
      <c r="K8" s="145"/>
      <c r="L8" s="145"/>
      <c r="M8" s="145"/>
      <c r="N8" s="145"/>
      <c r="O8" s="145"/>
      <c r="P8" s="145"/>
      <c r="Q8" s="145"/>
      <c r="R8" s="146"/>
      <c r="S8" s="7"/>
    </row>
    <row r="9" spans="2:19" ht="32.25" thickBot="1" x14ac:dyDescent="0.25">
      <c r="B9" s="8"/>
      <c r="C9" s="147" t="s">
        <v>42</v>
      </c>
      <c r="D9" s="148"/>
      <c r="E9" s="148"/>
      <c r="F9" s="148"/>
      <c r="G9" s="148"/>
      <c r="H9" s="149"/>
      <c r="I9" s="24" t="s">
        <v>41</v>
      </c>
      <c r="J9" s="24" t="s">
        <v>40</v>
      </c>
      <c r="K9" s="24" t="s">
        <v>39</v>
      </c>
      <c r="L9" s="147" t="s">
        <v>38</v>
      </c>
      <c r="M9" s="149"/>
      <c r="N9" s="147" t="s">
        <v>37</v>
      </c>
      <c r="O9" s="148"/>
      <c r="P9" s="149"/>
      <c r="Q9" s="147" t="s">
        <v>36</v>
      </c>
      <c r="R9" s="149"/>
      <c r="S9" s="7"/>
    </row>
    <row r="10" spans="2:19" ht="31.5" customHeight="1" thickBot="1" x14ac:dyDescent="0.25">
      <c r="B10" s="8"/>
      <c r="C10" s="150" t="str">
        <f>VLOOKUP($Q$10,'[1]LISTADO INDICADORES'!A$5:Y$1000,4,0)</f>
        <v>Porcentaje de quejas no tramitadas</v>
      </c>
      <c r="D10" s="151"/>
      <c r="E10" s="151"/>
      <c r="F10" s="151"/>
      <c r="G10" s="151"/>
      <c r="H10" s="152"/>
      <c r="I10" s="33" t="str">
        <f>VLOOKUP($Q$10,'[1]LISTADO INDICADORES'!A$5:Y$1000,20,0)</f>
        <v>proceso</v>
      </c>
      <c r="J10" s="33" t="str">
        <f>VLOOKUP($Q$10,'[1]LISTADO INDICADORES'!A$5:Y$1000,21,0)</f>
        <v>Decreciente</v>
      </c>
      <c r="K10" s="33" t="str">
        <f>VLOOKUP($Q$10,'[1]LISTADO INDICADORES'!A$5:Y$1000,17,0)</f>
        <v>%</v>
      </c>
      <c r="L10" s="153" t="s">
        <v>78</v>
      </c>
      <c r="M10" s="154"/>
      <c r="N10" s="32"/>
      <c r="O10" s="32"/>
      <c r="P10" s="32"/>
      <c r="Q10" s="155">
        <v>252</v>
      </c>
      <c r="R10" s="156"/>
      <c r="S10" s="7"/>
    </row>
    <row r="11" spans="2:19" ht="19.5" thickBot="1" x14ac:dyDescent="0.35">
      <c r="B11" s="8"/>
      <c r="C11" s="157" t="s">
        <v>35</v>
      </c>
      <c r="D11" s="158"/>
      <c r="E11" s="158"/>
      <c r="F11" s="158"/>
      <c r="G11" s="158"/>
      <c r="H11" s="158"/>
      <c r="I11" s="158"/>
      <c r="J11" s="158"/>
      <c r="K11" s="158"/>
      <c r="L11" s="158"/>
      <c r="M11" s="159"/>
      <c r="N11" s="160" t="s">
        <v>34</v>
      </c>
      <c r="O11" s="161"/>
      <c r="P11" s="161"/>
      <c r="Q11" s="161"/>
      <c r="R11" s="162"/>
      <c r="S11" s="7"/>
    </row>
    <row r="12" spans="2:19" ht="84.75" customHeight="1" thickBot="1" x14ac:dyDescent="0.25">
      <c r="B12" s="8"/>
      <c r="C12" s="150" t="str">
        <f>VLOOKUP($Q$10,'[1]LISTADO INDICADORES'!A$5:Y$1000,10,0)</f>
        <v>Monitorear el cumplimiento en la gestión de quejas recibidas, identificando oportunidades de mejora en el proceso de atención y respuesta al usuario.</v>
      </c>
      <c r="D12" s="151"/>
      <c r="E12" s="151"/>
      <c r="F12" s="151"/>
      <c r="G12" s="151"/>
      <c r="H12" s="151"/>
      <c r="I12" s="151"/>
      <c r="J12" s="151"/>
      <c r="K12" s="151"/>
      <c r="L12" s="151"/>
      <c r="M12" s="152"/>
      <c r="N12" s="150" t="str">
        <f>IFERROR("Hay un "&amp;FIXED(N45,4)*100&amp;"% de quejas no tramitadas","NO HAY DATOS")</f>
        <v>Hay un 1,47% de quejas no tramitadas</v>
      </c>
      <c r="O12" s="151"/>
      <c r="P12" s="151"/>
      <c r="Q12" s="151"/>
      <c r="R12" s="152"/>
      <c r="S12" s="7"/>
    </row>
    <row r="13" spans="2:19" ht="19.5" thickBot="1" x14ac:dyDescent="0.35">
      <c r="B13" s="8"/>
      <c r="C13" s="163" t="s">
        <v>33</v>
      </c>
      <c r="D13" s="164"/>
      <c r="E13" s="164"/>
      <c r="F13" s="164"/>
      <c r="G13" s="164"/>
      <c r="H13" s="164"/>
      <c r="I13" s="164"/>
      <c r="J13" s="164"/>
      <c r="K13" s="164"/>
      <c r="L13" s="164"/>
      <c r="M13" s="165"/>
      <c r="N13" s="160" t="s">
        <v>32</v>
      </c>
      <c r="O13" s="161"/>
      <c r="P13" s="161"/>
      <c r="Q13" s="161"/>
      <c r="R13" s="162"/>
      <c r="S13" s="7"/>
    </row>
    <row r="14" spans="2:19" x14ac:dyDescent="0.2">
      <c r="B14" s="8"/>
      <c r="C14" s="166" t="str">
        <f>IF(K10="%",C42&amp;" / "&amp;I42&amp;" *100",IF(K10="tasa",C42&amp;" / "&amp;I42&amp;" *1000",IF(K10="Minutos",C42&amp;" / "&amp;I42,IF(K10="Cantidad",C42&amp;" / "&amp;I42,IF(K10="Egresos/cama",C42&amp;" / "&amp;I42,IF(K10="Cantidad",C42&amp;" / "&amp;I42,IF(K10="Horas",C42&amp;" / "&amp;I42,IF(K10="Proporción",C42&amp;" / "&amp;I42,IF(K10="Días",C42&amp;" / "&amp;I42,"")))))))))</f>
        <v>Numero de quejas no pertinentes y/o que no se puedan gestionar / Número de total de quejas recibidas *100</v>
      </c>
      <c r="D14" s="167"/>
      <c r="E14" s="167"/>
      <c r="F14" s="167"/>
      <c r="G14" s="167"/>
      <c r="H14" s="167"/>
      <c r="I14" s="167"/>
      <c r="J14" s="167"/>
      <c r="K14" s="167"/>
      <c r="L14" s="167"/>
      <c r="M14" s="168"/>
      <c r="N14" s="175" t="s">
        <v>94</v>
      </c>
      <c r="O14" s="176"/>
      <c r="P14" s="176"/>
      <c r="Q14" s="176"/>
      <c r="R14" s="177"/>
      <c r="S14" s="7"/>
    </row>
    <row r="15" spans="2:19" x14ac:dyDescent="0.2">
      <c r="B15" s="8"/>
      <c r="C15" s="169"/>
      <c r="D15" s="170"/>
      <c r="E15" s="170"/>
      <c r="F15" s="170"/>
      <c r="G15" s="170"/>
      <c r="H15" s="170"/>
      <c r="I15" s="170"/>
      <c r="J15" s="170"/>
      <c r="K15" s="170"/>
      <c r="L15" s="170"/>
      <c r="M15" s="171"/>
      <c r="N15" s="178"/>
      <c r="O15" s="179"/>
      <c r="P15" s="179"/>
      <c r="Q15" s="179"/>
      <c r="R15" s="180"/>
      <c r="S15" s="7"/>
    </row>
    <row r="16" spans="2:19" x14ac:dyDescent="0.2">
      <c r="B16" s="8"/>
      <c r="C16" s="169"/>
      <c r="D16" s="170"/>
      <c r="E16" s="170"/>
      <c r="F16" s="170"/>
      <c r="G16" s="170"/>
      <c r="H16" s="170"/>
      <c r="I16" s="170"/>
      <c r="J16" s="170"/>
      <c r="K16" s="170"/>
      <c r="L16" s="170"/>
      <c r="M16" s="171"/>
      <c r="N16" s="178"/>
      <c r="O16" s="179"/>
      <c r="P16" s="179"/>
      <c r="Q16" s="179"/>
      <c r="R16" s="180"/>
      <c r="S16" s="7"/>
    </row>
    <row r="17" spans="2:22" ht="15.75" customHeight="1" thickBot="1" x14ac:dyDescent="0.25">
      <c r="B17" s="8"/>
      <c r="C17" s="172"/>
      <c r="D17" s="173"/>
      <c r="E17" s="173"/>
      <c r="F17" s="173"/>
      <c r="G17" s="173"/>
      <c r="H17" s="173"/>
      <c r="I17" s="173"/>
      <c r="J17" s="173"/>
      <c r="K17" s="173"/>
      <c r="L17" s="173"/>
      <c r="M17" s="174"/>
      <c r="N17" s="178"/>
      <c r="O17" s="179"/>
      <c r="P17" s="179"/>
      <c r="Q17" s="179"/>
      <c r="R17" s="180"/>
      <c r="S17" s="7"/>
    </row>
    <row r="18" spans="2:22" x14ac:dyDescent="0.2">
      <c r="B18" s="8"/>
      <c r="C18" s="120"/>
      <c r="D18" s="121"/>
      <c r="E18" s="121"/>
      <c r="F18" s="121"/>
      <c r="G18" s="121"/>
      <c r="H18" s="121"/>
      <c r="I18" s="121"/>
      <c r="J18" s="121"/>
      <c r="K18" s="121"/>
      <c r="L18" s="121"/>
      <c r="M18" s="122"/>
      <c r="N18" s="178"/>
      <c r="O18" s="179"/>
      <c r="P18" s="179"/>
      <c r="Q18" s="179"/>
      <c r="R18" s="180"/>
      <c r="S18" s="7"/>
    </row>
    <row r="19" spans="2:22" x14ac:dyDescent="0.2">
      <c r="B19" s="8"/>
      <c r="C19" s="123"/>
      <c r="D19" s="124"/>
      <c r="E19" s="124"/>
      <c r="F19" s="124"/>
      <c r="G19" s="124"/>
      <c r="H19" s="124"/>
      <c r="I19" s="124"/>
      <c r="J19" s="124"/>
      <c r="K19" s="124"/>
      <c r="L19" s="124"/>
      <c r="M19" s="125"/>
      <c r="N19" s="178"/>
      <c r="O19" s="179"/>
      <c r="P19" s="179"/>
      <c r="Q19" s="179"/>
      <c r="R19" s="180"/>
      <c r="S19" s="7"/>
    </row>
    <row r="20" spans="2:22" x14ac:dyDescent="0.2">
      <c r="B20" s="8"/>
      <c r="C20" s="123"/>
      <c r="D20" s="124"/>
      <c r="E20" s="124"/>
      <c r="F20" s="124"/>
      <c r="G20" s="124"/>
      <c r="H20" s="124"/>
      <c r="I20" s="124"/>
      <c r="J20" s="124"/>
      <c r="K20" s="124"/>
      <c r="L20" s="124"/>
      <c r="M20" s="125"/>
      <c r="N20" s="178"/>
      <c r="O20" s="179"/>
      <c r="P20" s="179"/>
      <c r="Q20" s="179"/>
      <c r="R20" s="180"/>
      <c r="S20" s="7"/>
    </row>
    <row r="21" spans="2:22" x14ac:dyDescent="0.2">
      <c r="B21" s="8"/>
      <c r="C21" s="123"/>
      <c r="D21" s="124"/>
      <c r="E21" s="124"/>
      <c r="F21" s="124"/>
      <c r="G21" s="124"/>
      <c r="H21" s="124"/>
      <c r="I21" s="124"/>
      <c r="J21" s="124"/>
      <c r="K21" s="124"/>
      <c r="L21" s="124"/>
      <c r="M21" s="125"/>
      <c r="N21" s="178"/>
      <c r="O21" s="179"/>
      <c r="P21" s="179"/>
      <c r="Q21" s="179"/>
      <c r="R21" s="180"/>
      <c r="S21" s="7"/>
    </row>
    <row r="22" spans="2:22" x14ac:dyDescent="0.2">
      <c r="B22" s="8"/>
      <c r="C22" s="123"/>
      <c r="D22" s="124"/>
      <c r="E22" s="124"/>
      <c r="F22" s="124"/>
      <c r="G22" s="124"/>
      <c r="H22" s="124"/>
      <c r="I22" s="124"/>
      <c r="J22" s="124"/>
      <c r="K22" s="124"/>
      <c r="L22" s="124"/>
      <c r="M22" s="125"/>
      <c r="N22" s="178"/>
      <c r="O22" s="179"/>
      <c r="P22" s="179"/>
      <c r="Q22" s="179"/>
      <c r="R22" s="180"/>
      <c r="S22" s="7"/>
    </row>
    <row r="23" spans="2:22" x14ac:dyDescent="0.2">
      <c r="B23" s="8"/>
      <c r="C23" s="123"/>
      <c r="D23" s="124"/>
      <c r="E23" s="124"/>
      <c r="F23" s="124"/>
      <c r="G23" s="124"/>
      <c r="H23" s="124"/>
      <c r="I23" s="124"/>
      <c r="J23" s="124"/>
      <c r="K23" s="124"/>
      <c r="L23" s="124"/>
      <c r="M23" s="125"/>
      <c r="N23" s="178"/>
      <c r="O23" s="179"/>
      <c r="P23" s="179"/>
      <c r="Q23" s="179"/>
      <c r="R23" s="180"/>
      <c r="S23" s="7"/>
    </row>
    <row r="24" spans="2:22" x14ac:dyDescent="0.2">
      <c r="B24" s="8"/>
      <c r="C24" s="123"/>
      <c r="D24" s="124"/>
      <c r="E24" s="124"/>
      <c r="F24" s="124"/>
      <c r="G24" s="124"/>
      <c r="H24" s="124"/>
      <c r="I24" s="124"/>
      <c r="J24" s="124"/>
      <c r="K24" s="124"/>
      <c r="L24" s="124"/>
      <c r="M24" s="125"/>
      <c r="N24" s="178"/>
      <c r="O24" s="179"/>
      <c r="P24" s="179"/>
      <c r="Q24" s="179"/>
      <c r="R24" s="180"/>
      <c r="S24" s="7"/>
    </row>
    <row r="25" spans="2:22" x14ac:dyDescent="0.2">
      <c r="B25" s="8"/>
      <c r="C25" s="123"/>
      <c r="D25" s="124"/>
      <c r="E25" s="124"/>
      <c r="F25" s="124"/>
      <c r="G25" s="124"/>
      <c r="H25" s="124"/>
      <c r="I25" s="124"/>
      <c r="J25" s="124"/>
      <c r="K25" s="124"/>
      <c r="L25" s="124"/>
      <c r="M25" s="125"/>
      <c r="N25" s="178"/>
      <c r="O25" s="179"/>
      <c r="P25" s="179"/>
      <c r="Q25" s="179"/>
      <c r="R25" s="180"/>
      <c r="S25" s="7"/>
    </row>
    <row r="26" spans="2:22" x14ac:dyDescent="0.2">
      <c r="B26" s="8"/>
      <c r="C26" s="123"/>
      <c r="D26" s="124"/>
      <c r="E26" s="124"/>
      <c r="F26" s="124"/>
      <c r="G26" s="124"/>
      <c r="H26" s="124"/>
      <c r="I26" s="124"/>
      <c r="J26" s="124"/>
      <c r="K26" s="124"/>
      <c r="L26" s="124"/>
      <c r="M26" s="125"/>
      <c r="N26" s="178"/>
      <c r="O26" s="179"/>
      <c r="P26" s="179"/>
      <c r="Q26" s="179"/>
      <c r="R26" s="180"/>
      <c r="S26" s="7"/>
      <c r="V26" s="1" t="s">
        <v>31</v>
      </c>
    </row>
    <row r="27" spans="2:22" x14ac:dyDescent="0.2">
      <c r="B27" s="8"/>
      <c r="C27" s="123"/>
      <c r="D27" s="124"/>
      <c r="E27" s="124"/>
      <c r="F27" s="124"/>
      <c r="G27" s="124"/>
      <c r="H27" s="124"/>
      <c r="I27" s="124"/>
      <c r="J27" s="124"/>
      <c r="K27" s="124"/>
      <c r="L27" s="124"/>
      <c r="M27" s="125"/>
      <c r="N27" s="178"/>
      <c r="O27" s="179"/>
      <c r="P27" s="179"/>
      <c r="Q27" s="179"/>
      <c r="R27" s="180"/>
      <c r="S27" s="7"/>
    </row>
    <row r="28" spans="2:22" x14ac:dyDescent="0.2">
      <c r="B28" s="8"/>
      <c r="C28" s="123"/>
      <c r="D28" s="124"/>
      <c r="E28" s="124"/>
      <c r="F28" s="124"/>
      <c r="G28" s="124"/>
      <c r="H28" s="124"/>
      <c r="I28" s="124"/>
      <c r="J28" s="124"/>
      <c r="K28" s="124"/>
      <c r="L28" s="124"/>
      <c r="M28" s="125"/>
      <c r="N28" s="178"/>
      <c r="O28" s="179"/>
      <c r="P28" s="179"/>
      <c r="Q28" s="179"/>
      <c r="R28" s="180"/>
      <c r="S28" s="7"/>
    </row>
    <row r="29" spans="2:22" x14ac:dyDescent="0.2">
      <c r="B29" s="8"/>
      <c r="C29" s="123"/>
      <c r="D29" s="124"/>
      <c r="E29" s="124"/>
      <c r="F29" s="124"/>
      <c r="G29" s="124"/>
      <c r="H29" s="124"/>
      <c r="I29" s="124"/>
      <c r="J29" s="124"/>
      <c r="K29" s="124"/>
      <c r="L29" s="124"/>
      <c r="M29" s="125"/>
      <c r="N29" s="178"/>
      <c r="O29" s="179"/>
      <c r="P29" s="179"/>
      <c r="Q29" s="179"/>
      <c r="R29" s="180"/>
      <c r="S29" s="7"/>
    </row>
    <row r="30" spans="2:22" x14ac:dyDescent="0.2">
      <c r="B30" s="8"/>
      <c r="C30" s="123"/>
      <c r="D30" s="124"/>
      <c r="E30" s="124"/>
      <c r="F30" s="124"/>
      <c r="G30" s="124"/>
      <c r="H30" s="124"/>
      <c r="I30" s="124"/>
      <c r="J30" s="124"/>
      <c r="K30" s="124"/>
      <c r="L30" s="124"/>
      <c r="M30" s="125"/>
      <c r="N30" s="178"/>
      <c r="O30" s="179"/>
      <c r="P30" s="179"/>
      <c r="Q30" s="179"/>
      <c r="R30" s="180"/>
      <c r="S30" s="7"/>
    </row>
    <row r="31" spans="2:22" x14ac:dyDescent="0.2">
      <c r="B31" s="8"/>
      <c r="C31" s="123"/>
      <c r="D31" s="124"/>
      <c r="E31" s="124"/>
      <c r="F31" s="124"/>
      <c r="G31" s="124"/>
      <c r="H31" s="124"/>
      <c r="I31" s="124"/>
      <c r="J31" s="124"/>
      <c r="K31" s="124"/>
      <c r="L31" s="124"/>
      <c r="M31" s="125"/>
      <c r="N31" s="178"/>
      <c r="O31" s="179"/>
      <c r="P31" s="179"/>
      <c r="Q31" s="179"/>
      <c r="R31" s="180"/>
      <c r="S31" s="7"/>
    </row>
    <row r="32" spans="2:22" x14ac:dyDescent="0.2">
      <c r="B32" s="8"/>
      <c r="C32" s="123"/>
      <c r="D32" s="124"/>
      <c r="E32" s="124"/>
      <c r="F32" s="124"/>
      <c r="G32" s="124"/>
      <c r="H32" s="124"/>
      <c r="I32" s="124"/>
      <c r="J32" s="124"/>
      <c r="K32" s="124"/>
      <c r="L32" s="124"/>
      <c r="M32" s="125"/>
      <c r="N32" s="178"/>
      <c r="O32" s="179"/>
      <c r="P32" s="179"/>
      <c r="Q32" s="179"/>
      <c r="R32" s="180"/>
      <c r="S32" s="7"/>
    </row>
    <row r="33" spans="2:21" x14ac:dyDescent="0.2">
      <c r="B33" s="8"/>
      <c r="C33" s="123"/>
      <c r="D33" s="124"/>
      <c r="E33" s="124"/>
      <c r="F33" s="124"/>
      <c r="G33" s="124"/>
      <c r="H33" s="124"/>
      <c r="I33" s="124"/>
      <c r="J33" s="124"/>
      <c r="K33" s="124"/>
      <c r="L33" s="124"/>
      <c r="M33" s="125"/>
      <c r="N33" s="178"/>
      <c r="O33" s="179"/>
      <c r="P33" s="179"/>
      <c r="Q33" s="179"/>
      <c r="R33" s="180"/>
      <c r="S33" s="7"/>
    </row>
    <row r="34" spans="2:21" x14ac:dyDescent="0.2">
      <c r="B34" s="8"/>
      <c r="C34" s="123"/>
      <c r="D34" s="124"/>
      <c r="E34" s="124"/>
      <c r="F34" s="124"/>
      <c r="G34" s="124"/>
      <c r="H34" s="124"/>
      <c r="I34" s="124"/>
      <c r="J34" s="124"/>
      <c r="K34" s="124"/>
      <c r="L34" s="124"/>
      <c r="M34" s="125"/>
      <c r="N34" s="178"/>
      <c r="O34" s="179"/>
      <c r="P34" s="179"/>
      <c r="Q34" s="179"/>
      <c r="R34" s="180"/>
      <c r="S34" s="7"/>
    </row>
    <row r="35" spans="2:21" x14ac:dyDescent="0.2">
      <c r="B35" s="8"/>
      <c r="C35" s="123"/>
      <c r="D35" s="124"/>
      <c r="E35" s="124"/>
      <c r="F35" s="124"/>
      <c r="G35" s="124"/>
      <c r="H35" s="124"/>
      <c r="I35" s="124"/>
      <c r="J35" s="124"/>
      <c r="K35" s="124"/>
      <c r="L35" s="124"/>
      <c r="M35" s="125"/>
      <c r="N35" s="178"/>
      <c r="O35" s="179"/>
      <c r="P35" s="179"/>
      <c r="Q35" s="179"/>
      <c r="R35" s="180"/>
      <c r="S35" s="7"/>
    </row>
    <row r="36" spans="2:21" x14ac:dyDescent="0.2">
      <c r="B36" s="8"/>
      <c r="C36" s="123"/>
      <c r="D36" s="124"/>
      <c r="E36" s="124"/>
      <c r="F36" s="124"/>
      <c r="G36" s="124"/>
      <c r="H36" s="124"/>
      <c r="I36" s="124"/>
      <c r="J36" s="124"/>
      <c r="K36" s="124"/>
      <c r="L36" s="124"/>
      <c r="M36" s="125"/>
      <c r="N36" s="178"/>
      <c r="O36" s="179"/>
      <c r="P36" s="179"/>
      <c r="Q36" s="179"/>
      <c r="R36" s="180"/>
      <c r="S36" s="7"/>
    </row>
    <row r="37" spans="2:21" x14ac:dyDescent="0.2">
      <c r="B37" s="8"/>
      <c r="C37" s="123"/>
      <c r="D37" s="124"/>
      <c r="E37" s="124"/>
      <c r="F37" s="124"/>
      <c r="G37" s="124"/>
      <c r="H37" s="124"/>
      <c r="I37" s="124"/>
      <c r="J37" s="124"/>
      <c r="K37" s="124"/>
      <c r="L37" s="124"/>
      <c r="M37" s="125"/>
      <c r="N37" s="178"/>
      <c r="O37" s="179"/>
      <c r="P37" s="179"/>
      <c r="Q37" s="179"/>
      <c r="R37" s="180"/>
      <c r="S37" s="7"/>
    </row>
    <row r="38" spans="2:21" x14ac:dyDescent="0.2">
      <c r="B38" s="8"/>
      <c r="C38" s="123"/>
      <c r="D38" s="124"/>
      <c r="E38" s="124"/>
      <c r="F38" s="124"/>
      <c r="G38" s="124"/>
      <c r="H38" s="124"/>
      <c r="I38" s="124"/>
      <c r="J38" s="124"/>
      <c r="K38" s="124"/>
      <c r="L38" s="124"/>
      <c r="M38" s="125"/>
      <c r="N38" s="178"/>
      <c r="O38" s="179"/>
      <c r="P38" s="179"/>
      <c r="Q38" s="179"/>
      <c r="R38" s="180"/>
      <c r="S38" s="7"/>
    </row>
    <row r="39" spans="2:21" x14ac:dyDescent="0.2">
      <c r="B39" s="8"/>
      <c r="C39" s="123"/>
      <c r="D39" s="124"/>
      <c r="E39" s="124"/>
      <c r="F39" s="124"/>
      <c r="G39" s="124"/>
      <c r="H39" s="124"/>
      <c r="I39" s="124"/>
      <c r="J39" s="124"/>
      <c r="K39" s="124"/>
      <c r="L39" s="124"/>
      <c r="M39" s="125"/>
      <c r="N39" s="178"/>
      <c r="O39" s="179"/>
      <c r="P39" s="179"/>
      <c r="Q39" s="179"/>
      <c r="R39" s="180"/>
      <c r="S39" s="7"/>
    </row>
    <row r="40" spans="2:21" ht="15" thickBot="1" x14ac:dyDescent="0.25">
      <c r="B40" s="8"/>
      <c r="C40" s="126"/>
      <c r="D40" s="127"/>
      <c r="E40" s="127"/>
      <c r="F40" s="127"/>
      <c r="G40" s="127"/>
      <c r="H40" s="127"/>
      <c r="I40" s="127"/>
      <c r="J40" s="127"/>
      <c r="K40" s="127"/>
      <c r="L40" s="127"/>
      <c r="M40" s="128"/>
      <c r="N40" s="181"/>
      <c r="O40" s="182"/>
      <c r="P40" s="182"/>
      <c r="Q40" s="182"/>
      <c r="R40" s="183"/>
      <c r="S40" s="7"/>
    </row>
    <row r="41" spans="2:21" ht="19.5" thickBot="1" x14ac:dyDescent="0.35">
      <c r="B41" s="8"/>
      <c r="C41" s="163" t="s">
        <v>10</v>
      </c>
      <c r="D41" s="164"/>
      <c r="E41" s="164"/>
      <c r="F41" s="164"/>
      <c r="G41" s="164"/>
      <c r="H41" s="165"/>
      <c r="I41" s="160" t="s">
        <v>9</v>
      </c>
      <c r="J41" s="161"/>
      <c r="K41" s="161"/>
      <c r="L41" s="161"/>
      <c r="M41" s="162"/>
      <c r="N41" s="160" t="s">
        <v>30</v>
      </c>
      <c r="O41" s="161"/>
      <c r="P41" s="161"/>
      <c r="Q41" s="161"/>
      <c r="R41" s="162"/>
      <c r="S41" s="7"/>
    </row>
    <row r="42" spans="2:21" ht="19.5" thickBot="1" x14ac:dyDescent="0.25">
      <c r="B42" s="8"/>
      <c r="C42" s="184" t="str">
        <f>VLOOKUP($Q$10,'[1]LISTADO INDICADORES'!A$5:Y$1000,13,0)</f>
        <v>Numero de quejas no pertinentes y/o que no se puedan gestionar</v>
      </c>
      <c r="D42" s="185"/>
      <c r="E42" s="185"/>
      <c r="F42" s="185"/>
      <c r="G42" s="185"/>
      <c r="H42" s="186"/>
      <c r="I42" s="184" t="str">
        <f>VLOOKUP($Q$10,'[1]LISTADO INDICADORES'!A$5:Y$1000,14,0)</f>
        <v>Número de total de quejas recibidas</v>
      </c>
      <c r="J42" s="185"/>
      <c r="K42" s="185"/>
      <c r="L42" s="185"/>
      <c r="M42" s="186"/>
      <c r="N42" s="190" t="s">
        <v>29</v>
      </c>
      <c r="O42" s="191"/>
      <c r="P42" s="192"/>
      <c r="Q42" s="31" t="str">
        <f>VLOOKUP($Q$10,'[2]LISTADO INDICADORES'!A$5:Y$1000,22,0)</f>
        <v>≤</v>
      </c>
      <c r="R42" s="68">
        <f>VLOOKUP($Q$10,'[1]LISTADO INDICADORES'!A$5:Y$1000,23,0)</f>
        <v>0.05</v>
      </c>
      <c r="S42" s="7"/>
    </row>
    <row r="43" spans="2:21" ht="24" customHeight="1" thickBot="1" x14ac:dyDescent="0.35">
      <c r="B43" s="8"/>
      <c r="C43" s="187"/>
      <c r="D43" s="188"/>
      <c r="E43" s="188"/>
      <c r="F43" s="188"/>
      <c r="G43" s="188"/>
      <c r="H43" s="189"/>
      <c r="I43" s="187"/>
      <c r="J43" s="188"/>
      <c r="K43" s="188"/>
      <c r="L43" s="188"/>
      <c r="M43" s="189"/>
      <c r="N43" s="193" t="s">
        <v>28</v>
      </c>
      <c r="O43" s="194"/>
      <c r="P43" s="195"/>
      <c r="Q43" s="29" t="str">
        <f>VLOOKUP($Q$10,'[2]LISTADO INDICADORES'!A$5:Y$1000,24,0)</f>
        <v>&gt;</v>
      </c>
      <c r="R43" s="69">
        <f>VLOOKUP($Q$10,'[1]LISTADO INDICADORES'!A$5:Y$1000,25,0)</f>
        <v>0.05</v>
      </c>
      <c r="S43" s="7"/>
    </row>
    <row r="44" spans="2:21" ht="19.5" thickBot="1" x14ac:dyDescent="0.35">
      <c r="B44" s="8"/>
      <c r="C44" s="157" t="s">
        <v>27</v>
      </c>
      <c r="D44" s="158"/>
      <c r="E44" s="158"/>
      <c r="F44" s="158"/>
      <c r="G44" s="158"/>
      <c r="H44" s="159"/>
      <c r="I44" s="196" t="s">
        <v>26</v>
      </c>
      <c r="J44" s="197"/>
      <c r="K44" s="197"/>
      <c r="L44" s="197"/>
      <c r="M44" s="198"/>
      <c r="N44" s="160" t="s">
        <v>25</v>
      </c>
      <c r="O44" s="161"/>
      <c r="P44" s="161"/>
      <c r="Q44" s="161"/>
      <c r="R44" s="162"/>
      <c r="S44" s="7"/>
    </row>
    <row r="45" spans="2:21" x14ac:dyDescent="0.2">
      <c r="B45" s="8"/>
      <c r="C45" s="184" t="str">
        <f>VLOOKUP($Q$10,'[1]LISTADO INDICADORES'!A$5:Y$1000,15,0)</f>
        <v xml:space="preserve">Formato de PQRSYF de todos los canales de comunicación </v>
      </c>
      <c r="D45" s="185"/>
      <c r="E45" s="185"/>
      <c r="F45" s="185"/>
      <c r="G45" s="185"/>
      <c r="H45" s="186"/>
      <c r="I45" s="199" t="str">
        <f>VLOOKUP($Q$10,'[1]LISTADO INDICADORES'!A$5:Y$1000,16,0)</f>
        <v xml:space="preserve">Formato de PQRSYF de todos los canales de comunicación </v>
      </c>
      <c r="J45" s="200"/>
      <c r="K45" s="200"/>
      <c r="L45" s="200"/>
      <c r="M45" s="201"/>
      <c r="N45" s="240">
        <f>IF(Q49&gt;0,O52,IF(P49&gt;0,O52,IF(O49&gt;0,O52,IF(N49&gt;0,L52,IF(M49&gt;0,L52,IF(L49&gt;0,L52,IF(K49&gt;0,I52,IF(J49&gt;0,I52,IF(I49&gt;0,I52,IF(H49&gt;0,F52,IF(G49&gt;0,F52,IF(F49&gt;0,F52,"NO HAY DATOS"))))))))))))</f>
        <v>1.4705882352941176E-2</v>
      </c>
      <c r="O45" s="241"/>
      <c r="P45" s="241"/>
      <c r="Q45" s="241"/>
      <c r="R45" s="242"/>
      <c r="S45" s="7"/>
    </row>
    <row r="46" spans="2:21" ht="15.75" thickBot="1" x14ac:dyDescent="0.3">
      <c r="B46" s="8"/>
      <c r="C46" s="187"/>
      <c r="D46" s="188"/>
      <c r="E46" s="188"/>
      <c r="F46" s="188"/>
      <c r="G46" s="188"/>
      <c r="H46" s="189"/>
      <c r="I46" s="202"/>
      <c r="J46" s="203"/>
      <c r="K46" s="203"/>
      <c r="L46" s="203"/>
      <c r="M46" s="204"/>
      <c r="N46" s="243"/>
      <c r="O46" s="244"/>
      <c r="P46" s="244"/>
      <c r="Q46" s="244"/>
      <c r="R46" s="245"/>
      <c r="S46" s="7"/>
      <c r="U46" s="27"/>
    </row>
    <row r="47" spans="2:21" s="22" customFormat="1" ht="19.5" thickBot="1" x14ac:dyDescent="0.3">
      <c r="B47" s="26"/>
      <c r="C47" s="211" t="s">
        <v>24</v>
      </c>
      <c r="D47" s="212"/>
      <c r="E47" s="213"/>
      <c r="F47" s="25" t="s">
        <v>23</v>
      </c>
      <c r="G47" s="24" t="s">
        <v>22</v>
      </c>
      <c r="H47" s="24" t="s">
        <v>21</v>
      </c>
      <c r="I47" s="24" t="s">
        <v>20</v>
      </c>
      <c r="J47" s="24" t="s">
        <v>19</v>
      </c>
      <c r="K47" s="24" t="s">
        <v>18</v>
      </c>
      <c r="L47" s="24" t="s">
        <v>17</v>
      </c>
      <c r="M47" s="24" t="s">
        <v>16</v>
      </c>
      <c r="N47" s="24" t="s">
        <v>15</v>
      </c>
      <c r="O47" s="24" t="s">
        <v>14</v>
      </c>
      <c r="P47" s="24" t="s">
        <v>13</v>
      </c>
      <c r="Q47" s="24" t="s">
        <v>12</v>
      </c>
      <c r="R47" s="24" t="s">
        <v>11</v>
      </c>
      <c r="S47" s="23"/>
    </row>
    <row r="48" spans="2:21" ht="19.5" thickBot="1" x14ac:dyDescent="0.25">
      <c r="B48" s="8"/>
      <c r="C48" s="211" t="s">
        <v>10</v>
      </c>
      <c r="D48" s="212"/>
      <c r="E48" s="213"/>
      <c r="F48" s="21">
        <v>0</v>
      </c>
      <c r="G48" s="20">
        <v>1</v>
      </c>
      <c r="H48" s="20">
        <v>0</v>
      </c>
      <c r="I48" s="20">
        <v>0</v>
      </c>
      <c r="J48" s="81">
        <v>1</v>
      </c>
      <c r="K48" s="81">
        <v>1</v>
      </c>
      <c r="L48" s="81"/>
      <c r="M48" s="81"/>
      <c r="N48" s="81"/>
      <c r="O48" s="20"/>
      <c r="P48" s="20"/>
      <c r="Q48" s="81"/>
      <c r="R48" s="19">
        <f>SUM(F48:Q48)</f>
        <v>3</v>
      </c>
      <c r="S48" s="7"/>
    </row>
    <row r="49" spans="2:19" ht="19.5" thickBot="1" x14ac:dyDescent="0.25">
      <c r="B49" s="8"/>
      <c r="C49" s="211" t="s">
        <v>9</v>
      </c>
      <c r="D49" s="212"/>
      <c r="E49" s="213"/>
      <c r="F49" s="21">
        <v>39</v>
      </c>
      <c r="G49" s="20">
        <v>73</v>
      </c>
      <c r="H49" s="13">
        <v>70</v>
      </c>
      <c r="I49" s="80">
        <v>37</v>
      </c>
      <c r="J49" s="13">
        <v>61</v>
      </c>
      <c r="K49" s="80">
        <v>38</v>
      </c>
      <c r="L49" s="13"/>
      <c r="M49" s="13"/>
      <c r="N49" s="13"/>
      <c r="O49" s="13"/>
      <c r="P49" s="13"/>
      <c r="Q49" s="13"/>
      <c r="R49" s="18">
        <f>SUM(F49:Q49)</f>
        <v>318</v>
      </c>
      <c r="S49" s="7"/>
    </row>
    <row r="50" spans="2:19" ht="19.5" thickBot="1" x14ac:dyDescent="0.25">
      <c r="B50" s="8"/>
      <c r="C50" s="211" t="s">
        <v>8</v>
      </c>
      <c r="D50" s="212"/>
      <c r="E50" s="213"/>
      <c r="F50" s="17">
        <f t="shared" ref="F50:Q50" si="0">IFERROR(F48/F49,"")</f>
        <v>0</v>
      </c>
      <c r="G50" s="16">
        <f t="shared" si="0"/>
        <v>1.3698630136986301E-2</v>
      </c>
      <c r="H50" s="16">
        <f t="shared" si="0"/>
        <v>0</v>
      </c>
      <c r="I50" s="16">
        <f t="shared" si="0"/>
        <v>0</v>
      </c>
      <c r="J50" s="16">
        <f t="shared" si="0"/>
        <v>1.6393442622950821E-2</v>
      </c>
      <c r="K50" s="16">
        <f t="shared" si="0"/>
        <v>2.6315789473684209E-2</v>
      </c>
      <c r="L50" s="16" t="str">
        <f t="shared" si="0"/>
        <v/>
      </c>
      <c r="M50" s="16" t="str">
        <f t="shared" si="0"/>
        <v/>
      </c>
      <c r="N50" s="16" t="str">
        <f t="shared" si="0"/>
        <v/>
      </c>
      <c r="O50" s="16" t="str">
        <f t="shared" si="0"/>
        <v/>
      </c>
      <c r="P50" s="16" t="str">
        <f t="shared" si="0"/>
        <v/>
      </c>
      <c r="Q50" s="16" t="str">
        <f t="shared" si="0"/>
        <v/>
      </c>
      <c r="R50" s="15">
        <f>IFERROR(R48/R49," ")</f>
        <v>9.433962264150943E-3</v>
      </c>
      <c r="S50" s="7"/>
    </row>
    <row r="51" spans="2:19" ht="19.5" thickBot="1" x14ac:dyDescent="0.25">
      <c r="B51" s="8"/>
      <c r="C51" s="211" t="s">
        <v>7</v>
      </c>
      <c r="D51" s="212"/>
      <c r="E51" s="213"/>
      <c r="F51" s="17">
        <v>1.6949152542372881E-2</v>
      </c>
      <c r="G51" s="16">
        <v>1.3435700575815739E-2</v>
      </c>
      <c r="H51" s="16">
        <v>1.4869888475836431E-2</v>
      </c>
      <c r="I51" s="16">
        <v>0.1388888888888889</v>
      </c>
      <c r="J51" s="16">
        <v>0.19230769230769232</v>
      </c>
      <c r="K51" s="16">
        <v>0.20833333333333334</v>
      </c>
      <c r="L51" s="16">
        <v>0.14893617021276595</v>
      </c>
      <c r="M51" s="16">
        <v>9.4339622641509441E-2</v>
      </c>
      <c r="N51" s="16">
        <v>0</v>
      </c>
      <c r="O51" s="16">
        <v>4.4444444444444446E-2</v>
      </c>
      <c r="P51" s="16">
        <v>4.9180327868852458E-2</v>
      </c>
      <c r="Q51" s="16">
        <v>4.3478260869565216E-2</v>
      </c>
      <c r="R51" s="15">
        <v>3.1449631449631449E-2</v>
      </c>
      <c r="S51" s="7"/>
    </row>
    <row r="52" spans="2:19" ht="19.5" thickBot="1" x14ac:dyDescent="0.25">
      <c r="B52" s="8"/>
      <c r="C52" s="211" t="s">
        <v>6</v>
      </c>
      <c r="D52" s="212"/>
      <c r="E52" s="213"/>
      <c r="F52" s="261">
        <f>IFERROR(SUM(F48:H48)/SUM(F49:H49),"")</f>
        <v>5.4945054945054949E-3</v>
      </c>
      <c r="G52" s="231"/>
      <c r="H52" s="232"/>
      <c r="I52" s="230">
        <f>IFERROR(SUM(I48:K48)/SUM(I49:K49),"")</f>
        <v>1.4705882352941176E-2</v>
      </c>
      <c r="J52" s="231"/>
      <c r="K52" s="232"/>
      <c r="L52" s="230" t="str">
        <f>IFERROR(SUM(L48:N48)/SUM(L49:N49),"")</f>
        <v/>
      </c>
      <c r="M52" s="231"/>
      <c r="N52" s="232"/>
      <c r="O52" s="230" t="str">
        <f>IFERROR(SUM(O48:Q48)/SUM(O49:Q49),"")</f>
        <v/>
      </c>
      <c r="P52" s="231"/>
      <c r="Q52" s="232"/>
      <c r="R52" s="15"/>
      <c r="S52" s="7"/>
    </row>
    <row r="53" spans="2:19" ht="19.5" thickBot="1" x14ac:dyDescent="0.25">
      <c r="B53" s="8"/>
      <c r="C53" s="233" t="s">
        <v>5</v>
      </c>
      <c r="D53" s="234"/>
      <c r="E53" s="235"/>
      <c r="F53" s="70"/>
      <c r="G53" s="71"/>
      <c r="H53" s="71"/>
      <c r="I53" s="71"/>
      <c r="J53" s="71"/>
      <c r="K53" s="71"/>
      <c r="L53" s="71"/>
      <c r="M53" s="71"/>
      <c r="N53" s="71"/>
      <c r="O53" s="71"/>
      <c r="P53" s="71"/>
      <c r="Q53" s="71"/>
      <c r="R53" s="72"/>
      <c r="S53" s="7"/>
    </row>
    <row r="54" spans="2:19" ht="19.5" thickBot="1" x14ac:dyDescent="0.25">
      <c r="B54" s="8"/>
      <c r="C54" s="211" t="s">
        <v>4</v>
      </c>
      <c r="D54" s="212"/>
      <c r="E54" s="213"/>
      <c r="F54" s="73">
        <f t="shared" ref="F54:R54" si="1">$R$42</f>
        <v>0.05</v>
      </c>
      <c r="G54" s="74">
        <f t="shared" si="1"/>
        <v>0.05</v>
      </c>
      <c r="H54" s="74">
        <f t="shared" si="1"/>
        <v>0.05</v>
      </c>
      <c r="I54" s="74">
        <f t="shared" si="1"/>
        <v>0.05</v>
      </c>
      <c r="J54" s="74">
        <f t="shared" si="1"/>
        <v>0.05</v>
      </c>
      <c r="K54" s="74">
        <f t="shared" si="1"/>
        <v>0.05</v>
      </c>
      <c r="L54" s="74">
        <f t="shared" si="1"/>
        <v>0.05</v>
      </c>
      <c r="M54" s="74">
        <f t="shared" si="1"/>
        <v>0.05</v>
      </c>
      <c r="N54" s="74">
        <f t="shared" si="1"/>
        <v>0.05</v>
      </c>
      <c r="O54" s="74">
        <f t="shared" si="1"/>
        <v>0.05</v>
      </c>
      <c r="P54" s="74">
        <f t="shared" si="1"/>
        <v>0.05</v>
      </c>
      <c r="Q54" s="74">
        <f t="shared" si="1"/>
        <v>0.05</v>
      </c>
      <c r="R54" s="75">
        <f t="shared" si="1"/>
        <v>0.05</v>
      </c>
      <c r="S54" s="7"/>
    </row>
    <row r="55" spans="2:19" ht="15" thickBot="1" x14ac:dyDescent="0.25">
      <c r="B55" s="8"/>
      <c r="S55" s="7"/>
    </row>
    <row r="56" spans="2:19" ht="19.5" thickBot="1" x14ac:dyDescent="0.35">
      <c r="B56" s="8"/>
      <c r="C56" s="163" t="s">
        <v>3</v>
      </c>
      <c r="D56" s="164"/>
      <c r="E56" s="164"/>
      <c r="F56" s="164"/>
      <c r="G56" s="164"/>
      <c r="H56" s="164"/>
      <c r="I56" s="164"/>
      <c r="J56" s="164"/>
      <c r="K56" s="165"/>
      <c r="L56" s="160" t="s">
        <v>2</v>
      </c>
      <c r="M56" s="161"/>
      <c r="N56" s="161"/>
      <c r="O56" s="161"/>
      <c r="P56" s="161"/>
      <c r="Q56" s="161"/>
      <c r="R56" s="162"/>
      <c r="S56" s="7"/>
    </row>
    <row r="57" spans="2:19" x14ac:dyDescent="0.2">
      <c r="B57" s="8"/>
      <c r="C57" s="175"/>
      <c r="D57" s="176"/>
      <c r="E57" s="176"/>
      <c r="F57" s="176"/>
      <c r="G57" s="176"/>
      <c r="H57" s="176"/>
      <c r="I57" s="176"/>
      <c r="J57" s="176"/>
      <c r="K57" s="177"/>
      <c r="L57" s="120"/>
      <c r="M57" s="121"/>
      <c r="N57" s="121"/>
      <c r="O57" s="121"/>
      <c r="P57" s="121"/>
      <c r="Q57" s="121"/>
      <c r="R57" s="122"/>
      <c r="S57" s="7"/>
    </row>
    <row r="58" spans="2:19" x14ac:dyDescent="0.2">
      <c r="B58" s="8"/>
      <c r="C58" s="178"/>
      <c r="D58" s="179"/>
      <c r="E58" s="179"/>
      <c r="F58" s="179"/>
      <c r="G58" s="179"/>
      <c r="H58" s="179"/>
      <c r="I58" s="179"/>
      <c r="J58" s="179"/>
      <c r="K58" s="180"/>
      <c r="L58" s="123"/>
      <c r="M58" s="124"/>
      <c r="N58" s="124"/>
      <c r="O58" s="124"/>
      <c r="P58" s="124"/>
      <c r="Q58" s="124"/>
      <c r="R58" s="125"/>
      <c r="S58" s="7"/>
    </row>
    <row r="59" spans="2:19" x14ac:dyDescent="0.2">
      <c r="B59" s="8"/>
      <c r="C59" s="178"/>
      <c r="D59" s="179"/>
      <c r="E59" s="179"/>
      <c r="F59" s="179"/>
      <c r="G59" s="179"/>
      <c r="H59" s="179"/>
      <c r="I59" s="179"/>
      <c r="J59" s="179"/>
      <c r="K59" s="180"/>
      <c r="L59" s="123"/>
      <c r="M59" s="124"/>
      <c r="N59" s="124"/>
      <c r="O59" s="124"/>
      <c r="P59" s="124"/>
      <c r="Q59" s="124"/>
      <c r="R59" s="125"/>
      <c r="S59" s="7"/>
    </row>
    <row r="60" spans="2:19" x14ac:dyDescent="0.2">
      <c r="B60" s="8"/>
      <c r="C60" s="178"/>
      <c r="D60" s="179"/>
      <c r="E60" s="179"/>
      <c r="F60" s="179"/>
      <c r="G60" s="179"/>
      <c r="H60" s="179"/>
      <c r="I60" s="179"/>
      <c r="J60" s="179"/>
      <c r="K60" s="180"/>
      <c r="L60" s="123"/>
      <c r="M60" s="124"/>
      <c r="N60" s="124"/>
      <c r="O60" s="124"/>
      <c r="P60" s="124"/>
      <c r="Q60" s="124"/>
      <c r="R60" s="125"/>
      <c r="S60" s="7"/>
    </row>
    <row r="61" spans="2:19" ht="15" thickBot="1" x14ac:dyDescent="0.25">
      <c r="B61" s="8"/>
      <c r="C61" s="181"/>
      <c r="D61" s="182"/>
      <c r="E61" s="182"/>
      <c r="F61" s="182"/>
      <c r="G61" s="182"/>
      <c r="H61" s="182"/>
      <c r="I61" s="182"/>
      <c r="J61" s="182"/>
      <c r="K61" s="183"/>
      <c r="L61" s="126"/>
      <c r="M61" s="127"/>
      <c r="N61" s="127"/>
      <c r="O61" s="127"/>
      <c r="P61" s="127"/>
      <c r="Q61" s="127"/>
      <c r="R61" s="128"/>
      <c r="S61" s="7"/>
    </row>
    <row r="62" spans="2:19" ht="19.5" thickBot="1" x14ac:dyDescent="0.35">
      <c r="B62" s="8"/>
      <c r="C62" s="163" t="s">
        <v>1</v>
      </c>
      <c r="D62" s="164"/>
      <c r="E62" s="164"/>
      <c r="F62" s="164"/>
      <c r="G62" s="164"/>
      <c r="H62" s="164"/>
      <c r="I62" s="164"/>
      <c r="J62" s="164"/>
      <c r="K62" s="165"/>
      <c r="L62" s="160" t="s">
        <v>0</v>
      </c>
      <c r="M62" s="161"/>
      <c r="N62" s="161"/>
      <c r="O62" s="161"/>
      <c r="P62" s="161"/>
      <c r="Q62" s="161"/>
      <c r="R62" s="162"/>
      <c r="S62" s="7"/>
    </row>
    <row r="63" spans="2:19" x14ac:dyDescent="0.2">
      <c r="B63" s="8"/>
      <c r="C63" s="120" t="s">
        <v>84</v>
      </c>
      <c r="D63" s="121"/>
      <c r="E63" s="121"/>
      <c r="F63" s="121"/>
      <c r="G63" s="121"/>
      <c r="H63" s="121"/>
      <c r="I63" s="121"/>
      <c r="J63" s="121"/>
      <c r="K63" s="122"/>
      <c r="L63" s="120"/>
      <c r="M63" s="121"/>
      <c r="N63" s="121"/>
      <c r="O63" s="121"/>
      <c r="P63" s="121"/>
      <c r="Q63" s="121"/>
      <c r="R63" s="122"/>
      <c r="S63" s="7"/>
    </row>
    <row r="64" spans="2:19" x14ac:dyDescent="0.2">
      <c r="B64" s="8"/>
      <c r="C64" s="123"/>
      <c r="D64" s="124"/>
      <c r="E64" s="124"/>
      <c r="F64" s="124"/>
      <c r="G64" s="124"/>
      <c r="H64" s="124"/>
      <c r="I64" s="124"/>
      <c r="J64" s="124"/>
      <c r="K64" s="125"/>
      <c r="L64" s="123"/>
      <c r="M64" s="124"/>
      <c r="N64" s="124"/>
      <c r="O64" s="124"/>
      <c r="P64" s="124"/>
      <c r="Q64" s="124"/>
      <c r="R64" s="125"/>
      <c r="S64" s="7"/>
    </row>
    <row r="65" spans="2:19" x14ac:dyDescent="0.2">
      <c r="B65" s="8"/>
      <c r="C65" s="123"/>
      <c r="D65" s="124"/>
      <c r="E65" s="124"/>
      <c r="F65" s="124"/>
      <c r="G65" s="124"/>
      <c r="H65" s="124"/>
      <c r="I65" s="124"/>
      <c r="J65" s="124"/>
      <c r="K65" s="125"/>
      <c r="L65" s="123"/>
      <c r="M65" s="124"/>
      <c r="N65" s="124"/>
      <c r="O65" s="124"/>
      <c r="P65" s="124"/>
      <c r="Q65" s="124"/>
      <c r="R65" s="125"/>
      <c r="S65" s="7"/>
    </row>
    <row r="66" spans="2:19" x14ac:dyDescent="0.2">
      <c r="B66" s="8"/>
      <c r="C66" s="123"/>
      <c r="D66" s="124"/>
      <c r="E66" s="124"/>
      <c r="F66" s="124"/>
      <c r="G66" s="124"/>
      <c r="H66" s="124"/>
      <c r="I66" s="124"/>
      <c r="J66" s="124"/>
      <c r="K66" s="125"/>
      <c r="L66" s="123"/>
      <c r="M66" s="124"/>
      <c r="N66" s="124"/>
      <c r="O66" s="124"/>
      <c r="P66" s="124"/>
      <c r="Q66" s="124"/>
      <c r="R66" s="125"/>
      <c r="S66" s="7"/>
    </row>
    <row r="67" spans="2:19" ht="15" thickBot="1" x14ac:dyDescent="0.25">
      <c r="B67" s="8"/>
      <c r="C67" s="126"/>
      <c r="D67" s="127"/>
      <c r="E67" s="127"/>
      <c r="F67" s="127"/>
      <c r="G67" s="127"/>
      <c r="H67" s="127"/>
      <c r="I67" s="127"/>
      <c r="J67" s="127"/>
      <c r="K67" s="128"/>
      <c r="L67" s="126"/>
      <c r="M67" s="127"/>
      <c r="N67" s="127"/>
      <c r="O67" s="127"/>
      <c r="P67" s="127"/>
      <c r="Q67" s="127"/>
      <c r="R67" s="128"/>
      <c r="S67" s="7"/>
    </row>
    <row r="68" spans="2:19" ht="15" thickBot="1" x14ac:dyDescent="0.25">
      <c r="B68" s="6"/>
      <c r="C68" s="5"/>
      <c r="D68" s="5"/>
      <c r="E68" s="5"/>
      <c r="F68" s="4"/>
      <c r="G68" s="4"/>
      <c r="H68" s="4"/>
      <c r="I68" s="4"/>
      <c r="J68" s="4"/>
      <c r="K68" s="4"/>
      <c r="L68" s="4"/>
      <c r="M68" s="4"/>
      <c r="N68" s="4"/>
      <c r="O68" s="4"/>
      <c r="P68" s="4"/>
      <c r="Q68" s="4"/>
      <c r="R68" s="4"/>
      <c r="S68" s="3"/>
    </row>
  </sheetData>
  <sheetProtection algorithmName="SHA-512" hashValue="v5qBdE6eN3RAtURiMRbW3p96cFpRG/6gLTsoijJRmqSD2qhGM5FCenl7sXr9tclTnZ+0vftqBUHU/KcuV7vz9w==" saltValue="DZFhjUV4IWdGvJ2e5vGAfg==" spinCount="100000" sheet="1" formatCells="0" formatColumns="0" formatRows="0"/>
  <protectedRanges>
    <protectedRange algorithmName="SHA-512" hashValue="AdyiIHOegjBMYfwXaovC0Yca8H1Xt2lCXFH1h/YQRbPu/MQ1aCeVjqa4EFpHM/A6eRmVZZSjhMyV9CN/EVfgRA==" saltValue="NrSoTPs0j2QR41XKevCHVA==" spinCount="100000" sqref="C12:R12 C10:K10 Q10:R10 N45:R46 R48:R49" name="formulas"/>
    <protectedRange algorithmName="SHA-512" hashValue="AdyiIHOegjBMYfwXaovC0Yca8H1Xt2lCXFH1h/YQRbPu/MQ1aCeVjqa4EFpHM/A6eRmVZZSjhMyV9CN/EVfgRA==" saltValue="NrSoTPs0j2QR41XKevCHVA==" spinCount="100000" sqref="F50:R50 F52:Q52" name="formulas_1"/>
    <protectedRange algorithmName="SHA-512" hashValue="AdyiIHOegjBMYfwXaovC0Yca8H1Xt2lCXFH1h/YQRbPu/MQ1aCeVjqa4EFpHM/A6eRmVZZSjhMyV9CN/EVfgRA==" saltValue="NrSoTPs0j2QR41XKevCHVA==" spinCount="100000" sqref="F51:R51" name="formulas_1_2"/>
  </protectedRanges>
  <mergeCells count="56">
    <mergeCell ref="C10:H10"/>
    <mergeCell ref="L10:M10"/>
    <mergeCell ref="Q10:R10"/>
    <mergeCell ref="C3:E5"/>
    <mergeCell ref="F3:O5"/>
    <mergeCell ref="P3:R3"/>
    <mergeCell ref="P4:R4"/>
    <mergeCell ref="P5:R5"/>
    <mergeCell ref="C7:R7"/>
    <mergeCell ref="C8:R8"/>
    <mergeCell ref="C9:H9"/>
    <mergeCell ref="L9:M9"/>
    <mergeCell ref="N9:P9"/>
    <mergeCell ref="Q9:R9"/>
    <mergeCell ref="C11:M11"/>
    <mergeCell ref="N11:R11"/>
    <mergeCell ref="C12:M12"/>
    <mergeCell ref="N12:R12"/>
    <mergeCell ref="C13:M13"/>
    <mergeCell ref="N13:R13"/>
    <mergeCell ref="C14:M17"/>
    <mergeCell ref="N14:R40"/>
    <mergeCell ref="C18:M40"/>
    <mergeCell ref="C41:H41"/>
    <mergeCell ref="I41:M41"/>
    <mergeCell ref="N41:R41"/>
    <mergeCell ref="C49:E49"/>
    <mergeCell ref="C42:H43"/>
    <mergeCell ref="I42:M43"/>
    <mergeCell ref="N42:P42"/>
    <mergeCell ref="N43:P43"/>
    <mergeCell ref="C44:H44"/>
    <mergeCell ref="I44:M44"/>
    <mergeCell ref="N44:R44"/>
    <mergeCell ref="C45:H46"/>
    <mergeCell ref="I45:M46"/>
    <mergeCell ref="N45:R46"/>
    <mergeCell ref="C47:E47"/>
    <mergeCell ref="C48:E48"/>
    <mergeCell ref="C50:E50"/>
    <mergeCell ref="C51:E51"/>
    <mergeCell ref="C52:E52"/>
    <mergeCell ref="F52:H52"/>
    <mergeCell ref="I52:K52"/>
    <mergeCell ref="C62:K62"/>
    <mergeCell ref="L62:R62"/>
    <mergeCell ref="C63:K67"/>
    <mergeCell ref="L63:R67"/>
    <mergeCell ref="O52:Q52"/>
    <mergeCell ref="C53:E53"/>
    <mergeCell ref="C54:E54"/>
    <mergeCell ref="C56:K56"/>
    <mergeCell ref="L56:R56"/>
    <mergeCell ref="C57:K61"/>
    <mergeCell ref="L57:R61"/>
    <mergeCell ref="L52:N52"/>
  </mergeCells>
  <conditionalFormatting sqref="N45:R46">
    <cfRule type="expression" dxfId="11" priority="1">
      <formula>$N$45&gt;5%</formula>
    </cfRule>
    <cfRule type="expression" dxfId="10" priority="2">
      <formula>$N$45&lt;5%</formula>
    </cfRule>
  </conditionalFormatting>
  <dataValidations count="4">
    <dataValidation type="list" allowBlank="1" showInputMessage="1" showErrorMessage="1" sqref="L10:M10" xr:uid="{00000000-0002-0000-0700-000000000000}">
      <formula1>"I Trimestre,II Trimestre,III Trimestre,IV Trimestre"</formula1>
    </dataValidation>
    <dataValidation type="whole" allowBlank="1" showInputMessage="1" showErrorMessage="1" sqref="N10" xr:uid="{6E0A518F-ED73-4AA2-A97D-AAF378290177}">
      <formula1>1</formula1>
      <formula2>31</formula2>
    </dataValidation>
    <dataValidation type="whole" allowBlank="1" showInputMessage="1" showErrorMessage="1" sqref="O10" xr:uid="{951158F8-8634-4219-9386-A460B2A6B2A0}">
      <formula1>1</formula1>
      <formula2>12</formula2>
    </dataValidation>
    <dataValidation type="whole" allowBlank="1" showInputMessage="1" showErrorMessage="1" sqref="P10" xr:uid="{A0E53413-D96B-44B0-B59A-93B897E91BD3}">
      <formula1>1</formula1>
      <formula2>99999</formula2>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V68"/>
  <sheetViews>
    <sheetView showGridLines="0" tabSelected="1" topLeftCell="A29" zoomScale="90" zoomScaleNormal="90" workbookViewId="0">
      <selection activeCell="K48" sqref="K48"/>
    </sheetView>
  </sheetViews>
  <sheetFormatPr defaultColWidth="11.42578125" defaultRowHeight="14.25" x14ac:dyDescent="0.2"/>
  <cols>
    <col min="1" max="1" width="2.42578125" style="1" customWidth="1"/>
    <col min="2" max="2" width="2.5703125" style="1" customWidth="1"/>
    <col min="3" max="5" width="9.140625" style="1" customWidth="1"/>
    <col min="6" max="7" width="13" style="2" customWidth="1"/>
    <col min="8" max="8" width="15.42578125" style="2" customWidth="1"/>
    <col min="9" max="16" width="13" style="2" customWidth="1"/>
    <col min="17" max="17" width="13.140625" style="2" customWidth="1"/>
    <col min="18" max="18" width="13" style="2" customWidth="1"/>
    <col min="19" max="19" width="2.5703125" style="1" customWidth="1"/>
    <col min="20" max="16384" width="11.42578125" style="1"/>
  </cols>
  <sheetData>
    <row r="1" spans="2:19" ht="15" thickBot="1" x14ac:dyDescent="0.25"/>
    <row r="2" spans="2:19" ht="9.75" customHeight="1" thickBot="1" x14ac:dyDescent="0.25">
      <c r="B2" s="38"/>
      <c r="C2" s="37"/>
      <c r="D2" s="37"/>
      <c r="E2" s="37"/>
      <c r="F2" s="36"/>
      <c r="G2" s="36"/>
      <c r="H2" s="36"/>
      <c r="I2" s="36"/>
      <c r="J2" s="36"/>
      <c r="K2" s="36"/>
      <c r="L2" s="36"/>
      <c r="M2" s="36"/>
      <c r="N2" s="36"/>
      <c r="O2" s="36"/>
      <c r="P2" s="36"/>
      <c r="Q2" s="36"/>
      <c r="R2" s="36"/>
      <c r="S2" s="35"/>
    </row>
    <row r="3" spans="2:19" ht="16.5" thickBot="1" x14ac:dyDescent="0.25">
      <c r="B3" s="8"/>
      <c r="C3" s="120"/>
      <c r="D3" s="121"/>
      <c r="E3" s="122"/>
      <c r="F3" s="129" t="s">
        <v>47</v>
      </c>
      <c r="G3" s="130"/>
      <c r="H3" s="130"/>
      <c r="I3" s="130"/>
      <c r="J3" s="130"/>
      <c r="K3" s="130"/>
      <c r="L3" s="130"/>
      <c r="M3" s="130"/>
      <c r="N3" s="130"/>
      <c r="O3" s="131"/>
      <c r="P3" s="138" t="s">
        <v>46</v>
      </c>
      <c r="Q3" s="139"/>
      <c r="R3" s="140"/>
      <c r="S3" s="7"/>
    </row>
    <row r="4" spans="2:19" ht="16.5" thickBot="1" x14ac:dyDescent="0.25">
      <c r="B4" s="8"/>
      <c r="C4" s="123"/>
      <c r="D4" s="124"/>
      <c r="E4" s="125"/>
      <c r="F4" s="132"/>
      <c r="G4" s="133"/>
      <c r="H4" s="133"/>
      <c r="I4" s="133"/>
      <c r="J4" s="133"/>
      <c r="K4" s="133"/>
      <c r="L4" s="133"/>
      <c r="M4" s="133"/>
      <c r="N4" s="133"/>
      <c r="O4" s="134"/>
      <c r="P4" s="138" t="s">
        <v>45</v>
      </c>
      <c r="Q4" s="139"/>
      <c r="R4" s="140"/>
      <c r="S4" s="7"/>
    </row>
    <row r="5" spans="2:19" ht="18.75" customHeight="1" thickBot="1" x14ac:dyDescent="0.25">
      <c r="B5" s="8"/>
      <c r="C5" s="126"/>
      <c r="D5" s="127"/>
      <c r="E5" s="128"/>
      <c r="F5" s="135"/>
      <c r="G5" s="136"/>
      <c r="H5" s="136"/>
      <c r="I5" s="136"/>
      <c r="J5" s="136"/>
      <c r="K5" s="136"/>
      <c r="L5" s="136"/>
      <c r="M5" s="136"/>
      <c r="N5" s="136"/>
      <c r="O5" s="137"/>
      <c r="P5" s="138" t="s">
        <v>44</v>
      </c>
      <c r="Q5" s="139"/>
      <c r="R5" s="140"/>
      <c r="S5" s="7"/>
    </row>
    <row r="6" spans="2:19" ht="15.75" thickBot="1" x14ac:dyDescent="0.25">
      <c r="B6" s="8"/>
      <c r="F6" s="34"/>
      <c r="G6" s="34"/>
      <c r="H6" s="34"/>
      <c r="I6" s="34"/>
      <c r="J6" s="34"/>
      <c r="K6" s="34"/>
      <c r="L6" s="34"/>
      <c r="M6" s="34"/>
      <c r="N6" s="34"/>
      <c r="O6" s="34"/>
      <c r="S6" s="7"/>
    </row>
    <row r="7" spans="2:19" ht="29.25" thickBot="1" x14ac:dyDescent="0.25">
      <c r="B7" s="8"/>
      <c r="C7" s="141" t="str">
        <f>UPPER(VLOOKUP($Q$10,'[5]LISTADO INDICADORES'!A$5:Y$1000,6,0))</f>
        <v>SIAU</v>
      </c>
      <c r="D7" s="142"/>
      <c r="E7" s="142"/>
      <c r="F7" s="142"/>
      <c r="G7" s="142"/>
      <c r="H7" s="142"/>
      <c r="I7" s="142"/>
      <c r="J7" s="142"/>
      <c r="K7" s="142"/>
      <c r="L7" s="142"/>
      <c r="M7" s="142"/>
      <c r="N7" s="142"/>
      <c r="O7" s="142"/>
      <c r="P7" s="142"/>
      <c r="Q7" s="142"/>
      <c r="R7" s="143"/>
      <c r="S7" s="7"/>
    </row>
    <row r="8" spans="2:19" ht="21.75" thickBot="1" x14ac:dyDescent="0.25">
      <c r="B8" s="8"/>
      <c r="C8" s="144" t="s">
        <v>43</v>
      </c>
      <c r="D8" s="145"/>
      <c r="E8" s="145"/>
      <c r="F8" s="145"/>
      <c r="G8" s="145"/>
      <c r="H8" s="145"/>
      <c r="I8" s="145"/>
      <c r="J8" s="145"/>
      <c r="K8" s="145"/>
      <c r="L8" s="145"/>
      <c r="M8" s="145"/>
      <c r="N8" s="145"/>
      <c r="O8" s="145"/>
      <c r="P8" s="145"/>
      <c r="Q8" s="145"/>
      <c r="R8" s="146"/>
      <c r="S8" s="7"/>
    </row>
    <row r="9" spans="2:19" ht="32.25" thickBot="1" x14ac:dyDescent="0.25">
      <c r="B9" s="8"/>
      <c r="C9" s="147" t="s">
        <v>42</v>
      </c>
      <c r="D9" s="148"/>
      <c r="E9" s="148"/>
      <c r="F9" s="148"/>
      <c r="G9" s="148"/>
      <c r="H9" s="149"/>
      <c r="I9" s="24" t="s">
        <v>41</v>
      </c>
      <c r="J9" s="24" t="s">
        <v>40</v>
      </c>
      <c r="K9" s="24" t="s">
        <v>39</v>
      </c>
      <c r="L9" s="147" t="s">
        <v>38</v>
      </c>
      <c r="M9" s="149"/>
      <c r="N9" s="147" t="s">
        <v>37</v>
      </c>
      <c r="O9" s="148"/>
      <c r="P9" s="149"/>
      <c r="Q9" s="147" t="s">
        <v>36</v>
      </c>
      <c r="R9" s="149"/>
      <c r="S9" s="7"/>
    </row>
    <row r="10" spans="2:19" ht="31.5" customHeight="1" thickBot="1" x14ac:dyDescent="0.25">
      <c r="B10" s="8"/>
      <c r="C10" s="150" t="str">
        <f>VLOOKUP($Q$10,'[1]LISTADO INDICADORES'!A$5:Y$1000,4,0)</f>
        <v>Porcentaje de quejas con respuesta antes de 15 días</v>
      </c>
      <c r="D10" s="151"/>
      <c r="E10" s="151"/>
      <c r="F10" s="151"/>
      <c r="G10" s="151"/>
      <c r="H10" s="152"/>
      <c r="I10" s="33" t="str">
        <f>VLOOKUP($Q$10,'[1]LISTADO INDICADORES'!A$5:Y$1000,20,0)</f>
        <v>proceso</v>
      </c>
      <c r="J10" s="33" t="str">
        <f>VLOOKUP($Q$10,'[1]LISTADO INDICADORES'!A$5:Y$1000,21,0)</f>
        <v>Creciente</v>
      </c>
      <c r="K10" s="33" t="str">
        <f>VLOOKUP($Q$10,'[1]LISTADO INDICADORES'!A$5:Y$1000,17,0)</f>
        <v>%</v>
      </c>
      <c r="L10" s="153" t="s">
        <v>78</v>
      </c>
      <c r="M10" s="154"/>
      <c r="N10" s="32">
        <v>10</v>
      </c>
      <c r="O10" s="32">
        <v>4</v>
      </c>
      <c r="P10" s="32">
        <v>2025</v>
      </c>
      <c r="Q10" s="155">
        <v>253</v>
      </c>
      <c r="R10" s="156"/>
      <c r="S10" s="7"/>
    </row>
    <row r="11" spans="2:19" ht="19.5" thickBot="1" x14ac:dyDescent="0.35">
      <c r="B11" s="8"/>
      <c r="C11" s="157" t="s">
        <v>35</v>
      </c>
      <c r="D11" s="158"/>
      <c r="E11" s="158"/>
      <c r="F11" s="158"/>
      <c r="G11" s="158"/>
      <c r="H11" s="158"/>
      <c r="I11" s="158"/>
      <c r="J11" s="158"/>
      <c r="K11" s="158"/>
      <c r="L11" s="158"/>
      <c r="M11" s="159"/>
      <c r="N11" s="160" t="s">
        <v>34</v>
      </c>
      <c r="O11" s="161"/>
      <c r="P11" s="161"/>
      <c r="Q11" s="161"/>
      <c r="R11" s="162"/>
      <c r="S11" s="7"/>
    </row>
    <row r="12" spans="2:19" ht="84.75" customHeight="1" thickBot="1" x14ac:dyDescent="0.25">
      <c r="B12" s="8"/>
      <c r="C12" s="150" t="str">
        <f>VLOOKUP($Q$10,'[1]LISTADO INDICADORES'!A$5:Y$1000,10,0)</f>
        <v xml:space="preserve">El  control  de  calidad  de  los  servicios  que  reciben  los Pacientes no solo  debe ser  un motivo de cumplimiento de las  normas  mínimas establecidas  por  la  Superintendencia Naciónal  de  Salud;  al  contrario,  se  debe  convertir  en  un política  de  servicio,  en  la  que  las  empresas  busquen diferenciarse de ahi la importancia de gestionar las PQRS y dar respuesta oportuna a los usuarios </v>
      </c>
      <c r="D12" s="151"/>
      <c r="E12" s="151"/>
      <c r="F12" s="151"/>
      <c r="G12" s="151"/>
      <c r="H12" s="151"/>
      <c r="I12" s="151"/>
      <c r="J12" s="151"/>
      <c r="K12" s="151"/>
      <c r="L12" s="151"/>
      <c r="M12" s="152"/>
      <c r="N12" s="150" t="str">
        <f>IFERROR("Hay un "&amp;FIXED(N45,4)*100&amp;"% de quejas con respuesta antes de 15 días","NO HAY DATOS")</f>
        <v>Hay un 98,53% de quejas con respuesta antes de 15 días</v>
      </c>
      <c r="O12" s="151"/>
      <c r="P12" s="151"/>
      <c r="Q12" s="151"/>
      <c r="R12" s="152"/>
      <c r="S12" s="7"/>
    </row>
    <row r="13" spans="2:19" ht="19.5" thickBot="1" x14ac:dyDescent="0.35">
      <c r="B13" s="8"/>
      <c r="C13" s="163" t="s">
        <v>33</v>
      </c>
      <c r="D13" s="164"/>
      <c r="E13" s="164"/>
      <c r="F13" s="164"/>
      <c r="G13" s="164"/>
      <c r="H13" s="164"/>
      <c r="I13" s="164"/>
      <c r="J13" s="164"/>
      <c r="K13" s="164"/>
      <c r="L13" s="164"/>
      <c r="M13" s="165"/>
      <c r="N13" s="160" t="s">
        <v>32</v>
      </c>
      <c r="O13" s="161"/>
      <c r="P13" s="161"/>
      <c r="Q13" s="161"/>
      <c r="R13" s="162"/>
      <c r="S13" s="7"/>
    </row>
    <row r="14" spans="2:19" x14ac:dyDescent="0.2">
      <c r="B14" s="8"/>
      <c r="C14" s="166" t="str">
        <f>IF(K10="%",C42&amp;" / "&amp;I42&amp;" *100",IF(K10="tasa",C42&amp;" / "&amp;I42&amp;" *1000",IF(K10="Minutos",C42&amp;" / "&amp;I42,IF(K10="Cantidad",C42&amp;" / "&amp;I42,IF(K10="Egresos/cama",C42&amp;" / "&amp;I42,IF(K10="Cantidad",C42&amp;" / "&amp;I42,IF(K10="Horas",C42&amp;" / "&amp;I42,IF(K10="Proporción",C42&amp;" / "&amp;I42,IF(K10="Días",C42&amp;" / "&amp;I42,"")))))))))</f>
        <v>Número de quejas con respuesta menor a 15 dias habiles / Número de quejas Recepcionadas. *100</v>
      </c>
      <c r="D14" s="167"/>
      <c r="E14" s="167"/>
      <c r="F14" s="167"/>
      <c r="G14" s="167"/>
      <c r="H14" s="167"/>
      <c r="I14" s="167"/>
      <c r="J14" s="167"/>
      <c r="K14" s="167"/>
      <c r="L14" s="167"/>
      <c r="M14" s="168"/>
      <c r="N14" s="175" t="s">
        <v>117</v>
      </c>
      <c r="O14" s="176"/>
      <c r="P14" s="176"/>
      <c r="Q14" s="176"/>
      <c r="R14" s="177"/>
      <c r="S14" s="7"/>
    </row>
    <row r="15" spans="2:19" x14ac:dyDescent="0.2">
      <c r="B15" s="8"/>
      <c r="C15" s="169"/>
      <c r="D15" s="170"/>
      <c r="E15" s="170"/>
      <c r="F15" s="170"/>
      <c r="G15" s="170"/>
      <c r="H15" s="170"/>
      <c r="I15" s="170"/>
      <c r="J15" s="170"/>
      <c r="K15" s="170"/>
      <c r="L15" s="170"/>
      <c r="M15" s="171"/>
      <c r="N15" s="178"/>
      <c r="O15" s="179"/>
      <c r="P15" s="179"/>
      <c r="Q15" s="179"/>
      <c r="R15" s="180"/>
      <c r="S15" s="7"/>
    </row>
    <row r="16" spans="2:19" x14ac:dyDescent="0.2">
      <c r="B16" s="8"/>
      <c r="C16" s="169"/>
      <c r="D16" s="170"/>
      <c r="E16" s="170"/>
      <c r="F16" s="170"/>
      <c r="G16" s="170"/>
      <c r="H16" s="170"/>
      <c r="I16" s="170"/>
      <c r="J16" s="170"/>
      <c r="K16" s="170"/>
      <c r="L16" s="170"/>
      <c r="M16" s="171"/>
      <c r="N16" s="178"/>
      <c r="O16" s="179"/>
      <c r="P16" s="179"/>
      <c r="Q16" s="179"/>
      <c r="R16" s="180"/>
      <c r="S16" s="7"/>
    </row>
    <row r="17" spans="2:22" ht="15.75" customHeight="1" thickBot="1" x14ac:dyDescent="0.25">
      <c r="B17" s="8"/>
      <c r="C17" s="172"/>
      <c r="D17" s="173"/>
      <c r="E17" s="173"/>
      <c r="F17" s="173"/>
      <c r="G17" s="173"/>
      <c r="H17" s="173"/>
      <c r="I17" s="173"/>
      <c r="J17" s="173"/>
      <c r="K17" s="173"/>
      <c r="L17" s="173"/>
      <c r="M17" s="174"/>
      <c r="N17" s="178"/>
      <c r="O17" s="179"/>
      <c r="P17" s="179"/>
      <c r="Q17" s="179"/>
      <c r="R17" s="180"/>
      <c r="S17" s="7"/>
    </row>
    <row r="18" spans="2:22" x14ac:dyDescent="0.2">
      <c r="B18" s="8"/>
      <c r="C18" s="120"/>
      <c r="D18" s="121"/>
      <c r="E18" s="121"/>
      <c r="F18" s="121"/>
      <c r="G18" s="121"/>
      <c r="H18" s="121"/>
      <c r="I18" s="121"/>
      <c r="J18" s="121"/>
      <c r="K18" s="121"/>
      <c r="L18" s="121"/>
      <c r="M18" s="122"/>
      <c r="N18" s="178"/>
      <c r="O18" s="179"/>
      <c r="P18" s="179"/>
      <c r="Q18" s="179"/>
      <c r="R18" s="180"/>
      <c r="S18" s="7"/>
    </row>
    <row r="19" spans="2:22" x14ac:dyDescent="0.2">
      <c r="B19" s="8"/>
      <c r="C19" s="123"/>
      <c r="D19" s="124"/>
      <c r="E19" s="124"/>
      <c r="F19" s="124"/>
      <c r="G19" s="124"/>
      <c r="H19" s="124"/>
      <c r="I19" s="124"/>
      <c r="J19" s="124"/>
      <c r="K19" s="124"/>
      <c r="L19" s="124"/>
      <c r="M19" s="125"/>
      <c r="N19" s="178"/>
      <c r="O19" s="179"/>
      <c r="P19" s="179"/>
      <c r="Q19" s="179"/>
      <c r="R19" s="180"/>
      <c r="S19" s="7"/>
    </row>
    <row r="20" spans="2:22" x14ac:dyDescent="0.2">
      <c r="B20" s="8"/>
      <c r="C20" s="123"/>
      <c r="D20" s="124"/>
      <c r="E20" s="124"/>
      <c r="F20" s="124"/>
      <c r="G20" s="124"/>
      <c r="H20" s="124"/>
      <c r="I20" s="124"/>
      <c r="J20" s="124"/>
      <c r="K20" s="124"/>
      <c r="L20" s="124"/>
      <c r="M20" s="125"/>
      <c r="N20" s="178"/>
      <c r="O20" s="179"/>
      <c r="P20" s="179"/>
      <c r="Q20" s="179"/>
      <c r="R20" s="180"/>
      <c r="S20" s="7"/>
    </row>
    <row r="21" spans="2:22" x14ac:dyDescent="0.2">
      <c r="B21" s="8"/>
      <c r="C21" s="123"/>
      <c r="D21" s="124"/>
      <c r="E21" s="124"/>
      <c r="F21" s="124"/>
      <c r="G21" s="124"/>
      <c r="H21" s="124"/>
      <c r="I21" s="124"/>
      <c r="J21" s="124"/>
      <c r="K21" s="124"/>
      <c r="L21" s="124"/>
      <c r="M21" s="125"/>
      <c r="N21" s="178"/>
      <c r="O21" s="179"/>
      <c r="P21" s="179"/>
      <c r="Q21" s="179"/>
      <c r="R21" s="180"/>
      <c r="S21" s="7"/>
    </row>
    <row r="22" spans="2:22" x14ac:dyDescent="0.2">
      <c r="B22" s="8"/>
      <c r="C22" s="123"/>
      <c r="D22" s="124"/>
      <c r="E22" s="124"/>
      <c r="F22" s="124"/>
      <c r="G22" s="124"/>
      <c r="H22" s="124"/>
      <c r="I22" s="124"/>
      <c r="J22" s="124"/>
      <c r="K22" s="124"/>
      <c r="L22" s="124"/>
      <c r="M22" s="125"/>
      <c r="N22" s="178"/>
      <c r="O22" s="179"/>
      <c r="P22" s="179"/>
      <c r="Q22" s="179"/>
      <c r="R22" s="180"/>
      <c r="S22" s="7"/>
    </row>
    <row r="23" spans="2:22" x14ac:dyDescent="0.2">
      <c r="B23" s="8"/>
      <c r="C23" s="123"/>
      <c r="D23" s="124"/>
      <c r="E23" s="124"/>
      <c r="F23" s="124"/>
      <c r="G23" s="124"/>
      <c r="H23" s="124"/>
      <c r="I23" s="124"/>
      <c r="J23" s="124"/>
      <c r="K23" s="124"/>
      <c r="L23" s="124"/>
      <c r="M23" s="125"/>
      <c r="N23" s="178"/>
      <c r="O23" s="179"/>
      <c r="P23" s="179"/>
      <c r="Q23" s="179"/>
      <c r="R23" s="180"/>
      <c r="S23" s="7"/>
    </row>
    <row r="24" spans="2:22" x14ac:dyDescent="0.2">
      <c r="B24" s="8"/>
      <c r="C24" s="123"/>
      <c r="D24" s="124"/>
      <c r="E24" s="124"/>
      <c r="F24" s="124"/>
      <c r="G24" s="124"/>
      <c r="H24" s="124"/>
      <c r="I24" s="124"/>
      <c r="J24" s="124"/>
      <c r="K24" s="124"/>
      <c r="L24" s="124"/>
      <c r="M24" s="125"/>
      <c r="N24" s="178"/>
      <c r="O24" s="179"/>
      <c r="P24" s="179"/>
      <c r="Q24" s="179"/>
      <c r="R24" s="180"/>
      <c r="S24" s="7"/>
    </row>
    <row r="25" spans="2:22" x14ac:dyDescent="0.2">
      <c r="B25" s="8"/>
      <c r="C25" s="123"/>
      <c r="D25" s="124"/>
      <c r="E25" s="124"/>
      <c r="F25" s="124"/>
      <c r="G25" s="124"/>
      <c r="H25" s="124"/>
      <c r="I25" s="124"/>
      <c r="J25" s="124"/>
      <c r="K25" s="124"/>
      <c r="L25" s="124"/>
      <c r="M25" s="125"/>
      <c r="N25" s="178"/>
      <c r="O25" s="179"/>
      <c r="P25" s="179"/>
      <c r="Q25" s="179"/>
      <c r="R25" s="180"/>
      <c r="S25" s="7"/>
    </row>
    <row r="26" spans="2:22" x14ac:dyDescent="0.2">
      <c r="B26" s="8"/>
      <c r="C26" s="123"/>
      <c r="D26" s="124"/>
      <c r="E26" s="124"/>
      <c r="F26" s="124"/>
      <c r="G26" s="124"/>
      <c r="H26" s="124"/>
      <c r="I26" s="124"/>
      <c r="J26" s="124"/>
      <c r="K26" s="124"/>
      <c r="L26" s="124"/>
      <c r="M26" s="125"/>
      <c r="N26" s="178"/>
      <c r="O26" s="179"/>
      <c r="P26" s="179"/>
      <c r="Q26" s="179"/>
      <c r="R26" s="180"/>
      <c r="S26" s="7"/>
      <c r="V26" s="1" t="s">
        <v>31</v>
      </c>
    </row>
    <row r="27" spans="2:22" x14ac:dyDescent="0.2">
      <c r="B27" s="8"/>
      <c r="C27" s="123"/>
      <c r="D27" s="124"/>
      <c r="E27" s="124"/>
      <c r="F27" s="124"/>
      <c r="G27" s="124"/>
      <c r="H27" s="124"/>
      <c r="I27" s="124"/>
      <c r="J27" s="124"/>
      <c r="K27" s="124"/>
      <c r="L27" s="124"/>
      <c r="M27" s="125"/>
      <c r="N27" s="178"/>
      <c r="O27" s="179"/>
      <c r="P27" s="179"/>
      <c r="Q27" s="179"/>
      <c r="R27" s="180"/>
      <c r="S27" s="7"/>
    </row>
    <row r="28" spans="2:22" x14ac:dyDescent="0.2">
      <c r="B28" s="8"/>
      <c r="C28" s="123"/>
      <c r="D28" s="124"/>
      <c r="E28" s="124"/>
      <c r="F28" s="124"/>
      <c r="G28" s="124"/>
      <c r="H28" s="124"/>
      <c r="I28" s="124"/>
      <c r="J28" s="124"/>
      <c r="K28" s="124"/>
      <c r="L28" s="124"/>
      <c r="M28" s="125"/>
      <c r="N28" s="178"/>
      <c r="O28" s="179"/>
      <c r="P28" s="179"/>
      <c r="Q28" s="179"/>
      <c r="R28" s="180"/>
      <c r="S28" s="7"/>
    </row>
    <row r="29" spans="2:22" x14ac:dyDescent="0.2">
      <c r="B29" s="8"/>
      <c r="C29" s="123"/>
      <c r="D29" s="124"/>
      <c r="E29" s="124"/>
      <c r="F29" s="124"/>
      <c r="G29" s="124"/>
      <c r="H29" s="124"/>
      <c r="I29" s="124"/>
      <c r="J29" s="124"/>
      <c r="K29" s="124"/>
      <c r="L29" s="124"/>
      <c r="M29" s="125"/>
      <c r="N29" s="178"/>
      <c r="O29" s="179"/>
      <c r="P29" s="179"/>
      <c r="Q29" s="179"/>
      <c r="R29" s="180"/>
      <c r="S29" s="7"/>
    </row>
    <row r="30" spans="2:22" x14ac:dyDescent="0.2">
      <c r="B30" s="8"/>
      <c r="C30" s="123"/>
      <c r="D30" s="124"/>
      <c r="E30" s="124"/>
      <c r="F30" s="124"/>
      <c r="G30" s="124"/>
      <c r="H30" s="124"/>
      <c r="I30" s="124"/>
      <c r="J30" s="124"/>
      <c r="K30" s="124"/>
      <c r="L30" s="124"/>
      <c r="M30" s="125"/>
      <c r="N30" s="178"/>
      <c r="O30" s="179"/>
      <c r="P30" s="179"/>
      <c r="Q30" s="179"/>
      <c r="R30" s="180"/>
      <c r="S30" s="7"/>
    </row>
    <row r="31" spans="2:22" x14ac:dyDescent="0.2">
      <c r="B31" s="8"/>
      <c r="C31" s="123"/>
      <c r="D31" s="124"/>
      <c r="E31" s="124"/>
      <c r="F31" s="124"/>
      <c r="G31" s="124"/>
      <c r="H31" s="124"/>
      <c r="I31" s="124"/>
      <c r="J31" s="124"/>
      <c r="K31" s="124"/>
      <c r="L31" s="124"/>
      <c r="M31" s="125"/>
      <c r="N31" s="178"/>
      <c r="O31" s="179"/>
      <c r="P31" s="179"/>
      <c r="Q31" s="179"/>
      <c r="R31" s="180"/>
      <c r="S31" s="7"/>
    </row>
    <row r="32" spans="2:22" x14ac:dyDescent="0.2">
      <c r="B32" s="8"/>
      <c r="C32" s="123"/>
      <c r="D32" s="124"/>
      <c r="E32" s="124"/>
      <c r="F32" s="124"/>
      <c r="G32" s="124"/>
      <c r="H32" s="124"/>
      <c r="I32" s="124"/>
      <c r="J32" s="124"/>
      <c r="K32" s="124"/>
      <c r="L32" s="124"/>
      <c r="M32" s="125"/>
      <c r="N32" s="178"/>
      <c r="O32" s="179"/>
      <c r="P32" s="179"/>
      <c r="Q32" s="179"/>
      <c r="R32" s="180"/>
      <c r="S32" s="7"/>
    </row>
    <row r="33" spans="2:21" x14ac:dyDescent="0.2">
      <c r="B33" s="8"/>
      <c r="C33" s="123"/>
      <c r="D33" s="124"/>
      <c r="E33" s="124"/>
      <c r="F33" s="124"/>
      <c r="G33" s="124"/>
      <c r="H33" s="124"/>
      <c r="I33" s="124"/>
      <c r="J33" s="124"/>
      <c r="K33" s="124"/>
      <c r="L33" s="124"/>
      <c r="M33" s="125"/>
      <c r="N33" s="178"/>
      <c r="O33" s="179"/>
      <c r="P33" s="179"/>
      <c r="Q33" s="179"/>
      <c r="R33" s="180"/>
      <c r="S33" s="7"/>
    </row>
    <row r="34" spans="2:21" x14ac:dyDescent="0.2">
      <c r="B34" s="8"/>
      <c r="C34" s="123"/>
      <c r="D34" s="124"/>
      <c r="E34" s="124"/>
      <c r="F34" s="124"/>
      <c r="G34" s="124"/>
      <c r="H34" s="124"/>
      <c r="I34" s="124"/>
      <c r="J34" s="124"/>
      <c r="K34" s="124"/>
      <c r="L34" s="124"/>
      <c r="M34" s="125"/>
      <c r="N34" s="178"/>
      <c r="O34" s="179"/>
      <c r="P34" s="179"/>
      <c r="Q34" s="179"/>
      <c r="R34" s="180"/>
      <c r="S34" s="7"/>
    </row>
    <row r="35" spans="2:21" x14ac:dyDescent="0.2">
      <c r="B35" s="8"/>
      <c r="C35" s="123"/>
      <c r="D35" s="124"/>
      <c r="E35" s="124"/>
      <c r="F35" s="124"/>
      <c r="G35" s="124"/>
      <c r="H35" s="124"/>
      <c r="I35" s="124"/>
      <c r="J35" s="124"/>
      <c r="K35" s="124"/>
      <c r="L35" s="124"/>
      <c r="M35" s="125"/>
      <c r="N35" s="178"/>
      <c r="O35" s="179"/>
      <c r="P35" s="179"/>
      <c r="Q35" s="179"/>
      <c r="R35" s="180"/>
      <c r="S35" s="7"/>
    </row>
    <row r="36" spans="2:21" x14ac:dyDescent="0.2">
      <c r="B36" s="8"/>
      <c r="C36" s="123"/>
      <c r="D36" s="124"/>
      <c r="E36" s="124"/>
      <c r="F36" s="124"/>
      <c r="G36" s="124"/>
      <c r="H36" s="124"/>
      <c r="I36" s="124"/>
      <c r="J36" s="124"/>
      <c r="K36" s="124"/>
      <c r="L36" s="124"/>
      <c r="M36" s="125"/>
      <c r="N36" s="178"/>
      <c r="O36" s="179"/>
      <c r="P36" s="179"/>
      <c r="Q36" s="179"/>
      <c r="R36" s="180"/>
      <c r="S36" s="7"/>
    </row>
    <row r="37" spans="2:21" x14ac:dyDescent="0.2">
      <c r="B37" s="8"/>
      <c r="C37" s="123"/>
      <c r="D37" s="124"/>
      <c r="E37" s="124"/>
      <c r="F37" s="124"/>
      <c r="G37" s="124"/>
      <c r="H37" s="124"/>
      <c r="I37" s="124"/>
      <c r="J37" s="124"/>
      <c r="K37" s="124"/>
      <c r="L37" s="124"/>
      <c r="M37" s="125"/>
      <c r="N37" s="178"/>
      <c r="O37" s="179"/>
      <c r="P37" s="179"/>
      <c r="Q37" s="179"/>
      <c r="R37" s="180"/>
      <c r="S37" s="7"/>
    </row>
    <row r="38" spans="2:21" x14ac:dyDescent="0.2">
      <c r="B38" s="8"/>
      <c r="C38" s="123"/>
      <c r="D38" s="124"/>
      <c r="E38" s="124"/>
      <c r="F38" s="124"/>
      <c r="G38" s="124"/>
      <c r="H38" s="124"/>
      <c r="I38" s="124"/>
      <c r="J38" s="124"/>
      <c r="K38" s="124"/>
      <c r="L38" s="124"/>
      <c r="M38" s="125"/>
      <c r="N38" s="178"/>
      <c r="O38" s="179"/>
      <c r="P38" s="179"/>
      <c r="Q38" s="179"/>
      <c r="R38" s="180"/>
      <c r="S38" s="7"/>
    </row>
    <row r="39" spans="2:21" x14ac:dyDescent="0.2">
      <c r="B39" s="8"/>
      <c r="C39" s="123"/>
      <c r="D39" s="124"/>
      <c r="E39" s="124"/>
      <c r="F39" s="124"/>
      <c r="G39" s="124"/>
      <c r="H39" s="124"/>
      <c r="I39" s="124"/>
      <c r="J39" s="124"/>
      <c r="K39" s="124"/>
      <c r="L39" s="124"/>
      <c r="M39" s="125"/>
      <c r="N39" s="178"/>
      <c r="O39" s="179"/>
      <c r="P39" s="179"/>
      <c r="Q39" s="179"/>
      <c r="R39" s="180"/>
      <c r="S39" s="7"/>
    </row>
    <row r="40" spans="2:21" ht="15" thickBot="1" x14ac:dyDescent="0.25">
      <c r="B40" s="8"/>
      <c r="C40" s="126"/>
      <c r="D40" s="127"/>
      <c r="E40" s="127"/>
      <c r="F40" s="127"/>
      <c r="G40" s="127"/>
      <c r="H40" s="127"/>
      <c r="I40" s="127"/>
      <c r="J40" s="127"/>
      <c r="K40" s="127"/>
      <c r="L40" s="127"/>
      <c r="M40" s="128"/>
      <c r="N40" s="181"/>
      <c r="O40" s="182"/>
      <c r="P40" s="182"/>
      <c r="Q40" s="182"/>
      <c r="R40" s="183"/>
      <c r="S40" s="7"/>
    </row>
    <row r="41" spans="2:21" ht="19.5" thickBot="1" x14ac:dyDescent="0.35">
      <c r="B41" s="8"/>
      <c r="C41" s="163" t="s">
        <v>10</v>
      </c>
      <c r="D41" s="164"/>
      <c r="E41" s="164"/>
      <c r="F41" s="164"/>
      <c r="G41" s="164"/>
      <c r="H41" s="165"/>
      <c r="I41" s="160" t="s">
        <v>9</v>
      </c>
      <c r="J41" s="161"/>
      <c r="K41" s="161"/>
      <c r="L41" s="161"/>
      <c r="M41" s="162"/>
      <c r="N41" s="160" t="s">
        <v>30</v>
      </c>
      <c r="O41" s="161"/>
      <c r="P41" s="161"/>
      <c r="Q41" s="161"/>
      <c r="R41" s="162"/>
      <c r="S41" s="7"/>
    </row>
    <row r="42" spans="2:21" ht="19.5" thickBot="1" x14ac:dyDescent="0.25">
      <c r="B42" s="8"/>
      <c r="C42" s="184" t="str">
        <f>VLOOKUP($Q$10,'[1]LISTADO INDICADORES'!A$5:Y$1000,13,0)</f>
        <v>Número de quejas con respuesta menor a 15 dias habiles</v>
      </c>
      <c r="D42" s="185"/>
      <c r="E42" s="185"/>
      <c r="F42" s="185"/>
      <c r="G42" s="185"/>
      <c r="H42" s="186"/>
      <c r="I42" s="184" t="str">
        <f>VLOOKUP($Q$10,'[1]LISTADO INDICADORES'!A$5:Y$1000,14,0)</f>
        <v>Número de quejas Recepcionadas.</v>
      </c>
      <c r="J42" s="185"/>
      <c r="K42" s="185"/>
      <c r="L42" s="185"/>
      <c r="M42" s="186"/>
      <c r="N42" s="190" t="s">
        <v>29</v>
      </c>
      <c r="O42" s="191"/>
      <c r="P42" s="192"/>
      <c r="Q42" s="31" t="str">
        <f>VLOOKUP($Q$10,'[2]LISTADO INDICADORES'!A$5:Y$1000,22,0)</f>
        <v>≥</v>
      </c>
      <c r="R42" s="68">
        <f>VLOOKUP($Q$10,'[1]LISTADO INDICADORES'!A$5:Y$1000,23,0)</f>
        <v>0.85</v>
      </c>
      <c r="S42" s="7"/>
    </row>
    <row r="43" spans="2:21" ht="24" customHeight="1" thickBot="1" x14ac:dyDescent="0.35">
      <c r="B43" s="8"/>
      <c r="C43" s="187"/>
      <c r="D43" s="188"/>
      <c r="E43" s="188"/>
      <c r="F43" s="188"/>
      <c r="G43" s="188"/>
      <c r="H43" s="189"/>
      <c r="I43" s="187"/>
      <c r="J43" s="188"/>
      <c r="K43" s="188"/>
      <c r="L43" s="188"/>
      <c r="M43" s="189"/>
      <c r="N43" s="193" t="s">
        <v>28</v>
      </c>
      <c r="O43" s="194"/>
      <c r="P43" s="195"/>
      <c r="Q43" s="29" t="str">
        <f>VLOOKUP($Q$10,'[2]LISTADO INDICADORES'!A$5:Y$1000,24,0)</f>
        <v>&lt;</v>
      </c>
      <c r="R43" s="69">
        <f>VLOOKUP($Q$10,'[6]LISTADO INDICADORES'!A$5:Y$1000,25,0)</f>
        <v>0.85</v>
      </c>
      <c r="S43" s="7"/>
    </row>
    <row r="44" spans="2:21" ht="19.5" thickBot="1" x14ac:dyDescent="0.35">
      <c r="B44" s="8"/>
      <c r="C44" s="157" t="s">
        <v>27</v>
      </c>
      <c r="D44" s="158"/>
      <c r="E44" s="158"/>
      <c r="F44" s="158"/>
      <c r="G44" s="158"/>
      <c r="H44" s="159"/>
      <c r="I44" s="196" t="s">
        <v>26</v>
      </c>
      <c r="J44" s="197"/>
      <c r="K44" s="197"/>
      <c r="L44" s="197"/>
      <c r="M44" s="198"/>
      <c r="N44" s="160" t="s">
        <v>25</v>
      </c>
      <c r="O44" s="161"/>
      <c r="P44" s="161"/>
      <c r="Q44" s="161"/>
      <c r="R44" s="162"/>
      <c r="S44" s="7"/>
    </row>
    <row r="45" spans="2:21" x14ac:dyDescent="0.2">
      <c r="B45" s="8"/>
      <c r="C45" s="184" t="str">
        <f>VLOOKUP($Q$10,'[1]LISTADO INDICADORES'!A$5:Y$1000,15,0)</f>
        <v xml:space="preserve">Reporte aplicativo PQRS  </v>
      </c>
      <c r="D45" s="185"/>
      <c r="E45" s="185"/>
      <c r="F45" s="185"/>
      <c r="G45" s="185"/>
      <c r="H45" s="186"/>
      <c r="I45" s="199" t="str">
        <f>VLOOKUP($Q$10,'[1]LISTADO INDICADORES'!A$5:Y$1000,16,0)</f>
        <v xml:space="preserve">Reporte aplicativo PQRS  </v>
      </c>
      <c r="J45" s="200"/>
      <c r="K45" s="200"/>
      <c r="L45" s="200"/>
      <c r="M45" s="201"/>
      <c r="N45" s="240">
        <f>IF(Q49&gt;0,O52,IF(P49&gt;0,O52,IF(O49&gt;0,O52,IF(N49&gt;0,L52,IF(M49&gt;0,L52,IF(L49&gt;0,L52,IF(K49&gt;0,I52,IF(J49&gt;0,I52,IF(I49&gt;0,I52,IF(H49&gt;0,F52,IF(G49&gt;0,F52,IF(F49&gt;0,F52,"NO HAY DATOS"))))))))))))</f>
        <v>0.98529411764705888</v>
      </c>
      <c r="O45" s="241"/>
      <c r="P45" s="241"/>
      <c r="Q45" s="241"/>
      <c r="R45" s="242"/>
      <c r="S45" s="7"/>
    </row>
    <row r="46" spans="2:21" ht="15.75" thickBot="1" x14ac:dyDescent="0.3">
      <c r="B46" s="8"/>
      <c r="C46" s="187"/>
      <c r="D46" s="188"/>
      <c r="E46" s="188"/>
      <c r="F46" s="188"/>
      <c r="G46" s="188"/>
      <c r="H46" s="189"/>
      <c r="I46" s="202"/>
      <c r="J46" s="203"/>
      <c r="K46" s="203"/>
      <c r="L46" s="203"/>
      <c r="M46" s="204"/>
      <c r="N46" s="243"/>
      <c r="O46" s="244"/>
      <c r="P46" s="244"/>
      <c r="Q46" s="244"/>
      <c r="R46" s="245"/>
      <c r="S46" s="7"/>
      <c r="U46" s="27"/>
    </row>
    <row r="47" spans="2:21" s="22" customFormat="1" ht="19.5" thickBot="1" x14ac:dyDescent="0.3">
      <c r="B47" s="26"/>
      <c r="C47" s="211" t="s">
        <v>24</v>
      </c>
      <c r="D47" s="212"/>
      <c r="E47" s="213"/>
      <c r="F47" s="83" t="s">
        <v>23</v>
      </c>
      <c r="G47" s="84" t="s">
        <v>22</v>
      </c>
      <c r="H47" s="84" t="s">
        <v>21</v>
      </c>
      <c r="I47" s="84" t="s">
        <v>20</v>
      </c>
      <c r="J47" s="84" t="s">
        <v>19</v>
      </c>
      <c r="K47" s="84" t="s">
        <v>18</v>
      </c>
      <c r="L47" s="84" t="s">
        <v>17</v>
      </c>
      <c r="M47" s="84" t="s">
        <v>16</v>
      </c>
      <c r="N47" s="84" t="s">
        <v>15</v>
      </c>
      <c r="O47" s="84" t="s">
        <v>14</v>
      </c>
      <c r="P47" s="84" t="s">
        <v>13</v>
      </c>
      <c r="Q47" s="24" t="s">
        <v>12</v>
      </c>
      <c r="R47" s="24" t="s">
        <v>11</v>
      </c>
      <c r="S47" s="23"/>
    </row>
    <row r="48" spans="2:21" ht="19.5" thickBot="1" x14ac:dyDescent="0.25">
      <c r="B48" s="8"/>
      <c r="C48" s="211" t="s">
        <v>10</v>
      </c>
      <c r="D48" s="212"/>
      <c r="E48" s="212"/>
      <c r="F48" s="21">
        <v>37</v>
      </c>
      <c r="G48" s="20">
        <v>68</v>
      </c>
      <c r="H48" s="20">
        <v>70</v>
      </c>
      <c r="I48" s="80">
        <v>35</v>
      </c>
      <c r="J48" s="80">
        <v>61</v>
      </c>
      <c r="K48" s="80">
        <v>38</v>
      </c>
      <c r="L48" s="80"/>
      <c r="M48" s="13"/>
      <c r="N48" s="13"/>
      <c r="O48" s="20"/>
      <c r="P48" s="20"/>
      <c r="Q48" s="20"/>
      <c r="R48" s="19">
        <f>SUM(F48:Q48)</f>
        <v>309</v>
      </c>
      <c r="S48" s="7"/>
    </row>
    <row r="49" spans="2:21" ht="19.5" thickBot="1" x14ac:dyDescent="0.25">
      <c r="B49" s="8"/>
      <c r="C49" s="211" t="s">
        <v>9</v>
      </c>
      <c r="D49" s="212"/>
      <c r="E49" s="212"/>
      <c r="F49" s="21">
        <v>39</v>
      </c>
      <c r="G49" s="20">
        <v>73</v>
      </c>
      <c r="H49" s="13">
        <v>70</v>
      </c>
      <c r="I49" s="13">
        <v>37</v>
      </c>
      <c r="J49" s="13">
        <v>61</v>
      </c>
      <c r="K49" s="13">
        <v>38</v>
      </c>
      <c r="L49" s="13"/>
      <c r="M49" s="13"/>
      <c r="N49" s="13"/>
      <c r="O49" s="13"/>
      <c r="P49" s="13"/>
      <c r="Q49" s="13"/>
      <c r="R49" s="18">
        <f>SUM(F49:Q49)</f>
        <v>318</v>
      </c>
      <c r="S49" s="7"/>
    </row>
    <row r="50" spans="2:21" ht="19.5" thickBot="1" x14ac:dyDescent="0.25">
      <c r="B50" s="8"/>
      <c r="C50" s="211" t="s">
        <v>8</v>
      </c>
      <c r="D50" s="212"/>
      <c r="E50" s="213"/>
      <c r="F50" s="82">
        <f t="shared" ref="F50:Q50" si="0">IFERROR(F48/F49,"")</f>
        <v>0.94871794871794868</v>
      </c>
      <c r="G50" s="79">
        <f t="shared" si="0"/>
        <v>0.93150684931506844</v>
      </c>
      <c r="H50" s="79">
        <f t="shared" si="0"/>
        <v>1</v>
      </c>
      <c r="I50" s="79">
        <f t="shared" si="0"/>
        <v>0.94594594594594594</v>
      </c>
      <c r="J50" s="79">
        <f t="shared" si="0"/>
        <v>1</v>
      </c>
      <c r="K50" s="79">
        <f t="shared" si="0"/>
        <v>1</v>
      </c>
      <c r="L50" s="79" t="str">
        <f t="shared" si="0"/>
        <v/>
      </c>
      <c r="M50" s="79" t="str">
        <f t="shared" si="0"/>
        <v/>
      </c>
      <c r="N50" s="79" t="str">
        <f t="shared" si="0"/>
        <v/>
      </c>
      <c r="O50" s="79" t="str">
        <f t="shared" si="0"/>
        <v/>
      </c>
      <c r="P50" s="79" t="str">
        <f t="shared" si="0"/>
        <v/>
      </c>
      <c r="Q50" s="79" t="str">
        <f t="shared" si="0"/>
        <v/>
      </c>
      <c r="R50" s="118">
        <f>IFERROR(R48/R49," ")</f>
        <v>0.97169811320754718</v>
      </c>
      <c r="S50" s="7"/>
      <c r="U50" s="1">
        <v>160</v>
      </c>
    </row>
    <row r="51" spans="2:21" ht="19.5" thickBot="1" x14ac:dyDescent="0.25">
      <c r="B51" s="8"/>
      <c r="C51" s="211" t="s">
        <v>7</v>
      </c>
      <c r="D51" s="212"/>
      <c r="E51" s="213"/>
      <c r="F51" s="17">
        <v>0.92</v>
      </c>
      <c r="G51" s="79">
        <v>0.86956521739130432</v>
      </c>
      <c r="H51" s="16">
        <v>0.95</v>
      </c>
      <c r="I51" s="16">
        <v>0.94444444444444442</v>
      </c>
      <c r="J51" s="16">
        <v>0.86538461538461542</v>
      </c>
      <c r="K51" s="16">
        <v>0.79166666666666663</v>
      </c>
      <c r="L51" s="16">
        <v>1</v>
      </c>
      <c r="M51" s="79">
        <v>1</v>
      </c>
      <c r="N51" s="16">
        <v>0.82105263157894737</v>
      </c>
      <c r="O51" s="16">
        <v>0.74444444444444446</v>
      </c>
      <c r="P51" s="16">
        <v>0.92307692307692313</v>
      </c>
      <c r="Q51" s="16">
        <v>0.84782608695652173</v>
      </c>
      <c r="R51" s="15">
        <v>0.87150837988826813</v>
      </c>
      <c r="S51" s="7"/>
    </row>
    <row r="52" spans="2:21" ht="19.5" thickBot="1" x14ac:dyDescent="0.25">
      <c r="B52" s="8"/>
      <c r="C52" s="211" t="s">
        <v>6</v>
      </c>
      <c r="D52" s="212"/>
      <c r="E52" s="213"/>
      <c r="F52" s="226">
        <f>IFERROR(SUM(F48:H48)/SUM(F49:H49),"")</f>
        <v>0.96153846153846156</v>
      </c>
      <c r="G52" s="227"/>
      <c r="H52" s="228"/>
      <c r="I52" s="229">
        <f>IFERROR(SUM(I48:K48)/SUM(I49:K49),"")</f>
        <v>0.98529411764705888</v>
      </c>
      <c r="J52" s="227"/>
      <c r="K52" s="228"/>
      <c r="L52" s="230" t="str">
        <f>IFERROR(SUM(L48:N48)/SUM(L49:N49),"")</f>
        <v/>
      </c>
      <c r="M52" s="231"/>
      <c r="N52" s="232"/>
      <c r="O52" s="230" t="str">
        <f>IFERROR(SUM(O48:Q48)/SUM(O49:Q49),"")</f>
        <v/>
      </c>
      <c r="P52" s="231"/>
      <c r="Q52" s="232"/>
      <c r="R52" s="15"/>
      <c r="S52" s="7"/>
    </row>
    <row r="53" spans="2:21" ht="19.5" thickBot="1" x14ac:dyDescent="0.25">
      <c r="B53" s="8"/>
      <c r="C53" s="233" t="s">
        <v>5</v>
      </c>
      <c r="D53" s="234"/>
      <c r="E53" s="235"/>
      <c r="F53" s="70"/>
      <c r="G53" s="71"/>
      <c r="H53" s="71"/>
      <c r="I53" s="71"/>
      <c r="J53" s="71"/>
      <c r="K53" s="71"/>
      <c r="L53" s="71"/>
      <c r="M53" s="71"/>
      <c r="N53" s="71"/>
      <c r="O53" s="71"/>
      <c r="P53" s="71"/>
      <c r="Q53" s="71"/>
      <c r="R53" s="72"/>
      <c r="S53" s="7"/>
    </row>
    <row r="54" spans="2:21" ht="19.5" thickBot="1" x14ac:dyDescent="0.25">
      <c r="B54" s="8"/>
      <c r="C54" s="211" t="s">
        <v>4</v>
      </c>
      <c r="D54" s="212"/>
      <c r="E54" s="213"/>
      <c r="F54" s="73">
        <f t="shared" ref="F54:R54" si="1">$R$42</f>
        <v>0.85</v>
      </c>
      <c r="G54" s="74">
        <f t="shared" si="1"/>
        <v>0.85</v>
      </c>
      <c r="H54" s="74">
        <f t="shared" si="1"/>
        <v>0.85</v>
      </c>
      <c r="I54" s="74">
        <f t="shared" si="1"/>
        <v>0.85</v>
      </c>
      <c r="J54" s="74">
        <f t="shared" si="1"/>
        <v>0.85</v>
      </c>
      <c r="K54" s="74">
        <f t="shared" si="1"/>
        <v>0.85</v>
      </c>
      <c r="L54" s="74">
        <f t="shared" si="1"/>
        <v>0.85</v>
      </c>
      <c r="M54" s="74">
        <f t="shared" si="1"/>
        <v>0.85</v>
      </c>
      <c r="N54" s="74">
        <f t="shared" si="1"/>
        <v>0.85</v>
      </c>
      <c r="O54" s="74">
        <f t="shared" si="1"/>
        <v>0.85</v>
      </c>
      <c r="P54" s="74">
        <f t="shared" si="1"/>
        <v>0.85</v>
      </c>
      <c r="Q54" s="74">
        <f t="shared" si="1"/>
        <v>0.85</v>
      </c>
      <c r="R54" s="75">
        <f t="shared" si="1"/>
        <v>0.85</v>
      </c>
      <c r="S54" s="7"/>
    </row>
    <row r="55" spans="2:21" ht="15" thickBot="1" x14ac:dyDescent="0.25">
      <c r="B55" s="8"/>
      <c r="S55" s="7"/>
    </row>
    <row r="56" spans="2:21" ht="19.5" thickBot="1" x14ac:dyDescent="0.35">
      <c r="B56" s="8"/>
      <c r="C56" s="163" t="s">
        <v>3</v>
      </c>
      <c r="D56" s="164"/>
      <c r="E56" s="164"/>
      <c r="F56" s="164"/>
      <c r="G56" s="164"/>
      <c r="H56" s="164"/>
      <c r="I56" s="164"/>
      <c r="J56" s="164"/>
      <c r="K56" s="165"/>
      <c r="L56" s="160" t="s">
        <v>2</v>
      </c>
      <c r="M56" s="161"/>
      <c r="N56" s="161"/>
      <c r="O56" s="161"/>
      <c r="P56" s="161"/>
      <c r="Q56" s="161"/>
      <c r="R56" s="162"/>
      <c r="S56" s="7"/>
    </row>
    <row r="57" spans="2:21" x14ac:dyDescent="0.2">
      <c r="B57" s="8"/>
      <c r="C57" s="262"/>
      <c r="D57" s="263"/>
      <c r="E57" s="263"/>
      <c r="F57" s="263"/>
      <c r="G57" s="263"/>
      <c r="H57" s="263"/>
      <c r="I57" s="263"/>
      <c r="J57" s="263"/>
      <c r="K57" s="264"/>
      <c r="L57" s="175"/>
      <c r="M57" s="176"/>
      <c r="N57" s="176"/>
      <c r="O57" s="176"/>
      <c r="P57" s="176"/>
      <c r="Q57" s="176"/>
      <c r="R57" s="177"/>
      <c r="S57" s="7"/>
    </row>
    <row r="58" spans="2:21" x14ac:dyDescent="0.2">
      <c r="B58" s="8"/>
      <c r="C58" s="265"/>
      <c r="D58" s="266"/>
      <c r="E58" s="266"/>
      <c r="F58" s="266"/>
      <c r="G58" s="266"/>
      <c r="H58" s="266"/>
      <c r="I58" s="266"/>
      <c r="J58" s="266"/>
      <c r="K58" s="267"/>
      <c r="L58" s="178"/>
      <c r="M58" s="179"/>
      <c r="N58" s="179"/>
      <c r="O58" s="179"/>
      <c r="P58" s="179"/>
      <c r="Q58" s="179"/>
      <c r="R58" s="180"/>
      <c r="S58" s="7"/>
    </row>
    <row r="59" spans="2:21" x14ac:dyDescent="0.2">
      <c r="B59" s="8"/>
      <c r="C59" s="265"/>
      <c r="D59" s="266"/>
      <c r="E59" s="266"/>
      <c r="F59" s="266"/>
      <c r="G59" s="266"/>
      <c r="H59" s="266"/>
      <c r="I59" s="266"/>
      <c r="J59" s="266"/>
      <c r="K59" s="267"/>
      <c r="L59" s="178"/>
      <c r="M59" s="179"/>
      <c r="N59" s="179"/>
      <c r="O59" s="179"/>
      <c r="P59" s="179"/>
      <c r="Q59" s="179"/>
      <c r="R59" s="180"/>
      <c r="S59" s="7"/>
    </row>
    <row r="60" spans="2:21" x14ac:dyDescent="0.2">
      <c r="B60" s="8"/>
      <c r="C60" s="265"/>
      <c r="D60" s="266"/>
      <c r="E60" s="266"/>
      <c r="F60" s="266"/>
      <c r="G60" s="266"/>
      <c r="H60" s="266"/>
      <c r="I60" s="266"/>
      <c r="J60" s="266"/>
      <c r="K60" s="267"/>
      <c r="L60" s="178"/>
      <c r="M60" s="179"/>
      <c r="N60" s="179"/>
      <c r="O60" s="179"/>
      <c r="P60" s="179"/>
      <c r="Q60" s="179"/>
      <c r="R60" s="180"/>
      <c r="S60" s="7"/>
    </row>
    <row r="61" spans="2:21" ht="15" thickBot="1" x14ac:dyDescent="0.25">
      <c r="B61" s="8"/>
      <c r="C61" s="268"/>
      <c r="D61" s="269"/>
      <c r="E61" s="269"/>
      <c r="F61" s="269"/>
      <c r="G61" s="269"/>
      <c r="H61" s="269"/>
      <c r="I61" s="269"/>
      <c r="J61" s="269"/>
      <c r="K61" s="270"/>
      <c r="L61" s="181"/>
      <c r="M61" s="182"/>
      <c r="N61" s="182"/>
      <c r="O61" s="182"/>
      <c r="P61" s="182"/>
      <c r="Q61" s="182"/>
      <c r="R61" s="183"/>
      <c r="S61" s="7"/>
    </row>
    <row r="62" spans="2:21" ht="19.5" thickBot="1" x14ac:dyDescent="0.35">
      <c r="B62" s="8"/>
      <c r="C62" s="163" t="s">
        <v>1</v>
      </c>
      <c r="D62" s="164"/>
      <c r="E62" s="164"/>
      <c r="F62" s="164"/>
      <c r="G62" s="164"/>
      <c r="H62" s="164"/>
      <c r="I62" s="164"/>
      <c r="J62" s="164"/>
      <c r="K62" s="165"/>
      <c r="L62" s="160" t="s">
        <v>0</v>
      </c>
      <c r="M62" s="161"/>
      <c r="N62" s="161"/>
      <c r="O62" s="161"/>
      <c r="P62" s="161"/>
      <c r="Q62" s="161"/>
      <c r="R62" s="162"/>
      <c r="S62" s="7"/>
    </row>
    <row r="63" spans="2:21" x14ac:dyDescent="0.2">
      <c r="B63" s="8"/>
      <c r="C63" s="120" t="s">
        <v>84</v>
      </c>
      <c r="D63" s="121"/>
      <c r="E63" s="121"/>
      <c r="F63" s="121"/>
      <c r="G63" s="121"/>
      <c r="H63" s="121"/>
      <c r="I63" s="121"/>
      <c r="J63" s="121"/>
      <c r="K63" s="122"/>
      <c r="L63" s="120"/>
      <c r="M63" s="121"/>
      <c r="N63" s="121"/>
      <c r="O63" s="121"/>
      <c r="P63" s="121"/>
      <c r="Q63" s="121"/>
      <c r="R63" s="122"/>
      <c r="S63" s="7"/>
    </row>
    <row r="64" spans="2:21" x14ac:dyDescent="0.2">
      <c r="B64" s="8"/>
      <c r="C64" s="123"/>
      <c r="D64" s="124"/>
      <c r="E64" s="124"/>
      <c r="F64" s="124"/>
      <c r="G64" s="124"/>
      <c r="H64" s="124"/>
      <c r="I64" s="124"/>
      <c r="J64" s="124"/>
      <c r="K64" s="125"/>
      <c r="L64" s="123"/>
      <c r="M64" s="124"/>
      <c r="N64" s="124"/>
      <c r="O64" s="124"/>
      <c r="P64" s="124"/>
      <c r="Q64" s="124"/>
      <c r="R64" s="125"/>
      <c r="S64" s="7"/>
    </row>
    <row r="65" spans="2:19" x14ac:dyDescent="0.2">
      <c r="B65" s="8"/>
      <c r="C65" s="123"/>
      <c r="D65" s="124"/>
      <c r="E65" s="124"/>
      <c r="F65" s="124"/>
      <c r="G65" s="124"/>
      <c r="H65" s="124"/>
      <c r="I65" s="124"/>
      <c r="J65" s="124"/>
      <c r="K65" s="125"/>
      <c r="L65" s="123"/>
      <c r="M65" s="124"/>
      <c r="N65" s="124"/>
      <c r="O65" s="124"/>
      <c r="P65" s="124"/>
      <c r="Q65" s="124"/>
      <c r="R65" s="125"/>
      <c r="S65" s="7"/>
    </row>
    <row r="66" spans="2:19" x14ac:dyDescent="0.2">
      <c r="B66" s="8"/>
      <c r="C66" s="123"/>
      <c r="D66" s="124"/>
      <c r="E66" s="124"/>
      <c r="F66" s="124"/>
      <c r="G66" s="124"/>
      <c r="H66" s="124"/>
      <c r="I66" s="124"/>
      <c r="J66" s="124"/>
      <c r="K66" s="125"/>
      <c r="L66" s="123"/>
      <c r="M66" s="124"/>
      <c r="N66" s="124"/>
      <c r="O66" s="124"/>
      <c r="P66" s="124"/>
      <c r="Q66" s="124"/>
      <c r="R66" s="125"/>
      <c r="S66" s="7"/>
    </row>
    <row r="67" spans="2:19" ht="15" thickBot="1" x14ac:dyDescent="0.25">
      <c r="B67" s="8"/>
      <c r="C67" s="126"/>
      <c r="D67" s="127"/>
      <c r="E67" s="127"/>
      <c r="F67" s="127"/>
      <c r="G67" s="127"/>
      <c r="H67" s="127"/>
      <c r="I67" s="127"/>
      <c r="J67" s="127"/>
      <c r="K67" s="128"/>
      <c r="L67" s="126"/>
      <c r="M67" s="127"/>
      <c r="N67" s="127"/>
      <c r="O67" s="127"/>
      <c r="P67" s="127"/>
      <c r="Q67" s="127"/>
      <c r="R67" s="128"/>
      <c r="S67" s="7"/>
    </row>
    <row r="68" spans="2:19" ht="15" thickBot="1" x14ac:dyDescent="0.25">
      <c r="B68" s="6"/>
      <c r="C68" s="5"/>
      <c r="D68" s="5"/>
      <c r="E68" s="5"/>
      <c r="F68" s="4"/>
      <c r="G68" s="4"/>
      <c r="H68" s="4"/>
      <c r="I68" s="4"/>
      <c r="J68" s="4"/>
      <c r="K68" s="4"/>
      <c r="L68" s="4"/>
      <c r="M68" s="4"/>
      <c r="N68" s="4"/>
      <c r="O68" s="4"/>
      <c r="P68" s="4"/>
      <c r="Q68" s="4"/>
      <c r="R68" s="4"/>
      <c r="S68" s="3"/>
    </row>
  </sheetData>
  <sheetProtection algorithmName="SHA-512" hashValue="7YAGSURVTKpEb9UChb7Jf/9Bf0PfQrEzwqikUoIX0XPPbVFzLRyUtzJ3XjeaRMbRB/O1PimFhvFY9CMzQE4cKQ==" saltValue="HpPNfp+KwlNvAiavzePhEQ==" spinCount="100000" sheet="1" formatCells="0" formatColumns="0" formatRows="0"/>
  <protectedRanges>
    <protectedRange algorithmName="SHA-512" hashValue="AdyiIHOegjBMYfwXaovC0Yca8H1Xt2lCXFH1h/YQRbPu/MQ1aCeVjqa4EFpHM/A6eRmVZZSjhMyV9CN/EVfgRA==" saltValue="NrSoTPs0j2QR41XKevCHVA==" spinCount="100000" sqref="C12:R12 C10:K10 Q10:R10 N45:R46 R48:R49" name="formulas"/>
    <protectedRange algorithmName="SHA-512" hashValue="AdyiIHOegjBMYfwXaovC0Yca8H1Xt2lCXFH1h/YQRbPu/MQ1aCeVjqa4EFpHM/A6eRmVZZSjhMyV9CN/EVfgRA==" saltValue="NrSoTPs0j2QR41XKevCHVA==" spinCount="100000" sqref="F50:R50 F52:Q52" name="formulas_1"/>
    <protectedRange algorithmName="SHA-512" hashValue="AdyiIHOegjBMYfwXaovC0Yca8H1Xt2lCXFH1h/YQRbPu/MQ1aCeVjqa4EFpHM/A6eRmVZZSjhMyV9CN/EVfgRA==" saltValue="NrSoTPs0j2QR41XKevCHVA==" spinCount="100000" sqref="F51:R51" name="formulas_1_1"/>
  </protectedRanges>
  <mergeCells count="56">
    <mergeCell ref="C10:H10"/>
    <mergeCell ref="L10:M10"/>
    <mergeCell ref="Q10:R10"/>
    <mergeCell ref="C3:E5"/>
    <mergeCell ref="F3:O5"/>
    <mergeCell ref="P3:R3"/>
    <mergeCell ref="P4:R4"/>
    <mergeCell ref="P5:R5"/>
    <mergeCell ref="C7:R7"/>
    <mergeCell ref="C8:R8"/>
    <mergeCell ref="C9:H9"/>
    <mergeCell ref="L9:M9"/>
    <mergeCell ref="N9:P9"/>
    <mergeCell ref="Q9:R9"/>
    <mergeCell ref="C11:M11"/>
    <mergeCell ref="N11:R11"/>
    <mergeCell ref="C12:M12"/>
    <mergeCell ref="N12:R12"/>
    <mergeCell ref="C13:M13"/>
    <mergeCell ref="N13:R13"/>
    <mergeCell ref="C14:M17"/>
    <mergeCell ref="N14:R40"/>
    <mergeCell ref="C18:M40"/>
    <mergeCell ref="C41:H41"/>
    <mergeCell ref="I41:M41"/>
    <mergeCell ref="N41:R41"/>
    <mergeCell ref="C49:E49"/>
    <mergeCell ref="C42:H43"/>
    <mergeCell ref="I42:M43"/>
    <mergeCell ref="N42:P42"/>
    <mergeCell ref="N43:P43"/>
    <mergeCell ref="C44:H44"/>
    <mergeCell ref="I44:M44"/>
    <mergeCell ref="N44:R44"/>
    <mergeCell ref="C45:H46"/>
    <mergeCell ref="I45:M46"/>
    <mergeCell ref="N45:R46"/>
    <mergeCell ref="C47:E47"/>
    <mergeCell ref="C48:E48"/>
    <mergeCell ref="C50:E50"/>
    <mergeCell ref="C51:E51"/>
    <mergeCell ref="C52:E52"/>
    <mergeCell ref="F52:H52"/>
    <mergeCell ref="I52:K52"/>
    <mergeCell ref="C62:K62"/>
    <mergeCell ref="L62:R62"/>
    <mergeCell ref="C63:K67"/>
    <mergeCell ref="L63:R67"/>
    <mergeCell ref="O52:Q52"/>
    <mergeCell ref="C53:E53"/>
    <mergeCell ref="C54:E54"/>
    <mergeCell ref="C56:K56"/>
    <mergeCell ref="L56:R56"/>
    <mergeCell ref="C57:K61"/>
    <mergeCell ref="L57:R61"/>
    <mergeCell ref="L52:N52"/>
  </mergeCells>
  <conditionalFormatting sqref="N45:R46">
    <cfRule type="expression" dxfId="9" priority="1">
      <formula>$N$45&lt;85%</formula>
    </cfRule>
    <cfRule type="expression" dxfId="8" priority="2">
      <formula>$N$45&gt;85%</formula>
    </cfRule>
  </conditionalFormatting>
  <dataValidations count="4">
    <dataValidation type="list" allowBlank="1" showInputMessage="1" showErrorMessage="1" sqref="L10:M10" xr:uid="{00000000-0002-0000-0800-000000000000}">
      <formula1>"I Trimestre,II Trimestre,III Trimestre,IV Trimestre"</formula1>
    </dataValidation>
    <dataValidation type="whole" allowBlank="1" showInputMessage="1" showErrorMessage="1" sqref="N10" xr:uid="{319A64A7-E990-4E80-A853-D5137F7F07B2}">
      <formula1>1</formula1>
      <formula2>31</formula2>
    </dataValidation>
    <dataValidation type="whole" allowBlank="1" showInputMessage="1" showErrorMessage="1" sqref="O10" xr:uid="{F80C7228-6D6C-445F-8C42-1297C87C28C5}">
      <formula1>1</formula1>
      <formula2>12</formula2>
    </dataValidation>
    <dataValidation type="whole" allowBlank="1" showInputMessage="1" showErrorMessage="1" sqref="P10" xr:uid="{A3C1BC76-F162-4A78-945D-796C6D21F23F}">
      <formula1>1</formula1>
      <formula2>99999</formula2>
    </dataValidation>
  </dataValidations>
  <pageMargins left="0.7" right="0.7" top="0.75" bottom="0.75" header="0.3" footer="0.3"/>
  <pageSetup orientation="portrait"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26"/>
  <dimension ref="B1:V68"/>
  <sheetViews>
    <sheetView showGridLines="0" topLeftCell="A29" workbookViewId="0">
      <selection activeCell="L49" sqref="L49"/>
    </sheetView>
  </sheetViews>
  <sheetFormatPr defaultColWidth="11.42578125" defaultRowHeight="14.25" x14ac:dyDescent="0.2"/>
  <cols>
    <col min="1" max="1" width="2.42578125" style="1" customWidth="1"/>
    <col min="2" max="2" width="2.5703125" style="1" customWidth="1"/>
    <col min="3" max="5" width="9.140625" style="1" customWidth="1"/>
    <col min="6" max="7" width="13" style="2" customWidth="1"/>
    <col min="8" max="8" width="15.42578125" style="2" customWidth="1"/>
    <col min="9" max="16" width="13" style="2" customWidth="1"/>
    <col min="17" max="17" width="13.140625" style="2" customWidth="1"/>
    <col min="18" max="18" width="13" style="2" customWidth="1"/>
    <col min="19" max="19" width="2.5703125" style="1" customWidth="1"/>
    <col min="20" max="16384" width="11.42578125" style="1"/>
  </cols>
  <sheetData>
    <row r="1" spans="2:19" ht="15" thickBot="1" x14ac:dyDescent="0.25"/>
    <row r="2" spans="2:19" ht="9.75" customHeight="1" thickBot="1" x14ac:dyDescent="0.25">
      <c r="B2" s="38"/>
      <c r="C2" s="37"/>
      <c r="D2" s="37"/>
      <c r="E2" s="37"/>
      <c r="F2" s="36"/>
      <c r="G2" s="36"/>
      <c r="H2" s="36"/>
      <c r="I2" s="36"/>
      <c r="J2" s="36"/>
      <c r="K2" s="36"/>
      <c r="L2" s="36"/>
      <c r="M2" s="36"/>
      <c r="N2" s="36"/>
      <c r="O2" s="36"/>
      <c r="P2" s="36"/>
      <c r="Q2" s="36"/>
      <c r="R2" s="36"/>
      <c r="S2" s="35"/>
    </row>
    <row r="3" spans="2:19" ht="16.5" thickBot="1" x14ac:dyDescent="0.25">
      <c r="B3" s="8"/>
      <c r="C3" s="120"/>
      <c r="D3" s="121"/>
      <c r="E3" s="122"/>
      <c r="F3" s="129" t="s">
        <v>47</v>
      </c>
      <c r="G3" s="130"/>
      <c r="H3" s="130"/>
      <c r="I3" s="130"/>
      <c r="J3" s="130"/>
      <c r="K3" s="130"/>
      <c r="L3" s="130"/>
      <c r="M3" s="130"/>
      <c r="N3" s="130"/>
      <c r="O3" s="131"/>
      <c r="P3" s="138" t="s">
        <v>46</v>
      </c>
      <c r="Q3" s="139"/>
      <c r="R3" s="140"/>
      <c r="S3" s="7"/>
    </row>
    <row r="4" spans="2:19" ht="16.5" thickBot="1" x14ac:dyDescent="0.25">
      <c r="B4" s="8"/>
      <c r="C4" s="123"/>
      <c r="D4" s="124"/>
      <c r="E4" s="125"/>
      <c r="F4" s="132"/>
      <c r="G4" s="133"/>
      <c r="H4" s="133"/>
      <c r="I4" s="133"/>
      <c r="J4" s="133"/>
      <c r="K4" s="133"/>
      <c r="L4" s="133"/>
      <c r="M4" s="133"/>
      <c r="N4" s="133"/>
      <c r="O4" s="134"/>
      <c r="P4" s="138" t="s">
        <v>45</v>
      </c>
      <c r="Q4" s="139"/>
      <c r="R4" s="140"/>
      <c r="S4" s="7"/>
    </row>
    <row r="5" spans="2:19" ht="18.75" customHeight="1" thickBot="1" x14ac:dyDescent="0.25">
      <c r="B5" s="8"/>
      <c r="C5" s="126"/>
      <c r="D5" s="127"/>
      <c r="E5" s="128"/>
      <c r="F5" s="135"/>
      <c r="G5" s="136"/>
      <c r="H5" s="136"/>
      <c r="I5" s="136"/>
      <c r="J5" s="136"/>
      <c r="K5" s="136"/>
      <c r="L5" s="136"/>
      <c r="M5" s="136"/>
      <c r="N5" s="136"/>
      <c r="O5" s="137"/>
      <c r="P5" s="138" t="s">
        <v>44</v>
      </c>
      <c r="Q5" s="139"/>
      <c r="R5" s="140"/>
      <c r="S5" s="7"/>
    </row>
    <row r="6" spans="2:19" ht="15.75" thickBot="1" x14ac:dyDescent="0.25">
      <c r="B6" s="8"/>
      <c r="F6" s="34"/>
      <c r="G6" s="34"/>
      <c r="H6" s="34"/>
      <c r="I6" s="34"/>
      <c r="J6" s="34"/>
      <c r="K6" s="34"/>
      <c r="L6" s="34"/>
      <c r="M6" s="34"/>
      <c r="N6" s="34"/>
      <c r="O6" s="34"/>
      <c r="S6" s="7"/>
    </row>
    <row r="7" spans="2:19" ht="29.25" thickBot="1" x14ac:dyDescent="0.25">
      <c r="B7" s="8"/>
      <c r="C7" s="141" t="str">
        <f>UPPER(VLOOKUP($Q$10,'[1]LISTADO INDICADORES'!A$5:Y$1000,6,0))</f>
        <v>SIAU</v>
      </c>
      <c r="D7" s="142"/>
      <c r="E7" s="142"/>
      <c r="F7" s="142"/>
      <c r="G7" s="142"/>
      <c r="H7" s="142"/>
      <c r="I7" s="142"/>
      <c r="J7" s="142"/>
      <c r="K7" s="142"/>
      <c r="L7" s="142"/>
      <c r="M7" s="142"/>
      <c r="N7" s="142"/>
      <c r="O7" s="142"/>
      <c r="P7" s="142"/>
      <c r="Q7" s="142"/>
      <c r="R7" s="143"/>
      <c r="S7" s="7"/>
    </row>
    <row r="8" spans="2:19" ht="21.75" thickBot="1" x14ac:dyDescent="0.25">
      <c r="B8" s="8"/>
      <c r="C8" s="144" t="s">
        <v>43</v>
      </c>
      <c r="D8" s="145"/>
      <c r="E8" s="145"/>
      <c r="F8" s="145"/>
      <c r="G8" s="145"/>
      <c r="H8" s="145"/>
      <c r="I8" s="145"/>
      <c r="J8" s="145"/>
      <c r="K8" s="145"/>
      <c r="L8" s="145"/>
      <c r="M8" s="145"/>
      <c r="N8" s="145"/>
      <c r="O8" s="145"/>
      <c r="P8" s="145"/>
      <c r="Q8" s="145"/>
      <c r="R8" s="146"/>
      <c r="S8" s="7"/>
    </row>
    <row r="9" spans="2:19" ht="32.25" thickBot="1" x14ac:dyDescent="0.25">
      <c r="B9" s="8"/>
      <c r="C9" s="147" t="s">
        <v>42</v>
      </c>
      <c r="D9" s="148"/>
      <c r="E9" s="148"/>
      <c r="F9" s="148"/>
      <c r="G9" s="148"/>
      <c r="H9" s="149"/>
      <c r="I9" s="24" t="s">
        <v>41</v>
      </c>
      <c r="J9" s="24" t="s">
        <v>40</v>
      </c>
      <c r="K9" s="24" t="s">
        <v>39</v>
      </c>
      <c r="L9" s="147" t="s">
        <v>38</v>
      </c>
      <c r="M9" s="149"/>
      <c r="N9" s="147" t="s">
        <v>37</v>
      </c>
      <c r="O9" s="148"/>
      <c r="P9" s="149"/>
      <c r="Q9" s="147" t="s">
        <v>36</v>
      </c>
      <c r="R9" s="149"/>
      <c r="S9" s="7"/>
    </row>
    <row r="10" spans="2:19" ht="31.5" customHeight="1" thickBot="1" x14ac:dyDescent="0.25">
      <c r="B10" s="8"/>
      <c r="C10" s="150" t="str">
        <f>VLOOKUP($Q$10,'[1]LISTADO INDICADORES'!A$5:Y$1000,4,0)</f>
        <v>Porcentaje de sugerencias global</v>
      </c>
      <c r="D10" s="151"/>
      <c r="E10" s="151"/>
      <c r="F10" s="151"/>
      <c r="G10" s="151"/>
      <c r="H10" s="152"/>
      <c r="I10" s="33" t="str">
        <f>VLOOKUP($Q$10,'[1]LISTADO INDICADORES'!A$5:Y$1000,20,0)</f>
        <v>proceso</v>
      </c>
      <c r="J10" s="33" t="str">
        <f>VLOOKUP($Q$10,'[1]LISTADO INDICADORES'!A$5:Y$1000,21,0)</f>
        <v>Creciente</v>
      </c>
      <c r="K10" s="33" t="str">
        <f>VLOOKUP($Q$10,'[1]LISTADO INDICADORES'!A$5:Y$1000,17,0)</f>
        <v>%</v>
      </c>
      <c r="L10" s="153" t="s">
        <v>78</v>
      </c>
      <c r="M10" s="154"/>
      <c r="N10" s="32"/>
      <c r="O10" s="32"/>
      <c r="P10" s="32"/>
      <c r="Q10" s="155">
        <v>254</v>
      </c>
      <c r="R10" s="156"/>
      <c r="S10" s="7"/>
    </row>
    <row r="11" spans="2:19" ht="19.5" thickBot="1" x14ac:dyDescent="0.35">
      <c r="B11" s="8"/>
      <c r="C11" s="157" t="s">
        <v>35</v>
      </c>
      <c r="D11" s="158"/>
      <c r="E11" s="158"/>
      <c r="F11" s="158"/>
      <c r="G11" s="158"/>
      <c r="H11" s="158"/>
      <c r="I11" s="158"/>
      <c r="J11" s="158"/>
      <c r="K11" s="158"/>
      <c r="L11" s="158"/>
      <c r="M11" s="159"/>
      <c r="N11" s="160" t="s">
        <v>34</v>
      </c>
      <c r="O11" s="161"/>
      <c r="P11" s="161"/>
      <c r="Q11" s="161"/>
      <c r="R11" s="162"/>
      <c r="S11" s="7"/>
    </row>
    <row r="12" spans="2:19" ht="84.75" customHeight="1" thickBot="1" x14ac:dyDescent="0.25">
      <c r="B12" s="8"/>
      <c r="C12" s="150" t="str">
        <f>VLOOKUP($Q$10,'[1]LISTADO INDICADORES'!A$5:Y$1000,10,0)</f>
        <v>Las SUGERENCIAS  son una expresión de mejora y cambio para los servicios y colaboradores, por tanto se  requiere realizar la medicion del indicador como un factor contributivo a los planes de mejoramiento   en  los servicios del Hospital Universitario San Jose de Popayán.</v>
      </c>
      <c r="D12" s="151"/>
      <c r="E12" s="151"/>
      <c r="F12" s="151"/>
      <c r="G12" s="151"/>
      <c r="H12" s="151"/>
      <c r="I12" s="151"/>
      <c r="J12" s="151"/>
      <c r="K12" s="151"/>
      <c r="L12" s="151"/>
      <c r="M12" s="152"/>
      <c r="N12" s="150" t="str">
        <f>IFERROR("Hay un "&amp;FIXED(N45,4)*100&amp;"% de sugerencias ","NO HAY DATOS")</f>
        <v xml:space="preserve">Hay un 3,84% de sugerencias </v>
      </c>
      <c r="O12" s="151"/>
      <c r="P12" s="151"/>
      <c r="Q12" s="151"/>
      <c r="R12" s="152"/>
      <c r="S12" s="7"/>
    </row>
    <row r="13" spans="2:19" ht="19.5" thickBot="1" x14ac:dyDescent="0.35">
      <c r="B13" s="8"/>
      <c r="C13" s="163" t="s">
        <v>33</v>
      </c>
      <c r="D13" s="164"/>
      <c r="E13" s="164"/>
      <c r="F13" s="164"/>
      <c r="G13" s="164"/>
      <c r="H13" s="164"/>
      <c r="I13" s="164"/>
      <c r="J13" s="164"/>
      <c r="K13" s="164"/>
      <c r="L13" s="164"/>
      <c r="M13" s="165"/>
      <c r="N13" s="160" t="s">
        <v>32</v>
      </c>
      <c r="O13" s="161"/>
      <c r="P13" s="161"/>
      <c r="Q13" s="161"/>
      <c r="R13" s="162"/>
      <c r="S13" s="7"/>
    </row>
    <row r="14" spans="2:19" x14ac:dyDescent="0.2">
      <c r="B14" s="8"/>
      <c r="C14" s="166" t="str">
        <f>IF(K10="%",C42&amp;" / "&amp;I42&amp;" *100",IF(K10="tasa",C42&amp;" / "&amp;I42&amp;" *1000",IF(K10="Minutos",C42&amp;" / "&amp;I42,IF(K10="Cantidad",C42&amp;" / "&amp;I42,IF(K10="Egresos/cama",C42&amp;" / "&amp;I42,IF(K10="Cantidad",C42&amp;" / "&amp;I42,IF(K10="Horas",C42&amp;" / "&amp;I42,IF(K10="Proporción",C42&amp;" / "&amp;I42,IF(K10="Días",C42&amp;" / "&amp;I42,"")))))))))</f>
        <v>Numero de sugerencias mensual  / Total de formatos de PQRSF. *100</v>
      </c>
      <c r="D14" s="167"/>
      <c r="E14" s="167"/>
      <c r="F14" s="167"/>
      <c r="G14" s="167"/>
      <c r="H14" s="167"/>
      <c r="I14" s="167"/>
      <c r="J14" s="167"/>
      <c r="K14" s="167"/>
      <c r="L14" s="167"/>
      <c r="M14" s="168"/>
      <c r="N14" s="175" t="s">
        <v>118</v>
      </c>
      <c r="O14" s="176"/>
      <c r="P14" s="176"/>
      <c r="Q14" s="176"/>
      <c r="R14" s="177"/>
      <c r="S14" s="7"/>
    </row>
    <row r="15" spans="2:19" x14ac:dyDescent="0.2">
      <c r="B15" s="8"/>
      <c r="C15" s="169"/>
      <c r="D15" s="170"/>
      <c r="E15" s="170"/>
      <c r="F15" s="170"/>
      <c r="G15" s="170"/>
      <c r="H15" s="170"/>
      <c r="I15" s="170"/>
      <c r="J15" s="170"/>
      <c r="K15" s="170"/>
      <c r="L15" s="170"/>
      <c r="M15" s="171"/>
      <c r="N15" s="178"/>
      <c r="O15" s="179"/>
      <c r="P15" s="179"/>
      <c r="Q15" s="179"/>
      <c r="R15" s="180"/>
      <c r="S15" s="7"/>
    </row>
    <row r="16" spans="2:19" x14ac:dyDescent="0.2">
      <c r="B16" s="8"/>
      <c r="C16" s="169"/>
      <c r="D16" s="170"/>
      <c r="E16" s="170"/>
      <c r="F16" s="170"/>
      <c r="G16" s="170"/>
      <c r="H16" s="170"/>
      <c r="I16" s="170"/>
      <c r="J16" s="170"/>
      <c r="K16" s="170"/>
      <c r="L16" s="170"/>
      <c r="M16" s="171"/>
      <c r="N16" s="178"/>
      <c r="O16" s="179"/>
      <c r="P16" s="179"/>
      <c r="Q16" s="179"/>
      <c r="R16" s="180"/>
      <c r="S16" s="7"/>
    </row>
    <row r="17" spans="2:22" ht="15.75" customHeight="1" thickBot="1" x14ac:dyDescent="0.25">
      <c r="B17" s="8"/>
      <c r="C17" s="172"/>
      <c r="D17" s="173"/>
      <c r="E17" s="173"/>
      <c r="F17" s="173"/>
      <c r="G17" s="173"/>
      <c r="H17" s="173"/>
      <c r="I17" s="173"/>
      <c r="J17" s="173"/>
      <c r="K17" s="173"/>
      <c r="L17" s="173"/>
      <c r="M17" s="174"/>
      <c r="N17" s="178"/>
      <c r="O17" s="179"/>
      <c r="P17" s="179"/>
      <c r="Q17" s="179"/>
      <c r="R17" s="180"/>
      <c r="S17" s="7"/>
    </row>
    <row r="18" spans="2:22" x14ac:dyDescent="0.2">
      <c r="B18" s="8"/>
      <c r="C18" s="120"/>
      <c r="D18" s="121"/>
      <c r="E18" s="121"/>
      <c r="F18" s="121"/>
      <c r="G18" s="121"/>
      <c r="H18" s="121"/>
      <c r="I18" s="121"/>
      <c r="J18" s="121"/>
      <c r="K18" s="121"/>
      <c r="L18" s="121"/>
      <c r="M18" s="122"/>
      <c r="N18" s="178"/>
      <c r="O18" s="179"/>
      <c r="P18" s="179"/>
      <c r="Q18" s="179"/>
      <c r="R18" s="180"/>
      <c r="S18" s="7"/>
    </row>
    <row r="19" spans="2:22" x14ac:dyDescent="0.2">
      <c r="B19" s="8"/>
      <c r="C19" s="123"/>
      <c r="D19" s="124"/>
      <c r="E19" s="124"/>
      <c r="F19" s="124"/>
      <c r="G19" s="124"/>
      <c r="H19" s="124"/>
      <c r="I19" s="124"/>
      <c r="J19" s="124"/>
      <c r="K19" s="124"/>
      <c r="L19" s="124"/>
      <c r="M19" s="125"/>
      <c r="N19" s="178"/>
      <c r="O19" s="179"/>
      <c r="P19" s="179"/>
      <c r="Q19" s="179"/>
      <c r="R19" s="180"/>
      <c r="S19" s="7"/>
    </row>
    <row r="20" spans="2:22" x14ac:dyDescent="0.2">
      <c r="B20" s="8"/>
      <c r="C20" s="123"/>
      <c r="D20" s="124"/>
      <c r="E20" s="124"/>
      <c r="F20" s="124"/>
      <c r="G20" s="124"/>
      <c r="H20" s="124"/>
      <c r="I20" s="124"/>
      <c r="J20" s="124"/>
      <c r="K20" s="124"/>
      <c r="L20" s="124"/>
      <c r="M20" s="125"/>
      <c r="N20" s="178"/>
      <c r="O20" s="179"/>
      <c r="P20" s="179"/>
      <c r="Q20" s="179"/>
      <c r="R20" s="180"/>
      <c r="S20" s="7"/>
    </row>
    <row r="21" spans="2:22" x14ac:dyDescent="0.2">
      <c r="B21" s="8"/>
      <c r="C21" s="123"/>
      <c r="D21" s="124"/>
      <c r="E21" s="124"/>
      <c r="F21" s="124"/>
      <c r="G21" s="124"/>
      <c r="H21" s="124"/>
      <c r="I21" s="124"/>
      <c r="J21" s="124"/>
      <c r="K21" s="124"/>
      <c r="L21" s="124"/>
      <c r="M21" s="125"/>
      <c r="N21" s="178"/>
      <c r="O21" s="179"/>
      <c r="P21" s="179"/>
      <c r="Q21" s="179"/>
      <c r="R21" s="180"/>
      <c r="S21" s="7"/>
    </row>
    <row r="22" spans="2:22" x14ac:dyDescent="0.2">
      <c r="B22" s="8"/>
      <c r="C22" s="123"/>
      <c r="D22" s="124"/>
      <c r="E22" s="124"/>
      <c r="F22" s="124"/>
      <c r="G22" s="124"/>
      <c r="H22" s="124"/>
      <c r="I22" s="124"/>
      <c r="J22" s="124"/>
      <c r="K22" s="124"/>
      <c r="L22" s="124"/>
      <c r="M22" s="125"/>
      <c r="N22" s="178"/>
      <c r="O22" s="179"/>
      <c r="P22" s="179"/>
      <c r="Q22" s="179"/>
      <c r="R22" s="180"/>
      <c r="S22" s="7"/>
    </row>
    <row r="23" spans="2:22" x14ac:dyDescent="0.2">
      <c r="B23" s="8"/>
      <c r="C23" s="123"/>
      <c r="D23" s="124"/>
      <c r="E23" s="124"/>
      <c r="F23" s="124"/>
      <c r="G23" s="124"/>
      <c r="H23" s="124"/>
      <c r="I23" s="124"/>
      <c r="J23" s="124"/>
      <c r="K23" s="124"/>
      <c r="L23" s="124"/>
      <c r="M23" s="125"/>
      <c r="N23" s="178"/>
      <c r="O23" s="179"/>
      <c r="P23" s="179"/>
      <c r="Q23" s="179"/>
      <c r="R23" s="180"/>
      <c r="S23" s="7"/>
    </row>
    <row r="24" spans="2:22" x14ac:dyDescent="0.2">
      <c r="B24" s="8"/>
      <c r="C24" s="123"/>
      <c r="D24" s="124"/>
      <c r="E24" s="124"/>
      <c r="F24" s="124"/>
      <c r="G24" s="124"/>
      <c r="H24" s="124"/>
      <c r="I24" s="124"/>
      <c r="J24" s="124"/>
      <c r="K24" s="124"/>
      <c r="L24" s="124"/>
      <c r="M24" s="125"/>
      <c r="N24" s="178"/>
      <c r="O24" s="179"/>
      <c r="P24" s="179"/>
      <c r="Q24" s="179"/>
      <c r="R24" s="180"/>
      <c r="S24" s="7"/>
    </row>
    <row r="25" spans="2:22" x14ac:dyDescent="0.2">
      <c r="B25" s="8"/>
      <c r="C25" s="123"/>
      <c r="D25" s="124"/>
      <c r="E25" s="124"/>
      <c r="F25" s="124"/>
      <c r="G25" s="124"/>
      <c r="H25" s="124"/>
      <c r="I25" s="124"/>
      <c r="J25" s="124"/>
      <c r="K25" s="124"/>
      <c r="L25" s="124"/>
      <c r="M25" s="125"/>
      <c r="N25" s="178"/>
      <c r="O25" s="179"/>
      <c r="P25" s="179"/>
      <c r="Q25" s="179"/>
      <c r="R25" s="180"/>
      <c r="S25" s="7"/>
    </row>
    <row r="26" spans="2:22" x14ac:dyDescent="0.2">
      <c r="B26" s="8"/>
      <c r="C26" s="123"/>
      <c r="D26" s="124"/>
      <c r="E26" s="124"/>
      <c r="F26" s="124"/>
      <c r="G26" s="124"/>
      <c r="H26" s="124"/>
      <c r="I26" s="124"/>
      <c r="J26" s="124"/>
      <c r="K26" s="124"/>
      <c r="L26" s="124"/>
      <c r="M26" s="125"/>
      <c r="N26" s="178"/>
      <c r="O26" s="179"/>
      <c r="P26" s="179"/>
      <c r="Q26" s="179"/>
      <c r="R26" s="180"/>
      <c r="S26" s="7"/>
      <c r="V26" s="1" t="s">
        <v>31</v>
      </c>
    </row>
    <row r="27" spans="2:22" x14ac:dyDescent="0.2">
      <c r="B27" s="8"/>
      <c r="C27" s="123"/>
      <c r="D27" s="124"/>
      <c r="E27" s="124"/>
      <c r="F27" s="124"/>
      <c r="G27" s="124"/>
      <c r="H27" s="124"/>
      <c r="I27" s="124"/>
      <c r="J27" s="124"/>
      <c r="K27" s="124"/>
      <c r="L27" s="124"/>
      <c r="M27" s="125"/>
      <c r="N27" s="178"/>
      <c r="O27" s="179"/>
      <c r="P27" s="179"/>
      <c r="Q27" s="179"/>
      <c r="R27" s="180"/>
      <c r="S27" s="7"/>
    </row>
    <row r="28" spans="2:22" x14ac:dyDescent="0.2">
      <c r="B28" s="8"/>
      <c r="C28" s="123"/>
      <c r="D28" s="124"/>
      <c r="E28" s="124"/>
      <c r="F28" s="124"/>
      <c r="G28" s="124"/>
      <c r="H28" s="124"/>
      <c r="I28" s="124"/>
      <c r="J28" s="124"/>
      <c r="K28" s="124"/>
      <c r="L28" s="124"/>
      <c r="M28" s="125"/>
      <c r="N28" s="178"/>
      <c r="O28" s="179"/>
      <c r="P28" s="179"/>
      <c r="Q28" s="179"/>
      <c r="R28" s="180"/>
      <c r="S28" s="7"/>
    </row>
    <row r="29" spans="2:22" x14ac:dyDescent="0.2">
      <c r="B29" s="8"/>
      <c r="C29" s="123"/>
      <c r="D29" s="124"/>
      <c r="E29" s="124"/>
      <c r="F29" s="124"/>
      <c r="G29" s="124"/>
      <c r="H29" s="124"/>
      <c r="I29" s="124"/>
      <c r="J29" s="124"/>
      <c r="K29" s="124"/>
      <c r="L29" s="124"/>
      <c r="M29" s="125"/>
      <c r="N29" s="178"/>
      <c r="O29" s="179"/>
      <c r="P29" s="179"/>
      <c r="Q29" s="179"/>
      <c r="R29" s="180"/>
      <c r="S29" s="7"/>
    </row>
    <row r="30" spans="2:22" x14ac:dyDescent="0.2">
      <c r="B30" s="8"/>
      <c r="C30" s="123"/>
      <c r="D30" s="124"/>
      <c r="E30" s="124"/>
      <c r="F30" s="124"/>
      <c r="G30" s="124"/>
      <c r="H30" s="124"/>
      <c r="I30" s="124"/>
      <c r="J30" s="124"/>
      <c r="K30" s="124"/>
      <c r="L30" s="124"/>
      <c r="M30" s="125"/>
      <c r="N30" s="178"/>
      <c r="O30" s="179"/>
      <c r="P30" s="179"/>
      <c r="Q30" s="179"/>
      <c r="R30" s="180"/>
      <c r="S30" s="7"/>
    </row>
    <row r="31" spans="2:22" x14ac:dyDescent="0.2">
      <c r="B31" s="8"/>
      <c r="C31" s="123"/>
      <c r="D31" s="124"/>
      <c r="E31" s="124"/>
      <c r="F31" s="124"/>
      <c r="G31" s="124"/>
      <c r="H31" s="124"/>
      <c r="I31" s="124"/>
      <c r="J31" s="124"/>
      <c r="K31" s="124"/>
      <c r="L31" s="124"/>
      <c r="M31" s="125"/>
      <c r="N31" s="178"/>
      <c r="O31" s="179"/>
      <c r="P31" s="179"/>
      <c r="Q31" s="179"/>
      <c r="R31" s="180"/>
      <c r="S31" s="7"/>
    </row>
    <row r="32" spans="2:22" x14ac:dyDescent="0.2">
      <c r="B32" s="8"/>
      <c r="C32" s="123"/>
      <c r="D32" s="124"/>
      <c r="E32" s="124"/>
      <c r="F32" s="124"/>
      <c r="G32" s="124"/>
      <c r="H32" s="124"/>
      <c r="I32" s="124"/>
      <c r="J32" s="124"/>
      <c r="K32" s="124"/>
      <c r="L32" s="124"/>
      <c r="M32" s="125"/>
      <c r="N32" s="178"/>
      <c r="O32" s="179"/>
      <c r="P32" s="179"/>
      <c r="Q32" s="179"/>
      <c r="R32" s="180"/>
      <c r="S32" s="7"/>
    </row>
    <row r="33" spans="2:21" x14ac:dyDescent="0.2">
      <c r="B33" s="8"/>
      <c r="C33" s="123"/>
      <c r="D33" s="124"/>
      <c r="E33" s="124"/>
      <c r="F33" s="124"/>
      <c r="G33" s="124"/>
      <c r="H33" s="124"/>
      <c r="I33" s="124"/>
      <c r="J33" s="124"/>
      <c r="K33" s="124"/>
      <c r="L33" s="124"/>
      <c r="M33" s="125"/>
      <c r="N33" s="178"/>
      <c r="O33" s="179"/>
      <c r="P33" s="179"/>
      <c r="Q33" s="179"/>
      <c r="R33" s="180"/>
      <c r="S33" s="7"/>
    </row>
    <row r="34" spans="2:21" x14ac:dyDescent="0.2">
      <c r="B34" s="8"/>
      <c r="C34" s="123"/>
      <c r="D34" s="124"/>
      <c r="E34" s="124"/>
      <c r="F34" s="124"/>
      <c r="G34" s="124"/>
      <c r="H34" s="124"/>
      <c r="I34" s="124"/>
      <c r="J34" s="124"/>
      <c r="K34" s="124"/>
      <c r="L34" s="124"/>
      <c r="M34" s="125"/>
      <c r="N34" s="178"/>
      <c r="O34" s="179"/>
      <c r="P34" s="179"/>
      <c r="Q34" s="179"/>
      <c r="R34" s="180"/>
      <c r="S34" s="7"/>
    </row>
    <row r="35" spans="2:21" x14ac:dyDescent="0.2">
      <c r="B35" s="8"/>
      <c r="C35" s="123"/>
      <c r="D35" s="124"/>
      <c r="E35" s="124"/>
      <c r="F35" s="124"/>
      <c r="G35" s="124"/>
      <c r="H35" s="124"/>
      <c r="I35" s="124"/>
      <c r="J35" s="124"/>
      <c r="K35" s="124"/>
      <c r="L35" s="124"/>
      <c r="M35" s="125"/>
      <c r="N35" s="178"/>
      <c r="O35" s="179"/>
      <c r="P35" s="179"/>
      <c r="Q35" s="179"/>
      <c r="R35" s="180"/>
      <c r="S35" s="7"/>
    </row>
    <row r="36" spans="2:21" x14ac:dyDescent="0.2">
      <c r="B36" s="8"/>
      <c r="C36" s="123"/>
      <c r="D36" s="124"/>
      <c r="E36" s="124"/>
      <c r="F36" s="124"/>
      <c r="G36" s="124"/>
      <c r="H36" s="124"/>
      <c r="I36" s="124"/>
      <c r="J36" s="124"/>
      <c r="K36" s="124"/>
      <c r="L36" s="124"/>
      <c r="M36" s="125"/>
      <c r="N36" s="178"/>
      <c r="O36" s="179"/>
      <c r="P36" s="179"/>
      <c r="Q36" s="179"/>
      <c r="R36" s="180"/>
      <c r="S36" s="7"/>
    </row>
    <row r="37" spans="2:21" x14ac:dyDescent="0.2">
      <c r="B37" s="8"/>
      <c r="C37" s="123"/>
      <c r="D37" s="124"/>
      <c r="E37" s="124"/>
      <c r="F37" s="124"/>
      <c r="G37" s="124"/>
      <c r="H37" s="124"/>
      <c r="I37" s="124"/>
      <c r="J37" s="124"/>
      <c r="K37" s="124"/>
      <c r="L37" s="124"/>
      <c r="M37" s="125"/>
      <c r="N37" s="178"/>
      <c r="O37" s="179"/>
      <c r="P37" s="179"/>
      <c r="Q37" s="179"/>
      <c r="R37" s="180"/>
      <c r="S37" s="7"/>
    </row>
    <row r="38" spans="2:21" x14ac:dyDescent="0.2">
      <c r="B38" s="8"/>
      <c r="C38" s="123"/>
      <c r="D38" s="124"/>
      <c r="E38" s="124"/>
      <c r="F38" s="124"/>
      <c r="G38" s="124"/>
      <c r="H38" s="124"/>
      <c r="I38" s="124"/>
      <c r="J38" s="124"/>
      <c r="K38" s="124"/>
      <c r="L38" s="124"/>
      <c r="M38" s="125"/>
      <c r="N38" s="178"/>
      <c r="O38" s="179"/>
      <c r="P38" s="179"/>
      <c r="Q38" s="179"/>
      <c r="R38" s="180"/>
      <c r="S38" s="7"/>
    </row>
    <row r="39" spans="2:21" x14ac:dyDescent="0.2">
      <c r="B39" s="8"/>
      <c r="C39" s="123"/>
      <c r="D39" s="124"/>
      <c r="E39" s="124"/>
      <c r="F39" s="124"/>
      <c r="G39" s="124"/>
      <c r="H39" s="124"/>
      <c r="I39" s="124"/>
      <c r="J39" s="124"/>
      <c r="K39" s="124"/>
      <c r="L39" s="124"/>
      <c r="M39" s="125"/>
      <c r="N39" s="178"/>
      <c r="O39" s="179"/>
      <c r="P39" s="179"/>
      <c r="Q39" s="179"/>
      <c r="R39" s="180"/>
      <c r="S39" s="7"/>
    </row>
    <row r="40" spans="2:21" ht="15" thickBot="1" x14ac:dyDescent="0.25">
      <c r="B40" s="8"/>
      <c r="C40" s="126"/>
      <c r="D40" s="127"/>
      <c r="E40" s="127"/>
      <c r="F40" s="127"/>
      <c r="G40" s="127"/>
      <c r="H40" s="127"/>
      <c r="I40" s="127"/>
      <c r="J40" s="127"/>
      <c r="K40" s="127"/>
      <c r="L40" s="127"/>
      <c r="M40" s="128"/>
      <c r="N40" s="181"/>
      <c r="O40" s="182"/>
      <c r="P40" s="182"/>
      <c r="Q40" s="182"/>
      <c r="R40" s="183"/>
      <c r="S40" s="7"/>
    </row>
    <row r="41" spans="2:21" ht="19.5" thickBot="1" x14ac:dyDescent="0.35">
      <c r="B41" s="8"/>
      <c r="C41" s="163" t="s">
        <v>10</v>
      </c>
      <c r="D41" s="164"/>
      <c r="E41" s="164"/>
      <c r="F41" s="164"/>
      <c r="G41" s="164"/>
      <c r="H41" s="165"/>
      <c r="I41" s="160" t="s">
        <v>9</v>
      </c>
      <c r="J41" s="161"/>
      <c r="K41" s="161"/>
      <c r="L41" s="161"/>
      <c r="M41" s="162"/>
      <c r="N41" s="160" t="s">
        <v>30</v>
      </c>
      <c r="O41" s="161"/>
      <c r="P41" s="161"/>
      <c r="Q41" s="161"/>
      <c r="R41" s="162"/>
      <c r="S41" s="7"/>
    </row>
    <row r="42" spans="2:21" ht="19.5" thickBot="1" x14ac:dyDescent="0.25">
      <c r="B42" s="8"/>
      <c r="C42" s="184" t="str">
        <f>VLOOKUP($Q$10,'[1]LISTADO INDICADORES'!A$5:Y$1000,13,0)</f>
        <v xml:space="preserve">Numero de sugerencias mensual </v>
      </c>
      <c r="D42" s="185"/>
      <c r="E42" s="185"/>
      <c r="F42" s="185"/>
      <c r="G42" s="185"/>
      <c r="H42" s="186"/>
      <c r="I42" s="184" t="str">
        <f>VLOOKUP($Q$10,'[1]LISTADO INDICADORES'!A$5:Y$1000,14,0)</f>
        <v>Total de formatos de PQRSF.</v>
      </c>
      <c r="J42" s="185"/>
      <c r="K42" s="185"/>
      <c r="L42" s="185"/>
      <c r="M42" s="186"/>
      <c r="N42" s="190" t="s">
        <v>29</v>
      </c>
      <c r="O42" s="191"/>
      <c r="P42" s="192"/>
      <c r="Q42" s="31" t="str">
        <f>VLOOKUP($Q$10,'[1]LISTADO INDICADORES'!A$5:Y$1000,22,0)</f>
        <v>≤</v>
      </c>
      <c r="R42" s="39">
        <f>VLOOKUP($Q$10,'[1]LISTADO INDICADORES'!A$5:Y$1000,23,0)</f>
        <v>0.1</v>
      </c>
      <c r="S42" s="7"/>
    </row>
    <row r="43" spans="2:21" ht="24" customHeight="1" thickBot="1" x14ac:dyDescent="0.35">
      <c r="B43" s="8"/>
      <c r="C43" s="187"/>
      <c r="D43" s="188"/>
      <c r="E43" s="188"/>
      <c r="F43" s="188"/>
      <c r="G43" s="188"/>
      <c r="H43" s="189"/>
      <c r="I43" s="187"/>
      <c r="J43" s="188"/>
      <c r="K43" s="188"/>
      <c r="L43" s="188"/>
      <c r="M43" s="189"/>
      <c r="N43" s="193" t="s">
        <v>28</v>
      </c>
      <c r="O43" s="194"/>
      <c r="P43" s="195"/>
      <c r="Q43" s="29" t="str">
        <f>VLOOKUP($Q$10,'[1]LISTADO INDICADORES'!A$5:Y$1000,24,0)</f>
        <v>≥</v>
      </c>
      <c r="R43" s="40">
        <f>VLOOKUP($Q$10,'[1]LISTADO INDICADORES'!A$5:Y$1000,25,0)</f>
        <v>0.1</v>
      </c>
      <c r="S43" s="7"/>
    </row>
    <row r="44" spans="2:21" ht="19.5" thickBot="1" x14ac:dyDescent="0.35">
      <c r="B44" s="8"/>
      <c r="C44" s="157" t="s">
        <v>27</v>
      </c>
      <c r="D44" s="158"/>
      <c r="E44" s="158"/>
      <c r="F44" s="158"/>
      <c r="G44" s="158"/>
      <c r="H44" s="159"/>
      <c r="I44" s="196" t="s">
        <v>26</v>
      </c>
      <c r="J44" s="197"/>
      <c r="K44" s="197"/>
      <c r="L44" s="197"/>
      <c r="M44" s="198"/>
      <c r="N44" s="160" t="s">
        <v>25</v>
      </c>
      <c r="O44" s="161"/>
      <c r="P44" s="161"/>
      <c r="Q44" s="161"/>
      <c r="R44" s="162"/>
      <c r="S44" s="7"/>
    </row>
    <row r="45" spans="2:21" x14ac:dyDescent="0.2">
      <c r="B45" s="8"/>
      <c r="C45" s="184" t="str">
        <f>VLOOKUP($Q$10,'[1]LISTADO INDICADORES'!A$5:Y$1000,15,0)</f>
        <v xml:space="preserve">Formato de PQRSYF de todos los canales de comunicación </v>
      </c>
      <c r="D45" s="185"/>
      <c r="E45" s="185"/>
      <c r="F45" s="185"/>
      <c r="G45" s="185"/>
      <c r="H45" s="186"/>
      <c r="I45" s="199" t="str">
        <f>VLOOKUP($Q$10,'[1]LISTADO INDICADORES'!A$5:Y$1000,16,0)</f>
        <v xml:space="preserve">Formato de PQRSYF de todos los canales de comunicación </v>
      </c>
      <c r="J45" s="200"/>
      <c r="K45" s="200"/>
      <c r="L45" s="200"/>
      <c r="M45" s="201"/>
      <c r="N45" s="240">
        <f>IF(Q49&gt;0,O52,IF(P49&gt;0,O52,IF(O49&gt;0,O52,IF(N49&gt;0,L52,IF(M49&gt;0,L52,IF(L49&gt;0,L52,IF(K49&gt;0,I52,IF(J49&gt;0,I52,IF(I49&gt;0,I52,IF(H49&gt;0,F52,IF(G49&gt;0,F52,IF(F49&gt;0,F52,"NO HAY DATOS"))))))))))))</f>
        <v>3.8393645189761696E-2</v>
      </c>
      <c r="O45" s="241"/>
      <c r="P45" s="241"/>
      <c r="Q45" s="241"/>
      <c r="R45" s="242"/>
      <c r="S45" s="7"/>
    </row>
    <row r="46" spans="2:21" ht="15.75" thickBot="1" x14ac:dyDescent="0.3">
      <c r="B46" s="8"/>
      <c r="C46" s="187"/>
      <c r="D46" s="188"/>
      <c r="E46" s="188"/>
      <c r="F46" s="188"/>
      <c r="G46" s="188"/>
      <c r="H46" s="189"/>
      <c r="I46" s="202"/>
      <c r="J46" s="203"/>
      <c r="K46" s="203"/>
      <c r="L46" s="203"/>
      <c r="M46" s="204"/>
      <c r="N46" s="243"/>
      <c r="O46" s="244"/>
      <c r="P46" s="244"/>
      <c r="Q46" s="244"/>
      <c r="R46" s="245"/>
      <c r="S46" s="7"/>
      <c r="U46" s="27"/>
    </row>
    <row r="47" spans="2:21" s="22" customFormat="1" ht="19.5" thickBot="1" x14ac:dyDescent="0.3">
      <c r="B47" s="26"/>
      <c r="C47" s="211" t="s">
        <v>24</v>
      </c>
      <c r="D47" s="212"/>
      <c r="E47" s="213"/>
      <c r="F47" s="25" t="s">
        <v>23</v>
      </c>
      <c r="G47" s="24" t="s">
        <v>22</v>
      </c>
      <c r="H47" s="24" t="s">
        <v>21</v>
      </c>
      <c r="I47" s="24" t="s">
        <v>20</v>
      </c>
      <c r="J47" s="24" t="s">
        <v>19</v>
      </c>
      <c r="K47" s="24" t="s">
        <v>18</v>
      </c>
      <c r="L47" s="24" t="s">
        <v>17</v>
      </c>
      <c r="M47" s="24" t="s">
        <v>16</v>
      </c>
      <c r="N47" s="24" t="s">
        <v>15</v>
      </c>
      <c r="O47" s="24" t="s">
        <v>14</v>
      </c>
      <c r="P47" s="24" t="s">
        <v>13</v>
      </c>
      <c r="Q47" s="24" t="s">
        <v>12</v>
      </c>
      <c r="R47" s="24" t="s">
        <v>11</v>
      </c>
      <c r="S47" s="23"/>
    </row>
    <row r="48" spans="2:21" ht="19.5" thickBot="1" x14ac:dyDescent="0.25">
      <c r="B48" s="8"/>
      <c r="C48" s="211" t="s">
        <v>10</v>
      </c>
      <c r="D48" s="212"/>
      <c r="E48" s="213"/>
      <c r="F48" s="21">
        <v>19</v>
      </c>
      <c r="G48" s="20">
        <v>48</v>
      </c>
      <c r="H48" s="20">
        <v>50</v>
      </c>
      <c r="I48" s="20">
        <v>33</v>
      </c>
      <c r="J48" s="20">
        <v>24</v>
      </c>
      <c r="K48" s="20">
        <v>30</v>
      </c>
      <c r="L48" s="20"/>
      <c r="M48" s="20"/>
      <c r="N48" s="20"/>
      <c r="O48" s="20"/>
      <c r="P48" s="20"/>
      <c r="Q48" s="20"/>
      <c r="R48" s="19">
        <f>SUM(F48:Q48)</f>
        <v>204</v>
      </c>
      <c r="S48" s="7"/>
    </row>
    <row r="49" spans="2:19" ht="19.5" thickBot="1" x14ac:dyDescent="0.25">
      <c r="B49" s="8"/>
      <c r="C49" s="211" t="s">
        <v>9</v>
      </c>
      <c r="D49" s="212"/>
      <c r="E49" s="213"/>
      <c r="F49" s="14">
        <v>496</v>
      </c>
      <c r="G49" s="13">
        <v>656</v>
      </c>
      <c r="H49" s="13">
        <v>675</v>
      </c>
      <c r="I49" s="13">
        <v>795</v>
      </c>
      <c r="J49" s="13">
        <v>760</v>
      </c>
      <c r="K49" s="13">
        <v>711</v>
      </c>
      <c r="L49" s="80"/>
      <c r="M49" s="80"/>
      <c r="N49" s="13"/>
      <c r="O49" s="13"/>
      <c r="P49" s="13"/>
      <c r="Q49" s="13"/>
      <c r="R49" s="18">
        <f>SUM(F49:Q49)</f>
        <v>4093</v>
      </c>
      <c r="S49" s="7"/>
    </row>
    <row r="50" spans="2:19" ht="19.5" thickBot="1" x14ac:dyDescent="0.25">
      <c r="B50" s="8"/>
      <c r="C50" s="211" t="s">
        <v>8</v>
      </c>
      <c r="D50" s="212"/>
      <c r="E50" s="213"/>
      <c r="F50" s="44">
        <f>IFERROR(F48/F49,"")</f>
        <v>3.8306451612903226E-2</v>
      </c>
      <c r="G50" s="45">
        <f>IFERROR(G48/G49,"")</f>
        <v>7.3170731707317069E-2</v>
      </c>
      <c r="H50" s="45">
        <f t="shared" ref="H50:Q50" si="0">IFERROR(H48/H49,"")</f>
        <v>7.407407407407407E-2</v>
      </c>
      <c r="I50" s="45">
        <f t="shared" si="0"/>
        <v>4.1509433962264149E-2</v>
      </c>
      <c r="J50" s="45">
        <f t="shared" si="0"/>
        <v>3.1578947368421054E-2</v>
      </c>
      <c r="K50" s="45">
        <f t="shared" si="0"/>
        <v>4.2194092827004218E-2</v>
      </c>
      <c r="L50" s="45" t="str">
        <f t="shared" si="0"/>
        <v/>
      </c>
      <c r="M50" s="45" t="str">
        <f t="shared" si="0"/>
        <v/>
      </c>
      <c r="N50" s="45" t="str">
        <f t="shared" si="0"/>
        <v/>
      </c>
      <c r="O50" s="45" t="str">
        <f t="shared" si="0"/>
        <v/>
      </c>
      <c r="P50" s="45" t="str">
        <f t="shared" si="0"/>
        <v/>
      </c>
      <c r="Q50" s="45" t="str">
        <f t="shared" si="0"/>
        <v/>
      </c>
      <c r="R50" s="46">
        <f>IFERROR(R48/R49," ")</f>
        <v>4.9841192279501588E-2</v>
      </c>
      <c r="S50" s="7"/>
    </row>
    <row r="51" spans="2:19" ht="19.5" thickBot="1" x14ac:dyDescent="0.25">
      <c r="B51" s="8"/>
      <c r="C51" s="211" t="s">
        <v>7</v>
      </c>
      <c r="D51" s="212"/>
      <c r="E51" s="213"/>
      <c r="F51" s="44">
        <v>0.16101694915254236</v>
      </c>
      <c r="G51" s="45">
        <v>9.5969289827255277E-2</v>
      </c>
      <c r="H51" s="45">
        <v>8.3643122676579931E-2</v>
      </c>
      <c r="I51" s="45">
        <v>6.464379947229551E-2</v>
      </c>
      <c r="J51" s="45">
        <v>5.7187017001545597E-2</v>
      </c>
      <c r="K51" s="45">
        <v>5.2313883299798795E-2</v>
      </c>
      <c r="L51" s="45">
        <v>6.9395017793594305E-2</v>
      </c>
      <c r="M51" s="45">
        <v>4.957264957264957E-2</v>
      </c>
      <c r="N51" s="45">
        <v>3.1770045385779121E-2</v>
      </c>
      <c r="O51" s="45">
        <v>9.2449922958397532E-2</v>
      </c>
      <c r="P51" s="45">
        <v>7.575757575757576E-2</v>
      </c>
      <c r="Q51" s="45">
        <v>8.2524271844660199E-2</v>
      </c>
      <c r="R51" s="46">
        <v>7.406859846244826E-2</v>
      </c>
      <c r="S51" s="7"/>
    </row>
    <row r="52" spans="2:19" ht="19.5" thickBot="1" x14ac:dyDescent="0.25">
      <c r="B52" s="8"/>
      <c r="C52" s="211" t="s">
        <v>6</v>
      </c>
      <c r="D52" s="212"/>
      <c r="E52" s="213"/>
      <c r="F52" s="277">
        <f>IFERROR(SUM(F48:H48)/SUM(F49:H49),"")</f>
        <v>6.4039408866995079E-2</v>
      </c>
      <c r="G52" s="275"/>
      <c r="H52" s="276"/>
      <c r="I52" s="274">
        <f>IFERROR(SUM(I48:K48)/SUM(I49:K49),"")</f>
        <v>3.8393645189761696E-2</v>
      </c>
      <c r="J52" s="275"/>
      <c r="K52" s="276"/>
      <c r="L52" s="274" t="str">
        <f>IFERROR(SUM(L48:N48)/SUM(L49:N49),"")</f>
        <v/>
      </c>
      <c r="M52" s="275"/>
      <c r="N52" s="276"/>
      <c r="O52" s="271" t="str">
        <f>IFERROR(SUM(O48:Q48)/SUM(O49:Q49),"")</f>
        <v/>
      </c>
      <c r="P52" s="272"/>
      <c r="Q52" s="273"/>
      <c r="R52" s="46"/>
      <c r="S52" s="7"/>
    </row>
    <row r="53" spans="2:19" ht="19.5" thickBot="1" x14ac:dyDescent="0.25">
      <c r="B53" s="8"/>
      <c r="C53" s="233" t="s">
        <v>5</v>
      </c>
      <c r="D53" s="234"/>
      <c r="E53" s="235"/>
      <c r="F53" s="47"/>
      <c r="G53" s="48"/>
      <c r="H53" s="48"/>
      <c r="I53" s="48"/>
      <c r="J53" s="48"/>
      <c r="K53" s="48"/>
      <c r="L53" s="48"/>
      <c r="M53" s="48"/>
      <c r="N53" s="48"/>
      <c r="O53" s="48"/>
      <c r="P53" s="48"/>
      <c r="Q53" s="48"/>
      <c r="R53" s="49"/>
      <c r="S53" s="7"/>
    </row>
    <row r="54" spans="2:19" ht="19.5" thickBot="1" x14ac:dyDescent="0.25">
      <c r="B54" s="8"/>
      <c r="C54" s="211" t="s">
        <v>4</v>
      </c>
      <c r="D54" s="212"/>
      <c r="E54" s="213"/>
      <c r="F54" s="85">
        <v>0.1</v>
      </c>
      <c r="G54" s="85">
        <v>0.1</v>
      </c>
      <c r="H54" s="85">
        <v>0.1</v>
      </c>
      <c r="I54" s="85">
        <v>0.1</v>
      </c>
      <c r="J54" s="85">
        <v>0.1</v>
      </c>
      <c r="K54" s="85">
        <v>0.1</v>
      </c>
      <c r="L54" s="85">
        <v>0.1</v>
      </c>
      <c r="M54" s="85">
        <v>0.1</v>
      </c>
      <c r="N54" s="85">
        <v>0.1</v>
      </c>
      <c r="O54" s="85">
        <v>0.1</v>
      </c>
      <c r="P54" s="85">
        <v>0.1</v>
      </c>
      <c r="Q54" s="85">
        <v>0.1</v>
      </c>
      <c r="R54" s="85">
        <v>0.1</v>
      </c>
      <c r="S54" s="7"/>
    </row>
    <row r="55" spans="2:19" ht="15" thickBot="1" x14ac:dyDescent="0.25">
      <c r="B55" s="8"/>
      <c r="S55" s="7"/>
    </row>
    <row r="56" spans="2:19" ht="19.5" thickBot="1" x14ac:dyDescent="0.35">
      <c r="B56" s="8"/>
      <c r="C56" s="163" t="s">
        <v>3</v>
      </c>
      <c r="D56" s="164"/>
      <c r="E56" s="164"/>
      <c r="F56" s="164"/>
      <c r="G56" s="164"/>
      <c r="H56" s="164"/>
      <c r="I56" s="164"/>
      <c r="J56" s="164"/>
      <c r="K56" s="165"/>
      <c r="L56" s="160" t="s">
        <v>2</v>
      </c>
      <c r="M56" s="161"/>
      <c r="N56" s="161"/>
      <c r="O56" s="161"/>
      <c r="P56" s="161"/>
      <c r="Q56" s="161"/>
      <c r="R56" s="162"/>
      <c r="S56" s="7"/>
    </row>
    <row r="57" spans="2:19" x14ac:dyDescent="0.2">
      <c r="B57" s="8"/>
      <c r="C57" s="175"/>
      <c r="D57" s="176"/>
      <c r="E57" s="176"/>
      <c r="F57" s="176"/>
      <c r="G57" s="176"/>
      <c r="H57" s="176"/>
      <c r="I57" s="176"/>
      <c r="J57" s="176"/>
      <c r="K57" s="177"/>
      <c r="L57" s="175"/>
      <c r="M57" s="176"/>
      <c r="N57" s="176"/>
      <c r="O57" s="176"/>
      <c r="P57" s="176"/>
      <c r="Q57" s="176"/>
      <c r="R57" s="177"/>
      <c r="S57" s="7"/>
    </row>
    <row r="58" spans="2:19" x14ac:dyDescent="0.2">
      <c r="B58" s="8"/>
      <c r="C58" s="178"/>
      <c r="D58" s="179"/>
      <c r="E58" s="179"/>
      <c r="F58" s="179"/>
      <c r="G58" s="179"/>
      <c r="H58" s="179"/>
      <c r="I58" s="179"/>
      <c r="J58" s="179"/>
      <c r="K58" s="180"/>
      <c r="L58" s="178"/>
      <c r="M58" s="179"/>
      <c r="N58" s="179"/>
      <c r="O58" s="179"/>
      <c r="P58" s="179"/>
      <c r="Q58" s="179"/>
      <c r="R58" s="180"/>
      <c r="S58" s="7"/>
    </row>
    <row r="59" spans="2:19" x14ac:dyDescent="0.2">
      <c r="B59" s="8"/>
      <c r="C59" s="178"/>
      <c r="D59" s="179"/>
      <c r="E59" s="179"/>
      <c r="F59" s="179"/>
      <c r="G59" s="179"/>
      <c r="H59" s="179"/>
      <c r="I59" s="179"/>
      <c r="J59" s="179"/>
      <c r="K59" s="180"/>
      <c r="L59" s="178"/>
      <c r="M59" s="179"/>
      <c r="N59" s="179"/>
      <c r="O59" s="179"/>
      <c r="P59" s="179"/>
      <c r="Q59" s="179"/>
      <c r="R59" s="180"/>
      <c r="S59" s="7"/>
    </row>
    <row r="60" spans="2:19" x14ac:dyDescent="0.2">
      <c r="B60" s="8"/>
      <c r="C60" s="178"/>
      <c r="D60" s="179"/>
      <c r="E60" s="179"/>
      <c r="F60" s="179"/>
      <c r="G60" s="179"/>
      <c r="H60" s="179"/>
      <c r="I60" s="179"/>
      <c r="J60" s="179"/>
      <c r="K60" s="180"/>
      <c r="L60" s="178"/>
      <c r="M60" s="179"/>
      <c r="N60" s="179"/>
      <c r="O60" s="179"/>
      <c r="P60" s="179"/>
      <c r="Q60" s="179"/>
      <c r="R60" s="180"/>
      <c r="S60" s="7"/>
    </row>
    <row r="61" spans="2:19" ht="15" thickBot="1" x14ac:dyDescent="0.25">
      <c r="B61" s="8"/>
      <c r="C61" s="181"/>
      <c r="D61" s="182"/>
      <c r="E61" s="182"/>
      <c r="F61" s="182"/>
      <c r="G61" s="182"/>
      <c r="H61" s="182"/>
      <c r="I61" s="182"/>
      <c r="J61" s="182"/>
      <c r="K61" s="183"/>
      <c r="L61" s="181"/>
      <c r="M61" s="182"/>
      <c r="N61" s="182"/>
      <c r="O61" s="182"/>
      <c r="P61" s="182"/>
      <c r="Q61" s="182"/>
      <c r="R61" s="183"/>
      <c r="S61" s="7"/>
    </row>
    <row r="62" spans="2:19" ht="19.5" thickBot="1" x14ac:dyDescent="0.35">
      <c r="B62" s="8"/>
      <c r="C62" s="163" t="s">
        <v>1</v>
      </c>
      <c r="D62" s="164"/>
      <c r="E62" s="164"/>
      <c r="F62" s="164"/>
      <c r="G62" s="164"/>
      <c r="H62" s="164"/>
      <c r="I62" s="164"/>
      <c r="J62" s="164"/>
      <c r="K62" s="165"/>
      <c r="L62" s="160" t="s">
        <v>0</v>
      </c>
      <c r="M62" s="161"/>
      <c r="N62" s="161"/>
      <c r="O62" s="161"/>
      <c r="P62" s="161"/>
      <c r="Q62" s="161"/>
      <c r="R62" s="162"/>
      <c r="S62" s="7"/>
    </row>
    <row r="63" spans="2:19" x14ac:dyDescent="0.2">
      <c r="B63" s="8"/>
      <c r="C63" s="120" t="s">
        <v>81</v>
      </c>
      <c r="D63" s="121"/>
      <c r="E63" s="121"/>
      <c r="F63" s="121"/>
      <c r="G63" s="121"/>
      <c r="H63" s="121"/>
      <c r="I63" s="121"/>
      <c r="J63" s="121"/>
      <c r="K63" s="122"/>
      <c r="L63" s="120"/>
      <c r="M63" s="121"/>
      <c r="N63" s="121"/>
      <c r="O63" s="121"/>
      <c r="P63" s="121"/>
      <c r="Q63" s="121"/>
      <c r="R63" s="122"/>
      <c r="S63" s="7"/>
    </row>
    <row r="64" spans="2:19" x14ac:dyDescent="0.2">
      <c r="B64" s="8"/>
      <c r="C64" s="123"/>
      <c r="D64" s="124"/>
      <c r="E64" s="124"/>
      <c r="F64" s="124"/>
      <c r="G64" s="124"/>
      <c r="H64" s="124"/>
      <c r="I64" s="124"/>
      <c r="J64" s="124"/>
      <c r="K64" s="125"/>
      <c r="L64" s="123"/>
      <c r="M64" s="124"/>
      <c r="N64" s="124"/>
      <c r="O64" s="124"/>
      <c r="P64" s="124"/>
      <c r="Q64" s="124"/>
      <c r="R64" s="125"/>
      <c r="S64" s="7"/>
    </row>
    <row r="65" spans="2:19" x14ac:dyDescent="0.2">
      <c r="B65" s="8"/>
      <c r="C65" s="123"/>
      <c r="D65" s="124"/>
      <c r="E65" s="124"/>
      <c r="F65" s="124"/>
      <c r="G65" s="124"/>
      <c r="H65" s="124"/>
      <c r="I65" s="124"/>
      <c r="J65" s="124"/>
      <c r="K65" s="125"/>
      <c r="L65" s="123"/>
      <c r="M65" s="124"/>
      <c r="N65" s="124"/>
      <c r="O65" s="124"/>
      <c r="P65" s="124"/>
      <c r="Q65" s="124"/>
      <c r="R65" s="125"/>
      <c r="S65" s="7"/>
    </row>
    <row r="66" spans="2:19" x14ac:dyDescent="0.2">
      <c r="B66" s="8"/>
      <c r="C66" s="123"/>
      <c r="D66" s="124"/>
      <c r="E66" s="124"/>
      <c r="F66" s="124"/>
      <c r="G66" s="124"/>
      <c r="H66" s="124"/>
      <c r="I66" s="124"/>
      <c r="J66" s="124"/>
      <c r="K66" s="125"/>
      <c r="L66" s="123"/>
      <c r="M66" s="124"/>
      <c r="N66" s="124"/>
      <c r="O66" s="124"/>
      <c r="P66" s="124"/>
      <c r="Q66" s="124"/>
      <c r="R66" s="125"/>
      <c r="S66" s="7"/>
    </row>
    <row r="67" spans="2:19" ht="15" thickBot="1" x14ac:dyDescent="0.25">
      <c r="B67" s="8"/>
      <c r="C67" s="126"/>
      <c r="D67" s="127"/>
      <c r="E67" s="127"/>
      <c r="F67" s="127"/>
      <c r="G67" s="127"/>
      <c r="H67" s="127"/>
      <c r="I67" s="127"/>
      <c r="J67" s="127"/>
      <c r="K67" s="128"/>
      <c r="L67" s="126"/>
      <c r="M67" s="127"/>
      <c r="N67" s="127"/>
      <c r="O67" s="127"/>
      <c r="P67" s="127"/>
      <c r="Q67" s="127"/>
      <c r="R67" s="128"/>
      <c r="S67" s="7"/>
    </row>
    <row r="68" spans="2:19" ht="15" thickBot="1" x14ac:dyDescent="0.25">
      <c r="B68" s="6"/>
      <c r="C68" s="5"/>
      <c r="D68" s="5"/>
      <c r="E68" s="5"/>
      <c r="F68" s="4"/>
      <c r="G68" s="4"/>
      <c r="H68" s="4"/>
      <c r="I68" s="4"/>
      <c r="J68" s="4"/>
      <c r="K68" s="4"/>
      <c r="L68" s="4"/>
      <c r="M68" s="4"/>
      <c r="N68" s="4"/>
      <c r="O68" s="4"/>
      <c r="P68" s="4"/>
      <c r="Q68" s="4"/>
      <c r="R68" s="4"/>
      <c r="S68" s="3"/>
    </row>
  </sheetData>
  <sheetProtection formatCells="0" formatColumns="0" formatRows="0"/>
  <protectedRanges>
    <protectedRange algorithmName="SHA-512" hashValue="AdyiIHOegjBMYfwXaovC0Yca8H1Xt2lCXFH1h/YQRbPu/MQ1aCeVjqa4EFpHM/A6eRmVZZSjhMyV9CN/EVfgRA==" saltValue="NrSoTPs0j2QR41XKevCHVA==" spinCount="100000" sqref="C12:R12 C10:K10 Q10:R10 N45:R46 R48:R49" name="formulas"/>
    <protectedRange algorithmName="SHA-512" hashValue="AdyiIHOegjBMYfwXaovC0Yca8H1Xt2lCXFH1h/YQRbPu/MQ1aCeVjqa4EFpHM/A6eRmVZZSjhMyV9CN/EVfgRA==" saltValue="NrSoTPs0j2QR41XKevCHVA==" spinCount="100000" sqref="F50:R50 F52:Q52" name="formulas_1"/>
    <protectedRange algorithmName="SHA-512" hashValue="AdyiIHOegjBMYfwXaovC0Yca8H1Xt2lCXFH1h/YQRbPu/MQ1aCeVjqa4EFpHM/A6eRmVZZSjhMyV9CN/EVfgRA==" saltValue="NrSoTPs0j2QR41XKevCHVA==" spinCount="100000" sqref="F51:R51" name="formulas_1_1"/>
  </protectedRanges>
  <mergeCells count="56">
    <mergeCell ref="C10:H10"/>
    <mergeCell ref="L10:M10"/>
    <mergeCell ref="Q10:R10"/>
    <mergeCell ref="C3:E5"/>
    <mergeCell ref="F3:O5"/>
    <mergeCell ref="P3:R3"/>
    <mergeCell ref="P4:R4"/>
    <mergeCell ref="P5:R5"/>
    <mergeCell ref="C7:R7"/>
    <mergeCell ref="C8:R8"/>
    <mergeCell ref="C9:H9"/>
    <mergeCell ref="L9:M9"/>
    <mergeCell ref="N9:P9"/>
    <mergeCell ref="Q9:R9"/>
    <mergeCell ref="C11:M11"/>
    <mergeCell ref="N11:R11"/>
    <mergeCell ref="C12:M12"/>
    <mergeCell ref="N12:R12"/>
    <mergeCell ref="C13:M13"/>
    <mergeCell ref="N13:R13"/>
    <mergeCell ref="C14:M17"/>
    <mergeCell ref="N14:R40"/>
    <mergeCell ref="C18:M40"/>
    <mergeCell ref="C41:H41"/>
    <mergeCell ref="I41:M41"/>
    <mergeCell ref="N41:R41"/>
    <mergeCell ref="C49:E49"/>
    <mergeCell ref="C42:H43"/>
    <mergeCell ref="I42:M43"/>
    <mergeCell ref="N42:P42"/>
    <mergeCell ref="N43:P43"/>
    <mergeCell ref="C44:H44"/>
    <mergeCell ref="I44:M44"/>
    <mergeCell ref="N44:R44"/>
    <mergeCell ref="C45:H46"/>
    <mergeCell ref="I45:M46"/>
    <mergeCell ref="N45:R46"/>
    <mergeCell ref="C47:E47"/>
    <mergeCell ref="C48:E48"/>
    <mergeCell ref="C50:E50"/>
    <mergeCell ref="C51:E51"/>
    <mergeCell ref="C52:E52"/>
    <mergeCell ref="F52:H52"/>
    <mergeCell ref="I52:K52"/>
    <mergeCell ref="C62:K62"/>
    <mergeCell ref="L62:R62"/>
    <mergeCell ref="C63:K67"/>
    <mergeCell ref="L63:R67"/>
    <mergeCell ref="O52:Q52"/>
    <mergeCell ref="C53:E53"/>
    <mergeCell ref="C54:E54"/>
    <mergeCell ref="C56:K56"/>
    <mergeCell ref="L56:R56"/>
    <mergeCell ref="C57:K61"/>
    <mergeCell ref="L57:R61"/>
    <mergeCell ref="L52:N52"/>
  </mergeCells>
  <conditionalFormatting sqref="N45:R46">
    <cfRule type="expression" dxfId="7" priority="1">
      <formula>$N$45&lt;10%</formula>
    </cfRule>
    <cfRule type="expression" dxfId="6" priority="2">
      <formula>$N$45&gt;10%</formula>
    </cfRule>
  </conditionalFormatting>
  <dataValidations count="4">
    <dataValidation type="list" allowBlank="1" showInputMessage="1" showErrorMessage="1" sqref="L10:M10" xr:uid="{00000000-0002-0000-0900-000000000000}">
      <formula1>"I Trimestre,II Trimestre,III Trimestre,IV Trimestre"</formula1>
    </dataValidation>
    <dataValidation type="whole" allowBlank="1" showInputMessage="1" showErrorMessage="1" sqref="N10" xr:uid="{B86F719E-C32A-4BFD-8A6E-8E98BDC6696E}">
      <formula1>1</formula1>
      <formula2>31</formula2>
    </dataValidation>
    <dataValidation type="whole" allowBlank="1" showInputMessage="1" showErrorMessage="1" sqref="O10" xr:uid="{F197DD3E-3227-4E59-B13D-49BB48542F31}">
      <formula1>1</formula1>
      <formula2>12</formula2>
    </dataValidation>
    <dataValidation type="whole" allowBlank="1" showInputMessage="1" showErrorMessage="1" sqref="P10" xr:uid="{CD7DEEC5-67B4-4E7F-B9FE-9D0D9BF11148}">
      <formula1>1</formula1>
      <formula2>99999</formula2>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98472-2640-43AA-A529-99398744747F}">
  <dimension ref="B1:V68"/>
  <sheetViews>
    <sheetView showGridLines="0" topLeftCell="A26" zoomScaleNormal="100" workbookViewId="0">
      <selection activeCell="N14" sqref="N14:R40"/>
    </sheetView>
  </sheetViews>
  <sheetFormatPr defaultColWidth="11.42578125" defaultRowHeight="14.25" x14ac:dyDescent="0.2"/>
  <cols>
    <col min="1" max="1" width="2.42578125" style="1" customWidth="1"/>
    <col min="2" max="2" width="2.5703125" style="1" customWidth="1"/>
    <col min="3" max="5" width="9.140625" style="1" customWidth="1"/>
    <col min="6" max="7" width="13" style="2" customWidth="1"/>
    <col min="8" max="8" width="15.42578125" style="2" customWidth="1"/>
    <col min="9" max="16" width="13" style="2" customWidth="1"/>
    <col min="17" max="17" width="13.140625" style="2" customWidth="1"/>
    <col min="18" max="18" width="13" style="2" customWidth="1"/>
    <col min="19" max="19" width="2.5703125" style="1" customWidth="1"/>
    <col min="20" max="16384" width="11.42578125" style="1"/>
  </cols>
  <sheetData>
    <row r="1" spans="2:19" ht="15" thickBot="1" x14ac:dyDescent="0.25"/>
    <row r="2" spans="2:19" ht="9.75" customHeight="1" thickBot="1" x14ac:dyDescent="0.25">
      <c r="B2" s="38"/>
      <c r="C2" s="37"/>
      <c r="D2" s="37"/>
      <c r="E2" s="37"/>
      <c r="F2" s="36"/>
      <c r="G2" s="36"/>
      <c r="H2" s="36"/>
      <c r="I2" s="36"/>
      <c r="J2" s="36"/>
      <c r="K2" s="36"/>
      <c r="L2" s="36"/>
      <c r="M2" s="36"/>
      <c r="N2" s="36"/>
      <c r="O2" s="36"/>
      <c r="P2" s="36"/>
      <c r="Q2" s="36"/>
      <c r="R2" s="36"/>
      <c r="S2" s="35"/>
    </row>
    <row r="3" spans="2:19" ht="16.5" thickBot="1" x14ac:dyDescent="0.25">
      <c r="B3" s="8"/>
      <c r="C3" s="120"/>
      <c r="D3" s="121"/>
      <c r="E3" s="122"/>
      <c r="F3" s="129" t="s">
        <v>47</v>
      </c>
      <c r="G3" s="130"/>
      <c r="H3" s="130"/>
      <c r="I3" s="130"/>
      <c r="J3" s="130"/>
      <c r="K3" s="130"/>
      <c r="L3" s="130"/>
      <c r="M3" s="130"/>
      <c r="N3" s="130"/>
      <c r="O3" s="131"/>
      <c r="P3" s="138" t="s">
        <v>46</v>
      </c>
      <c r="Q3" s="139"/>
      <c r="R3" s="140"/>
      <c r="S3" s="7"/>
    </row>
    <row r="4" spans="2:19" ht="16.5" thickBot="1" x14ac:dyDescent="0.25">
      <c r="B4" s="8"/>
      <c r="C4" s="123"/>
      <c r="D4" s="124"/>
      <c r="E4" s="125"/>
      <c r="F4" s="132"/>
      <c r="G4" s="133"/>
      <c r="H4" s="133"/>
      <c r="I4" s="133"/>
      <c r="J4" s="133"/>
      <c r="K4" s="133"/>
      <c r="L4" s="133"/>
      <c r="M4" s="133"/>
      <c r="N4" s="133"/>
      <c r="O4" s="134"/>
      <c r="P4" s="138" t="s">
        <v>45</v>
      </c>
      <c r="Q4" s="139"/>
      <c r="R4" s="140"/>
      <c r="S4" s="7"/>
    </row>
    <row r="5" spans="2:19" ht="18.75" customHeight="1" thickBot="1" x14ac:dyDescent="0.25">
      <c r="B5" s="8"/>
      <c r="C5" s="126"/>
      <c r="D5" s="127"/>
      <c r="E5" s="128"/>
      <c r="F5" s="135"/>
      <c r="G5" s="136"/>
      <c r="H5" s="136"/>
      <c r="I5" s="136"/>
      <c r="J5" s="136"/>
      <c r="K5" s="136"/>
      <c r="L5" s="136"/>
      <c r="M5" s="136"/>
      <c r="N5" s="136"/>
      <c r="O5" s="137"/>
      <c r="P5" s="138" t="s">
        <v>44</v>
      </c>
      <c r="Q5" s="139"/>
      <c r="R5" s="140"/>
      <c r="S5" s="7"/>
    </row>
    <row r="6" spans="2:19" ht="15.75" thickBot="1" x14ac:dyDescent="0.25">
      <c r="B6" s="8"/>
      <c r="F6" s="34"/>
      <c r="G6" s="34"/>
      <c r="H6" s="34"/>
      <c r="I6" s="34"/>
      <c r="J6" s="34"/>
      <c r="K6" s="34"/>
      <c r="L6" s="34"/>
      <c r="M6" s="34"/>
      <c r="N6" s="34"/>
      <c r="O6" s="34"/>
      <c r="S6" s="7"/>
    </row>
    <row r="7" spans="2:19" ht="29.25" thickBot="1" x14ac:dyDescent="0.25">
      <c r="B7" s="8"/>
      <c r="C7" s="141" t="str">
        <f>UPPER(VLOOKUP($Q$10,'[7]LISTADO INDICADORES'!A$5:Y$998,6,0))</f>
        <v>SIAU</v>
      </c>
      <c r="D7" s="142"/>
      <c r="E7" s="142"/>
      <c r="F7" s="142"/>
      <c r="G7" s="142"/>
      <c r="H7" s="142"/>
      <c r="I7" s="142"/>
      <c r="J7" s="142"/>
      <c r="K7" s="142"/>
      <c r="L7" s="142"/>
      <c r="M7" s="142"/>
      <c r="N7" s="142"/>
      <c r="O7" s="142"/>
      <c r="P7" s="142"/>
      <c r="Q7" s="142"/>
      <c r="R7" s="143"/>
      <c r="S7" s="7"/>
    </row>
    <row r="8" spans="2:19" ht="21.75" thickBot="1" x14ac:dyDescent="0.25">
      <c r="B8" s="8"/>
      <c r="C8" s="144" t="s">
        <v>43</v>
      </c>
      <c r="D8" s="145"/>
      <c r="E8" s="145"/>
      <c r="F8" s="145"/>
      <c r="G8" s="145"/>
      <c r="H8" s="145"/>
      <c r="I8" s="145"/>
      <c r="J8" s="145"/>
      <c r="K8" s="145"/>
      <c r="L8" s="145"/>
      <c r="M8" s="145"/>
      <c r="N8" s="145"/>
      <c r="O8" s="145"/>
      <c r="P8" s="145"/>
      <c r="Q8" s="145"/>
      <c r="R8" s="146"/>
      <c r="S8" s="7"/>
    </row>
    <row r="9" spans="2:19" ht="32.25" thickBot="1" x14ac:dyDescent="0.25">
      <c r="B9" s="8"/>
      <c r="C9" s="147" t="s">
        <v>42</v>
      </c>
      <c r="D9" s="148"/>
      <c r="E9" s="148"/>
      <c r="F9" s="148"/>
      <c r="G9" s="148"/>
      <c r="H9" s="149"/>
      <c r="I9" s="24" t="s">
        <v>41</v>
      </c>
      <c r="J9" s="24" t="s">
        <v>40</v>
      </c>
      <c r="K9" s="24" t="s">
        <v>39</v>
      </c>
      <c r="L9" s="147" t="s">
        <v>38</v>
      </c>
      <c r="M9" s="149"/>
      <c r="N9" s="147" t="s">
        <v>37</v>
      </c>
      <c r="O9" s="148"/>
      <c r="P9" s="149"/>
      <c r="Q9" s="147" t="s">
        <v>36</v>
      </c>
      <c r="R9" s="149"/>
      <c r="S9" s="7"/>
    </row>
    <row r="10" spans="2:19" ht="31.5" customHeight="1" thickBot="1" x14ac:dyDescent="0.25">
      <c r="B10" s="8"/>
      <c r="C10" s="150" t="str">
        <f>VLOOKUP($Q$10,'[7]LISTADO INDICADORES'!A$5:Y$998,4,0)</f>
        <v>Porcentaje de Reclamos Simples Resueltos</v>
      </c>
      <c r="D10" s="151"/>
      <c r="E10" s="151"/>
      <c r="F10" s="151"/>
      <c r="G10" s="151"/>
      <c r="H10" s="152"/>
      <c r="I10" s="33" t="str">
        <f>VLOOKUP($Q$10,'[7]LISTADO INDICADORES'!A$5:Y$998,20,0)</f>
        <v>proceso</v>
      </c>
      <c r="J10" s="33" t="str">
        <f>VLOOKUP($Q$10,'[7]LISTADO INDICADORES'!A$5:Y$998,21,0)</f>
        <v>Creciente</v>
      </c>
      <c r="K10" s="33" t="str">
        <f>VLOOKUP($Q$10,'[7]LISTADO INDICADORES'!A$5:Y$998,17,0)</f>
        <v>%</v>
      </c>
      <c r="L10" s="153"/>
      <c r="M10" s="154"/>
      <c r="N10" s="32"/>
      <c r="O10" s="32"/>
      <c r="P10" s="32"/>
      <c r="Q10" s="155">
        <v>670</v>
      </c>
      <c r="R10" s="156"/>
      <c r="S10" s="7"/>
    </row>
    <row r="11" spans="2:19" ht="19.5" thickBot="1" x14ac:dyDescent="0.35">
      <c r="B11" s="8"/>
      <c r="C11" s="157" t="s">
        <v>35</v>
      </c>
      <c r="D11" s="158"/>
      <c r="E11" s="158"/>
      <c r="F11" s="158"/>
      <c r="G11" s="158"/>
      <c r="H11" s="158"/>
      <c r="I11" s="158"/>
      <c r="J11" s="158"/>
      <c r="K11" s="158"/>
      <c r="L11" s="158"/>
      <c r="M11" s="159"/>
      <c r="N11" s="160" t="s">
        <v>34</v>
      </c>
      <c r="O11" s="161"/>
      <c r="P11" s="161"/>
      <c r="Q11" s="161"/>
      <c r="R11" s="162"/>
      <c r="S11" s="7"/>
    </row>
    <row r="12" spans="2:19" ht="84.75" customHeight="1" thickBot="1" x14ac:dyDescent="0.25">
      <c r="B12" s="8"/>
      <c r="C12" s="150" t="str">
        <f>VLOOKUP($Q$10,'[7]LISTADO INDICADORES'!A$5:Y$998,10,0)</f>
        <v xml:space="preserve"> Lograr que un porcentaje significativo de los reclamos simples recibidos sean gestionados y resueltos dentro de los plazos definidos, asegurando una respuesta eficiente a las solicitudes de los usuarios.</v>
      </c>
      <c r="D12" s="151"/>
      <c r="E12" s="151"/>
      <c r="F12" s="151"/>
      <c r="G12" s="151"/>
      <c r="H12" s="151"/>
      <c r="I12" s="151"/>
      <c r="J12" s="151"/>
      <c r="K12" s="151"/>
      <c r="L12" s="151"/>
      <c r="M12" s="152"/>
      <c r="N12" s="150" t="str">
        <f>IFERROR("Hay un "&amp;FIXED(N45,4)*100&amp;"%"&amp;" de adherencia a guias de prcatica Clinica","NO HAY DATOS")</f>
        <v>Hay un 91,38% de adherencia a guias de prcatica Clinica</v>
      </c>
      <c r="O12" s="151"/>
      <c r="P12" s="151"/>
      <c r="Q12" s="151"/>
      <c r="R12" s="152"/>
      <c r="S12" s="7"/>
    </row>
    <row r="13" spans="2:19" ht="19.5" thickBot="1" x14ac:dyDescent="0.35">
      <c r="B13" s="8"/>
      <c r="C13" s="163" t="s">
        <v>33</v>
      </c>
      <c r="D13" s="164"/>
      <c r="E13" s="164"/>
      <c r="F13" s="164"/>
      <c r="G13" s="164"/>
      <c r="H13" s="164"/>
      <c r="I13" s="164"/>
      <c r="J13" s="164"/>
      <c r="K13" s="164"/>
      <c r="L13" s="164"/>
      <c r="M13" s="165"/>
      <c r="N13" s="160" t="s">
        <v>32</v>
      </c>
      <c r="O13" s="161"/>
      <c r="P13" s="161"/>
      <c r="Q13" s="161"/>
      <c r="R13" s="162"/>
      <c r="S13" s="7"/>
    </row>
    <row r="14" spans="2:19" x14ac:dyDescent="0.2">
      <c r="B14" s="8"/>
      <c r="C14" s="166" t="str">
        <f>IF(K10="%",C42&amp;" / "&amp;I42&amp;" *100",IF(K10="tasa",C42&amp;" / "&amp;I42&amp;" *1000",IF(K10="Minutos",C42&amp;" / "&amp;I42,IF(K10="Cantidad",C42&amp;" / "&amp;I42,IF(K10="Egresos/cama",C42&amp;" / "&amp;I42,IF(K10="Cantidad",C42&amp;" / "&amp;I42,IF(K10="Horas",C42&amp;" / "&amp;I42,IF(K10="Proporción",C42&amp;" / "&amp;I42,IF(K10="Días",C42&amp;" / "&amp;I42,"")))))))))</f>
        <v>Número de reclamos simples resueltos dentro de 72 horas / Número total de reclamos simples recibidos *100</v>
      </c>
      <c r="D14" s="167"/>
      <c r="E14" s="167"/>
      <c r="F14" s="167"/>
      <c r="G14" s="167"/>
      <c r="H14" s="167"/>
      <c r="I14" s="167"/>
      <c r="J14" s="167"/>
      <c r="K14" s="167"/>
      <c r="L14" s="167"/>
      <c r="M14" s="168"/>
      <c r="N14" s="175" t="s">
        <v>119</v>
      </c>
      <c r="O14" s="176"/>
      <c r="P14" s="176"/>
      <c r="Q14" s="176"/>
      <c r="R14" s="177"/>
      <c r="S14" s="7"/>
    </row>
    <row r="15" spans="2:19" x14ac:dyDescent="0.2">
      <c r="B15" s="8"/>
      <c r="C15" s="169"/>
      <c r="D15" s="170"/>
      <c r="E15" s="170"/>
      <c r="F15" s="170"/>
      <c r="G15" s="170"/>
      <c r="H15" s="170"/>
      <c r="I15" s="170"/>
      <c r="J15" s="170"/>
      <c r="K15" s="170"/>
      <c r="L15" s="170"/>
      <c r="M15" s="171"/>
      <c r="N15" s="178"/>
      <c r="O15" s="179"/>
      <c r="P15" s="179"/>
      <c r="Q15" s="179"/>
      <c r="R15" s="180"/>
      <c r="S15" s="7"/>
    </row>
    <row r="16" spans="2:19" x14ac:dyDescent="0.2">
      <c r="B16" s="8"/>
      <c r="C16" s="169"/>
      <c r="D16" s="170"/>
      <c r="E16" s="170"/>
      <c r="F16" s="170"/>
      <c r="G16" s="170"/>
      <c r="H16" s="170"/>
      <c r="I16" s="170"/>
      <c r="J16" s="170"/>
      <c r="K16" s="170"/>
      <c r="L16" s="170"/>
      <c r="M16" s="171"/>
      <c r="N16" s="178"/>
      <c r="O16" s="179"/>
      <c r="P16" s="179"/>
      <c r="Q16" s="179"/>
      <c r="R16" s="180"/>
      <c r="S16" s="7"/>
    </row>
    <row r="17" spans="2:22" ht="50.25" customHeight="1" thickBot="1" x14ac:dyDescent="0.25">
      <c r="B17" s="8"/>
      <c r="C17" s="172"/>
      <c r="D17" s="173"/>
      <c r="E17" s="173"/>
      <c r="F17" s="173"/>
      <c r="G17" s="173"/>
      <c r="H17" s="173"/>
      <c r="I17" s="173"/>
      <c r="J17" s="173"/>
      <c r="K17" s="173"/>
      <c r="L17" s="173"/>
      <c r="M17" s="174"/>
      <c r="N17" s="178"/>
      <c r="O17" s="179"/>
      <c r="P17" s="179"/>
      <c r="Q17" s="179"/>
      <c r="R17" s="180"/>
      <c r="S17" s="7"/>
    </row>
    <row r="18" spans="2:22" x14ac:dyDescent="0.2">
      <c r="B18" s="8"/>
      <c r="C18" s="120"/>
      <c r="D18" s="121"/>
      <c r="E18" s="121"/>
      <c r="F18" s="121"/>
      <c r="G18" s="121"/>
      <c r="H18" s="121"/>
      <c r="I18" s="121"/>
      <c r="J18" s="121"/>
      <c r="K18" s="121"/>
      <c r="L18" s="121"/>
      <c r="M18" s="122"/>
      <c r="N18" s="178"/>
      <c r="O18" s="179"/>
      <c r="P18" s="179"/>
      <c r="Q18" s="179"/>
      <c r="R18" s="180"/>
      <c r="S18" s="7"/>
    </row>
    <row r="19" spans="2:22" x14ac:dyDescent="0.2">
      <c r="B19" s="8"/>
      <c r="C19" s="123"/>
      <c r="D19" s="124"/>
      <c r="E19" s="124"/>
      <c r="F19" s="124"/>
      <c r="G19" s="124"/>
      <c r="H19" s="124"/>
      <c r="I19" s="124"/>
      <c r="J19" s="124"/>
      <c r="K19" s="124"/>
      <c r="L19" s="124"/>
      <c r="M19" s="125"/>
      <c r="N19" s="178"/>
      <c r="O19" s="179"/>
      <c r="P19" s="179"/>
      <c r="Q19" s="179"/>
      <c r="R19" s="180"/>
      <c r="S19" s="7"/>
    </row>
    <row r="20" spans="2:22" x14ac:dyDescent="0.2">
      <c r="B20" s="8"/>
      <c r="C20" s="123"/>
      <c r="D20" s="124"/>
      <c r="E20" s="124"/>
      <c r="F20" s="124"/>
      <c r="G20" s="124"/>
      <c r="H20" s="124"/>
      <c r="I20" s="124"/>
      <c r="J20" s="124"/>
      <c r="K20" s="124"/>
      <c r="L20" s="124"/>
      <c r="M20" s="125"/>
      <c r="N20" s="178"/>
      <c r="O20" s="179"/>
      <c r="P20" s="179"/>
      <c r="Q20" s="179"/>
      <c r="R20" s="180"/>
      <c r="S20" s="7"/>
    </row>
    <row r="21" spans="2:22" x14ac:dyDescent="0.2">
      <c r="B21" s="8"/>
      <c r="C21" s="123"/>
      <c r="D21" s="124"/>
      <c r="E21" s="124"/>
      <c r="F21" s="124"/>
      <c r="G21" s="124"/>
      <c r="H21" s="124"/>
      <c r="I21" s="124"/>
      <c r="J21" s="124"/>
      <c r="K21" s="124"/>
      <c r="L21" s="124"/>
      <c r="M21" s="125"/>
      <c r="N21" s="178"/>
      <c r="O21" s="179"/>
      <c r="P21" s="179"/>
      <c r="Q21" s="179"/>
      <c r="R21" s="180"/>
      <c r="S21" s="7"/>
    </row>
    <row r="22" spans="2:22" x14ac:dyDescent="0.2">
      <c r="B22" s="8"/>
      <c r="C22" s="123"/>
      <c r="D22" s="124"/>
      <c r="E22" s="124"/>
      <c r="F22" s="124"/>
      <c r="G22" s="124"/>
      <c r="H22" s="124"/>
      <c r="I22" s="124"/>
      <c r="J22" s="124"/>
      <c r="K22" s="124"/>
      <c r="L22" s="124"/>
      <c r="M22" s="125"/>
      <c r="N22" s="178"/>
      <c r="O22" s="179"/>
      <c r="P22" s="179"/>
      <c r="Q22" s="179"/>
      <c r="R22" s="180"/>
      <c r="S22" s="7"/>
    </row>
    <row r="23" spans="2:22" x14ac:dyDescent="0.2">
      <c r="B23" s="8"/>
      <c r="C23" s="123"/>
      <c r="D23" s="124"/>
      <c r="E23" s="124"/>
      <c r="F23" s="124"/>
      <c r="G23" s="124"/>
      <c r="H23" s="124"/>
      <c r="I23" s="124"/>
      <c r="J23" s="124"/>
      <c r="K23" s="124"/>
      <c r="L23" s="124"/>
      <c r="M23" s="125"/>
      <c r="N23" s="178"/>
      <c r="O23" s="179"/>
      <c r="P23" s="179"/>
      <c r="Q23" s="179"/>
      <c r="R23" s="180"/>
      <c r="S23" s="7"/>
    </row>
    <row r="24" spans="2:22" x14ac:dyDescent="0.2">
      <c r="B24" s="8"/>
      <c r="C24" s="123"/>
      <c r="D24" s="124"/>
      <c r="E24" s="124"/>
      <c r="F24" s="124"/>
      <c r="G24" s="124"/>
      <c r="H24" s="124"/>
      <c r="I24" s="124"/>
      <c r="J24" s="124"/>
      <c r="K24" s="124"/>
      <c r="L24" s="124"/>
      <c r="M24" s="125"/>
      <c r="N24" s="178"/>
      <c r="O24" s="179"/>
      <c r="P24" s="179"/>
      <c r="Q24" s="179"/>
      <c r="R24" s="180"/>
      <c r="S24" s="7"/>
    </row>
    <row r="25" spans="2:22" x14ac:dyDescent="0.2">
      <c r="B25" s="8"/>
      <c r="C25" s="123"/>
      <c r="D25" s="124"/>
      <c r="E25" s="124"/>
      <c r="F25" s="124"/>
      <c r="G25" s="124"/>
      <c r="H25" s="124"/>
      <c r="I25" s="124"/>
      <c r="J25" s="124"/>
      <c r="K25" s="124"/>
      <c r="L25" s="124"/>
      <c r="M25" s="125"/>
      <c r="N25" s="178"/>
      <c r="O25" s="179"/>
      <c r="P25" s="179"/>
      <c r="Q25" s="179"/>
      <c r="R25" s="180"/>
      <c r="S25" s="7"/>
    </row>
    <row r="26" spans="2:22" x14ac:dyDescent="0.2">
      <c r="B26" s="8"/>
      <c r="C26" s="123"/>
      <c r="D26" s="124"/>
      <c r="E26" s="124"/>
      <c r="F26" s="124"/>
      <c r="G26" s="124"/>
      <c r="H26" s="124"/>
      <c r="I26" s="124"/>
      <c r="J26" s="124"/>
      <c r="K26" s="124"/>
      <c r="L26" s="124"/>
      <c r="M26" s="125"/>
      <c r="N26" s="178"/>
      <c r="O26" s="179"/>
      <c r="P26" s="179"/>
      <c r="Q26" s="179"/>
      <c r="R26" s="180"/>
      <c r="S26" s="7"/>
      <c r="V26" s="1" t="s">
        <v>31</v>
      </c>
    </row>
    <row r="27" spans="2:22" x14ac:dyDescent="0.2">
      <c r="B27" s="8"/>
      <c r="C27" s="123"/>
      <c r="D27" s="124"/>
      <c r="E27" s="124"/>
      <c r="F27" s="124"/>
      <c r="G27" s="124"/>
      <c r="H27" s="124"/>
      <c r="I27" s="124"/>
      <c r="J27" s="124"/>
      <c r="K27" s="124"/>
      <c r="L27" s="124"/>
      <c r="M27" s="125"/>
      <c r="N27" s="178"/>
      <c r="O27" s="179"/>
      <c r="P27" s="179"/>
      <c r="Q27" s="179"/>
      <c r="R27" s="180"/>
      <c r="S27" s="7"/>
    </row>
    <row r="28" spans="2:22" x14ac:dyDescent="0.2">
      <c r="B28" s="8"/>
      <c r="C28" s="123"/>
      <c r="D28" s="124"/>
      <c r="E28" s="124"/>
      <c r="F28" s="124"/>
      <c r="G28" s="124"/>
      <c r="H28" s="124"/>
      <c r="I28" s="124"/>
      <c r="J28" s="124"/>
      <c r="K28" s="124"/>
      <c r="L28" s="124"/>
      <c r="M28" s="125"/>
      <c r="N28" s="178"/>
      <c r="O28" s="179"/>
      <c r="P28" s="179"/>
      <c r="Q28" s="179"/>
      <c r="R28" s="180"/>
      <c r="S28" s="7"/>
    </row>
    <row r="29" spans="2:22" x14ac:dyDescent="0.2">
      <c r="B29" s="8"/>
      <c r="C29" s="123"/>
      <c r="D29" s="124"/>
      <c r="E29" s="124"/>
      <c r="F29" s="124"/>
      <c r="G29" s="124"/>
      <c r="H29" s="124"/>
      <c r="I29" s="124"/>
      <c r="J29" s="124"/>
      <c r="K29" s="124"/>
      <c r="L29" s="124"/>
      <c r="M29" s="125"/>
      <c r="N29" s="178"/>
      <c r="O29" s="179"/>
      <c r="P29" s="179"/>
      <c r="Q29" s="179"/>
      <c r="R29" s="180"/>
      <c r="S29" s="7"/>
    </row>
    <row r="30" spans="2:22" x14ac:dyDescent="0.2">
      <c r="B30" s="8"/>
      <c r="C30" s="123"/>
      <c r="D30" s="124"/>
      <c r="E30" s="124"/>
      <c r="F30" s="124"/>
      <c r="G30" s="124"/>
      <c r="H30" s="124"/>
      <c r="I30" s="124"/>
      <c r="J30" s="124"/>
      <c r="K30" s="124"/>
      <c r="L30" s="124"/>
      <c r="M30" s="125"/>
      <c r="N30" s="178"/>
      <c r="O30" s="179"/>
      <c r="P30" s="179"/>
      <c r="Q30" s="179"/>
      <c r="R30" s="180"/>
      <c r="S30" s="7"/>
    </row>
    <row r="31" spans="2:22" x14ac:dyDescent="0.2">
      <c r="B31" s="8"/>
      <c r="C31" s="123"/>
      <c r="D31" s="124"/>
      <c r="E31" s="124"/>
      <c r="F31" s="124"/>
      <c r="G31" s="124"/>
      <c r="H31" s="124"/>
      <c r="I31" s="124"/>
      <c r="J31" s="124"/>
      <c r="K31" s="124"/>
      <c r="L31" s="124"/>
      <c r="M31" s="125"/>
      <c r="N31" s="178"/>
      <c r="O31" s="179"/>
      <c r="P31" s="179"/>
      <c r="Q31" s="179"/>
      <c r="R31" s="180"/>
      <c r="S31" s="7"/>
    </row>
    <row r="32" spans="2:22" x14ac:dyDescent="0.2">
      <c r="B32" s="8"/>
      <c r="C32" s="123"/>
      <c r="D32" s="124"/>
      <c r="E32" s="124"/>
      <c r="F32" s="124"/>
      <c r="G32" s="124"/>
      <c r="H32" s="124"/>
      <c r="I32" s="124"/>
      <c r="J32" s="124"/>
      <c r="K32" s="124"/>
      <c r="L32" s="124"/>
      <c r="M32" s="125"/>
      <c r="N32" s="178"/>
      <c r="O32" s="179"/>
      <c r="P32" s="179"/>
      <c r="Q32" s="179"/>
      <c r="R32" s="180"/>
      <c r="S32" s="7"/>
    </row>
    <row r="33" spans="2:21" x14ac:dyDescent="0.2">
      <c r="B33" s="8"/>
      <c r="C33" s="123"/>
      <c r="D33" s="124"/>
      <c r="E33" s="124"/>
      <c r="F33" s="124"/>
      <c r="G33" s="124"/>
      <c r="H33" s="124"/>
      <c r="I33" s="124"/>
      <c r="J33" s="124"/>
      <c r="K33" s="124"/>
      <c r="L33" s="124"/>
      <c r="M33" s="125"/>
      <c r="N33" s="178"/>
      <c r="O33" s="179"/>
      <c r="P33" s="179"/>
      <c r="Q33" s="179"/>
      <c r="R33" s="180"/>
      <c r="S33" s="7"/>
    </row>
    <row r="34" spans="2:21" x14ac:dyDescent="0.2">
      <c r="B34" s="8"/>
      <c r="C34" s="123"/>
      <c r="D34" s="124"/>
      <c r="E34" s="124"/>
      <c r="F34" s="124"/>
      <c r="G34" s="124"/>
      <c r="H34" s="124"/>
      <c r="I34" s="124"/>
      <c r="J34" s="124"/>
      <c r="K34" s="124"/>
      <c r="L34" s="124"/>
      <c r="M34" s="125"/>
      <c r="N34" s="178"/>
      <c r="O34" s="179"/>
      <c r="P34" s="179"/>
      <c r="Q34" s="179"/>
      <c r="R34" s="180"/>
      <c r="S34" s="7"/>
    </row>
    <row r="35" spans="2:21" x14ac:dyDescent="0.2">
      <c r="B35" s="8"/>
      <c r="C35" s="123"/>
      <c r="D35" s="124"/>
      <c r="E35" s="124"/>
      <c r="F35" s="124"/>
      <c r="G35" s="124"/>
      <c r="H35" s="124"/>
      <c r="I35" s="124"/>
      <c r="J35" s="124"/>
      <c r="K35" s="124"/>
      <c r="L35" s="124"/>
      <c r="M35" s="125"/>
      <c r="N35" s="178"/>
      <c r="O35" s="179"/>
      <c r="P35" s="179"/>
      <c r="Q35" s="179"/>
      <c r="R35" s="180"/>
      <c r="S35" s="7"/>
    </row>
    <row r="36" spans="2:21" x14ac:dyDescent="0.2">
      <c r="B36" s="8"/>
      <c r="C36" s="123"/>
      <c r="D36" s="124"/>
      <c r="E36" s="124"/>
      <c r="F36" s="124"/>
      <c r="G36" s="124"/>
      <c r="H36" s="124"/>
      <c r="I36" s="124"/>
      <c r="J36" s="124"/>
      <c r="K36" s="124"/>
      <c r="L36" s="124"/>
      <c r="M36" s="125"/>
      <c r="N36" s="178"/>
      <c r="O36" s="179"/>
      <c r="P36" s="179"/>
      <c r="Q36" s="179"/>
      <c r="R36" s="180"/>
      <c r="S36" s="7"/>
    </row>
    <row r="37" spans="2:21" x14ac:dyDescent="0.2">
      <c r="B37" s="8"/>
      <c r="C37" s="123"/>
      <c r="D37" s="124"/>
      <c r="E37" s="124"/>
      <c r="F37" s="124"/>
      <c r="G37" s="124"/>
      <c r="H37" s="124"/>
      <c r="I37" s="124"/>
      <c r="J37" s="124"/>
      <c r="K37" s="124"/>
      <c r="L37" s="124"/>
      <c r="M37" s="125"/>
      <c r="N37" s="178"/>
      <c r="O37" s="179"/>
      <c r="P37" s="179"/>
      <c r="Q37" s="179"/>
      <c r="R37" s="180"/>
      <c r="S37" s="7"/>
    </row>
    <row r="38" spans="2:21" x14ac:dyDescent="0.2">
      <c r="B38" s="8"/>
      <c r="C38" s="123"/>
      <c r="D38" s="124"/>
      <c r="E38" s="124"/>
      <c r="F38" s="124"/>
      <c r="G38" s="124"/>
      <c r="H38" s="124"/>
      <c r="I38" s="124"/>
      <c r="J38" s="124"/>
      <c r="K38" s="124"/>
      <c r="L38" s="124"/>
      <c r="M38" s="125"/>
      <c r="N38" s="178"/>
      <c r="O38" s="179"/>
      <c r="P38" s="179"/>
      <c r="Q38" s="179"/>
      <c r="R38" s="180"/>
      <c r="S38" s="7"/>
    </row>
    <row r="39" spans="2:21" x14ac:dyDescent="0.2">
      <c r="B39" s="8"/>
      <c r="C39" s="123"/>
      <c r="D39" s="124"/>
      <c r="E39" s="124"/>
      <c r="F39" s="124"/>
      <c r="G39" s="124"/>
      <c r="H39" s="124"/>
      <c r="I39" s="124"/>
      <c r="J39" s="124"/>
      <c r="K39" s="124"/>
      <c r="L39" s="124"/>
      <c r="M39" s="125"/>
      <c r="N39" s="178"/>
      <c r="O39" s="179"/>
      <c r="P39" s="179"/>
      <c r="Q39" s="179"/>
      <c r="R39" s="180"/>
      <c r="S39" s="7"/>
    </row>
    <row r="40" spans="2:21" ht="15" thickBot="1" x14ac:dyDescent="0.25">
      <c r="B40" s="8"/>
      <c r="C40" s="126"/>
      <c r="D40" s="127"/>
      <c r="E40" s="127"/>
      <c r="F40" s="127"/>
      <c r="G40" s="127"/>
      <c r="H40" s="127"/>
      <c r="I40" s="127"/>
      <c r="J40" s="127"/>
      <c r="K40" s="127"/>
      <c r="L40" s="127"/>
      <c r="M40" s="128"/>
      <c r="N40" s="181"/>
      <c r="O40" s="182"/>
      <c r="P40" s="182"/>
      <c r="Q40" s="182"/>
      <c r="R40" s="183"/>
      <c r="S40" s="7"/>
    </row>
    <row r="41" spans="2:21" ht="19.5" thickBot="1" x14ac:dyDescent="0.35">
      <c r="B41" s="8"/>
      <c r="C41" s="163" t="s">
        <v>10</v>
      </c>
      <c r="D41" s="164"/>
      <c r="E41" s="164"/>
      <c r="F41" s="164"/>
      <c r="G41" s="164"/>
      <c r="H41" s="165"/>
      <c r="I41" s="160" t="s">
        <v>9</v>
      </c>
      <c r="J41" s="161"/>
      <c r="K41" s="161"/>
      <c r="L41" s="161"/>
      <c r="M41" s="162"/>
      <c r="N41" s="160" t="s">
        <v>30</v>
      </c>
      <c r="O41" s="161"/>
      <c r="P41" s="161"/>
      <c r="Q41" s="161"/>
      <c r="R41" s="162"/>
      <c r="S41" s="7"/>
    </row>
    <row r="42" spans="2:21" ht="19.5" thickBot="1" x14ac:dyDescent="0.25">
      <c r="B42" s="8"/>
      <c r="C42" s="184" t="str">
        <f>VLOOKUP($Q$10,'[7]LISTADO INDICADORES'!A$5:Y$998,13,0)</f>
        <v>Número de reclamos simples resueltos dentro de 72 horas</v>
      </c>
      <c r="D42" s="185"/>
      <c r="E42" s="185"/>
      <c r="F42" s="185"/>
      <c r="G42" s="185"/>
      <c r="H42" s="186"/>
      <c r="I42" s="184" t="str">
        <f>VLOOKUP($Q$10,'[7]LISTADO INDICADORES'!A$5:Y$998,14,0)</f>
        <v>Número total de reclamos simples recibidos</v>
      </c>
      <c r="J42" s="185"/>
      <c r="K42" s="185"/>
      <c r="L42" s="185"/>
      <c r="M42" s="186"/>
      <c r="N42" s="190" t="s">
        <v>29</v>
      </c>
      <c r="O42" s="191"/>
      <c r="P42" s="192"/>
      <c r="Q42" s="31" t="str">
        <f>VLOOKUP($Q$10,'[7]LISTADO INDICADORES'!A$5:Y$998,22,0)</f>
        <v>≥</v>
      </c>
      <c r="R42" s="39">
        <f>VLOOKUP($Q$10,'[7]LISTADO INDICADORES'!A$5:Y$998,23,0)</f>
        <v>0.8</v>
      </c>
      <c r="S42" s="7"/>
    </row>
    <row r="43" spans="2:21" ht="24" customHeight="1" thickBot="1" x14ac:dyDescent="0.35">
      <c r="B43" s="8"/>
      <c r="C43" s="187"/>
      <c r="D43" s="188"/>
      <c r="E43" s="188"/>
      <c r="F43" s="188"/>
      <c r="G43" s="188"/>
      <c r="H43" s="189"/>
      <c r="I43" s="187"/>
      <c r="J43" s="188"/>
      <c r="K43" s="188"/>
      <c r="L43" s="188"/>
      <c r="M43" s="189"/>
      <c r="N43" s="193" t="s">
        <v>28</v>
      </c>
      <c r="O43" s="194"/>
      <c r="P43" s="195"/>
      <c r="Q43" s="29" t="str">
        <f>VLOOKUP($Q$10,'[7]LISTADO INDICADORES'!A$5:Y$998,24,0)</f>
        <v>&lt;</v>
      </c>
      <c r="R43" s="40">
        <f>VLOOKUP($Q$10,'[7]LISTADO INDICADORES'!A$5:Y$998,23,0)</f>
        <v>0.8</v>
      </c>
      <c r="S43" s="7"/>
    </row>
    <row r="44" spans="2:21" ht="19.5" thickBot="1" x14ac:dyDescent="0.35">
      <c r="B44" s="8"/>
      <c r="C44" s="157" t="s">
        <v>27</v>
      </c>
      <c r="D44" s="158"/>
      <c r="E44" s="158"/>
      <c r="F44" s="158"/>
      <c r="G44" s="158"/>
      <c r="H44" s="159"/>
      <c r="I44" s="196" t="s">
        <v>26</v>
      </c>
      <c r="J44" s="197"/>
      <c r="K44" s="197"/>
      <c r="L44" s="197"/>
      <c r="M44" s="198"/>
      <c r="N44" s="160" t="s">
        <v>25</v>
      </c>
      <c r="O44" s="161"/>
      <c r="P44" s="161"/>
      <c r="Q44" s="161"/>
      <c r="R44" s="162"/>
      <c r="S44" s="7"/>
    </row>
    <row r="45" spans="2:21" ht="14.25" customHeight="1" x14ac:dyDescent="0.2">
      <c r="B45" s="8"/>
      <c r="C45" s="184" t="str">
        <f>VLOOKUP($Q$10,'[7]LISTADO INDICADORES'!A$5:Y$998,15,0)</f>
        <v xml:space="preserve">Reporte aplicativo PQRS  </v>
      </c>
      <c r="D45" s="185"/>
      <c r="E45" s="185"/>
      <c r="F45" s="185"/>
      <c r="G45" s="185"/>
      <c r="H45" s="186"/>
      <c r="I45" s="199" t="str">
        <f>VLOOKUP($Q$10,'[7]LISTADO INDICADORES'!A$5:Y$998,16,0)</f>
        <v xml:space="preserve">Reporte aplicativo PQRS  </v>
      </c>
      <c r="J45" s="200"/>
      <c r="K45" s="200"/>
      <c r="L45" s="200"/>
      <c r="M45" s="201"/>
      <c r="N45" s="240">
        <f>IF(Q49&gt;0,O52,IF(P49&gt;0,O52,IF(O49&gt;0,O52,IF(N49&gt;0,L52,IF(M49&gt;0,L52,IF(L49&gt;0,L52,IF(K49&gt;0,I52,IF(J49&gt;0,I52,IF(I49&gt;0,I52,IF(H49&gt;0,F52,IF(G49&gt;0,F52,IF(F49&gt;0,F52,"NO HAY DATOS"))))))))))))</f>
        <v>0.91379310344827591</v>
      </c>
      <c r="O45" s="241"/>
      <c r="P45" s="241"/>
      <c r="Q45" s="241"/>
      <c r="R45" s="242"/>
      <c r="S45" s="7"/>
    </row>
    <row r="46" spans="2:21" ht="15.75" customHeight="1" thickBot="1" x14ac:dyDescent="0.3">
      <c r="B46" s="8"/>
      <c r="C46" s="187"/>
      <c r="D46" s="188"/>
      <c r="E46" s="188"/>
      <c r="F46" s="188"/>
      <c r="G46" s="188"/>
      <c r="H46" s="189"/>
      <c r="I46" s="202"/>
      <c r="J46" s="203"/>
      <c r="K46" s="203"/>
      <c r="L46" s="203"/>
      <c r="M46" s="204"/>
      <c r="N46" s="243"/>
      <c r="O46" s="244"/>
      <c r="P46" s="244"/>
      <c r="Q46" s="244"/>
      <c r="R46" s="245"/>
      <c r="S46" s="7"/>
      <c r="U46" s="27"/>
    </row>
    <row r="47" spans="2:21" s="22" customFormat="1" ht="19.5" thickBot="1" x14ac:dyDescent="0.3">
      <c r="B47" s="26"/>
      <c r="C47" s="211" t="s">
        <v>24</v>
      </c>
      <c r="D47" s="212"/>
      <c r="E47" s="213"/>
      <c r="F47" s="25" t="s">
        <v>23</v>
      </c>
      <c r="G47" s="24" t="s">
        <v>22</v>
      </c>
      <c r="H47" s="24" t="s">
        <v>21</v>
      </c>
      <c r="I47" s="24" t="s">
        <v>20</v>
      </c>
      <c r="J47" s="24" t="s">
        <v>19</v>
      </c>
      <c r="K47" s="24" t="s">
        <v>18</v>
      </c>
      <c r="L47" s="24" t="s">
        <v>17</v>
      </c>
      <c r="M47" s="24" t="s">
        <v>16</v>
      </c>
      <c r="N47" s="24" t="s">
        <v>15</v>
      </c>
      <c r="O47" s="24" t="s">
        <v>14</v>
      </c>
      <c r="P47" s="24" t="s">
        <v>13</v>
      </c>
      <c r="Q47" s="24" t="s">
        <v>12</v>
      </c>
      <c r="R47" s="24" t="s">
        <v>11</v>
      </c>
      <c r="S47" s="23"/>
    </row>
    <row r="48" spans="2:21" ht="19.5" thickBot="1" x14ac:dyDescent="0.25">
      <c r="B48" s="8"/>
      <c r="C48" s="211" t="s">
        <v>10</v>
      </c>
      <c r="D48" s="212"/>
      <c r="E48" s="213"/>
      <c r="F48" s="21">
        <v>12</v>
      </c>
      <c r="G48" s="20">
        <v>38</v>
      </c>
      <c r="H48" s="20">
        <v>62</v>
      </c>
      <c r="I48" s="20">
        <v>31</v>
      </c>
      <c r="J48" s="81">
        <v>26</v>
      </c>
      <c r="K48" s="20">
        <v>49</v>
      </c>
      <c r="L48" s="20"/>
      <c r="M48" s="20"/>
      <c r="N48" s="20"/>
      <c r="O48" s="20"/>
      <c r="P48" s="20"/>
      <c r="Q48" s="20"/>
      <c r="R48" s="19">
        <f>SUM(F48:Q48)</f>
        <v>218</v>
      </c>
      <c r="S48" s="7"/>
    </row>
    <row r="49" spans="2:19" ht="19.5" thickBot="1" x14ac:dyDescent="0.25">
      <c r="B49" s="8"/>
      <c r="C49" s="211" t="s">
        <v>9</v>
      </c>
      <c r="D49" s="212"/>
      <c r="E49" s="213"/>
      <c r="F49" s="14">
        <v>21</v>
      </c>
      <c r="G49" s="13">
        <v>39</v>
      </c>
      <c r="H49" s="13">
        <v>62</v>
      </c>
      <c r="I49" s="13">
        <v>38</v>
      </c>
      <c r="J49" s="13">
        <v>26</v>
      </c>
      <c r="K49" s="13">
        <v>52</v>
      </c>
      <c r="L49" s="13"/>
      <c r="M49" s="13"/>
      <c r="N49" s="13"/>
      <c r="O49" s="13"/>
      <c r="P49" s="13"/>
      <c r="Q49" s="13"/>
      <c r="R49" s="18">
        <f>SUM(F49:Q49)</f>
        <v>238</v>
      </c>
      <c r="S49" s="7"/>
    </row>
    <row r="50" spans="2:19" ht="19.5" thickBot="1" x14ac:dyDescent="0.25">
      <c r="B50" s="8"/>
      <c r="C50" s="211" t="s">
        <v>8</v>
      </c>
      <c r="D50" s="212"/>
      <c r="E50" s="213"/>
      <c r="F50" s="17">
        <f t="shared" ref="F50:Q50" si="0">IFERROR(F48/F49,"")</f>
        <v>0.5714285714285714</v>
      </c>
      <c r="G50" s="16">
        <f t="shared" si="0"/>
        <v>0.97435897435897434</v>
      </c>
      <c r="H50" s="16">
        <f t="shared" si="0"/>
        <v>1</v>
      </c>
      <c r="I50" s="16">
        <f t="shared" si="0"/>
        <v>0.81578947368421051</v>
      </c>
      <c r="J50" s="16">
        <f t="shared" si="0"/>
        <v>1</v>
      </c>
      <c r="K50" s="16">
        <f t="shared" si="0"/>
        <v>0.94230769230769229</v>
      </c>
      <c r="L50" s="16" t="str">
        <f t="shared" si="0"/>
        <v/>
      </c>
      <c r="M50" s="16" t="str">
        <f t="shared" si="0"/>
        <v/>
      </c>
      <c r="N50" s="16" t="str">
        <f t="shared" si="0"/>
        <v/>
      </c>
      <c r="O50" s="16" t="str">
        <f t="shared" si="0"/>
        <v/>
      </c>
      <c r="P50" s="16" t="str">
        <f t="shared" si="0"/>
        <v/>
      </c>
      <c r="Q50" s="16" t="str">
        <f t="shared" si="0"/>
        <v/>
      </c>
      <c r="R50" s="15">
        <f>IFERROR(R48/R49," ")</f>
        <v>0.91596638655462181</v>
      </c>
      <c r="S50" s="7"/>
    </row>
    <row r="51" spans="2:19" ht="19.5" thickBot="1" x14ac:dyDescent="0.25">
      <c r="B51" s="8"/>
      <c r="C51" s="211" t="s">
        <v>7</v>
      </c>
      <c r="D51" s="212"/>
      <c r="E51" s="213"/>
      <c r="F51" s="17"/>
      <c r="G51" s="16"/>
      <c r="H51" s="16"/>
      <c r="I51" s="16"/>
      <c r="J51" s="16"/>
      <c r="K51" s="16"/>
      <c r="L51" s="16"/>
      <c r="M51" s="16"/>
      <c r="N51" s="16"/>
      <c r="O51" s="16"/>
      <c r="P51" s="16"/>
      <c r="Q51" s="16"/>
      <c r="R51" s="15"/>
      <c r="S51" s="7"/>
    </row>
    <row r="52" spans="2:19" ht="19.5" thickBot="1" x14ac:dyDescent="0.25">
      <c r="B52" s="8"/>
      <c r="C52" s="211" t="s">
        <v>6</v>
      </c>
      <c r="D52" s="212"/>
      <c r="E52" s="213"/>
      <c r="F52" s="226">
        <f>IFERROR(SUM(F48:H48)/SUM(F49:H49),"")</f>
        <v>0.91803278688524592</v>
      </c>
      <c r="G52" s="227"/>
      <c r="H52" s="228"/>
      <c r="I52" s="229">
        <f>IFERROR(SUM(I48:K48)/SUM(I49:K49),"")</f>
        <v>0.91379310344827591</v>
      </c>
      <c r="J52" s="227"/>
      <c r="K52" s="228"/>
      <c r="L52" s="236" t="str">
        <f>IFERROR(SUM(L48:N48)/SUM(L49:N49),"")</f>
        <v/>
      </c>
      <c r="M52" s="237"/>
      <c r="N52" s="238"/>
      <c r="O52" s="236" t="str">
        <f>IFERROR(SUM(O48:Q48)/SUM(O49:Q49),"")</f>
        <v/>
      </c>
      <c r="P52" s="237"/>
      <c r="Q52" s="238"/>
      <c r="R52" s="15"/>
      <c r="S52" s="7"/>
    </row>
    <row r="53" spans="2:19" ht="19.5" thickBot="1" x14ac:dyDescent="0.25">
      <c r="B53" s="8"/>
      <c r="C53" s="233" t="s">
        <v>5</v>
      </c>
      <c r="D53" s="234"/>
      <c r="E53" s="235"/>
      <c r="F53" s="70"/>
      <c r="G53" s="71"/>
      <c r="H53" s="71"/>
      <c r="I53" s="71"/>
      <c r="J53" s="71"/>
      <c r="K53" s="71"/>
      <c r="L53" s="71"/>
      <c r="M53" s="71"/>
      <c r="N53" s="71"/>
      <c r="O53" s="71"/>
      <c r="P53" s="71"/>
      <c r="Q53" s="71"/>
      <c r="R53" s="72"/>
      <c r="S53" s="7"/>
    </row>
    <row r="54" spans="2:19" ht="19.5" thickBot="1" x14ac:dyDescent="0.25">
      <c r="B54" s="8"/>
      <c r="C54" s="211" t="s">
        <v>4</v>
      </c>
      <c r="D54" s="212"/>
      <c r="E54" s="213"/>
      <c r="F54" s="41">
        <v>0.8</v>
      </c>
      <c r="G54" s="41">
        <v>0.8</v>
      </c>
      <c r="H54" s="41">
        <v>0.8</v>
      </c>
      <c r="I54" s="41">
        <v>0.8</v>
      </c>
      <c r="J54" s="41">
        <v>0.8</v>
      </c>
      <c r="K54" s="41">
        <v>0.8</v>
      </c>
      <c r="L54" s="41">
        <v>0.8</v>
      </c>
      <c r="M54" s="41">
        <v>0.8</v>
      </c>
      <c r="N54" s="41">
        <v>0.8</v>
      </c>
      <c r="O54" s="41">
        <v>0.8</v>
      </c>
      <c r="P54" s="41">
        <v>0.8</v>
      </c>
      <c r="Q54" s="41">
        <v>0.8</v>
      </c>
      <c r="R54" s="41">
        <v>0.8</v>
      </c>
      <c r="S54" s="98"/>
    </row>
    <row r="55" spans="2:19" ht="15" thickBot="1" x14ac:dyDescent="0.25">
      <c r="B55" s="8"/>
      <c r="S55" s="7"/>
    </row>
    <row r="56" spans="2:19" ht="19.5" thickBot="1" x14ac:dyDescent="0.35">
      <c r="B56" s="8"/>
      <c r="C56" s="163" t="s">
        <v>3</v>
      </c>
      <c r="D56" s="164"/>
      <c r="E56" s="164"/>
      <c r="F56" s="164"/>
      <c r="G56" s="164"/>
      <c r="H56" s="164"/>
      <c r="I56" s="164"/>
      <c r="J56" s="164"/>
      <c r="K56" s="165"/>
      <c r="L56" s="160" t="s">
        <v>2</v>
      </c>
      <c r="M56" s="161"/>
      <c r="N56" s="161"/>
      <c r="O56" s="161"/>
      <c r="P56" s="161"/>
      <c r="Q56" s="161"/>
      <c r="R56" s="162"/>
      <c r="S56" s="7"/>
    </row>
    <row r="57" spans="2:19" x14ac:dyDescent="0.2">
      <c r="B57" s="8"/>
      <c r="C57" s="175"/>
      <c r="D57" s="176"/>
      <c r="E57" s="176"/>
      <c r="F57" s="176"/>
      <c r="G57" s="176"/>
      <c r="H57" s="176"/>
      <c r="I57" s="176"/>
      <c r="J57" s="176"/>
      <c r="K57" s="177"/>
      <c r="L57" s="120"/>
      <c r="M57" s="121"/>
      <c r="N57" s="121"/>
      <c r="O57" s="121"/>
      <c r="P57" s="121"/>
      <c r="Q57" s="121"/>
      <c r="R57" s="122"/>
      <c r="S57" s="7"/>
    </row>
    <row r="58" spans="2:19" x14ac:dyDescent="0.2">
      <c r="B58" s="8"/>
      <c r="C58" s="178"/>
      <c r="D58" s="179"/>
      <c r="E58" s="179"/>
      <c r="F58" s="179"/>
      <c r="G58" s="179"/>
      <c r="H58" s="179"/>
      <c r="I58" s="179"/>
      <c r="J58" s="179"/>
      <c r="K58" s="180"/>
      <c r="L58" s="123"/>
      <c r="M58" s="124"/>
      <c r="N58" s="124"/>
      <c r="O58" s="124"/>
      <c r="P58" s="124"/>
      <c r="Q58" s="124"/>
      <c r="R58" s="125"/>
      <c r="S58" s="7"/>
    </row>
    <row r="59" spans="2:19" x14ac:dyDescent="0.2">
      <c r="B59" s="8"/>
      <c r="C59" s="178"/>
      <c r="D59" s="179"/>
      <c r="E59" s="179"/>
      <c r="F59" s="179"/>
      <c r="G59" s="179"/>
      <c r="H59" s="179"/>
      <c r="I59" s="179"/>
      <c r="J59" s="179"/>
      <c r="K59" s="180"/>
      <c r="L59" s="123"/>
      <c r="M59" s="124"/>
      <c r="N59" s="124"/>
      <c r="O59" s="124"/>
      <c r="P59" s="124"/>
      <c r="Q59" s="124"/>
      <c r="R59" s="125"/>
      <c r="S59" s="7"/>
    </row>
    <row r="60" spans="2:19" x14ac:dyDescent="0.2">
      <c r="B60" s="8"/>
      <c r="C60" s="178"/>
      <c r="D60" s="179"/>
      <c r="E60" s="179"/>
      <c r="F60" s="179"/>
      <c r="G60" s="179"/>
      <c r="H60" s="179"/>
      <c r="I60" s="179"/>
      <c r="J60" s="179"/>
      <c r="K60" s="180"/>
      <c r="L60" s="123"/>
      <c r="M60" s="124"/>
      <c r="N60" s="124"/>
      <c r="O60" s="124"/>
      <c r="P60" s="124"/>
      <c r="Q60" s="124"/>
      <c r="R60" s="125"/>
      <c r="S60" s="7"/>
    </row>
    <row r="61" spans="2:19" ht="15" thickBot="1" x14ac:dyDescent="0.25">
      <c r="B61" s="8"/>
      <c r="C61" s="181"/>
      <c r="D61" s="182"/>
      <c r="E61" s="182"/>
      <c r="F61" s="182"/>
      <c r="G61" s="182"/>
      <c r="H61" s="182"/>
      <c r="I61" s="182"/>
      <c r="J61" s="182"/>
      <c r="K61" s="183"/>
      <c r="L61" s="126"/>
      <c r="M61" s="127"/>
      <c r="N61" s="127"/>
      <c r="O61" s="127"/>
      <c r="P61" s="127"/>
      <c r="Q61" s="127"/>
      <c r="R61" s="128"/>
      <c r="S61" s="7"/>
    </row>
    <row r="62" spans="2:19" ht="19.5" thickBot="1" x14ac:dyDescent="0.35">
      <c r="B62" s="8"/>
      <c r="C62" s="163" t="s">
        <v>1</v>
      </c>
      <c r="D62" s="164"/>
      <c r="E62" s="164"/>
      <c r="F62" s="164"/>
      <c r="G62" s="164"/>
      <c r="H62" s="164"/>
      <c r="I62" s="164"/>
      <c r="J62" s="164"/>
      <c r="K62" s="165"/>
      <c r="L62" s="160" t="s">
        <v>0</v>
      </c>
      <c r="M62" s="161"/>
      <c r="N62" s="161"/>
      <c r="O62" s="161"/>
      <c r="P62" s="161"/>
      <c r="Q62" s="161"/>
      <c r="R62" s="162"/>
      <c r="S62" s="7"/>
    </row>
    <row r="63" spans="2:19" x14ac:dyDescent="0.2">
      <c r="B63" s="8"/>
      <c r="C63" s="120"/>
      <c r="D63" s="121"/>
      <c r="E63" s="121"/>
      <c r="F63" s="121"/>
      <c r="G63" s="121"/>
      <c r="H63" s="121"/>
      <c r="I63" s="121"/>
      <c r="J63" s="121"/>
      <c r="K63" s="122"/>
      <c r="L63" s="120"/>
      <c r="M63" s="121"/>
      <c r="N63" s="121"/>
      <c r="O63" s="121"/>
      <c r="P63" s="121"/>
      <c r="Q63" s="121"/>
      <c r="R63" s="122"/>
      <c r="S63" s="7"/>
    </row>
    <row r="64" spans="2:19" x14ac:dyDescent="0.2">
      <c r="B64" s="8"/>
      <c r="C64" s="123"/>
      <c r="D64" s="124"/>
      <c r="E64" s="124"/>
      <c r="F64" s="124"/>
      <c r="G64" s="124"/>
      <c r="H64" s="124"/>
      <c r="I64" s="124"/>
      <c r="J64" s="124"/>
      <c r="K64" s="125"/>
      <c r="L64" s="123"/>
      <c r="M64" s="124"/>
      <c r="N64" s="124"/>
      <c r="O64" s="124"/>
      <c r="P64" s="124"/>
      <c r="Q64" s="124"/>
      <c r="R64" s="125"/>
      <c r="S64" s="7"/>
    </row>
    <row r="65" spans="2:19" x14ac:dyDescent="0.2">
      <c r="B65" s="8"/>
      <c r="C65" s="123"/>
      <c r="D65" s="124"/>
      <c r="E65" s="124"/>
      <c r="F65" s="124"/>
      <c r="G65" s="124"/>
      <c r="H65" s="124"/>
      <c r="I65" s="124"/>
      <c r="J65" s="124"/>
      <c r="K65" s="125"/>
      <c r="L65" s="123"/>
      <c r="M65" s="124"/>
      <c r="N65" s="124"/>
      <c r="O65" s="124"/>
      <c r="P65" s="124"/>
      <c r="Q65" s="124"/>
      <c r="R65" s="125"/>
      <c r="S65" s="7"/>
    </row>
    <row r="66" spans="2:19" x14ac:dyDescent="0.2">
      <c r="B66" s="8"/>
      <c r="C66" s="123"/>
      <c r="D66" s="124"/>
      <c r="E66" s="124"/>
      <c r="F66" s="124"/>
      <c r="G66" s="124"/>
      <c r="H66" s="124"/>
      <c r="I66" s="124"/>
      <c r="J66" s="124"/>
      <c r="K66" s="125"/>
      <c r="L66" s="123"/>
      <c r="M66" s="124"/>
      <c r="N66" s="124"/>
      <c r="O66" s="124"/>
      <c r="P66" s="124"/>
      <c r="Q66" s="124"/>
      <c r="R66" s="125"/>
      <c r="S66" s="7"/>
    </row>
    <row r="67" spans="2:19" ht="15" thickBot="1" x14ac:dyDescent="0.25">
      <c r="B67" s="8"/>
      <c r="C67" s="126"/>
      <c r="D67" s="127"/>
      <c r="E67" s="127"/>
      <c r="F67" s="127"/>
      <c r="G67" s="127"/>
      <c r="H67" s="127"/>
      <c r="I67" s="127"/>
      <c r="J67" s="127"/>
      <c r="K67" s="128"/>
      <c r="L67" s="126"/>
      <c r="M67" s="127"/>
      <c r="N67" s="127"/>
      <c r="O67" s="127"/>
      <c r="P67" s="127"/>
      <c r="Q67" s="127"/>
      <c r="R67" s="128"/>
      <c r="S67" s="7"/>
    </row>
    <row r="68" spans="2:19" ht="15" thickBot="1" x14ac:dyDescent="0.25">
      <c r="B68" s="6"/>
      <c r="C68" s="5"/>
      <c r="D68" s="5"/>
      <c r="E68" s="5"/>
      <c r="F68" s="4"/>
      <c r="G68" s="4"/>
      <c r="H68" s="4"/>
      <c r="I68" s="4"/>
      <c r="J68" s="4"/>
      <c r="K68" s="4"/>
      <c r="L68" s="4"/>
      <c r="M68" s="4"/>
      <c r="N68" s="4"/>
      <c r="O68" s="4"/>
      <c r="P68" s="4"/>
      <c r="Q68" s="4"/>
      <c r="R68" s="4"/>
      <c r="S68" s="3"/>
    </row>
  </sheetData>
  <sheetProtection algorithmName="SHA-512" hashValue="8mPSpuXhNI2+wXrXFpFNJwjh6pLzLWZTr6tfSJuN88leEW4cZ3mrqOBPrAvXveSqX1Cqa7xke3GwcTN9Q6EHmw==" saltValue="jg5nIAAnQ9z6MrZ8ytxzFQ==" spinCount="100000" sheet="1" formatCells="0" formatColumns="0" formatRows="0"/>
  <protectedRanges>
    <protectedRange algorithmName="SHA-512" hashValue="AdyiIHOegjBMYfwXaovC0Yca8H1Xt2lCXFH1h/YQRbPu/MQ1aCeVjqa4EFpHM/A6eRmVZZSjhMyV9CN/EVfgRA==" saltValue="NrSoTPs0j2QR41XKevCHVA==" spinCount="100000" sqref="C12:R12 C10:K10 Q10:R10 N45:R46 R48:R49" name="formulas"/>
    <protectedRange algorithmName="SHA-512" hashValue="AdyiIHOegjBMYfwXaovC0Yca8H1Xt2lCXFH1h/YQRbPu/MQ1aCeVjqa4EFpHM/A6eRmVZZSjhMyV9CN/EVfgRA==" saltValue="NrSoTPs0j2QR41XKevCHVA==" spinCount="100000" sqref="F50:Q52 R50:R51" name="formulas_1"/>
  </protectedRanges>
  <mergeCells count="56">
    <mergeCell ref="C10:H10"/>
    <mergeCell ref="L10:M10"/>
    <mergeCell ref="Q10:R10"/>
    <mergeCell ref="C3:E5"/>
    <mergeCell ref="F3:O5"/>
    <mergeCell ref="P3:R3"/>
    <mergeCell ref="P4:R4"/>
    <mergeCell ref="P5:R5"/>
    <mergeCell ref="C7:R7"/>
    <mergeCell ref="C8:R8"/>
    <mergeCell ref="C9:H9"/>
    <mergeCell ref="L9:M9"/>
    <mergeCell ref="N9:P9"/>
    <mergeCell ref="Q9:R9"/>
    <mergeCell ref="C11:M11"/>
    <mergeCell ref="N11:R11"/>
    <mergeCell ref="C12:M12"/>
    <mergeCell ref="N12:R12"/>
    <mergeCell ref="C13:M13"/>
    <mergeCell ref="N13:R13"/>
    <mergeCell ref="C14:M17"/>
    <mergeCell ref="N14:R40"/>
    <mergeCell ref="C18:M40"/>
    <mergeCell ref="C41:H41"/>
    <mergeCell ref="I41:M41"/>
    <mergeCell ref="N41:R41"/>
    <mergeCell ref="C49:E49"/>
    <mergeCell ref="C42:H43"/>
    <mergeCell ref="I42:M43"/>
    <mergeCell ref="N42:P42"/>
    <mergeCell ref="N43:P43"/>
    <mergeCell ref="C44:H44"/>
    <mergeCell ref="I44:M44"/>
    <mergeCell ref="N44:R44"/>
    <mergeCell ref="C45:H46"/>
    <mergeCell ref="I45:M46"/>
    <mergeCell ref="N45:R46"/>
    <mergeCell ref="C47:E47"/>
    <mergeCell ref="C48:E48"/>
    <mergeCell ref="C50:E50"/>
    <mergeCell ref="C51:E51"/>
    <mergeCell ref="C52:E52"/>
    <mergeCell ref="F52:H52"/>
    <mergeCell ref="I52:K52"/>
    <mergeCell ref="C62:K62"/>
    <mergeCell ref="L62:R62"/>
    <mergeCell ref="C63:K67"/>
    <mergeCell ref="L63:R67"/>
    <mergeCell ref="O52:Q52"/>
    <mergeCell ref="C53:E53"/>
    <mergeCell ref="C54:E54"/>
    <mergeCell ref="C56:K56"/>
    <mergeCell ref="L56:R56"/>
    <mergeCell ref="C57:K61"/>
    <mergeCell ref="L57:R61"/>
    <mergeCell ref="L52:N52"/>
  </mergeCells>
  <conditionalFormatting sqref="N45:R46">
    <cfRule type="expression" dxfId="5" priority="1">
      <formula>$N$45&lt;80%</formula>
    </cfRule>
    <cfRule type="expression" dxfId="4" priority="2">
      <formula>$N$45&gt;80%</formula>
    </cfRule>
  </conditionalFormatting>
  <dataValidations count="4">
    <dataValidation type="list" allowBlank="1" showInputMessage="1" showErrorMessage="1" sqref="L10:M10" xr:uid="{63B6D4B0-33E1-4971-B9C7-5112FDDCD8F3}">
      <formula1>"I Trimestre,II Trimestre,III Trimestre,IV Trimestre"</formula1>
    </dataValidation>
    <dataValidation type="whole" allowBlank="1" showInputMessage="1" showErrorMessage="1" sqref="N10" xr:uid="{F86C5DEC-B11A-43E1-8E36-22DBFD7C3D3B}">
      <formula1>1</formula1>
      <formula2>31</formula2>
    </dataValidation>
    <dataValidation type="whole" allowBlank="1" showInputMessage="1" showErrorMessage="1" sqref="O10" xr:uid="{97F8A541-C052-4CD0-99BA-197BFA7DDB1D}">
      <formula1>1</formula1>
      <formula2>12</formula2>
    </dataValidation>
    <dataValidation type="whole" allowBlank="1" showInputMessage="1" showErrorMessage="1" sqref="P10" xr:uid="{565E2037-A24C-47F5-A867-F318FD5DA4CD}">
      <formula1>1</formula1>
      <formula2>99999</formula2>
    </dataValidation>
  </dataValidation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462FD-BB61-4517-BD71-7EF67CAEDA12}">
  <dimension ref="B1:V68"/>
  <sheetViews>
    <sheetView showGridLines="0" topLeftCell="A26" zoomScaleNormal="100" workbookViewId="0">
      <selection activeCell="M50" sqref="M50"/>
    </sheetView>
  </sheetViews>
  <sheetFormatPr defaultColWidth="11.42578125" defaultRowHeight="14.25" x14ac:dyDescent="0.2"/>
  <cols>
    <col min="1" max="1" width="2.42578125" style="1" customWidth="1"/>
    <col min="2" max="2" width="2.5703125" style="1" customWidth="1"/>
    <col min="3" max="5" width="9.140625" style="1" customWidth="1"/>
    <col min="6" max="7" width="13" style="2" customWidth="1"/>
    <col min="8" max="8" width="15.42578125" style="2" customWidth="1"/>
    <col min="9" max="16" width="13" style="2" customWidth="1"/>
    <col min="17" max="17" width="13.140625" style="2" customWidth="1"/>
    <col min="18" max="18" width="13" style="2" customWidth="1"/>
    <col min="19" max="19" width="2.5703125" style="1" customWidth="1"/>
    <col min="20" max="16384" width="11.42578125" style="1"/>
  </cols>
  <sheetData>
    <row r="1" spans="2:19" ht="15" thickBot="1" x14ac:dyDescent="0.25"/>
    <row r="2" spans="2:19" ht="9.75" customHeight="1" thickBot="1" x14ac:dyDescent="0.25">
      <c r="B2" s="38"/>
      <c r="C2" s="37"/>
      <c r="D2" s="37"/>
      <c r="E2" s="37"/>
      <c r="F2" s="36"/>
      <c r="G2" s="36"/>
      <c r="H2" s="36"/>
      <c r="I2" s="36"/>
      <c r="J2" s="36"/>
      <c r="K2" s="36"/>
      <c r="L2" s="36"/>
      <c r="M2" s="36"/>
      <c r="N2" s="36"/>
      <c r="O2" s="36"/>
      <c r="P2" s="36"/>
      <c r="Q2" s="36"/>
      <c r="R2" s="36"/>
      <c r="S2" s="35"/>
    </row>
    <row r="3" spans="2:19" ht="16.5" thickBot="1" x14ac:dyDescent="0.25">
      <c r="B3" s="8"/>
      <c r="C3" s="120"/>
      <c r="D3" s="121"/>
      <c r="E3" s="122"/>
      <c r="F3" s="129" t="s">
        <v>47</v>
      </c>
      <c r="G3" s="130"/>
      <c r="H3" s="130"/>
      <c r="I3" s="130"/>
      <c r="J3" s="130"/>
      <c r="K3" s="130"/>
      <c r="L3" s="130"/>
      <c r="M3" s="130"/>
      <c r="N3" s="130"/>
      <c r="O3" s="131"/>
      <c r="P3" s="138" t="s">
        <v>46</v>
      </c>
      <c r="Q3" s="139"/>
      <c r="R3" s="140"/>
      <c r="S3" s="7"/>
    </row>
    <row r="4" spans="2:19" ht="16.5" thickBot="1" x14ac:dyDescent="0.25">
      <c r="B4" s="8"/>
      <c r="C4" s="123"/>
      <c r="D4" s="124"/>
      <c r="E4" s="125"/>
      <c r="F4" s="132"/>
      <c r="G4" s="133"/>
      <c r="H4" s="133"/>
      <c r="I4" s="133"/>
      <c r="J4" s="133"/>
      <c r="K4" s="133"/>
      <c r="L4" s="133"/>
      <c r="M4" s="133"/>
      <c r="N4" s="133"/>
      <c r="O4" s="134"/>
      <c r="P4" s="138" t="s">
        <v>45</v>
      </c>
      <c r="Q4" s="139"/>
      <c r="R4" s="140"/>
      <c r="S4" s="7"/>
    </row>
    <row r="5" spans="2:19" ht="18.75" customHeight="1" thickBot="1" x14ac:dyDescent="0.25">
      <c r="B5" s="8"/>
      <c r="C5" s="126"/>
      <c r="D5" s="127"/>
      <c r="E5" s="128"/>
      <c r="F5" s="135"/>
      <c r="G5" s="136"/>
      <c r="H5" s="136"/>
      <c r="I5" s="136"/>
      <c r="J5" s="136"/>
      <c r="K5" s="136"/>
      <c r="L5" s="136"/>
      <c r="M5" s="136"/>
      <c r="N5" s="136"/>
      <c r="O5" s="137"/>
      <c r="P5" s="138" t="s">
        <v>44</v>
      </c>
      <c r="Q5" s="139"/>
      <c r="R5" s="140"/>
      <c r="S5" s="7"/>
    </row>
    <row r="6" spans="2:19" ht="15.75" thickBot="1" x14ac:dyDescent="0.25">
      <c r="B6" s="8"/>
      <c r="F6" s="34"/>
      <c r="G6" s="34"/>
      <c r="H6" s="34"/>
      <c r="I6" s="34"/>
      <c r="J6" s="34"/>
      <c r="K6" s="34"/>
      <c r="L6" s="34"/>
      <c r="M6" s="34"/>
      <c r="N6" s="34"/>
      <c r="O6" s="34"/>
      <c r="S6" s="7"/>
    </row>
    <row r="7" spans="2:19" ht="29.25" thickBot="1" x14ac:dyDescent="0.25">
      <c r="B7" s="8"/>
      <c r="C7" s="141" t="str">
        <f>UPPER(VLOOKUP($Q$10,'[7]LISTADO INDICADORES'!A$5:Y$998,6,0))</f>
        <v>SIAU</v>
      </c>
      <c r="D7" s="142"/>
      <c r="E7" s="142"/>
      <c r="F7" s="142"/>
      <c r="G7" s="142"/>
      <c r="H7" s="142"/>
      <c r="I7" s="142"/>
      <c r="J7" s="142"/>
      <c r="K7" s="142"/>
      <c r="L7" s="142"/>
      <c r="M7" s="142"/>
      <c r="N7" s="142"/>
      <c r="O7" s="142"/>
      <c r="P7" s="142"/>
      <c r="Q7" s="142"/>
      <c r="R7" s="143"/>
      <c r="S7" s="7"/>
    </row>
    <row r="8" spans="2:19" ht="21.75" thickBot="1" x14ac:dyDescent="0.25">
      <c r="B8" s="8"/>
      <c r="C8" s="144" t="s">
        <v>43</v>
      </c>
      <c r="D8" s="145"/>
      <c r="E8" s="145"/>
      <c r="F8" s="145"/>
      <c r="G8" s="145"/>
      <c r="H8" s="145"/>
      <c r="I8" s="145"/>
      <c r="J8" s="145"/>
      <c r="K8" s="145"/>
      <c r="L8" s="145"/>
      <c r="M8" s="145"/>
      <c r="N8" s="145"/>
      <c r="O8" s="145"/>
      <c r="P8" s="145"/>
      <c r="Q8" s="145"/>
      <c r="R8" s="146"/>
      <c r="S8" s="7"/>
    </row>
    <row r="9" spans="2:19" ht="32.25" thickBot="1" x14ac:dyDescent="0.25">
      <c r="B9" s="8"/>
      <c r="C9" s="147" t="s">
        <v>42</v>
      </c>
      <c r="D9" s="148"/>
      <c r="E9" s="148"/>
      <c r="F9" s="148"/>
      <c r="G9" s="148"/>
      <c r="H9" s="149"/>
      <c r="I9" s="24" t="s">
        <v>41</v>
      </c>
      <c r="J9" s="24" t="s">
        <v>40</v>
      </c>
      <c r="K9" s="24" t="s">
        <v>39</v>
      </c>
      <c r="L9" s="147" t="s">
        <v>38</v>
      </c>
      <c r="M9" s="149"/>
      <c r="N9" s="147" t="s">
        <v>37</v>
      </c>
      <c r="O9" s="148"/>
      <c r="P9" s="149"/>
      <c r="Q9" s="147" t="s">
        <v>36</v>
      </c>
      <c r="R9" s="149"/>
      <c r="S9" s="7"/>
    </row>
    <row r="10" spans="2:19" ht="31.5" customHeight="1" thickBot="1" x14ac:dyDescent="0.25">
      <c r="B10" s="8"/>
      <c r="C10" s="150" t="str">
        <f>VLOOKUP($Q$10,'[7]LISTADO INDICADORES'!A$5:Y$998,4,0)</f>
        <v>Porcentaje de Reclamos Priorizados Resueltos</v>
      </c>
      <c r="D10" s="151"/>
      <c r="E10" s="151"/>
      <c r="F10" s="151"/>
      <c r="G10" s="151"/>
      <c r="H10" s="152"/>
      <c r="I10" s="33" t="str">
        <f>VLOOKUP($Q$10,'[7]LISTADO INDICADORES'!A$5:Y$998,20,0)</f>
        <v>proceso</v>
      </c>
      <c r="J10" s="33" t="str">
        <f>VLOOKUP($Q$10,'[7]LISTADO INDICADORES'!A$5:Y$998,21,0)</f>
        <v>Creciente</v>
      </c>
      <c r="K10" s="33" t="str">
        <f>VLOOKUP($Q$10,'[7]LISTADO INDICADORES'!A$5:Y$998,17,0)</f>
        <v>%</v>
      </c>
      <c r="L10" s="153"/>
      <c r="M10" s="154"/>
      <c r="N10" s="32"/>
      <c r="O10" s="32"/>
      <c r="P10" s="32"/>
      <c r="Q10" s="155">
        <v>671</v>
      </c>
      <c r="R10" s="156"/>
      <c r="S10" s="7"/>
    </row>
    <row r="11" spans="2:19" ht="19.5" thickBot="1" x14ac:dyDescent="0.35">
      <c r="B11" s="8"/>
      <c r="C11" s="157" t="s">
        <v>35</v>
      </c>
      <c r="D11" s="158"/>
      <c r="E11" s="158"/>
      <c r="F11" s="158"/>
      <c r="G11" s="158"/>
      <c r="H11" s="158"/>
      <c r="I11" s="158"/>
      <c r="J11" s="158"/>
      <c r="K11" s="158"/>
      <c r="L11" s="158"/>
      <c r="M11" s="159"/>
      <c r="N11" s="160" t="s">
        <v>34</v>
      </c>
      <c r="O11" s="161"/>
      <c r="P11" s="161"/>
      <c r="Q11" s="161"/>
      <c r="R11" s="162"/>
      <c r="S11" s="7"/>
    </row>
    <row r="12" spans="2:19" ht="84.75" customHeight="1" thickBot="1" x14ac:dyDescent="0.25">
      <c r="B12" s="8"/>
      <c r="C12" s="150" t="str">
        <f>VLOOKUP($Q$10,'[7]LISTADO INDICADORES'!A$5:Y$998,10,0)</f>
        <v>Asegurar que un porcentaje importante de los reclamos priorizados sean gestionados y resueltos dentro de los plazos establecidos, demostrando una atención ágil y efectiva para aquellos reclamos que requieren tratamiento especial.</v>
      </c>
      <c r="D12" s="151"/>
      <c r="E12" s="151"/>
      <c r="F12" s="151"/>
      <c r="G12" s="151"/>
      <c r="H12" s="151"/>
      <c r="I12" s="151"/>
      <c r="J12" s="151"/>
      <c r="K12" s="151"/>
      <c r="L12" s="151"/>
      <c r="M12" s="152"/>
      <c r="N12" s="150" t="str">
        <f>IFERROR("Hay un "&amp;FIXED(N45,4)*100&amp;"%"&amp;" de adherencia a guias de prcatica Clinica","NO HAY DATOS")</f>
        <v>Hay un 88,89% de adherencia a guias de prcatica Clinica</v>
      </c>
      <c r="O12" s="151"/>
      <c r="P12" s="151"/>
      <c r="Q12" s="151"/>
      <c r="R12" s="152"/>
      <c r="S12" s="7"/>
    </row>
    <row r="13" spans="2:19" ht="19.5" thickBot="1" x14ac:dyDescent="0.35">
      <c r="B13" s="8"/>
      <c r="C13" s="163" t="s">
        <v>33</v>
      </c>
      <c r="D13" s="164"/>
      <c r="E13" s="164"/>
      <c r="F13" s="164"/>
      <c r="G13" s="164"/>
      <c r="H13" s="164"/>
      <c r="I13" s="164"/>
      <c r="J13" s="164"/>
      <c r="K13" s="164"/>
      <c r="L13" s="164"/>
      <c r="M13" s="165"/>
      <c r="N13" s="160" t="s">
        <v>32</v>
      </c>
      <c r="O13" s="161"/>
      <c r="P13" s="161"/>
      <c r="Q13" s="161"/>
      <c r="R13" s="162"/>
      <c r="S13" s="7"/>
    </row>
    <row r="14" spans="2:19" x14ac:dyDescent="0.2">
      <c r="B14" s="8"/>
      <c r="C14" s="166" t="str">
        <f>IF(K10="%",C42&amp;" / "&amp;I42&amp;" *100",IF(K10="tasa",C42&amp;" / "&amp;I42&amp;" *1000",IF(K10="Minutos",C42&amp;" / "&amp;I42,IF(K10="Cantidad",C42&amp;" / "&amp;I42,IF(K10="Egresos/cama",C42&amp;" / "&amp;I42,IF(K10="Cantidad",C42&amp;" / "&amp;I42,IF(K10="Horas",C42&amp;" / "&amp;I42,IF(K10="Proporción",C42&amp;" / "&amp;I42,IF(K10="Días",C42&amp;" / "&amp;I42,"")))))))))</f>
        <v>Número de reclamos priorizados resueltos dentro de 48 horas / Número total de reclamos priorizados recibidos *100</v>
      </c>
      <c r="D14" s="167"/>
      <c r="E14" s="167"/>
      <c r="F14" s="167"/>
      <c r="G14" s="167"/>
      <c r="H14" s="167"/>
      <c r="I14" s="167"/>
      <c r="J14" s="167"/>
      <c r="K14" s="167"/>
      <c r="L14" s="167"/>
      <c r="M14" s="168"/>
      <c r="N14" s="175" t="s">
        <v>120</v>
      </c>
      <c r="O14" s="176"/>
      <c r="P14" s="176"/>
      <c r="Q14" s="176"/>
      <c r="R14" s="177"/>
      <c r="S14" s="7"/>
    </row>
    <row r="15" spans="2:19" x14ac:dyDescent="0.2">
      <c r="B15" s="8"/>
      <c r="C15" s="169"/>
      <c r="D15" s="170"/>
      <c r="E15" s="170"/>
      <c r="F15" s="170"/>
      <c r="G15" s="170"/>
      <c r="H15" s="170"/>
      <c r="I15" s="170"/>
      <c r="J15" s="170"/>
      <c r="K15" s="170"/>
      <c r="L15" s="170"/>
      <c r="M15" s="171"/>
      <c r="N15" s="178"/>
      <c r="O15" s="179"/>
      <c r="P15" s="179"/>
      <c r="Q15" s="179"/>
      <c r="R15" s="180"/>
      <c r="S15" s="7"/>
    </row>
    <row r="16" spans="2:19" x14ac:dyDescent="0.2">
      <c r="B16" s="8"/>
      <c r="C16" s="169"/>
      <c r="D16" s="170"/>
      <c r="E16" s="170"/>
      <c r="F16" s="170"/>
      <c r="G16" s="170"/>
      <c r="H16" s="170"/>
      <c r="I16" s="170"/>
      <c r="J16" s="170"/>
      <c r="K16" s="170"/>
      <c r="L16" s="170"/>
      <c r="M16" s="171"/>
      <c r="N16" s="178"/>
      <c r="O16" s="179"/>
      <c r="P16" s="179"/>
      <c r="Q16" s="179"/>
      <c r="R16" s="180"/>
      <c r="S16" s="7"/>
    </row>
    <row r="17" spans="2:22" ht="50.25" customHeight="1" thickBot="1" x14ac:dyDescent="0.25">
      <c r="B17" s="8"/>
      <c r="C17" s="172"/>
      <c r="D17" s="173"/>
      <c r="E17" s="173"/>
      <c r="F17" s="173"/>
      <c r="G17" s="173"/>
      <c r="H17" s="173"/>
      <c r="I17" s="173"/>
      <c r="J17" s="173"/>
      <c r="K17" s="173"/>
      <c r="L17" s="173"/>
      <c r="M17" s="174"/>
      <c r="N17" s="178"/>
      <c r="O17" s="179"/>
      <c r="P17" s="179"/>
      <c r="Q17" s="179"/>
      <c r="R17" s="180"/>
      <c r="S17" s="7"/>
    </row>
    <row r="18" spans="2:22" x14ac:dyDescent="0.2">
      <c r="B18" s="8"/>
      <c r="C18" s="120"/>
      <c r="D18" s="121"/>
      <c r="E18" s="121"/>
      <c r="F18" s="121"/>
      <c r="G18" s="121"/>
      <c r="H18" s="121"/>
      <c r="I18" s="121"/>
      <c r="J18" s="121"/>
      <c r="K18" s="121"/>
      <c r="L18" s="121"/>
      <c r="M18" s="122"/>
      <c r="N18" s="178"/>
      <c r="O18" s="179"/>
      <c r="P18" s="179"/>
      <c r="Q18" s="179"/>
      <c r="R18" s="180"/>
      <c r="S18" s="7"/>
    </row>
    <row r="19" spans="2:22" x14ac:dyDescent="0.2">
      <c r="B19" s="8"/>
      <c r="C19" s="123"/>
      <c r="D19" s="124"/>
      <c r="E19" s="124"/>
      <c r="F19" s="124"/>
      <c r="G19" s="124"/>
      <c r="H19" s="124"/>
      <c r="I19" s="124"/>
      <c r="J19" s="124"/>
      <c r="K19" s="124"/>
      <c r="L19" s="124"/>
      <c r="M19" s="125"/>
      <c r="N19" s="178"/>
      <c r="O19" s="179"/>
      <c r="P19" s="179"/>
      <c r="Q19" s="179"/>
      <c r="R19" s="180"/>
      <c r="S19" s="7"/>
    </row>
    <row r="20" spans="2:22" x14ac:dyDescent="0.2">
      <c r="B20" s="8"/>
      <c r="C20" s="123"/>
      <c r="D20" s="124"/>
      <c r="E20" s="124"/>
      <c r="F20" s="124"/>
      <c r="G20" s="124"/>
      <c r="H20" s="124"/>
      <c r="I20" s="124"/>
      <c r="J20" s="124"/>
      <c r="K20" s="124"/>
      <c r="L20" s="124"/>
      <c r="M20" s="125"/>
      <c r="N20" s="178"/>
      <c r="O20" s="179"/>
      <c r="P20" s="179"/>
      <c r="Q20" s="179"/>
      <c r="R20" s="180"/>
      <c r="S20" s="7"/>
    </row>
    <row r="21" spans="2:22" x14ac:dyDescent="0.2">
      <c r="B21" s="8"/>
      <c r="C21" s="123"/>
      <c r="D21" s="124"/>
      <c r="E21" s="124"/>
      <c r="F21" s="124"/>
      <c r="G21" s="124"/>
      <c r="H21" s="124"/>
      <c r="I21" s="124"/>
      <c r="J21" s="124"/>
      <c r="K21" s="124"/>
      <c r="L21" s="124"/>
      <c r="M21" s="125"/>
      <c r="N21" s="178"/>
      <c r="O21" s="179"/>
      <c r="P21" s="179"/>
      <c r="Q21" s="179"/>
      <c r="R21" s="180"/>
      <c r="S21" s="7"/>
    </row>
    <row r="22" spans="2:22" x14ac:dyDescent="0.2">
      <c r="B22" s="8"/>
      <c r="C22" s="123"/>
      <c r="D22" s="124"/>
      <c r="E22" s="124"/>
      <c r="F22" s="124"/>
      <c r="G22" s="124"/>
      <c r="H22" s="124"/>
      <c r="I22" s="124"/>
      <c r="J22" s="124"/>
      <c r="K22" s="124"/>
      <c r="L22" s="124"/>
      <c r="M22" s="125"/>
      <c r="N22" s="178"/>
      <c r="O22" s="179"/>
      <c r="P22" s="179"/>
      <c r="Q22" s="179"/>
      <c r="R22" s="180"/>
      <c r="S22" s="7"/>
    </row>
    <row r="23" spans="2:22" x14ac:dyDescent="0.2">
      <c r="B23" s="8"/>
      <c r="C23" s="123"/>
      <c r="D23" s="124"/>
      <c r="E23" s="124"/>
      <c r="F23" s="124"/>
      <c r="G23" s="124"/>
      <c r="H23" s="124"/>
      <c r="I23" s="124"/>
      <c r="J23" s="124"/>
      <c r="K23" s="124"/>
      <c r="L23" s="124"/>
      <c r="M23" s="125"/>
      <c r="N23" s="178"/>
      <c r="O23" s="179"/>
      <c r="P23" s="179"/>
      <c r="Q23" s="179"/>
      <c r="R23" s="180"/>
      <c r="S23" s="7"/>
    </row>
    <row r="24" spans="2:22" x14ac:dyDescent="0.2">
      <c r="B24" s="8"/>
      <c r="C24" s="123"/>
      <c r="D24" s="124"/>
      <c r="E24" s="124"/>
      <c r="F24" s="124"/>
      <c r="G24" s="124"/>
      <c r="H24" s="124"/>
      <c r="I24" s="124"/>
      <c r="J24" s="124"/>
      <c r="K24" s="124"/>
      <c r="L24" s="124"/>
      <c r="M24" s="125"/>
      <c r="N24" s="178"/>
      <c r="O24" s="179"/>
      <c r="P24" s="179"/>
      <c r="Q24" s="179"/>
      <c r="R24" s="180"/>
      <c r="S24" s="7"/>
    </row>
    <row r="25" spans="2:22" x14ac:dyDescent="0.2">
      <c r="B25" s="8"/>
      <c r="C25" s="123"/>
      <c r="D25" s="124"/>
      <c r="E25" s="124"/>
      <c r="F25" s="124"/>
      <c r="G25" s="124"/>
      <c r="H25" s="124"/>
      <c r="I25" s="124"/>
      <c r="J25" s="124"/>
      <c r="K25" s="124"/>
      <c r="L25" s="124"/>
      <c r="M25" s="125"/>
      <c r="N25" s="178"/>
      <c r="O25" s="179"/>
      <c r="P25" s="179"/>
      <c r="Q25" s="179"/>
      <c r="R25" s="180"/>
      <c r="S25" s="7"/>
    </row>
    <row r="26" spans="2:22" x14ac:dyDescent="0.2">
      <c r="B26" s="8"/>
      <c r="C26" s="123"/>
      <c r="D26" s="124"/>
      <c r="E26" s="124"/>
      <c r="F26" s="124"/>
      <c r="G26" s="124"/>
      <c r="H26" s="124"/>
      <c r="I26" s="124"/>
      <c r="J26" s="124"/>
      <c r="K26" s="124"/>
      <c r="L26" s="124"/>
      <c r="M26" s="125"/>
      <c r="N26" s="178"/>
      <c r="O26" s="179"/>
      <c r="P26" s="179"/>
      <c r="Q26" s="179"/>
      <c r="R26" s="180"/>
      <c r="S26" s="7"/>
      <c r="V26" s="1" t="s">
        <v>31</v>
      </c>
    </row>
    <row r="27" spans="2:22" x14ac:dyDescent="0.2">
      <c r="B27" s="8"/>
      <c r="C27" s="123"/>
      <c r="D27" s="124"/>
      <c r="E27" s="124"/>
      <c r="F27" s="124"/>
      <c r="G27" s="124"/>
      <c r="H27" s="124"/>
      <c r="I27" s="124"/>
      <c r="J27" s="124"/>
      <c r="K27" s="124"/>
      <c r="L27" s="124"/>
      <c r="M27" s="125"/>
      <c r="N27" s="178"/>
      <c r="O27" s="179"/>
      <c r="P27" s="179"/>
      <c r="Q27" s="179"/>
      <c r="R27" s="180"/>
      <c r="S27" s="7"/>
    </row>
    <row r="28" spans="2:22" x14ac:dyDescent="0.2">
      <c r="B28" s="8"/>
      <c r="C28" s="123"/>
      <c r="D28" s="124"/>
      <c r="E28" s="124"/>
      <c r="F28" s="124"/>
      <c r="G28" s="124"/>
      <c r="H28" s="124"/>
      <c r="I28" s="124"/>
      <c r="J28" s="124"/>
      <c r="K28" s="124"/>
      <c r="L28" s="124"/>
      <c r="M28" s="125"/>
      <c r="N28" s="178"/>
      <c r="O28" s="179"/>
      <c r="P28" s="179"/>
      <c r="Q28" s="179"/>
      <c r="R28" s="180"/>
      <c r="S28" s="7"/>
    </row>
    <row r="29" spans="2:22" x14ac:dyDescent="0.2">
      <c r="B29" s="8"/>
      <c r="C29" s="123"/>
      <c r="D29" s="124"/>
      <c r="E29" s="124"/>
      <c r="F29" s="124"/>
      <c r="G29" s="124"/>
      <c r="H29" s="124"/>
      <c r="I29" s="124"/>
      <c r="J29" s="124"/>
      <c r="K29" s="124"/>
      <c r="L29" s="124"/>
      <c r="M29" s="125"/>
      <c r="N29" s="178"/>
      <c r="O29" s="179"/>
      <c r="P29" s="179"/>
      <c r="Q29" s="179"/>
      <c r="R29" s="180"/>
      <c r="S29" s="7"/>
    </row>
    <row r="30" spans="2:22" x14ac:dyDescent="0.2">
      <c r="B30" s="8"/>
      <c r="C30" s="123"/>
      <c r="D30" s="124"/>
      <c r="E30" s="124"/>
      <c r="F30" s="124"/>
      <c r="G30" s="124"/>
      <c r="H30" s="124"/>
      <c r="I30" s="124"/>
      <c r="J30" s="124"/>
      <c r="K30" s="124"/>
      <c r="L30" s="124"/>
      <c r="M30" s="125"/>
      <c r="N30" s="178"/>
      <c r="O30" s="179"/>
      <c r="P30" s="179"/>
      <c r="Q30" s="179"/>
      <c r="R30" s="180"/>
      <c r="S30" s="7"/>
    </row>
    <row r="31" spans="2:22" x14ac:dyDescent="0.2">
      <c r="B31" s="8"/>
      <c r="C31" s="123"/>
      <c r="D31" s="124"/>
      <c r="E31" s="124"/>
      <c r="F31" s="124"/>
      <c r="G31" s="124"/>
      <c r="H31" s="124"/>
      <c r="I31" s="124"/>
      <c r="J31" s="124"/>
      <c r="K31" s="124"/>
      <c r="L31" s="124"/>
      <c r="M31" s="125"/>
      <c r="N31" s="178"/>
      <c r="O31" s="179"/>
      <c r="P31" s="179"/>
      <c r="Q31" s="179"/>
      <c r="R31" s="180"/>
      <c r="S31" s="7"/>
    </row>
    <row r="32" spans="2:22" x14ac:dyDescent="0.2">
      <c r="B32" s="8"/>
      <c r="C32" s="123"/>
      <c r="D32" s="124"/>
      <c r="E32" s="124"/>
      <c r="F32" s="124"/>
      <c r="G32" s="124"/>
      <c r="H32" s="124"/>
      <c r="I32" s="124"/>
      <c r="J32" s="124"/>
      <c r="K32" s="124"/>
      <c r="L32" s="124"/>
      <c r="M32" s="125"/>
      <c r="N32" s="178"/>
      <c r="O32" s="179"/>
      <c r="P32" s="179"/>
      <c r="Q32" s="179"/>
      <c r="R32" s="180"/>
      <c r="S32" s="7"/>
    </row>
    <row r="33" spans="2:21" x14ac:dyDescent="0.2">
      <c r="B33" s="8"/>
      <c r="C33" s="123"/>
      <c r="D33" s="124"/>
      <c r="E33" s="124"/>
      <c r="F33" s="124"/>
      <c r="G33" s="124"/>
      <c r="H33" s="124"/>
      <c r="I33" s="124"/>
      <c r="J33" s="124"/>
      <c r="K33" s="124"/>
      <c r="L33" s="124"/>
      <c r="M33" s="125"/>
      <c r="N33" s="178"/>
      <c r="O33" s="179"/>
      <c r="P33" s="179"/>
      <c r="Q33" s="179"/>
      <c r="R33" s="180"/>
      <c r="S33" s="7"/>
    </row>
    <row r="34" spans="2:21" x14ac:dyDescent="0.2">
      <c r="B34" s="8"/>
      <c r="C34" s="123"/>
      <c r="D34" s="124"/>
      <c r="E34" s="124"/>
      <c r="F34" s="124"/>
      <c r="G34" s="124"/>
      <c r="H34" s="124"/>
      <c r="I34" s="124"/>
      <c r="J34" s="124"/>
      <c r="K34" s="124"/>
      <c r="L34" s="124"/>
      <c r="M34" s="125"/>
      <c r="N34" s="178"/>
      <c r="O34" s="179"/>
      <c r="P34" s="179"/>
      <c r="Q34" s="179"/>
      <c r="R34" s="180"/>
      <c r="S34" s="7"/>
    </row>
    <row r="35" spans="2:21" x14ac:dyDescent="0.2">
      <c r="B35" s="8"/>
      <c r="C35" s="123"/>
      <c r="D35" s="124"/>
      <c r="E35" s="124"/>
      <c r="F35" s="124"/>
      <c r="G35" s="124"/>
      <c r="H35" s="124"/>
      <c r="I35" s="124"/>
      <c r="J35" s="124"/>
      <c r="K35" s="124"/>
      <c r="L35" s="124"/>
      <c r="M35" s="125"/>
      <c r="N35" s="178"/>
      <c r="O35" s="179"/>
      <c r="P35" s="179"/>
      <c r="Q35" s="179"/>
      <c r="R35" s="180"/>
      <c r="S35" s="7"/>
    </row>
    <row r="36" spans="2:21" x14ac:dyDescent="0.2">
      <c r="B36" s="8"/>
      <c r="C36" s="123"/>
      <c r="D36" s="124"/>
      <c r="E36" s="124"/>
      <c r="F36" s="124"/>
      <c r="G36" s="124"/>
      <c r="H36" s="124"/>
      <c r="I36" s="124"/>
      <c r="J36" s="124"/>
      <c r="K36" s="124"/>
      <c r="L36" s="124"/>
      <c r="M36" s="125"/>
      <c r="N36" s="178"/>
      <c r="O36" s="179"/>
      <c r="P36" s="179"/>
      <c r="Q36" s="179"/>
      <c r="R36" s="180"/>
      <c r="S36" s="7"/>
    </row>
    <row r="37" spans="2:21" x14ac:dyDescent="0.2">
      <c r="B37" s="8"/>
      <c r="C37" s="123"/>
      <c r="D37" s="124"/>
      <c r="E37" s="124"/>
      <c r="F37" s="124"/>
      <c r="G37" s="124"/>
      <c r="H37" s="124"/>
      <c r="I37" s="124"/>
      <c r="J37" s="124"/>
      <c r="K37" s="124"/>
      <c r="L37" s="124"/>
      <c r="M37" s="125"/>
      <c r="N37" s="178"/>
      <c r="O37" s="179"/>
      <c r="P37" s="179"/>
      <c r="Q37" s="179"/>
      <c r="R37" s="180"/>
      <c r="S37" s="7"/>
    </row>
    <row r="38" spans="2:21" x14ac:dyDescent="0.2">
      <c r="B38" s="8"/>
      <c r="C38" s="123"/>
      <c r="D38" s="124"/>
      <c r="E38" s="124"/>
      <c r="F38" s="124"/>
      <c r="G38" s="124"/>
      <c r="H38" s="124"/>
      <c r="I38" s="124"/>
      <c r="J38" s="124"/>
      <c r="K38" s="124"/>
      <c r="L38" s="124"/>
      <c r="M38" s="125"/>
      <c r="N38" s="178"/>
      <c r="O38" s="179"/>
      <c r="P38" s="179"/>
      <c r="Q38" s="179"/>
      <c r="R38" s="180"/>
      <c r="S38" s="7"/>
    </row>
    <row r="39" spans="2:21" x14ac:dyDescent="0.2">
      <c r="B39" s="8"/>
      <c r="C39" s="123"/>
      <c r="D39" s="124"/>
      <c r="E39" s="124"/>
      <c r="F39" s="124"/>
      <c r="G39" s="124"/>
      <c r="H39" s="124"/>
      <c r="I39" s="124"/>
      <c r="J39" s="124"/>
      <c r="K39" s="124"/>
      <c r="L39" s="124"/>
      <c r="M39" s="125"/>
      <c r="N39" s="178"/>
      <c r="O39" s="179"/>
      <c r="P39" s="179"/>
      <c r="Q39" s="179"/>
      <c r="R39" s="180"/>
      <c r="S39" s="7"/>
    </row>
    <row r="40" spans="2:21" ht="15" thickBot="1" x14ac:dyDescent="0.25">
      <c r="B40" s="8"/>
      <c r="C40" s="126"/>
      <c r="D40" s="127"/>
      <c r="E40" s="127"/>
      <c r="F40" s="127"/>
      <c r="G40" s="127"/>
      <c r="H40" s="127"/>
      <c r="I40" s="127"/>
      <c r="J40" s="127"/>
      <c r="K40" s="127"/>
      <c r="L40" s="127"/>
      <c r="M40" s="128"/>
      <c r="N40" s="181"/>
      <c r="O40" s="182"/>
      <c r="P40" s="182"/>
      <c r="Q40" s="182"/>
      <c r="R40" s="183"/>
      <c r="S40" s="7"/>
    </row>
    <row r="41" spans="2:21" ht="19.5" thickBot="1" x14ac:dyDescent="0.35">
      <c r="B41" s="8"/>
      <c r="C41" s="163" t="s">
        <v>10</v>
      </c>
      <c r="D41" s="164"/>
      <c r="E41" s="164"/>
      <c r="F41" s="164"/>
      <c r="G41" s="164"/>
      <c r="H41" s="165"/>
      <c r="I41" s="160" t="s">
        <v>9</v>
      </c>
      <c r="J41" s="161"/>
      <c r="K41" s="161"/>
      <c r="L41" s="161"/>
      <c r="M41" s="162"/>
      <c r="N41" s="160" t="s">
        <v>30</v>
      </c>
      <c r="O41" s="161"/>
      <c r="P41" s="161"/>
      <c r="Q41" s="161"/>
      <c r="R41" s="162"/>
      <c r="S41" s="7"/>
    </row>
    <row r="42" spans="2:21" ht="19.5" thickBot="1" x14ac:dyDescent="0.25">
      <c r="B42" s="8"/>
      <c r="C42" s="184" t="str">
        <f>VLOOKUP($Q$10,'[7]LISTADO INDICADORES'!A$5:Y$998,13,0)</f>
        <v>Número de reclamos priorizados resueltos dentro de 48 horas</v>
      </c>
      <c r="D42" s="185"/>
      <c r="E42" s="185"/>
      <c r="F42" s="185"/>
      <c r="G42" s="185"/>
      <c r="H42" s="186"/>
      <c r="I42" s="184" t="str">
        <f>VLOOKUP($Q$10,'[7]LISTADO INDICADORES'!A$5:Y$998,14,0)</f>
        <v>Número total de reclamos priorizados recibidos</v>
      </c>
      <c r="J42" s="185"/>
      <c r="K42" s="185"/>
      <c r="L42" s="185"/>
      <c r="M42" s="186"/>
      <c r="N42" s="190" t="s">
        <v>29</v>
      </c>
      <c r="O42" s="191"/>
      <c r="P42" s="192"/>
      <c r="Q42" s="31" t="str">
        <f>VLOOKUP($Q$10,'[7]LISTADO INDICADORES'!A$5:Y$998,22,0)</f>
        <v>≥</v>
      </c>
      <c r="R42" s="39">
        <f>VLOOKUP($Q$10,'[7]LISTADO INDICADORES'!A$5:Y$998,23,0)</f>
        <v>0.8</v>
      </c>
      <c r="S42" s="7"/>
    </row>
    <row r="43" spans="2:21" ht="24" customHeight="1" thickBot="1" x14ac:dyDescent="0.35">
      <c r="B43" s="8"/>
      <c r="C43" s="187"/>
      <c r="D43" s="188"/>
      <c r="E43" s="188"/>
      <c r="F43" s="188"/>
      <c r="G43" s="188"/>
      <c r="H43" s="189"/>
      <c r="I43" s="187"/>
      <c r="J43" s="188"/>
      <c r="K43" s="188"/>
      <c r="L43" s="188"/>
      <c r="M43" s="189"/>
      <c r="N43" s="193" t="s">
        <v>28</v>
      </c>
      <c r="O43" s="194"/>
      <c r="P43" s="195"/>
      <c r="Q43" s="29" t="str">
        <f>VLOOKUP($Q$10,'[7]LISTADO INDICADORES'!A$5:Y$998,24,0)</f>
        <v>&lt;</v>
      </c>
      <c r="R43" s="40">
        <f>VLOOKUP($Q$10,'[7]LISTADO INDICADORES'!A$5:Y$998,23,0)</f>
        <v>0.8</v>
      </c>
      <c r="S43" s="7"/>
    </row>
    <row r="44" spans="2:21" ht="19.5" thickBot="1" x14ac:dyDescent="0.35">
      <c r="B44" s="8"/>
      <c r="C44" s="157" t="s">
        <v>27</v>
      </c>
      <c r="D44" s="158"/>
      <c r="E44" s="158"/>
      <c r="F44" s="158"/>
      <c r="G44" s="158"/>
      <c r="H44" s="159"/>
      <c r="I44" s="196" t="s">
        <v>26</v>
      </c>
      <c r="J44" s="197"/>
      <c r="K44" s="197"/>
      <c r="L44" s="197"/>
      <c r="M44" s="198"/>
      <c r="N44" s="160" t="s">
        <v>25</v>
      </c>
      <c r="O44" s="161"/>
      <c r="P44" s="161"/>
      <c r="Q44" s="161"/>
      <c r="R44" s="162"/>
      <c r="S44" s="7"/>
    </row>
    <row r="45" spans="2:21" ht="14.25" customHeight="1" x14ac:dyDescent="0.2">
      <c r="B45" s="8"/>
      <c r="C45" s="184" t="str">
        <f>VLOOKUP($Q$10,'[7]LISTADO INDICADORES'!A$5:Y$998,15,0)</f>
        <v xml:space="preserve">Reporte aplicativo PQRS  </v>
      </c>
      <c r="D45" s="185"/>
      <c r="E45" s="185"/>
      <c r="F45" s="185"/>
      <c r="G45" s="185"/>
      <c r="H45" s="186"/>
      <c r="I45" s="199" t="str">
        <f>VLOOKUP($Q$10,'[7]LISTADO INDICADORES'!A$5:Y$998,16,0)</f>
        <v xml:space="preserve">Reporte aplicativo PQRS  </v>
      </c>
      <c r="J45" s="200"/>
      <c r="K45" s="200"/>
      <c r="L45" s="200"/>
      <c r="M45" s="201"/>
      <c r="N45" s="240">
        <f>IF(Q49&gt;0,O52,IF(P49&gt;0,O52,IF(O49&gt;0,O52,IF(N49&gt;0,L52,IF(M49&gt;0,L52,IF(L49&gt;0,L52,IF(K49&gt;0,I52,IF(J49&gt;0,I52,IF(I49&gt;0,I52,IF(H49&gt;0,F52,IF(G49&gt;0,F52,IF(F49&gt;0,F52,"NO HAY DATOS"))))))))))))</f>
        <v>0.88888888888888884</v>
      </c>
      <c r="O45" s="241"/>
      <c r="P45" s="241"/>
      <c r="Q45" s="241"/>
      <c r="R45" s="242"/>
      <c r="S45" s="7"/>
    </row>
    <row r="46" spans="2:21" ht="15.75" customHeight="1" thickBot="1" x14ac:dyDescent="0.3">
      <c r="B46" s="8"/>
      <c r="C46" s="187"/>
      <c r="D46" s="188"/>
      <c r="E46" s="188"/>
      <c r="F46" s="188"/>
      <c r="G46" s="188"/>
      <c r="H46" s="189"/>
      <c r="I46" s="202"/>
      <c r="J46" s="203"/>
      <c r="K46" s="203"/>
      <c r="L46" s="203"/>
      <c r="M46" s="204"/>
      <c r="N46" s="243"/>
      <c r="O46" s="244"/>
      <c r="P46" s="244"/>
      <c r="Q46" s="244"/>
      <c r="R46" s="245"/>
      <c r="S46" s="7"/>
      <c r="U46" s="27"/>
    </row>
    <row r="47" spans="2:21" s="22" customFormat="1" ht="19.5" thickBot="1" x14ac:dyDescent="0.3">
      <c r="B47" s="26"/>
      <c r="C47" s="211" t="s">
        <v>24</v>
      </c>
      <c r="D47" s="212"/>
      <c r="E47" s="213"/>
      <c r="F47" s="25" t="s">
        <v>23</v>
      </c>
      <c r="G47" s="24" t="s">
        <v>22</v>
      </c>
      <c r="H47" s="24" t="s">
        <v>21</v>
      </c>
      <c r="I47" s="24" t="s">
        <v>20</v>
      </c>
      <c r="J47" s="24" t="s">
        <v>19</v>
      </c>
      <c r="K47" s="24" t="s">
        <v>18</v>
      </c>
      <c r="L47" s="24" t="s">
        <v>17</v>
      </c>
      <c r="M47" s="24" t="s">
        <v>16</v>
      </c>
      <c r="N47" s="24" t="s">
        <v>15</v>
      </c>
      <c r="O47" s="24" t="s">
        <v>14</v>
      </c>
      <c r="P47" s="24" t="s">
        <v>13</v>
      </c>
      <c r="Q47" s="24" t="s">
        <v>12</v>
      </c>
      <c r="R47" s="24" t="s">
        <v>11</v>
      </c>
      <c r="S47" s="23"/>
    </row>
    <row r="48" spans="2:21" ht="19.5" thickBot="1" x14ac:dyDescent="0.25">
      <c r="B48" s="8"/>
      <c r="C48" s="211" t="s">
        <v>10</v>
      </c>
      <c r="D48" s="212"/>
      <c r="E48" s="213"/>
      <c r="F48" s="21">
        <v>1</v>
      </c>
      <c r="G48" s="20">
        <v>1</v>
      </c>
      <c r="H48" s="20">
        <v>1</v>
      </c>
      <c r="I48" s="81">
        <v>0</v>
      </c>
      <c r="J48" s="81">
        <v>5</v>
      </c>
      <c r="K48" s="20">
        <v>3</v>
      </c>
      <c r="L48" s="20"/>
      <c r="M48" s="20"/>
      <c r="N48" s="20"/>
      <c r="O48" s="20"/>
      <c r="P48" s="20"/>
      <c r="Q48" s="20"/>
      <c r="R48" s="19">
        <f>SUM(F48:Q48)</f>
        <v>11</v>
      </c>
      <c r="S48" s="7"/>
    </row>
    <row r="49" spans="2:19" ht="19.5" thickBot="1" x14ac:dyDescent="0.25">
      <c r="B49" s="8"/>
      <c r="C49" s="211" t="s">
        <v>9</v>
      </c>
      <c r="D49" s="212"/>
      <c r="E49" s="213"/>
      <c r="F49" s="14">
        <v>1</v>
      </c>
      <c r="G49" s="13">
        <v>2</v>
      </c>
      <c r="H49" s="13">
        <v>1</v>
      </c>
      <c r="I49" s="13">
        <v>1</v>
      </c>
      <c r="J49" s="13">
        <v>5</v>
      </c>
      <c r="K49" s="13">
        <v>3</v>
      </c>
      <c r="L49" s="13"/>
      <c r="M49" s="13"/>
      <c r="N49" s="13"/>
      <c r="O49" s="13"/>
      <c r="P49" s="13"/>
      <c r="Q49" s="13"/>
      <c r="R49" s="18">
        <f>SUM(F49:Q49)</f>
        <v>13</v>
      </c>
      <c r="S49" s="7"/>
    </row>
    <row r="50" spans="2:19" ht="19.5" thickBot="1" x14ac:dyDescent="0.25">
      <c r="B50" s="8"/>
      <c r="C50" s="211" t="s">
        <v>8</v>
      </c>
      <c r="D50" s="212"/>
      <c r="E50" s="213"/>
      <c r="F50" s="17">
        <f t="shared" ref="F50:Q50" si="0">IFERROR(F48/F49,"")</f>
        <v>1</v>
      </c>
      <c r="G50" s="16">
        <f t="shared" si="0"/>
        <v>0.5</v>
      </c>
      <c r="H50" s="16">
        <f t="shared" si="0"/>
        <v>1</v>
      </c>
      <c r="I50" s="16">
        <f t="shared" si="0"/>
        <v>0</v>
      </c>
      <c r="J50" s="16">
        <f t="shared" si="0"/>
        <v>1</v>
      </c>
      <c r="K50" s="16">
        <f t="shared" si="0"/>
        <v>1</v>
      </c>
      <c r="L50" s="16" t="str">
        <f t="shared" si="0"/>
        <v/>
      </c>
      <c r="M50" s="16" t="str">
        <f t="shared" si="0"/>
        <v/>
      </c>
      <c r="N50" s="16" t="str">
        <f t="shared" si="0"/>
        <v/>
      </c>
      <c r="O50" s="16" t="str">
        <f t="shared" si="0"/>
        <v/>
      </c>
      <c r="P50" s="16" t="str">
        <f t="shared" si="0"/>
        <v/>
      </c>
      <c r="Q50" s="16" t="str">
        <f t="shared" si="0"/>
        <v/>
      </c>
      <c r="R50" s="15">
        <f>IFERROR(R48/R49," ")</f>
        <v>0.84615384615384615</v>
      </c>
      <c r="S50" s="7"/>
    </row>
    <row r="51" spans="2:19" ht="19.5" thickBot="1" x14ac:dyDescent="0.25">
      <c r="B51" s="8"/>
      <c r="C51" s="211" t="s">
        <v>7</v>
      </c>
      <c r="D51" s="212"/>
      <c r="E51" s="213"/>
      <c r="F51" s="17"/>
      <c r="G51" s="16"/>
      <c r="H51" s="16"/>
      <c r="I51" s="16"/>
      <c r="J51" s="16"/>
      <c r="K51" s="16"/>
      <c r="L51" s="16"/>
      <c r="M51" s="16"/>
      <c r="N51" s="16"/>
      <c r="O51" s="16"/>
      <c r="P51" s="16"/>
      <c r="Q51" s="16"/>
      <c r="R51" s="15"/>
      <c r="S51" s="7"/>
    </row>
    <row r="52" spans="2:19" ht="19.5" thickBot="1" x14ac:dyDescent="0.25">
      <c r="B52" s="8"/>
      <c r="C52" s="211" t="s">
        <v>6</v>
      </c>
      <c r="D52" s="212"/>
      <c r="E52" s="213"/>
      <c r="F52" s="278">
        <f>IFERROR(SUM(F48:H48)/SUM(F49:H49),"")</f>
        <v>0.75</v>
      </c>
      <c r="G52" s="279"/>
      <c r="H52" s="280"/>
      <c r="I52" s="229">
        <f>IFERROR(SUM(I48:K48)/SUM(I49:K49),"")</f>
        <v>0.88888888888888884</v>
      </c>
      <c r="J52" s="227"/>
      <c r="K52" s="228"/>
      <c r="L52" s="236" t="str">
        <f>IFERROR(SUM(L48:N48)/SUM(L49:N49),"")</f>
        <v/>
      </c>
      <c r="M52" s="237"/>
      <c r="N52" s="238"/>
      <c r="O52" s="236" t="str">
        <f>IFERROR(SUM(O48:Q48)/SUM(O49:Q49),"")</f>
        <v/>
      </c>
      <c r="P52" s="237"/>
      <c r="Q52" s="238"/>
      <c r="R52" s="15"/>
      <c r="S52" s="7"/>
    </row>
    <row r="53" spans="2:19" ht="19.5" thickBot="1" x14ac:dyDescent="0.25">
      <c r="B53" s="8"/>
      <c r="C53" s="233" t="s">
        <v>5</v>
      </c>
      <c r="D53" s="234"/>
      <c r="E53" s="235"/>
      <c r="F53" s="70"/>
      <c r="G53" s="71"/>
      <c r="H53" s="71"/>
      <c r="I53" s="71"/>
      <c r="J53" s="71"/>
      <c r="K53" s="71"/>
      <c r="L53" s="71"/>
      <c r="M53" s="71"/>
      <c r="N53" s="71"/>
      <c r="O53" s="71"/>
      <c r="P53" s="71"/>
      <c r="Q53" s="71"/>
      <c r="R53" s="72"/>
      <c r="S53" s="7"/>
    </row>
    <row r="54" spans="2:19" ht="19.5" thickBot="1" x14ac:dyDescent="0.25">
      <c r="B54" s="8"/>
      <c r="C54" s="211" t="s">
        <v>4</v>
      </c>
      <c r="D54" s="212"/>
      <c r="E54" s="213"/>
      <c r="F54" s="41">
        <v>0.8</v>
      </c>
      <c r="G54" s="41">
        <v>0.8</v>
      </c>
      <c r="H54" s="41">
        <v>0.8</v>
      </c>
      <c r="I54" s="41">
        <v>0.8</v>
      </c>
      <c r="J54" s="41">
        <v>0.8</v>
      </c>
      <c r="K54" s="41">
        <v>0.8</v>
      </c>
      <c r="L54" s="41">
        <v>0.8</v>
      </c>
      <c r="M54" s="41">
        <v>0.8</v>
      </c>
      <c r="N54" s="41">
        <v>0.8</v>
      </c>
      <c r="O54" s="41">
        <v>0.8</v>
      </c>
      <c r="P54" s="41">
        <v>0.8</v>
      </c>
      <c r="Q54" s="41">
        <v>0.8</v>
      </c>
      <c r="R54" s="41">
        <v>0.8</v>
      </c>
      <c r="S54" s="98"/>
    </row>
    <row r="55" spans="2:19" ht="15" thickBot="1" x14ac:dyDescent="0.25">
      <c r="B55" s="8"/>
      <c r="S55" s="7"/>
    </row>
    <row r="56" spans="2:19" ht="19.5" thickBot="1" x14ac:dyDescent="0.35">
      <c r="B56" s="8"/>
      <c r="C56" s="163" t="s">
        <v>3</v>
      </c>
      <c r="D56" s="164"/>
      <c r="E56" s="164"/>
      <c r="F56" s="164"/>
      <c r="G56" s="164"/>
      <c r="H56" s="164"/>
      <c r="I56" s="164"/>
      <c r="J56" s="164"/>
      <c r="K56" s="165"/>
      <c r="L56" s="160" t="s">
        <v>2</v>
      </c>
      <c r="M56" s="161"/>
      <c r="N56" s="161"/>
      <c r="O56" s="161"/>
      <c r="P56" s="161"/>
      <c r="Q56" s="161"/>
      <c r="R56" s="162"/>
      <c r="S56" s="7"/>
    </row>
    <row r="57" spans="2:19" x14ac:dyDescent="0.2">
      <c r="B57" s="8"/>
      <c r="C57" s="120" t="s">
        <v>92</v>
      </c>
      <c r="D57" s="121"/>
      <c r="E57" s="121"/>
      <c r="F57" s="121"/>
      <c r="G57" s="121"/>
      <c r="H57" s="121"/>
      <c r="I57" s="121"/>
      <c r="J57" s="121"/>
      <c r="K57" s="122"/>
      <c r="L57" s="120"/>
      <c r="M57" s="121"/>
      <c r="N57" s="121"/>
      <c r="O57" s="121"/>
      <c r="P57" s="121"/>
      <c r="Q57" s="121"/>
      <c r="R57" s="122"/>
      <c r="S57" s="7"/>
    </row>
    <row r="58" spans="2:19" x14ac:dyDescent="0.2">
      <c r="B58" s="8"/>
      <c r="C58" s="123"/>
      <c r="D58" s="124"/>
      <c r="E58" s="124"/>
      <c r="F58" s="124"/>
      <c r="G58" s="124"/>
      <c r="H58" s="124"/>
      <c r="I58" s="124"/>
      <c r="J58" s="124"/>
      <c r="K58" s="125"/>
      <c r="L58" s="123"/>
      <c r="M58" s="124"/>
      <c r="N58" s="124"/>
      <c r="O58" s="124"/>
      <c r="P58" s="124"/>
      <c r="Q58" s="124"/>
      <c r="R58" s="125"/>
      <c r="S58" s="7"/>
    </row>
    <row r="59" spans="2:19" x14ac:dyDescent="0.2">
      <c r="B59" s="8"/>
      <c r="C59" s="123"/>
      <c r="D59" s="124"/>
      <c r="E59" s="124"/>
      <c r="F59" s="124"/>
      <c r="G59" s="124"/>
      <c r="H59" s="124"/>
      <c r="I59" s="124"/>
      <c r="J59" s="124"/>
      <c r="K59" s="125"/>
      <c r="L59" s="123"/>
      <c r="M59" s="124"/>
      <c r="N59" s="124"/>
      <c r="O59" s="124"/>
      <c r="P59" s="124"/>
      <c r="Q59" s="124"/>
      <c r="R59" s="125"/>
      <c r="S59" s="7"/>
    </row>
    <row r="60" spans="2:19" x14ac:dyDescent="0.2">
      <c r="B60" s="8"/>
      <c r="C60" s="123"/>
      <c r="D60" s="124"/>
      <c r="E60" s="124"/>
      <c r="F60" s="124"/>
      <c r="G60" s="124"/>
      <c r="H60" s="124"/>
      <c r="I60" s="124"/>
      <c r="J60" s="124"/>
      <c r="K60" s="125"/>
      <c r="L60" s="123"/>
      <c r="M60" s="124"/>
      <c r="N60" s="124"/>
      <c r="O60" s="124"/>
      <c r="P60" s="124"/>
      <c r="Q60" s="124"/>
      <c r="R60" s="125"/>
      <c r="S60" s="7"/>
    </row>
    <row r="61" spans="2:19" ht="15" thickBot="1" x14ac:dyDescent="0.25">
      <c r="B61" s="8"/>
      <c r="C61" s="126"/>
      <c r="D61" s="127"/>
      <c r="E61" s="127"/>
      <c r="F61" s="127"/>
      <c r="G61" s="127"/>
      <c r="H61" s="127"/>
      <c r="I61" s="127"/>
      <c r="J61" s="127"/>
      <c r="K61" s="128"/>
      <c r="L61" s="126"/>
      <c r="M61" s="127"/>
      <c r="N61" s="127"/>
      <c r="O61" s="127"/>
      <c r="P61" s="127"/>
      <c r="Q61" s="127"/>
      <c r="R61" s="128"/>
      <c r="S61" s="7"/>
    </row>
    <row r="62" spans="2:19" ht="19.5" thickBot="1" x14ac:dyDescent="0.35">
      <c r="B62" s="8"/>
      <c r="C62" s="163" t="s">
        <v>1</v>
      </c>
      <c r="D62" s="164"/>
      <c r="E62" s="164"/>
      <c r="F62" s="164"/>
      <c r="G62" s="164"/>
      <c r="H62" s="164"/>
      <c r="I62" s="164"/>
      <c r="J62" s="164"/>
      <c r="K62" s="165"/>
      <c r="L62" s="160" t="s">
        <v>0</v>
      </c>
      <c r="M62" s="161"/>
      <c r="N62" s="161"/>
      <c r="O62" s="161"/>
      <c r="P62" s="161"/>
      <c r="Q62" s="161"/>
      <c r="R62" s="162"/>
      <c r="S62" s="7"/>
    </row>
    <row r="63" spans="2:19" x14ac:dyDescent="0.2">
      <c r="B63" s="8"/>
      <c r="C63" s="120"/>
      <c r="D63" s="121"/>
      <c r="E63" s="121"/>
      <c r="F63" s="121"/>
      <c r="G63" s="121"/>
      <c r="H63" s="121"/>
      <c r="I63" s="121"/>
      <c r="J63" s="121"/>
      <c r="K63" s="122"/>
      <c r="L63" s="120"/>
      <c r="M63" s="121"/>
      <c r="N63" s="121"/>
      <c r="O63" s="121"/>
      <c r="P63" s="121"/>
      <c r="Q63" s="121"/>
      <c r="R63" s="122"/>
      <c r="S63" s="7"/>
    </row>
    <row r="64" spans="2:19" x14ac:dyDescent="0.2">
      <c r="B64" s="8"/>
      <c r="C64" s="123"/>
      <c r="D64" s="124"/>
      <c r="E64" s="124"/>
      <c r="F64" s="124"/>
      <c r="G64" s="124"/>
      <c r="H64" s="124"/>
      <c r="I64" s="124"/>
      <c r="J64" s="124"/>
      <c r="K64" s="125"/>
      <c r="L64" s="123"/>
      <c r="M64" s="124"/>
      <c r="N64" s="124"/>
      <c r="O64" s="124"/>
      <c r="P64" s="124"/>
      <c r="Q64" s="124"/>
      <c r="R64" s="125"/>
      <c r="S64" s="7"/>
    </row>
    <row r="65" spans="2:19" x14ac:dyDescent="0.2">
      <c r="B65" s="8"/>
      <c r="C65" s="123"/>
      <c r="D65" s="124"/>
      <c r="E65" s="124"/>
      <c r="F65" s="124"/>
      <c r="G65" s="124"/>
      <c r="H65" s="124"/>
      <c r="I65" s="124"/>
      <c r="J65" s="124"/>
      <c r="K65" s="125"/>
      <c r="L65" s="123"/>
      <c r="M65" s="124"/>
      <c r="N65" s="124"/>
      <c r="O65" s="124"/>
      <c r="P65" s="124"/>
      <c r="Q65" s="124"/>
      <c r="R65" s="125"/>
      <c r="S65" s="7"/>
    </row>
    <row r="66" spans="2:19" x14ac:dyDescent="0.2">
      <c r="B66" s="8"/>
      <c r="C66" s="123"/>
      <c r="D66" s="124"/>
      <c r="E66" s="124"/>
      <c r="F66" s="124"/>
      <c r="G66" s="124"/>
      <c r="H66" s="124"/>
      <c r="I66" s="124"/>
      <c r="J66" s="124"/>
      <c r="K66" s="125"/>
      <c r="L66" s="123"/>
      <c r="M66" s="124"/>
      <c r="N66" s="124"/>
      <c r="O66" s="124"/>
      <c r="P66" s="124"/>
      <c r="Q66" s="124"/>
      <c r="R66" s="125"/>
      <c r="S66" s="7"/>
    </row>
    <row r="67" spans="2:19" ht="15" thickBot="1" x14ac:dyDescent="0.25">
      <c r="B67" s="8"/>
      <c r="C67" s="126"/>
      <c r="D67" s="127"/>
      <c r="E67" s="127"/>
      <c r="F67" s="127"/>
      <c r="G67" s="127"/>
      <c r="H67" s="127"/>
      <c r="I67" s="127"/>
      <c r="J67" s="127"/>
      <c r="K67" s="128"/>
      <c r="L67" s="126"/>
      <c r="M67" s="127"/>
      <c r="N67" s="127"/>
      <c r="O67" s="127"/>
      <c r="P67" s="127"/>
      <c r="Q67" s="127"/>
      <c r="R67" s="128"/>
      <c r="S67" s="7"/>
    </row>
    <row r="68" spans="2:19" ht="15" thickBot="1" x14ac:dyDescent="0.25">
      <c r="B68" s="6"/>
      <c r="C68" s="5"/>
      <c r="D68" s="5"/>
      <c r="E68" s="5"/>
      <c r="F68" s="4"/>
      <c r="G68" s="4"/>
      <c r="H68" s="4"/>
      <c r="I68" s="4"/>
      <c r="J68" s="4"/>
      <c r="K68" s="4"/>
      <c r="L68" s="4"/>
      <c r="M68" s="4"/>
      <c r="N68" s="4"/>
      <c r="O68" s="4"/>
      <c r="P68" s="4"/>
      <c r="Q68" s="4"/>
      <c r="R68" s="4"/>
      <c r="S68" s="3"/>
    </row>
  </sheetData>
  <sheetProtection algorithmName="SHA-512" hashValue="IVYvTYZNymQrhtJTbSv2ojfQRcbrNGTvNaOw2KNSzvqbkp5Wm+FNNNKzPHYj55vi87cWjrTb1KNQer3jWDmD2g==" saltValue="voGwQlE/YN3f1Yk2+6vXVQ==" spinCount="100000" sheet="1" formatCells="0" formatColumns="0" formatRows="0"/>
  <protectedRanges>
    <protectedRange algorithmName="SHA-512" hashValue="AdyiIHOegjBMYfwXaovC0Yca8H1Xt2lCXFH1h/YQRbPu/MQ1aCeVjqa4EFpHM/A6eRmVZZSjhMyV9CN/EVfgRA==" saltValue="NrSoTPs0j2QR41XKevCHVA==" spinCount="100000" sqref="C12:R12 C10:K10 Q10:R10 N45:R46 R48:R49" name="formulas"/>
    <protectedRange algorithmName="SHA-512" hashValue="AdyiIHOegjBMYfwXaovC0Yca8H1Xt2lCXFH1h/YQRbPu/MQ1aCeVjqa4EFpHM/A6eRmVZZSjhMyV9CN/EVfgRA==" saltValue="NrSoTPs0j2QR41XKevCHVA==" spinCount="100000" sqref="F50:Q52 R50:R51" name="formulas_1"/>
  </protectedRanges>
  <mergeCells count="56">
    <mergeCell ref="C10:H10"/>
    <mergeCell ref="L10:M10"/>
    <mergeCell ref="Q10:R10"/>
    <mergeCell ref="C3:E5"/>
    <mergeCell ref="F3:O5"/>
    <mergeCell ref="P3:R3"/>
    <mergeCell ref="P4:R4"/>
    <mergeCell ref="P5:R5"/>
    <mergeCell ref="C7:R7"/>
    <mergeCell ref="C8:R8"/>
    <mergeCell ref="C9:H9"/>
    <mergeCell ref="L9:M9"/>
    <mergeCell ref="N9:P9"/>
    <mergeCell ref="Q9:R9"/>
    <mergeCell ref="C11:M11"/>
    <mergeCell ref="N11:R11"/>
    <mergeCell ref="C12:M12"/>
    <mergeCell ref="N12:R12"/>
    <mergeCell ref="C13:M13"/>
    <mergeCell ref="N13:R13"/>
    <mergeCell ref="C14:M17"/>
    <mergeCell ref="N14:R40"/>
    <mergeCell ref="C18:M40"/>
    <mergeCell ref="C41:H41"/>
    <mergeCell ref="I41:M41"/>
    <mergeCell ref="N41:R41"/>
    <mergeCell ref="C49:E49"/>
    <mergeCell ref="C42:H43"/>
    <mergeCell ref="I42:M43"/>
    <mergeCell ref="N42:P42"/>
    <mergeCell ref="N43:P43"/>
    <mergeCell ref="C44:H44"/>
    <mergeCell ref="I44:M44"/>
    <mergeCell ref="N44:R44"/>
    <mergeCell ref="C45:H46"/>
    <mergeCell ref="I45:M46"/>
    <mergeCell ref="N45:R46"/>
    <mergeCell ref="C47:E47"/>
    <mergeCell ref="C48:E48"/>
    <mergeCell ref="C50:E50"/>
    <mergeCell ref="C51:E51"/>
    <mergeCell ref="C52:E52"/>
    <mergeCell ref="F52:H52"/>
    <mergeCell ref="I52:K52"/>
    <mergeCell ref="C62:K62"/>
    <mergeCell ref="L62:R62"/>
    <mergeCell ref="C63:K67"/>
    <mergeCell ref="L63:R67"/>
    <mergeCell ref="O52:Q52"/>
    <mergeCell ref="C53:E53"/>
    <mergeCell ref="C54:E54"/>
    <mergeCell ref="C56:K56"/>
    <mergeCell ref="L56:R56"/>
    <mergeCell ref="C57:K61"/>
    <mergeCell ref="L57:R61"/>
    <mergeCell ref="L52:N52"/>
  </mergeCells>
  <conditionalFormatting sqref="N45:R46">
    <cfRule type="expression" dxfId="3" priority="1">
      <formula>$N$45&lt;80%</formula>
    </cfRule>
    <cfRule type="expression" dxfId="2" priority="2">
      <formula>$N$45&gt;80%</formula>
    </cfRule>
  </conditionalFormatting>
  <dataValidations count="4">
    <dataValidation type="list" allowBlank="1" showInputMessage="1" showErrorMessage="1" sqref="L10:M10" xr:uid="{C30AD218-9300-45E1-932B-AB04D8CBA3B7}">
      <formula1>"I Trimestre,II Trimestre,III Trimestre,IV Trimestre"</formula1>
    </dataValidation>
    <dataValidation type="whole" allowBlank="1" showInputMessage="1" showErrorMessage="1" sqref="N10" xr:uid="{E25EB401-2D9C-4826-8055-FF87723232D5}">
      <formula1>1</formula1>
      <formula2>31</formula2>
    </dataValidation>
    <dataValidation type="whole" allowBlank="1" showInputMessage="1" showErrorMessage="1" sqref="O10" xr:uid="{4283FC3D-B5C8-4FB1-A90C-0A79E1C5195D}">
      <formula1>1</formula1>
      <formula2>12</formula2>
    </dataValidation>
    <dataValidation type="whole" allowBlank="1" showInputMessage="1" showErrorMessage="1" sqref="P10" xr:uid="{824D8705-2E1C-4E72-B15E-086FB972E410}">
      <formula1>1</formula1>
      <formula2>99999</formula2>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79FF2-EC2F-4585-AD2F-BC716CFC121C}">
  <dimension ref="B1:V68"/>
  <sheetViews>
    <sheetView showGridLines="0" topLeftCell="A29" zoomScaleNormal="100" workbookViewId="0">
      <selection activeCell="I52" sqref="I52:K52"/>
    </sheetView>
  </sheetViews>
  <sheetFormatPr defaultColWidth="11.42578125" defaultRowHeight="14.25" x14ac:dyDescent="0.2"/>
  <cols>
    <col min="1" max="1" width="2.42578125" style="1" customWidth="1"/>
    <col min="2" max="2" width="2.5703125" style="1" customWidth="1"/>
    <col min="3" max="5" width="9.140625" style="1" customWidth="1"/>
    <col min="6" max="7" width="13" style="2" customWidth="1"/>
    <col min="8" max="8" width="15.42578125" style="2" customWidth="1"/>
    <col min="9" max="16" width="13" style="2" customWidth="1"/>
    <col min="17" max="17" width="13.140625" style="2" customWidth="1"/>
    <col min="18" max="18" width="13" style="2" customWidth="1"/>
    <col min="19" max="19" width="2.5703125" style="1" customWidth="1"/>
    <col min="20" max="16384" width="11.42578125" style="1"/>
  </cols>
  <sheetData>
    <row r="1" spans="2:19" ht="15" thickBot="1" x14ac:dyDescent="0.25"/>
    <row r="2" spans="2:19" ht="9.75" customHeight="1" thickBot="1" x14ac:dyDescent="0.25">
      <c r="B2" s="38"/>
      <c r="C2" s="37"/>
      <c r="D2" s="37"/>
      <c r="E2" s="37"/>
      <c r="F2" s="36"/>
      <c r="G2" s="36"/>
      <c r="H2" s="36"/>
      <c r="I2" s="36"/>
      <c r="J2" s="36"/>
      <c r="K2" s="36"/>
      <c r="L2" s="36"/>
      <c r="M2" s="36"/>
      <c r="N2" s="36"/>
      <c r="O2" s="36"/>
      <c r="P2" s="36"/>
      <c r="Q2" s="36"/>
      <c r="R2" s="36"/>
      <c r="S2" s="35"/>
    </row>
    <row r="3" spans="2:19" ht="16.5" thickBot="1" x14ac:dyDescent="0.25">
      <c r="B3" s="8"/>
      <c r="C3" s="120"/>
      <c r="D3" s="121"/>
      <c r="E3" s="122"/>
      <c r="F3" s="129" t="s">
        <v>47</v>
      </c>
      <c r="G3" s="130"/>
      <c r="H3" s="130"/>
      <c r="I3" s="130"/>
      <c r="J3" s="130"/>
      <c r="K3" s="130"/>
      <c r="L3" s="130"/>
      <c r="M3" s="130"/>
      <c r="N3" s="130"/>
      <c r="O3" s="131"/>
      <c r="P3" s="138" t="s">
        <v>46</v>
      </c>
      <c r="Q3" s="139"/>
      <c r="R3" s="140"/>
      <c r="S3" s="7"/>
    </row>
    <row r="4" spans="2:19" ht="16.5" thickBot="1" x14ac:dyDescent="0.25">
      <c r="B4" s="8"/>
      <c r="C4" s="123"/>
      <c r="D4" s="124"/>
      <c r="E4" s="125"/>
      <c r="F4" s="132"/>
      <c r="G4" s="133"/>
      <c r="H4" s="133"/>
      <c r="I4" s="133"/>
      <c r="J4" s="133"/>
      <c r="K4" s="133"/>
      <c r="L4" s="133"/>
      <c r="M4" s="133"/>
      <c r="N4" s="133"/>
      <c r="O4" s="134"/>
      <c r="P4" s="138" t="s">
        <v>45</v>
      </c>
      <c r="Q4" s="139"/>
      <c r="R4" s="140"/>
      <c r="S4" s="7"/>
    </row>
    <row r="5" spans="2:19" ht="18.75" customHeight="1" thickBot="1" x14ac:dyDescent="0.25">
      <c r="B5" s="8"/>
      <c r="C5" s="126"/>
      <c r="D5" s="127"/>
      <c r="E5" s="128"/>
      <c r="F5" s="135"/>
      <c r="G5" s="136"/>
      <c r="H5" s="136"/>
      <c r="I5" s="136"/>
      <c r="J5" s="136"/>
      <c r="K5" s="136"/>
      <c r="L5" s="136"/>
      <c r="M5" s="136"/>
      <c r="N5" s="136"/>
      <c r="O5" s="137"/>
      <c r="P5" s="138" t="s">
        <v>44</v>
      </c>
      <c r="Q5" s="139"/>
      <c r="R5" s="140"/>
      <c r="S5" s="7"/>
    </row>
    <row r="6" spans="2:19" ht="15.75" thickBot="1" x14ac:dyDescent="0.25">
      <c r="B6" s="8"/>
      <c r="F6" s="34"/>
      <c r="G6" s="34"/>
      <c r="H6" s="34"/>
      <c r="I6" s="34"/>
      <c r="J6" s="34"/>
      <c r="K6" s="34"/>
      <c r="L6" s="34"/>
      <c r="M6" s="34"/>
      <c r="N6" s="34"/>
      <c r="O6" s="34"/>
      <c r="S6" s="7"/>
    </row>
    <row r="7" spans="2:19" ht="29.25" thickBot="1" x14ac:dyDescent="0.25">
      <c r="B7" s="8"/>
      <c r="C7" s="141" t="str">
        <f>UPPER(VLOOKUP($Q$10,'[7]LISTADO INDICADORES'!A$5:Y$998,6,0))</f>
        <v>SIAU</v>
      </c>
      <c r="D7" s="142"/>
      <c r="E7" s="142"/>
      <c r="F7" s="142"/>
      <c r="G7" s="142"/>
      <c r="H7" s="142"/>
      <c r="I7" s="142"/>
      <c r="J7" s="142"/>
      <c r="K7" s="142"/>
      <c r="L7" s="142"/>
      <c r="M7" s="142"/>
      <c r="N7" s="142"/>
      <c r="O7" s="142"/>
      <c r="P7" s="142"/>
      <c r="Q7" s="142"/>
      <c r="R7" s="143"/>
      <c r="S7" s="7"/>
    </row>
    <row r="8" spans="2:19" ht="21.75" thickBot="1" x14ac:dyDescent="0.25">
      <c r="B8" s="8"/>
      <c r="C8" s="144" t="s">
        <v>43</v>
      </c>
      <c r="D8" s="145"/>
      <c r="E8" s="145"/>
      <c r="F8" s="145"/>
      <c r="G8" s="145"/>
      <c r="H8" s="145"/>
      <c r="I8" s="145"/>
      <c r="J8" s="145"/>
      <c r="K8" s="145"/>
      <c r="L8" s="145"/>
      <c r="M8" s="145"/>
      <c r="N8" s="145"/>
      <c r="O8" s="145"/>
      <c r="P8" s="145"/>
      <c r="Q8" s="145"/>
      <c r="R8" s="146"/>
      <c r="S8" s="7"/>
    </row>
    <row r="9" spans="2:19" ht="32.25" thickBot="1" x14ac:dyDescent="0.25">
      <c r="B9" s="8"/>
      <c r="C9" s="147" t="s">
        <v>42</v>
      </c>
      <c r="D9" s="148"/>
      <c r="E9" s="148"/>
      <c r="F9" s="148"/>
      <c r="G9" s="148"/>
      <c r="H9" s="149"/>
      <c r="I9" s="24" t="s">
        <v>41</v>
      </c>
      <c r="J9" s="24" t="s">
        <v>40</v>
      </c>
      <c r="K9" s="24" t="s">
        <v>39</v>
      </c>
      <c r="L9" s="147" t="s">
        <v>38</v>
      </c>
      <c r="M9" s="149"/>
      <c r="N9" s="147" t="s">
        <v>37</v>
      </c>
      <c r="O9" s="148"/>
      <c r="P9" s="149"/>
      <c r="Q9" s="147" t="s">
        <v>36</v>
      </c>
      <c r="R9" s="149"/>
      <c r="S9" s="7"/>
    </row>
    <row r="10" spans="2:19" ht="31.5" customHeight="1" thickBot="1" x14ac:dyDescent="0.25">
      <c r="B10" s="8"/>
      <c r="C10" s="150" t="str">
        <f>VLOOKUP($Q$10,'[7]LISTADO INDICADORES'!A$5:Y$998,4,0)</f>
        <v>Porcentaje de Reclamos con Riesgo de Vida Resueltos</v>
      </c>
      <c r="D10" s="151"/>
      <c r="E10" s="151"/>
      <c r="F10" s="151"/>
      <c r="G10" s="151"/>
      <c r="H10" s="152"/>
      <c r="I10" s="33" t="str">
        <f>VLOOKUP($Q$10,'[7]LISTADO INDICADORES'!A$5:Y$998,20,0)</f>
        <v>proceso</v>
      </c>
      <c r="J10" s="33" t="str">
        <f>VLOOKUP($Q$10,'[7]LISTADO INDICADORES'!A$5:Y$998,21,0)</f>
        <v>Creciente</v>
      </c>
      <c r="K10" s="33" t="str">
        <f>VLOOKUP($Q$10,'[7]LISTADO INDICADORES'!A$5:Y$998,17,0)</f>
        <v>%</v>
      </c>
      <c r="L10" s="153"/>
      <c r="M10" s="154"/>
      <c r="N10" s="32"/>
      <c r="O10" s="32"/>
      <c r="P10" s="32"/>
      <c r="Q10" s="155">
        <v>672</v>
      </c>
      <c r="R10" s="156"/>
      <c r="S10" s="7"/>
    </row>
    <row r="11" spans="2:19" ht="19.5" thickBot="1" x14ac:dyDescent="0.35">
      <c r="B11" s="8"/>
      <c r="C11" s="157" t="s">
        <v>35</v>
      </c>
      <c r="D11" s="158"/>
      <c r="E11" s="158"/>
      <c r="F11" s="158"/>
      <c r="G11" s="158"/>
      <c r="H11" s="158"/>
      <c r="I11" s="158"/>
      <c r="J11" s="158"/>
      <c r="K11" s="158"/>
      <c r="L11" s="158"/>
      <c r="M11" s="159"/>
      <c r="N11" s="160" t="s">
        <v>34</v>
      </c>
      <c r="O11" s="161"/>
      <c r="P11" s="161"/>
      <c r="Q11" s="161"/>
      <c r="R11" s="162"/>
      <c r="S11" s="7"/>
    </row>
    <row r="12" spans="2:19" ht="84.75" customHeight="1" thickBot="1" x14ac:dyDescent="0.25">
      <c r="B12" s="8"/>
      <c r="C12" s="150" t="str">
        <f>VLOOKUP($Q$10,'[7]LISTADO INDICADORES'!A$5:Y$998,10,0)</f>
        <v>Garantizar que un porcentaje relevante de los reclamos con riesgo de vida sean gestionados y resueltos dentro de los plazos establecidos, reflejando una actuación inmediata y efectiva ante situaciones críticas que puedan comprometer la integridad o la vida de los usuarios.</v>
      </c>
      <c r="D12" s="151"/>
      <c r="E12" s="151"/>
      <c r="F12" s="151"/>
      <c r="G12" s="151"/>
      <c r="H12" s="151"/>
      <c r="I12" s="151"/>
      <c r="J12" s="151"/>
      <c r="K12" s="151"/>
      <c r="L12" s="151"/>
      <c r="M12" s="152"/>
      <c r="N12" s="150" t="str">
        <f>IFERROR("Hay un "&amp;FIXED(N45,4)*100&amp;"%"&amp;" de adherencia a guias de prcatica Clinica","NO HAY DATOS")</f>
        <v>Hay un 0% de adherencia a guias de prcatica Clinica</v>
      </c>
      <c r="O12" s="151"/>
      <c r="P12" s="151"/>
      <c r="Q12" s="151"/>
      <c r="R12" s="152"/>
      <c r="S12" s="7"/>
    </row>
    <row r="13" spans="2:19" ht="19.5" thickBot="1" x14ac:dyDescent="0.35">
      <c r="B13" s="8"/>
      <c r="C13" s="163" t="s">
        <v>33</v>
      </c>
      <c r="D13" s="164"/>
      <c r="E13" s="164"/>
      <c r="F13" s="164"/>
      <c r="G13" s="164"/>
      <c r="H13" s="164"/>
      <c r="I13" s="164"/>
      <c r="J13" s="164"/>
      <c r="K13" s="164"/>
      <c r="L13" s="164"/>
      <c r="M13" s="165"/>
      <c r="N13" s="160" t="s">
        <v>32</v>
      </c>
      <c r="O13" s="161"/>
      <c r="P13" s="161"/>
      <c r="Q13" s="161"/>
      <c r="R13" s="162"/>
      <c r="S13" s="7"/>
    </row>
    <row r="14" spans="2:19" x14ac:dyDescent="0.2">
      <c r="B14" s="8"/>
      <c r="C14" s="166" t="str">
        <f>IF(K10="%",C42&amp;" / "&amp;I42&amp;" *100",IF(K10="tasa",C42&amp;" / "&amp;I42&amp;" *1000",IF(K10="Minutos",C42&amp;" / "&amp;I42,IF(K10="Cantidad",C42&amp;" / "&amp;I42,IF(K10="Egresos/cama",C42&amp;" / "&amp;I42,IF(K10="Cantidad",C42&amp;" / "&amp;I42,IF(K10="Horas",C42&amp;" / "&amp;I42,IF(K10="Proporción",C42&amp;" / "&amp;I42,IF(K10="Días",C42&amp;" / "&amp;I42,"")))))))))</f>
        <v>Número de reclamos con riesgo de vida resueltos dentro de 24 horas / Número total de reclamos con riesgo de vida recibidos *100</v>
      </c>
      <c r="D14" s="167"/>
      <c r="E14" s="167"/>
      <c r="F14" s="167"/>
      <c r="G14" s="167"/>
      <c r="H14" s="167"/>
      <c r="I14" s="167"/>
      <c r="J14" s="167"/>
      <c r="K14" s="167"/>
      <c r="L14" s="167"/>
      <c r="M14" s="168"/>
      <c r="N14" s="175" t="s">
        <v>121</v>
      </c>
      <c r="O14" s="176"/>
      <c r="P14" s="176"/>
      <c r="Q14" s="176"/>
      <c r="R14" s="177"/>
      <c r="S14" s="7"/>
    </row>
    <row r="15" spans="2:19" x14ac:dyDescent="0.2">
      <c r="B15" s="8"/>
      <c r="C15" s="169"/>
      <c r="D15" s="170"/>
      <c r="E15" s="170"/>
      <c r="F15" s="170"/>
      <c r="G15" s="170"/>
      <c r="H15" s="170"/>
      <c r="I15" s="170"/>
      <c r="J15" s="170"/>
      <c r="K15" s="170"/>
      <c r="L15" s="170"/>
      <c r="M15" s="171"/>
      <c r="N15" s="178"/>
      <c r="O15" s="179"/>
      <c r="P15" s="179"/>
      <c r="Q15" s="179"/>
      <c r="R15" s="180"/>
      <c r="S15" s="7"/>
    </row>
    <row r="16" spans="2:19" x14ac:dyDescent="0.2">
      <c r="B16" s="8"/>
      <c r="C16" s="169"/>
      <c r="D16" s="170"/>
      <c r="E16" s="170"/>
      <c r="F16" s="170"/>
      <c r="G16" s="170"/>
      <c r="H16" s="170"/>
      <c r="I16" s="170"/>
      <c r="J16" s="170"/>
      <c r="K16" s="170"/>
      <c r="L16" s="170"/>
      <c r="M16" s="171"/>
      <c r="N16" s="178"/>
      <c r="O16" s="179"/>
      <c r="P16" s="179"/>
      <c r="Q16" s="179"/>
      <c r="R16" s="180"/>
      <c r="S16" s="7"/>
    </row>
    <row r="17" spans="2:22" ht="50.25" customHeight="1" thickBot="1" x14ac:dyDescent="0.25">
      <c r="B17" s="8"/>
      <c r="C17" s="172"/>
      <c r="D17" s="173"/>
      <c r="E17" s="173"/>
      <c r="F17" s="173"/>
      <c r="G17" s="173"/>
      <c r="H17" s="173"/>
      <c r="I17" s="173"/>
      <c r="J17" s="173"/>
      <c r="K17" s="173"/>
      <c r="L17" s="173"/>
      <c r="M17" s="174"/>
      <c r="N17" s="178"/>
      <c r="O17" s="179"/>
      <c r="P17" s="179"/>
      <c r="Q17" s="179"/>
      <c r="R17" s="180"/>
      <c r="S17" s="7"/>
    </row>
    <row r="18" spans="2:22" x14ac:dyDescent="0.2">
      <c r="B18" s="8"/>
      <c r="C18" s="120"/>
      <c r="D18" s="121"/>
      <c r="E18" s="121"/>
      <c r="F18" s="121"/>
      <c r="G18" s="121"/>
      <c r="H18" s="121"/>
      <c r="I18" s="121"/>
      <c r="J18" s="121"/>
      <c r="K18" s="121"/>
      <c r="L18" s="121"/>
      <c r="M18" s="122"/>
      <c r="N18" s="178"/>
      <c r="O18" s="179"/>
      <c r="P18" s="179"/>
      <c r="Q18" s="179"/>
      <c r="R18" s="180"/>
      <c r="S18" s="7"/>
    </row>
    <row r="19" spans="2:22" x14ac:dyDescent="0.2">
      <c r="B19" s="8"/>
      <c r="C19" s="123"/>
      <c r="D19" s="124"/>
      <c r="E19" s="124"/>
      <c r="F19" s="124"/>
      <c r="G19" s="124"/>
      <c r="H19" s="124"/>
      <c r="I19" s="124"/>
      <c r="J19" s="124"/>
      <c r="K19" s="124"/>
      <c r="L19" s="124"/>
      <c r="M19" s="125"/>
      <c r="N19" s="178"/>
      <c r="O19" s="179"/>
      <c r="P19" s="179"/>
      <c r="Q19" s="179"/>
      <c r="R19" s="180"/>
      <c r="S19" s="7"/>
    </row>
    <row r="20" spans="2:22" x14ac:dyDescent="0.2">
      <c r="B20" s="8"/>
      <c r="C20" s="123"/>
      <c r="D20" s="124"/>
      <c r="E20" s="124"/>
      <c r="F20" s="124"/>
      <c r="G20" s="124"/>
      <c r="H20" s="124"/>
      <c r="I20" s="124"/>
      <c r="J20" s="124"/>
      <c r="K20" s="124"/>
      <c r="L20" s="124"/>
      <c r="M20" s="125"/>
      <c r="N20" s="178"/>
      <c r="O20" s="179"/>
      <c r="P20" s="179"/>
      <c r="Q20" s="179"/>
      <c r="R20" s="180"/>
      <c r="S20" s="7"/>
    </row>
    <row r="21" spans="2:22" x14ac:dyDescent="0.2">
      <c r="B21" s="8"/>
      <c r="C21" s="123"/>
      <c r="D21" s="124"/>
      <c r="E21" s="124"/>
      <c r="F21" s="124"/>
      <c r="G21" s="124"/>
      <c r="H21" s="124"/>
      <c r="I21" s="124"/>
      <c r="J21" s="124"/>
      <c r="K21" s="124"/>
      <c r="L21" s="124"/>
      <c r="M21" s="125"/>
      <c r="N21" s="178"/>
      <c r="O21" s="179"/>
      <c r="P21" s="179"/>
      <c r="Q21" s="179"/>
      <c r="R21" s="180"/>
      <c r="S21" s="7"/>
    </row>
    <row r="22" spans="2:22" x14ac:dyDescent="0.2">
      <c r="B22" s="8"/>
      <c r="C22" s="123"/>
      <c r="D22" s="124"/>
      <c r="E22" s="124"/>
      <c r="F22" s="124"/>
      <c r="G22" s="124"/>
      <c r="H22" s="124"/>
      <c r="I22" s="124"/>
      <c r="J22" s="124"/>
      <c r="K22" s="124"/>
      <c r="L22" s="124"/>
      <c r="M22" s="125"/>
      <c r="N22" s="178"/>
      <c r="O22" s="179"/>
      <c r="P22" s="179"/>
      <c r="Q22" s="179"/>
      <c r="R22" s="180"/>
      <c r="S22" s="7"/>
    </row>
    <row r="23" spans="2:22" x14ac:dyDescent="0.2">
      <c r="B23" s="8"/>
      <c r="C23" s="123"/>
      <c r="D23" s="124"/>
      <c r="E23" s="124"/>
      <c r="F23" s="124"/>
      <c r="G23" s="124"/>
      <c r="H23" s="124"/>
      <c r="I23" s="124"/>
      <c r="J23" s="124"/>
      <c r="K23" s="124"/>
      <c r="L23" s="124"/>
      <c r="M23" s="125"/>
      <c r="N23" s="178"/>
      <c r="O23" s="179"/>
      <c r="P23" s="179"/>
      <c r="Q23" s="179"/>
      <c r="R23" s="180"/>
      <c r="S23" s="7"/>
    </row>
    <row r="24" spans="2:22" x14ac:dyDescent="0.2">
      <c r="B24" s="8"/>
      <c r="C24" s="123"/>
      <c r="D24" s="124"/>
      <c r="E24" s="124"/>
      <c r="F24" s="124"/>
      <c r="G24" s="124"/>
      <c r="H24" s="124"/>
      <c r="I24" s="124"/>
      <c r="J24" s="124"/>
      <c r="K24" s="124"/>
      <c r="L24" s="124"/>
      <c r="M24" s="125"/>
      <c r="N24" s="178"/>
      <c r="O24" s="179"/>
      <c r="P24" s="179"/>
      <c r="Q24" s="179"/>
      <c r="R24" s="180"/>
      <c r="S24" s="7"/>
    </row>
    <row r="25" spans="2:22" x14ac:dyDescent="0.2">
      <c r="B25" s="8"/>
      <c r="C25" s="123"/>
      <c r="D25" s="124"/>
      <c r="E25" s="124"/>
      <c r="F25" s="124"/>
      <c r="G25" s="124"/>
      <c r="H25" s="124"/>
      <c r="I25" s="124"/>
      <c r="J25" s="124"/>
      <c r="K25" s="124"/>
      <c r="L25" s="124"/>
      <c r="M25" s="125"/>
      <c r="N25" s="178"/>
      <c r="O25" s="179"/>
      <c r="P25" s="179"/>
      <c r="Q25" s="179"/>
      <c r="R25" s="180"/>
      <c r="S25" s="7"/>
    </row>
    <row r="26" spans="2:22" x14ac:dyDescent="0.2">
      <c r="B26" s="8"/>
      <c r="C26" s="123"/>
      <c r="D26" s="124"/>
      <c r="E26" s="124"/>
      <c r="F26" s="124"/>
      <c r="G26" s="124"/>
      <c r="H26" s="124"/>
      <c r="I26" s="124"/>
      <c r="J26" s="124"/>
      <c r="K26" s="124"/>
      <c r="L26" s="124"/>
      <c r="M26" s="125"/>
      <c r="N26" s="178"/>
      <c r="O26" s="179"/>
      <c r="P26" s="179"/>
      <c r="Q26" s="179"/>
      <c r="R26" s="180"/>
      <c r="S26" s="7"/>
      <c r="V26" s="1" t="s">
        <v>31</v>
      </c>
    </row>
    <row r="27" spans="2:22" x14ac:dyDescent="0.2">
      <c r="B27" s="8"/>
      <c r="C27" s="123"/>
      <c r="D27" s="124"/>
      <c r="E27" s="124"/>
      <c r="F27" s="124"/>
      <c r="G27" s="124"/>
      <c r="H27" s="124"/>
      <c r="I27" s="124"/>
      <c r="J27" s="124"/>
      <c r="K27" s="124"/>
      <c r="L27" s="124"/>
      <c r="M27" s="125"/>
      <c r="N27" s="178"/>
      <c r="O27" s="179"/>
      <c r="P27" s="179"/>
      <c r="Q27" s="179"/>
      <c r="R27" s="180"/>
      <c r="S27" s="7"/>
    </row>
    <row r="28" spans="2:22" x14ac:dyDescent="0.2">
      <c r="B28" s="8"/>
      <c r="C28" s="123"/>
      <c r="D28" s="124"/>
      <c r="E28" s="124"/>
      <c r="F28" s="124"/>
      <c r="G28" s="124"/>
      <c r="H28" s="124"/>
      <c r="I28" s="124"/>
      <c r="J28" s="124"/>
      <c r="K28" s="124"/>
      <c r="L28" s="124"/>
      <c r="M28" s="125"/>
      <c r="N28" s="178"/>
      <c r="O28" s="179"/>
      <c r="P28" s="179"/>
      <c r="Q28" s="179"/>
      <c r="R28" s="180"/>
      <c r="S28" s="7"/>
    </row>
    <row r="29" spans="2:22" x14ac:dyDescent="0.2">
      <c r="B29" s="8"/>
      <c r="C29" s="123"/>
      <c r="D29" s="124"/>
      <c r="E29" s="124"/>
      <c r="F29" s="124"/>
      <c r="G29" s="124"/>
      <c r="H29" s="124"/>
      <c r="I29" s="124"/>
      <c r="J29" s="124"/>
      <c r="K29" s="124"/>
      <c r="L29" s="124"/>
      <c r="M29" s="125"/>
      <c r="N29" s="178"/>
      <c r="O29" s="179"/>
      <c r="P29" s="179"/>
      <c r="Q29" s="179"/>
      <c r="R29" s="180"/>
      <c r="S29" s="7"/>
    </row>
    <row r="30" spans="2:22" x14ac:dyDescent="0.2">
      <c r="B30" s="8"/>
      <c r="C30" s="123"/>
      <c r="D30" s="124"/>
      <c r="E30" s="124"/>
      <c r="F30" s="124"/>
      <c r="G30" s="124"/>
      <c r="H30" s="124"/>
      <c r="I30" s="124"/>
      <c r="J30" s="124"/>
      <c r="K30" s="124"/>
      <c r="L30" s="124"/>
      <c r="M30" s="125"/>
      <c r="N30" s="178"/>
      <c r="O30" s="179"/>
      <c r="P30" s="179"/>
      <c r="Q30" s="179"/>
      <c r="R30" s="180"/>
      <c r="S30" s="7"/>
    </row>
    <row r="31" spans="2:22" x14ac:dyDescent="0.2">
      <c r="B31" s="8"/>
      <c r="C31" s="123"/>
      <c r="D31" s="124"/>
      <c r="E31" s="124"/>
      <c r="F31" s="124"/>
      <c r="G31" s="124"/>
      <c r="H31" s="124"/>
      <c r="I31" s="124"/>
      <c r="J31" s="124"/>
      <c r="K31" s="124"/>
      <c r="L31" s="124"/>
      <c r="M31" s="125"/>
      <c r="N31" s="178"/>
      <c r="O31" s="179"/>
      <c r="P31" s="179"/>
      <c r="Q31" s="179"/>
      <c r="R31" s="180"/>
      <c r="S31" s="7"/>
    </row>
    <row r="32" spans="2:22" x14ac:dyDescent="0.2">
      <c r="B32" s="8"/>
      <c r="C32" s="123"/>
      <c r="D32" s="124"/>
      <c r="E32" s="124"/>
      <c r="F32" s="124"/>
      <c r="G32" s="124"/>
      <c r="H32" s="124"/>
      <c r="I32" s="124"/>
      <c r="J32" s="124"/>
      <c r="K32" s="124"/>
      <c r="L32" s="124"/>
      <c r="M32" s="125"/>
      <c r="N32" s="178"/>
      <c r="O32" s="179"/>
      <c r="P32" s="179"/>
      <c r="Q32" s="179"/>
      <c r="R32" s="180"/>
      <c r="S32" s="7"/>
    </row>
    <row r="33" spans="2:21" x14ac:dyDescent="0.2">
      <c r="B33" s="8"/>
      <c r="C33" s="123"/>
      <c r="D33" s="124"/>
      <c r="E33" s="124"/>
      <c r="F33" s="124"/>
      <c r="G33" s="124"/>
      <c r="H33" s="124"/>
      <c r="I33" s="124"/>
      <c r="J33" s="124"/>
      <c r="K33" s="124"/>
      <c r="L33" s="124"/>
      <c r="M33" s="125"/>
      <c r="N33" s="178"/>
      <c r="O33" s="179"/>
      <c r="P33" s="179"/>
      <c r="Q33" s="179"/>
      <c r="R33" s="180"/>
      <c r="S33" s="7"/>
    </row>
    <row r="34" spans="2:21" x14ac:dyDescent="0.2">
      <c r="B34" s="8"/>
      <c r="C34" s="123"/>
      <c r="D34" s="124"/>
      <c r="E34" s="124"/>
      <c r="F34" s="124"/>
      <c r="G34" s="124"/>
      <c r="H34" s="124"/>
      <c r="I34" s="124"/>
      <c r="J34" s="124"/>
      <c r="K34" s="124"/>
      <c r="L34" s="124"/>
      <c r="M34" s="125"/>
      <c r="N34" s="178"/>
      <c r="O34" s="179"/>
      <c r="P34" s="179"/>
      <c r="Q34" s="179"/>
      <c r="R34" s="180"/>
      <c r="S34" s="7"/>
    </row>
    <row r="35" spans="2:21" x14ac:dyDescent="0.2">
      <c r="B35" s="8"/>
      <c r="C35" s="123"/>
      <c r="D35" s="124"/>
      <c r="E35" s="124"/>
      <c r="F35" s="124"/>
      <c r="G35" s="124"/>
      <c r="H35" s="124"/>
      <c r="I35" s="124"/>
      <c r="J35" s="124"/>
      <c r="K35" s="124"/>
      <c r="L35" s="124"/>
      <c r="M35" s="125"/>
      <c r="N35" s="178"/>
      <c r="O35" s="179"/>
      <c r="P35" s="179"/>
      <c r="Q35" s="179"/>
      <c r="R35" s="180"/>
      <c r="S35" s="7"/>
    </row>
    <row r="36" spans="2:21" x14ac:dyDescent="0.2">
      <c r="B36" s="8"/>
      <c r="C36" s="123"/>
      <c r="D36" s="124"/>
      <c r="E36" s="124"/>
      <c r="F36" s="124"/>
      <c r="G36" s="124"/>
      <c r="H36" s="124"/>
      <c r="I36" s="124"/>
      <c r="J36" s="124"/>
      <c r="K36" s="124"/>
      <c r="L36" s="124"/>
      <c r="M36" s="125"/>
      <c r="N36" s="178"/>
      <c r="O36" s="179"/>
      <c r="P36" s="179"/>
      <c r="Q36" s="179"/>
      <c r="R36" s="180"/>
      <c r="S36" s="7"/>
    </row>
    <row r="37" spans="2:21" x14ac:dyDescent="0.2">
      <c r="B37" s="8"/>
      <c r="C37" s="123"/>
      <c r="D37" s="124"/>
      <c r="E37" s="124"/>
      <c r="F37" s="124"/>
      <c r="G37" s="124"/>
      <c r="H37" s="124"/>
      <c r="I37" s="124"/>
      <c r="J37" s="124"/>
      <c r="K37" s="124"/>
      <c r="L37" s="124"/>
      <c r="M37" s="125"/>
      <c r="N37" s="178"/>
      <c r="O37" s="179"/>
      <c r="P37" s="179"/>
      <c r="Q37" s="179"/>
      <c r="R37" s="180"/>
      <c r="S37" s="7"/>
    </row>
    <row r="38" spans="2:21" x14ac:dyDescent="0.2">
      <c r="B38" s="8"/>
      <c r="C38" s="123"/>
      <c r="D38" s="124"/>
      <c r="E38" s="124"/>
      <c r="F38" s="124"/>
      <c r="G38" s="124"/>
      <c r="H38" s="124"/>
      <c r="I38" s="124"/>
      <c r="J38" s="124"/>
      <c r="K38" s="124"/>
      <c r="L38" s="124"/>
      <c r="M38" s="125"/>
      <c r="N38" s="178"/>
      <c r="O38" s="179"/>
      <c r="P38" s="179"/>
      <c r="Q38" s="179"/>
      <c r="R38" s="180"/>
      <c r="S38" s="7"/>
    </row>
    <row r="39" spans="2:21" x14ac:dyDescent="0.2">
      <c r="B39" s="8"/>
      <c r="C39" s="123"/>
      <c r="D39" s="124"/>
      <c r="E39" s="124"/>
      <c r="F39" s="124"/>
      <c r="G39" s="124"/>
      <c r="H39" s="124"/>
      <c r="I39" s="124"/>
      <c r="J39" s="124"/>
      <c r="K39" s="124"/>
      <c r="L39" s="124"/>
      <c r="M39" s="125"/>
      <c r="N39" s="178"/>
      <c r="O39" s="179"/>
      <c r="P39" s="179"/>
      <c r="Q39" s="179"/>
      <c r="R39" s="180"/>
      <c r="S39" s="7"/>
    </row>
    <row r="40" spans="2:21" ht="15" thickBot="1" x14ac:dyDescent="0.25">
      <c r="B40" s="8"/>
      <c r="C40" s="126"/>
      <c r="D40" s="127"/>
      <c r="E40" s="127"/>
      <c r="F40" s="127"/>
      <c r="G40" s="127"/>
      <c r="H40" s="127"/>
      <c r="I40" s="127"/>
      <c r="J40" s="127"/>
      <c r="K40" s="127"/>
      <c r="L40" s="127"/>
      <c r="M40" s="128"/>
      <c r="N40" s="181"/>
      <c r="O40" s="182"/>
      <c r="P40" s="182"/>
      <c r="Q40" s="182"/>
      <c r="R40" s="183"/>
      <c r="S40" s="7"/>
    </row>
    <row r="41" spans="2:21" ht="19.5" thickBot="1" x14ac:dyDescent="0.35">
      <c r="B41" s="8"/>
      <c r="C41" s="163" t="s">
        <v>10</v>
      </c>
      <c r="D41" s="164"/>
      <c r="E41" s="164"/>
      <c r="F41" s="164"/>
      <c r="G41" s="164"/>
      <c r="H41" s="165"/>
      <c r="I41" s="160" t="s">
        <v>9</v>
      </c>
      <c r="J41" s="161"/>
      <c r="K41" s="161"/>
      <c r="L41" s="161"/>
      <c r="M41" s="162"/>
      <c r="N41" s="160" t="s">
        <v>30</v>
      </c>
      <c r="O41" s="161"/>
      <c r="P41" s="161"/>
      <c r="Q41" s="161"/>
      <c r="R41" s="162"/>
      <c r="S41" s="7"/>
    </row>
    <row r="42" spans="2:21" ht="19.5" thickBot="1" x14ac:dyDescent="0.25">
      <c r="B42" s="8"/>
      <c r="C42" s="184" t="str">
        <f>VLOOKUP($Q$10,'[7]LISTADO INDICADORES'!A$5:Y$998,13,0)</f>
        <v>Número de reclamos con riesgo de vida resueltos dentro de 24 horas</v>
      </c>
      <c r="D42" s="185"/>
      <c r="E42" s="185"/>
      <c r="F42" s="185"/>
      <c r="G42" s="185"/>
      <c r="H42" s="186"/>
      <c r="I42" s="184" t="str">
        <f>VLOOKUP($Q$10,'[7]LISTADO INDICADORES'!A$5:Y$998,14,0)</f>
        <v>Número total de reclamos con riesgo de vida recibidos</v>
      </c>
      <c r="J42" s="185"/>
      <c r="K42" s="185"/>
      <c r="L42" s="185"/>
      <c r="M42" s="186"/>
      <c r="N42" s="190" t="s">
        <v>29</v>
      </c>
      <c r="O42" s="191"/>
      <c r="P42" s="192"/>
      <c r="Q42" s="31" t="str">
        <f>VLOOKUP($Q$10,'[7]LISTADO INDICADORES'!A$5:Y$998,22,0)</f>
        <v>≥</v>
      </c>
      <c r="R42" s="39">
        <f>VLOOKUP($Q$10,'[7]LISTADO INDICADORES'!A$5:Y$998,23,0)</f>
        <v>0.8</v>
      </c>
      <c r="S42" s="7"/>
    </row>
    <row r="43" spans="2:21" ht="24" customHeight="1" thickBot="1" x14ac:dyDescent="0.35">
      <c r="B43" s="8"/>
      <c r="C43" s="187"/>
      <c r="D43" s="188"/>
      <c r="E43" s="188"/>
      <c r="F43" s="188"/>
      <c r="G43" s="188"/>
      <c r="H43" s="189"/>
      <c r="I43" s="187"/>
      <c r="J43" s="188"/>
      <c r="K43" s="188"/>
      <c r="L43" s="188"/>
      <c r="M43" s="189"/>
      <c r="N43" s="193" t="s">
        <v>28</v>
      </c>
      <c r="O43" s="194"/>
      <c r="P43" s="195"/>
      <c r="Q43" s="29" t="str">
        <f>VLOOKUP($Q$10,'[7]LISTADO INDICADORES'!A$5:Y$998,24,0)</f>
        <v>&lt;</v>
      </c>
      <c r="R43" s="40">
        <f>VLOOKUP($Q$10,'[7]LISTADO INDICADORES'!A$5:Y$998,23,0)</f>
        <v>0.8</v>
      </c>
      <c r="S43" s="7"/>
    </row>
    <row r="44" spans="2:21" ht="19.5" thickBot="1" x14ac:dyDescent="0.35">
      <c r="B44" s="8"/>
      <c r="C44" s="157" t="s">
        <v>27</v>
      </c>
      <c r="D44" s="158"/>
      <c r="E44" s="158"/>
      <c r="F44" s="158"/>
      <c r="G44" s="158"/>
      <c r="H44" s="159"/>
      <c r="I44" s="196" t="s">
        <v>26</v>
      </c>
      <c r="J44" s="197"/>
      <c r="K44" s="197"/>
      <c r="L44" s="197"/>
      <c r="M44" s="198"/>
      <c r="N44" s="160" t="s">
        <v>25</v>
      </c>
      <c r="O44" s="161"/>
      <c r="P44" s="161"/>
      <c r="Q44" s="161"/>
      <c r="R44" s="162"/>
      <c r="S44" s="7"/>
    </row>
    <row r="45" spans="2:21" x14ac:dyDescent="0.2">
      <c r="B45" s="8"/>
      <c r="C45" s="184" t="str">
        <f>VLOOKUP($Q$10,'[7]LISTADO INDICADORES'!A$5:Y$998,15,0)</f>
        <v xml:space="preserve">Reporte aplicativo PQRS  </v>
      </c>
      <c r="D45" s="185"/>
      <c r="E45" s="185"/>
      <c r="F45" s="185"/>
      <c r="G45" s="185"/>
      <c r="H45" s="186"/>
      <c r="I45" s="199" t="str">
        <f>VLOOKUP($Q$10,'[7]LISTADO INDICADORES'!A$5:Y$998,16,0)</f>
        <v xml:space="preserve">Reporte aplicativo PQRS  </v>
      </c>
      <c r="J45" s="200"/>
      <c r="K45" s="200"/>
      <c r="L45" s="200"/>
      <c r="M45" s="201"/>
      <c r="N45" s="240">
        <f>IF(Q49&gt;0,O52,IF(P49&gt;0,O52,IF(O49&gt;0,O52,IF(N49&gt;0,L52,IF(M49&gt;0,L52,IF(L49&gt;0,L52,IF(K49&gt;0,I52,IF(J49&gt;0,I52,IF(I49&gt;0,I52,IF(H49&gt;0,F52,IF(G49&gt;0,F52,IF(F49&gt;0,F52,"NO HAY DATOS"))))))))))))</f>
        <v>0</v>
      </c>
      <c r="O45" s="241"/>
      <c r="P45" s="241"/>
      <c r="Q45" s="241"/>
      <c r="R45" s="242"/>
      <c r="S45" s="7"/>
    </row>
    <row r="46" spans="2:21" ht="15.75" thickBot="1" x14ac:dyDescent="0.3">
      <c r="B46" s="8"/>
      <c r="C46" s="187"/>
      <c r="D46" s="188"/>
      <c r="E46" s="188"/>
      <c r="F46" s="188"/>
      <c r="G46" s="188"/>
      <c r="H46" s="189"/>
      <c r="I46" s="202"/>
      <c r="J46" s="203"/>
      <c r="K46" s="203"/>
      <c r="L46" s="203"/>
      <c r="M46" s="204"/>
      <c r="N46" s="243"/>
      <c r="O46" s="244"/>
      <c r="P46" s="244"/>
      <c r="Q46" s="244"/>
      <c r="R46" s="245"/>
      <c r="S46" s="7"/>
      <c r="U46" s="27"/>
    </row>
    <row r="47" spans="2:21" s="22" customFormat="1" ht="19.5" thickBot="1" x14ac:dyDescent="0.3">
      <c r="B47" s="26"/>
      <c r="C47" s="211" t="s">
        <v>24</v>
      </c>
      <c r="D47" s="212"/>
      <c r="E47" s="213"/>
      <c r="F47" s="25" t="s">
        <v>23</v>
      </c>
      <c r="G47" s="24" t="s">
        <v>22</v>
      </c>
      <c r="H47" s="24" t="s">
        <v>21</v>
      </c>
      <c r="I47" s="24" t="s">
        <v>20</v>
      </c>
      <c r="J47" s="24" t="s">
        <v>19</v>
      </c>
      <c r="K47" s="24" t="s">
        <v>18</v>
      </c>
      <c r="L47" s="24" t="s">
        <v>17</v>
      </c>
      <c r="M47" s="24" t="s">
        <v>16</v>
      </c>
      <c r="N47" s="24" t="s">
        <v>15</v>
      </c>
      <c r="O47" s="24" t="s">
        <v>14</v>
      </c>
      <c r="P47" s="24" t="s">
        <v>13</v>
      </c>
      <c r="Q47" s="24" t="s">
        <v>12</v>
      </c>
      <c r="R47" s="24" t="s">
        <v>11</v>
      </c>
      <c r="S47" s="23"/>
    </row>
    <row r="48" spans="2:21" ht="19.5" thickBot="1" x14ac:dyDescent="0.25">
      <c r="B48" s="8"/>
      <c r="C48" s="211" t="s">
        <v>10</v>
      </c>
      <c r="D48" s="212"/>
      <c r="E48" s="213"/>
      <c r="F48" s="21">
        <v>0</v>
      </c>
      <c r="G48" s="20">
        <v>0</v>
      </c>
      <c r="H48" s="20">
        <v>0</v>
      </c>
      <c r="I48" s="81">
        <v>0</v>
      </c>
      <c r="J48" s="81">
        <v>0</v>
      </c>
      <c r="K48" s="20">
        <v>0</v>
      </c>
      <c r="L48" s="20"/>
      <c r="M48" s="20"/>
      <c r="N48" s="20"/>
      <c r="O48" s="20"/>
      <c r="P48" s="20"/>
      <c r="Q48" s="20"/>
      <c r="R48" s="19">
        <f>SUM(F48:Q48)</f>
        <v>0</v>
      </c>
      <c r="S48" s="7"/>
    </row>
    <row r="49" spans="2:19" ht="19.5" thickBot="1" x14ac:dyDescent="0.25">
      <c r="B49" s="8"/>
      <c r="C49" s="211" t="s">
        <v>9</v>
      </c>
      <c r="D49" s="212"/>
      <c r="E49" s="213"/>
      <c r="F49" s="14">
        <v>0</v>
      </c>
      <c r="G49" s="13">
        <v>0</v>
      </c>
      <c r="H49" s="13">
        <v>0</v>
      </c>
      <c r="I49" s="13">
        <v>1</v>
      </c>
      <c r="J49" s="13">
        <v>0</v>
      </c>
      <c r="K49" s="13">
        <v>0</v>
      </c>
      <c r="L49" s="13"/>
      <c r="M49" s="13"/>
      <c r="N49" s="13"/>
      <c r="O49" s="13"/>
      <c r="P49" s="13"/>
      <c r="Q49" s="13"/>
      <c r="R49" s="18">
        <f>SUM(F49:Q49)</f>
        <v>1</v>
      </c>
      <c r="S49" s="7"/>
    </row>
    <row r="50" spans="2:19" ht="19.5" thickBot="1" x14ac:dyDescent="0.25">
      <c r="B50" s="8"/>
      <c r="C50" s="211" t="s">
        <v>8</v>
      </c>
      <c r="D50" s="212"/>
      <c r="E50" s="213"/>
      <c r="F50" s="17" t="str">
        <f t="shared" ref="F50:Q50" si="0">IFERROR(F48/F49,"")</f>
        <v/>
      </c>
      <c r="G50" s="16" t="str">
        <f t="shared" si="0"/>
        <v/>
      </c>
      <c r="H50" s="16" t="str">
        <f t="shared" si="0"/>
        <v/>
      </c>
      <c r="I50" s="16">
        <f t="shared" si="0"/>
        <v>0</v>
      </c>
      <c r="J50" s="16" t="str">
        <f t="shared" si="0"/>
        <v/>
      </c>
      <c r="K50" s="16" t="str">
        <f t="shared" si="0"/>
        <v/>
      </c>
      <c r="L50" s="16" t="str">
        <f t="shared" si="0"/>
        <v/>
      </c>
      <c r="M50" s="16" t="str">
        <f t="shared" si="0"/>
        <v/>
      </c>
      <c r="N50" s="16" t="str">
        <f t="shared" si="0"/>
        <v/>
      </c>
      <c r="O50" s="16" t="str">
        <f t="shared" si="0"/>
        <v/>
      </c>
      <c r="P50" s="16" t="str">
        <f t="shared" si="0"/>
        <v/>
      </c>
      <c r="Q50" s="16" t="str">
        <f t="shared" si="0"/>
        <v/>
      </c>
      <c r="R50" s="15">
        <f>IFERROR(R48/R49," ")</f>
        <v>0</v>
      </c>
      <c r="S50" s="7"/>
    </row>
    <row r="51" spans="2:19" ht="19.5" thickBot="1" x14ac:dyDescent="0.25">
      <c r="B51" s="8"/>
      <c r="C51" s="211" t="s">
        <v>7</v>
      </c>
      <c r="D51" s="212"/>
      <c r="E51" s="213"/>
      <c r="F51" s="17"/>
      <c r="G51" s="16"/>
      <c r="H51" s="16"/>
      <c r="I51" s="16"/>
      <c r="J51" s="16"/>
      <c r="K51" s="16"/>
      <c r="L51" s="16"/>
      <c r="M51" s="16"/>
      <c r="N51" s="16"/>
      <c r="O51" s="16"/>
      <c r="P51" s="16"/>
      <c r="Q51" s="16"/>
      <c r="R51" s="15"/>
      <c r="S51" s="7"/>
    </row>
    <row r="52" spans="2:19" ht="19.5" thickBot="1" x14ac:dyDescent="0.25">
      <c r="B52" s="8"/>
      <c r="C52" s="211" t="s">
        <v>6</v>
      </c>
      <c r="D52" s="212"/>
      <c r="E52" s="213"/>
      <c r="F52" s="226" t="str">
        <f>IFERROR(SUM(F48:H48)/SUM(F49:H49),"")</f>
        <v/>
      </c>
      <c r="G52" s="227"/>
      <c r="H52" s="228"/>
      <c r="I52" s="236">
        <f>IFERROR(SUM(I48:K48)/SUM(I49:K49),"")</f>
        <v>0</v>
      </c>
      <c r="J52" s="237"/>
      <c r="K52" s="238"/>
      <c r="L52" s="236" t="str">
        <f>IFERROR(SUM(L48:N48)/SUM(L49:N49),"")</f>
        <v/>
      </c>
      <c r="M52" s="237"/>
      <c r="N52" s="238"/>
      <c r="O52" s="236" t="str">
        <f>IFERROR(SUM(O48:Q48)/SUM(O49:Q49),"")</f>
        <v/>
      </c>
      <c r="P52" s="237"/>
      <c r="Q52" s="238"/>
      <c r="R52" s="15"/>
      <c r="S52" s="7"/>
    </row>
    <row r="53" spans="2:19" ht="19.5" thickBot="1" x14ac:dyDescent="0.25">
      <c r="B53" s="8"/>
      <c r="C53" s="233" t="s">
        <v>5</v>
      </c>
      <c r="D53" s="234"/>
      <c r="E53" s="235"/>
      <c r="F53" s="70"/>
      <c r="G53" s="71"/>
      <c r="H53" s="71"/>
      <c r="I53" s="71"/>
      <c r="J53" s="71"/>
      <c r="K53" s="71"/>
      <c r="L53" s="71"/>
      <c r="M53" s="71"/>
      <c r="N53" s="71"/>
      <c r="O53" s="71"/>
      <c r="P53" s="71"/>
      <c r="Q53" s="71"/>
      <c r="R53" s="72"/>
      <c r="S53" s="7"/>
    </row>
    <row r="54" spans="2:19" ht="19.5" thickBot="1" x14ac:dyDescent="0.25">
      <c r="B54" s="8"/>
      <c r="C54" s="211" t="s">
        <v>4</v>
      </c>
      <c r="D54" s="212"/>
      <c r="E54" s="213"/>
      <c r="F54" s="41">
        <v>0.8</v>
      </c>
      <c r="G54" s="41">
        <v>0.8</v>
      </c>
      <c r="H54" s="41">
        <v>0.8</v>
      </c>
      <c r="I54" s="41">
        <v>0.8</v>
      </c>
      <c r="J54" s="41">
        <v>0.8</v>
      </c>
      <c r="K54" s="41">
        <v>0.8</v>
      </c>
      <c r="L54" s="41">
        <v>0.8</v>
      </c>
      <c r="M54" s="41">
        <v>0.8</v>
      </c>
      <c r="N54" s="41">
        <v>0.8</v>
      </c>
      <c r="O54" s="41">
        <v>0.8</v>
      </c>
      <c r="P54" s="41">
        <v>0.8</v>
      </c>
      <c r="Q54" s="41">
        <v>0.8</v>
      </c>
      <c r="R54" s="41">
        <v>0.8</v>
      </c>
      <c r="S54" s="98"/>
    </row>
    <row r="55" spans="2:19" ht="15" thickBot="1" x14ac:dyDescent="0.25">
      <c r="B55" s="8"/>
      <c r="S55" s="7"/>
    </row>
    <row r="56" spans="2:19" ht="19.5" thickBot="1" x14ac:dyDescent="0.35">
      <c r="B56" s="8"/>
      <c r="C56" s="163" t="s">
        <v>3</v>
      </c>
      <c r="D56" s="164"/>
      <c r="E56" s="164"/>
      <c r="F56" s="164"/>
      <c r="G56" s="164"/>
      <c r="H56" s="164"/>
      <c r="I56" s="164"/>
      <c r="J56" s="164"/>
      <c r="K56" s="165"/>
      <c r="L56" s="160" t="s">
        <v>2</v>
      </c>
      <c r="M56" s="161"/>
      <c r="N56" s="161"/>
      <c r="O56" s="161"/>
      <c r="P56" s="161"/>
      <c r="Q56" s="161"/>
      <c r="R56" s="162"/>
      <c r="S56" s="7"/>
    </row>
    <row r="57" spans="2:19" x14ac:dyDescent="0.2">
      <c r="B57" s="8"/>
      <c r="C57" s="120" t="s">
        <v>93</v>
      </c>
      <c r="D57" s="121"/>
      <c r="E57" s="121"/>
      <c r="F57" s="121"/>
      <c r="G57" s="121"/>
      <c r="H57" s="121"/>
      <c r="I57" s="121"/>
      <c r="J57" s="121"/>
      <c r="K57" s="122"/>
      <c r="L57" s="120"/>
      <c r="M57" s="121"/>
      <c r="N57" s="121"/>
      <c r="O57" s="121"/>
      <c r="P57" s="121"/>
      <c r="Q57" s="121"/>
      <c r="R57" s="122"/>
      <c r="S57" s="7"/>
    </row>
    <row r="58" spans="2:19" x14ac:dyDescent="0.2">
      <c r="B58" s="8"/>
      <c r="C58" s="123"/>
      <c r="D58" s="124"/>
      <c r="E58" s="124"/>
      <c r="F58" s="124"/>
      <c r="G58" s="124"/>
      <c r="H58" s="124"/>
      <c r="I58" s="124"/>
      <c r="J58" s="124"/>
      <c r="K58" s="125"/>
      <c r="L58" s="123"/>
      <c r="M58" s="124"/>
      <c r="N58" s="124"/>
      <c r="O58" s="124"/>
      <c r="P58" s="124"/>
      <c r="Q58" s="124"/>
      <c r="R58" s="125"/>
      <c r="S58" s="7"/>
    </row>
    <row r="59" spans="2:19" x14ac:dyDescent="0.2">
      <c r="B59" s="8"/>
      <c r="C59" s="123"/>
      <c r="D59" s="124"/>
      <c r="E59" s="124"/>
      <c r="F59" s="124"/>
      <c r="G59" s="124"/>
      <c r="H59" s="124"/>
      <c r="I59" s="124"/>
      <c r="J59" s="124"/>
      <c r="K59" s="125"/>
      <c r="L59" s="123"/>
      <c r="M59" s="124"/>
      <c r="N59" s="124"/>
      <c r="O59" s="124"/>
      <c r="P59" s="124"/>
      <c r="Q59" s="124"/>
      <c r="R59" s="125"/>
      <c r="S59" s="7"/>
    </row>
    <row r="60" spans="2:19" x14ac:dyDescent="0.2">
      <c r="B60" s="8"/>
      <c r="C60" s="123"/>
      <c r="D60" s="124"/>
      <c r="E60" s="124"/>
      <c r="F60" s="124"/>
      <c r="G60" s="124"/>
      <c r="H60" s="124"/>
      <c r="I60" s="124"/>
      <c r="J60" s="124"/>
      <c r="K60" s="125"/>
      <c r="L60" s="123"/>
      <c r="M60" s="124"/>
      <c r="N60" s="124"/>
      <c r="O60" s="124"/>
      <c r="P60" s="124"/>
      <c r="Q60" s="124"/>
      <c r="R60" s="125"/>
      <c r="S60" s="7"/>
    </row>
    <row r="61" spans="2:19" ht="15" thickBot="1" x14ac:dyDescent="0.25">
      <c r="B61" s="8"/>
      <c r="C61" s="126"/>
      <c r="D61" s="127"/>
      <c r="E61" s="127"/>
      <c r="F61" s="127"/>
      <c r="G61" s="127"/>
      <c r="H61" s="127"/>
      <c r="I61" s="127"/>
      <c r="J61" s="127"/>
      <c r="K61" s="128"/>
      <c r="L61" s="126"/>
      <c r="M61" s="127"/>
      <c r="N61" s="127"/>
      <c r="O61" s="127"/>
      <c r="P61" s="127"/>
      <c r="Q61" s="127"/>
      <c r="R61" s="128"/>
      <c r="S61" s="7"/>
    </row>
    <row r="62" spans="2:19" ht="19.5" thickBot="1" x14ac:dyDescent="0.35">
      <c r="B62" s="8"/>
      <c r="C62" s="163" t="s">
        <v>1</v>
      </c>
      <c r="D62" s="164"/>
      <c r="E62" s="164"/>
      <c r="F62" s="164"/>
      <c r="G62" s="164"/>
      <c r="H62" s="164"/>
      <c r="I62" s="164"/>
      <c r="J62" s="164"/>
      <c r="K62" s="165"/>
      <c r="L62" s="160" t="s">
        <v>0</v>
      </c>
      <c r="M62" s="161"/>
      <c r="N62" s="161"/>
      <c r="O62" s="161"/>
      <c r="P62" s="161"/>
      <c r="Q62" s="161"/>
      <c r="R62" s="162"/>
      <c r="S62" s="7"/>
    </row>
    <row r="63" spans="2:19" x14ac:dyDescent="0.2">
      <c r="B63" s="8"/>
      <c r="C63" s="120"/>
      <c r="D63" s="121"/>
      <c r="E63" s="121"/>
      <c r="F63" s="121"/>
      <c r="G63" s="121"/>
      <c r="H63" s="121"/>
      <c r="I63" s="121"/>
      <c r="J63" s="121"/>
      <c r="K63" s="122"/>
      <c r="L63" s="120"/>
      <c r="M63" s="121"/>
      <c r="N63" s="121"/>
      <c r="O63" s="121"/>
      <c r="P63" s="121"/>
      <c r="Q63" s="121"/>
      <c r="R63" s="122"/>
      <c r="S63" s="7"/>
    </row>
    <row r="64" spans="2:19" x14ac:dyDescent="0.2">
      <c r="B64" s="8"/>
      <c r="C64" s="123"/>
      <c r="D64" s="124"/>
      <c r="E64" s="124"/>
      <c r="F64" s="124"/>
      <c r="G64" s="124"/>
      <c r="H64" s="124"/>
      <c r="I64" s="124"/>
      <c r="J64" s="124"/>
      <c r="K64" s="125"/>
      <c r="L64" s="123"/>
      <c r="M64" s="124"/>
      <c r="N64" s="124"/>
      <c r="O64" s="124"/>
      <c r="P64" s="124"/>
      <c r="Q64" s="124"/>
      <c r="R64" s="125"/>
      <c r="S64" s="7"/>
    </row>
    <row r="65" spans="2:19" x14ac:dyDescent="0.2">
      <c r="B65" s="8"/>
      <c r="C65" s="123"/>
      <c r="D65" s="124"/>
      <c r="E65" s="124"/>
      <c r="F65" s="124"/>
      <c r="G65" s="124"/>
      <c r="H65" s="124"/>
      <c r="I65" s="124"/>
      <c r="J65" s="124"/>
      <c r="K65" s="125"/>
      <c r="L65" s="123"/>
      <c r="M65" s="124"/>
      <c r="N65" s="124"/>
      <c r="O65" s="124"/>
      <c r="P65" s="124"/>
      <c r="Q65" s="124"/>
      <c r="R65" s="125"/>
      <c r="S65" s="7"/>
    </row>
    <row r="66" spans="2:19" x14ac:dyDescent="0.2">
      <c r="B66" s="8"/>
      <c r="C66" s="123"/>
      <c r="D66" s="124"/>
      <c r="E66" s="124"/>
      <c r="F66" s="124"/>
      <c r="G66" s="124"/>
      <c r="H66" s="124"/>
      <c r="I66" s="124"/>
      <c r="J66" s="124"/>
      <c r="K66" s="125"/>
      <c r="L66" s="123"/>
      <c r="M66" s="124"/>
      <c r="N66" s="124"/>
      <c r="O66" s="124"/>
      <c r="P66" s="124"/>
      <c r="Q66" s="124"/>
      <c r="R66" s="125"/>
      <c r="S66" s="7"/>
    </row>
    <row r="67" spans="2:19" ht="15" thickBot="1" x14ac:dyDescent="0.25">
      <c r="B67" s="8"/>
      <c r="C67" s="126"/>
      <c r="D67" s="127"/>
      <c r="E67" s="127"/>
      <c r="F67" s="127"/>
      <c r="G67" s="127"/>
      <c r="H67" s="127"/>
      <c r="I67" s="127"/>
      <c r="J67" s="127"/>
      <c r="K67" s="128"/>
      <c r="L67" s="126"/>
      <c r="M67" s="127"/>
      <c r="N67" s="127"/>
      <c r="O67" s="127"/>
      <c r="P67" s="127"/>
      <c r="Q67" s="127"/>
      <c r="R67" s="128"/>
      <c r="S67" s="7"/>
    </row>
    <row r="68" spans="2:19" ht="15" thickBot="1" x14ac:dyDescent="0.25">
      <c r="B68" s="6"/>
      <c r="C68" s="5"/>
      <c r="D68" s="5"/>
      <c r="E68" s="5"/>
      <c r="F68" s="4"/>
      <c r="G68" s="4"/>
      <c r="H68" s="4"/>
      <c r="I68" s="4"/>
      <c r="J68" s="4"/>
      <c r="K68" s="4"/>
      <c r="L68" s="4"/>
      <c r="M68" s="4"/>
      <c r="N68" s="4"/>
      <c r="O68" s="4"/>
      <c r="P68" s="4"/>
      <c r="Q68" s="4"/>
      <c r="R68" s="4"/>
      <c r="S68" s="3"/>
    </row>
  </sheetData>
  <sheetProtection formatCells="0" formatColumns="0" formatRows="0"/>
  <protectedRanges>
    <protectedRange algorithmName="SHA-512" hashValue="AdyiIHOegjBMYfwXaovC0Yca8H1Xt2lCXFH1h/YQRbPu/MQ1aCeVjqa4EFpHM/A6eRmVZZSjhMyV9CN/EVfgRA==" saltValue="NrSoTPs0j2QR41XKevCHVA==" spinCount="100000" sqref="C12:R12 C10:K10 Q10:R10 N45:R46 R48:R49" name="formulas"/>
    <protectedRange algorithmName="SHA-512" hashValue="AdyiIHOegjBMYfwXaovC0Yca8H1Xt2lCXFH1h/YQRbPu/MQ1aCeVjqa4EFpHM/A6eRmVZZSjhMyV9CN/EVfgRA==" saltValue="NrSoTPs0j2QR41XKevCHVA==" spinCount="100000" sqref="F50:Q52 R50:R51" name="formulas_1"/>
  </protectedRanges>
  <mergeCells count="56">
    <mergeCell ref="C10:H10"/>
    <mergeCell ref="L10:M10"/>
    <mergeCell ref="Q10:R10"/>
    <mergeCell ref="C3:E5"/>
    <mergeCell ref="F3:O5"/>
    <mergeCell ref="P3:R3"/>
    <mergeCell ref="P4:R4"/>
    <mergeCell ref="P5:R5"/>
    <mergeCell ref="C7:R7"/>
    <mergeCell ref="C8:R8"/>
    <mergeCell ref="C9:H9"/>
    <mergeCell ref="L9:M9"/>
    <mergeCell ref="N9:P9"/>
    <mergeCell ref="Q9:R9"/>
    <mergeCell ref="C11:M11"/>
    <mergeCell ref="N11:R11"/>
    <mergeCell ref="C12:M12"/>
    <mergeCell ref="N12:R12"/>
    <mergeCell ref="C13:M13"/>
    <mergeCell ref="N13:R13"/>
    <mergeCell ref="C14:M17"/>
    <mergeCell ref="N14:R40"/>
    <mergeCell ref="C18:M40"/>
    <mergeCell ref="C41:H41"/>
    <mergeCell ref="I41:M41"/>
    <mergeCell ref="N41:R41"/>
    <mergeCell ref="C49:E49"/>
    <mergeCell ref="C42:H43"/>
    <mergeCell ref="I42:M43"/>
    <mergeCell ref="N42:P42"/>
    <mergeCell ref="N43:P43"/>
    <mergeCell ref="C44:H44"/>
    <mergeCell ref="I44:M44"/>
    <mergeCell ref="N44:R44"/>
    <mergeCell ref="C45:H46"/>
    <mergeCell ref="I45:M46"/>
    <mergeCell ref="N45:R46"/>
    <mergeCell ref="C47:E47"/>
    <mergeCell ref="C48:E48"/>
    <mergeCell ref="C50:E50"/>
    <mergeCell ref="C51:E51"/>
    <mergeCell ref="C52:E52"/>
    <mergeCell ref="F52:H52"/>
    <mergeCell ref="I52:K52"/>
    <mergeCell ref="C62:K62"/>
    <mergeCell ref="L62:R62"/>
    <mergeCell ref="C63:K67"/>
    <mergeCell ref="L63:R67"/>
    <mergeCell ref="O52:Q52"/>
    <mergeCell ref="C53:E53"/>
    <mergeCell ref="C54:E54"/>
    <mergeCell ref="C56:K56"/>
    <mergeCell ref="L56:R56"/>
    <mergeCell ref="C57:K61"/>
    <mergeCell ref="L57:R61"/>
    <mergeCell ref="L52:N52"/>
  </mergeCells>
  <dataValidations count="4">
    <dataValidation type="list" allowBlank="1" showInputMessage="1" showErrorMessage="1" sqref="L10:M10" xr:uid="{F2294311-244B-4929-935D-EBE0BF2C4C12}">
      <formula1>"I Trimestre,II Trimestre,III Trimestre,IV Trimestre"</formula1>
    </dataValidation>
    <dataValidation type="whole" allowBlank="1" showInputMessage="1" showErrorMessage="1" sqref="N10" xr:uid="{85AE7E94-FC23-4CD3-B817-F98A5197B485}">
      <formula1>1</formula1>
      <formula2>31</formula2>
    </dataValidation>
    <dataValidation type="whole" allowBlank="1" showInputMessage="1" showErrorMessage="1" sqref="O10" xr:uid="{4DB3FE54-82FC-4C5D-8B49-28C0CDB61475}">
      <formula1>1</formula1>
      <formula2>12</formula2>
    </dataValidation>
    <dataValidation type="whole" allowBlank="1" showInputMessage="1" showErrorMessage="1" sqref="P10" xr:uid="{F21E6299-266D-4DEA-8467-0B0EBDDFEB45}">
      <formula1>1</formula1>
      <formula2>99999</formula2>
    </dataValidation>
  </dataValidation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84F46-86BA-49F5-9F8A-934A0EEABCA2}">
  <dimension ref="B1:V68"/>
  <sheetViews>
    <sheetView showGridLines="0" topLeftCell="A32" zoomScaleNormal="100" workbookViewId="0">
      <selection activeCell="N49" sqref="N49"/>
    </sheetView>
  </sheetViews>
  <sheetFormatPr defaultColWidth="11.42578125" defaultRowHeight="14.25" x14ac:dyDescent="0.2"/>
  <cols>
    <col min="1" max="1" width="2.42578125" style="1" customWidth="1"/>
    <col min="2" max="2" width="2.5703125" style="1" customWidth="1"/>
    <col min="3" max="5" width="9.140625" style="1" customWidth="1"/>
    <col min="6" max="7" width="13" style="2" customWidth="1"/>
    <col min="8" max="8" width="15.42578125" style="2" customWidth="1"/>
    <col min="9" max="16" width="13" style="2" customWidth="1"/>
    <col min="17" max="17" width="13.140625" style="2" customWidth="1"/>
    <col min="18" max="18" width="13" style="2" customWidth="1"/>
    <col min="19" max="19" width="2.5703125" style="1" customWidth="1"/>
    <col min="20" max="16384" width="11.42578125" style="1"/>
  </cols>
  <sheetData>
    <row r="1" spans="2:19" ht="15" thickBot="1" x14ac:dyDescent="0.25"/>
    <row r="2" spans="2:19" ht="9.75" customHeight="1" thickBot="1" x14ac:dyDescent="0.25">
      <c r="B2" s="38"/>
      <c r="C2" s="37"/>
      <c r="D2" s="37"/>
      <c r="E2" s="37"/>
      <c r="F2" s="36"/>
      <c r="G2" s="36"/>
      <c r="H2" s="36"/>
      <c r="I2" s="36"/>
      <c r="J2" s="36"/>
      <c r="K2" s="36"/>
      <c r="L2" s="36"/>
      <c r="M2" s="36"/>
      <c r="N2" s="36"/>
      <c r="O2" s="36"/>
      <c r="P2" s="36"/>
      <c r="Q2" s="36"/>
      <c r="R2" s="36"/>
      <c r="S2" s="35"/>
    </row>
    <row r="3" spans="2:19" ht="16.5" thickBot="1" x14ac:dyDescent="0.25">
      <c r="B3" s="8"/>
      <c r="C3" s="120"/>
      <c r="D3" s="121"/>
      <c r="E3" s="122"/>
      <c r="F3" s="129" t="s">
        <v>47</v>
      </c>
      <c r="G3" s="130"/>
      <c r="H3" s="130"/>
      <c r="I3" s="130"/>
      <c r="J3" s="130"/>
      <c r="K3" s="130"/>
      <c r="L3" s="130"/>
      <c r="M3" s="130"/>
      <c r="N3" s="130"/>
      <c r="O3" s="131"/>
      <c r="P3" s="138" t="s">
        <v>46</v>
      </c>
      <c r="Q3" s="139"/>
      <c r="R3" s="140"/>
      <c r="S3" s="7"/>
    </row>
    <row r="4" spans="2:19" ht="16.5" thickBot="1" x14ac:dyDescent="0.25">
      <c r="B4" s="8"/>
      <c r="C4" s="123"/>
      <c r="D4" s="124"/>
      <c r="E4" s="125"/>
      <c r="F4" s="132"/>
      <c r="G4" s="133"/>
      <c r="H4" s="133"/>
      <c r="I4" s="133"/>
      <c r="J4" s="133"/>
      <c r="K4" s="133"/>
      <c r="L4" s="133"/>
      <c r="M4" s="133"/>
      <c r="N4" s="133"/>
      <c r="O4" s="134"/>
      <c r="P4" s="138" t="s">
        <v>45</v>
      </c>
      <c r="Q4" s="139"/>
      <c r="R4" s="140"/>
      <c r="S4" s="7"/>
    </row>
    <row r="5" spans="2:19" ht="18.75" customHeight="1" thickBot="1" x14ac:dyDescent="0.25">
      <c r="B5" s="8"/>
      <c r="C5" s="126"/>
      <c r="D5" s="127"/>
      <c r="E5" s="128"/>
      <c r="F5" s="135"/>
      <c r="G5" s="136"/>
      <c r="H5" s="136"/>
      <c r="I5" s="136"/>
      <c r="J5" s="136"/>
      <c r="K5" s="136"/>
      <c r="L5" s="136"/>
      <c r="M5" s="136"/>
      <c r="N5" s="136"/>
      <c r="O5" s="137"/>
      <c r="P5" s="138" t="s">
        <v>44</v>
      </c>
      <c r="Q5" s="139"/>
      <c r="R5" s="140"/>
      <c r="S5" s="7"/>
    </row>
    <row r="6" spans="2:19" ht="15.75" thickBot="1" x14ac:dyDescent="0.25">
      <c r="B6" s="8"/>
      <c r="F6" s="34"/>
      <c r="G6" s="34"/>
      <c r="H6" s="34"/>
      <c r="I6" s="34"/>
      <c r="J6" s="34"/>
      <c r="K6" s="34"/>
      <c r="L6" s="34"/>
      <c r="M6" s="34"/>
      <c r="N6" s="34"/>
      <c r="O6" s="34"/>
      <c r="S6" s="7"/>
    </row>
    <row r="7" spans="2:19" ht="29.25" thickBot="1" x14ac:dyDescent="0.25">
      <c r="B7" s="8"/>
      <c r="C7" s="141" t="str">
        <f>UPPER(VLOOKUP($Q$10,'[7]LISTADO INDICADORES'!A$5:Y$998,6,0))</f>
        <v>SIAU</v>
      </c>
      <c r="D7" s="142"/>
      <c r="E7" s="142"/>
      <c r="F7" s="142"/>
      <c r="G7" s="142"/>
      <c r="H7" s="142"/>
      <c r="I7" s="142"/>
      <c r="J7" s="142"/>
      <c r="K7" s="142"/>
      <c r="L7" s="142"/>
      <c r="M7" s="142"/>
      <c r="N7" s="142"/>
      <c r="O7" s="142"/>
      <c r="P7" s="142"/>
      <c r="Q7" s="142"/>
      <c r="R7" s="143"/>
      <c r="S7" s="7"/>
    </row>
    <row r="8" spans="2:19" ht="21.75" thickBot="1" x14ac:dyDescent="0.25">
      <c r="B8" s="8"/>
      <c r="C8" s="144" t="s">
        <v>43</v>
      </c>
      <c r="D8" s="145"/>
      <c r="E8" s="145"/>
      <c r="F8" s="145"/>
      <c r="G8" s="145"/>
      <c r="H8" s="145"/>
      <c r="I8" s="145"/>
      <c r="J8" s="145"/>
      <c r="K8" s="145"/>
      <c r="L8" s="145"/>
      <c r="M8" s="145"/>
      <c r="N8" s="145"/>
      <c r="O8" s="145"/>
      <c r="P8" s="145"/>
      <c r="Q8" s="145"/>
      <c r="R8" s="146"/>
      <c r="S8" s="7"/>
    </row>
    <row r="9" spans="2:19" ht="32.25" thickBot="1" x14ac:dyDescent="0.25">
      <c r="B9" s="8"/>
      <c r="C9" s="147" t="s">
        <v>42</v>
      </c>
      <c r="D9" s="148"/>
      <c r="E9" s="148"/>
      <c r="F9" s="148"/>
      <c r="G9" s="148"/>
      <c r="H9" s="149"/>
      <c r="I9" s="24" t="s">
        <v>41</v>
      </c>
      <c r="J9" s="24" t="s">
        <v>40</v>
      </c>
      <c r="K9" s="24" t="s">
        <v>39</v>
      </c>
      <c r="L9" s="147" t="s">
        <v>38</v>
      </c>
      <c r="M9" s="149"/>
      <c r="N9" s="147" t="s">
        <v>37</v>
      </c>
      <c r="O9" s="148"/>
      <c r="P9" s="149"/>
      <c r="Q9" s="147" t="s">
        <v>36</v>
      </c>
      <c r="R9" s="149"/>
      <c r="S9" s="7"/>
    </row>
    <row r="10" spans="2:19" ht="31.5" customHeight="1" thickBot="1" x14ac:dyDescent="0.25">
      <c r="B10" s="8"/>
      <c r="C10" s="150" t="str">
        <f>VLOOKUP($Q$10,'[7]LISTADO INDICADORES'!A$5:Y$998,4,0)</f>
        <v>Oportunidad en la Respuesta a Peticiones</v>
      </c>
      <c r="D10" s="151"/>
      <c r="E10" s="151"/>
      <c r="F10" s="151"/>
      <c r="G10" s="151"/>
      <c r="H10" s="152"/>
      <c r="I10" s="33" t="str">
        <f>VLOOKUP($Q$10,'[7]LISTADO INDICADORES'!A$5:Y$998,20,0)</f>
        <v>proceso</v>
      </c>
      <c r="J10" s="33" t="str">
        <f>VLOOKUP($Q$10,'[7]LISTADO INDICADORES'!A$5:Y$998,21,0)</f>
        <v>Creciente</v>
      </c>
      <c r="K10" s="33" t="str">
        <f>VLOOKUP($Q$10,'[7]LISTADO INDICADORES'!A$5:Y$998,17,0)</f>
        <v>%</v>
      </c>
      <c r="L10" s="153"/>
      <c r="M10" s="154"/>
      <c r="N10" s="32"/>
      <c r="O10" s="32"/>
      <c r="P10" s="32"/>
      <c r="Q10" s="155">
        <v>673</v>
      </c>
      <c r="R10" s="156"/>
      <c r="S10" s="7"/>
    </row>
    <row r="11" spans="2:19" ht="19.5" thickBot="1" x14ac:dyDescent="0.35">
      <c r="B11" s="8"/>
      <c r="C11" s="157" t="s">
        <v>35</v>
      </c>
      <c r="D11" s="158"/>
      <c r="E11" s="158"/>
      <c r="F11" s="158"/>
      <c r="G11" s="158"/>
      <c r="H11" s="158"/>
      <c r="I11" s="158"/>
      <c r="J11" s="158"/>
      <c r="K11" s="158"/>
      <c r="L11" s="158"/>
      <c r="M11" s="159"/>
      <c r="N11" s="160" t="s">
        <v>34</v>
      </c>
      <c r="O11" s="161"/>
      <c r="P11" s="161"/>
      <c r="Q11" s="161"/>
      <c r="R11" s="162"/>
      <c r="S11" s="7"/>
    </row>
    <row r="12" spans="2:19" ht="84.75" customHeight="1" thickBot="1" x14ac:dyDescent="0.25">
      <c r="B12" s="8"/>
      <c r="C12" s="150" t="str">
        <f>VLOOKUP($Q$10,'[7]LISTADO INDICADORES'!A$5:Y$998,10,0)</f>
        <v>Garantizar la respuesta oportuna a las peticiones dentro del plazo normativo, asegurando el cumplimiento de los derechos de los usuarios</v>
      </c>
      <c r="D12" s="151"/>
      <c r="E12" s="151"/>
      <c r="F12" s="151"/>
      <c r="G12" s="151"/>
      <c r="H12" s="151"/>
      <c r="I12" s="151"/>
      <c r="J12" s="151"/>
      <c r="K12" s="151"/>
      <c r="L12" s="151"/>
      <c r="M12" s="152"/>
      <c r="N12" s="150" t="str">
        <f>IFERROR("Hay un "&amp;FIXED(N45,4)*100&amp;"%"&amp;" de adherencia a guias de prcatica Clinica","NO HAY DATOS")</f>
        <v>Hay un 94,55% de adherencia a guias de prcatica Clinica</v>
      </c>
      <c r="O12" s="151"/>
      <c r="P12" s="151"/>
      <c r="Q12" s="151"/>
      <c r="R12" s="152"/>
      <c r="S12" s="7"/>
    </row>
    <row r="13" spans="2:19" ht="19.5" thickBot="1" x14ac:dyDescent="0.35">
      <c r="B13" s="8"/>
      <c r="C13" s="163" t="s">
        <v>33</v>
      </c>
      <c r="D13" s="164"/>
      <c r="E13" s="164"/>
      <c r="F13" s="164"/>
      <c r="G13" s="164"/>
      <c r="H13" s="164"/>
      <c r="I13" s="164"/>
      <c r="J13" s="164"/>
      <c r="K13" s="164"/>
      <c r="L13" s="164"/>
      <c r="M13" s="165"/>
      <c r="N13" s="160" t="s">
        <v>32</v>
      </c>
      <c r="O13" s="161"/>
      <c r="P13" s="161"/>
      <c r="Q13" s="161"/>
      <c r="R13" s="162"/>
      <c r="S13" s="7"/>
    </row>
    <row r="14" spans="2:19" x14ac:dyDescent="0.2">
      <c r="B14" s="8"/>
      <c r="C14" s="166" t="str">
        <f>IF(K10="%",C42&amp;" / "&amp;I42&amp;" *100",IF(K10="tasa",C42&amp;" / "&amp;I42&amp;" *1000",IF(K10="Minutos",C42&amp;" / "&amp;I42,IF(K10="Cantidad",C42&amp;" / "&amp;I42,IF(K10="Egresos/cama",C42&amp;" / "&amp;I42,IF(K10="Cantidad",C42&amp;" / "&amp;I42,IF(K10="Horas",C42&amp;" / "&amp;I42,IF(K10="Proporción",C42&amp;" / "&amp;I42,IF(K10="Días",C42&amp;" / "&amp;I42,"")))))))))</f>
        <v>Número de peticiones respondidas dentro del tiempo normativo / Número total de peticiones recibidas en el período *100</v>
      </c>
      <c r="D14" s="167"/>
      <c r="E14" s="167"/>
      <c r="F14" s="167"/>
      <c r="G14" s="167"/>
      <c r="H14" s="167"/>
      <c r="I14" s="167"/>
      <c r="J14" s="167"/>
      <c r="K14" s="167"/>
      <c r="L14" s="167"/>
      <c r="M14" s="168"/>
      <c r="N14" s="175" t="s">
        <v>112</v>
      </c>
      <c r="O14" s="176"/>
      <c r="P14" s="176"/>
      <c r="Q14" s="176"/>
      <c r="R14" s="177"/>
      <c r="S14" s="7"/>
    </row>
    <row r="15" spans="2:19" x14ac:dyDescent="0.2">
      <c r="B15" s="8"/>
      <c r="C15" s="169"/>
      <c r="D15" s="170"/>
      <c r="E15" s="170"/>
      <c r="F15" s="170"/>
      <c r="G15" s="170"/>
      <c r="H15" s="170"/>
      <c r="I15" s="170"/>
      <c r="J15" s="170"/>
      <c r="K15" s="170"/>
      <c r="L15" s="170"/>
      <c r="M15" s="171"/>
      <c r="N15" s="178"/>
      <c r="O15" s="179"/>
      <c r="P15" s="179"/>
      <c r="Q15" s="179"/>
      <c r="R15" s="180"/>
      <c r="S15" s="7"/>
    </row>
    <row r="16" spans="2:19" x14ac:dyDescent="0.2">
      <c r="B16" s="8"/>
      <c r="C16" s="169"/>
      <c r="D16" s="170"/>
      <c r="E16" s="170"/>
      <c r="F16" s="170"/>
      <c r="G16" s="170"/>
      <c r="H16" s="170"/>
      <c r="I16" s="170"/>
      <c r="J16" s="170"/>
      <c r="K16" s="170"/>
      <c r="L16" s="170"/>
      <c r="M16" s="171"/>
      <c r="N16" s="178"/>
      <c r="O16" s="179"/>
      <c r="P16" s="179"/>
      <c r="Q16" s="179"/>
      <c r="R16" s="180"/>
      <c r="S16" s="7"/>
    </row>
    <row r="17" spans="2:22" ht="50.25" customHeight="1" thickBot="1" x14ac:dyDescent="0.25">
      <c r="B17" s="8"/>
      <c r="C17" s="172"/>
      <c r="D17" s="173"/>
      <c r="E17" s="173"/>
      <c r="F17" s="173"/>
      <c r="G17" s="173"/>
      <c r="H17" s="173"/>
      <c r="I17" s="173"/>
      <c r="J17" s="173"/>
      <c r="K17" s="173"/>
      <c r="L17" s="173"/>
      <c r="M17" s="174"/>
      <c r="N17" s="178"/>
      <c r="O17" s="179"/>
      <c r="P17" s="179"/>
      <c r="Q17" s="179"/>
      <c r="R17" s="180"/>
      <c r="S17" s="7"/>
    </row>
    <row r="18" spans="2:22" x14ac:dyDescent="0.2">
      <c r="B18" s="8"/>
      <c r="C18" s="120"/>
      <c r="D18" s="121"/>
      <c r="E18" s="121"/>
      <c r="F18" s="121"/>
      <c r="G18" s="121"/>
      <c r="H18" s="121"/>
      <c r="I18" s="121"/>
      <c r="J18" s="121"/>
      <c r="K18" s="121"/>
      <c r="L18" s="121"/>
      <c r="M18" s="122"/>
      <c r="N18" s="178"/>
      <c r="O18" s="179"/>
      <c r="P18" s="179"/>
      <c r="Q18" s="179"/>
      <c r="R18" s="180"/>
      <c r="S18" s="7"/>
    </row>
    <row r="19" spans="2:22" x14ac:dyDescent="0.2">
      <c r="B19" s="8"/>
      <c r="C19" s="123"/>
      <c r="D19" s="124"/>
      <c r="E19" s="124"/>
      <c r="F19" s="124"/>
      <c r="G19" s="124"/>
      <c r="H19" s="124"/>
      <c r="I19" s="124"/>
      <c r="J19" s="124"/>
      <c r="K19" s="124"/>
      <c r="L19" s="124"/>
      <c r="M19" s="125"/>
      <c r="N19" s="178"/>
      <c r="O19" s="179"/>
      <c r="P19" s="179"/>
      <c r="Q19" s="179"/>
      <c r="R19" s="180"/>
      <c r="S19" s="7"/>
    </row>
    <row r="20" spans="2:22" x14ac:dyDescent="0.2">
      <c r="B20" s="8"/>
      <c r="C20" s="123"/>
      <c r="D20" s="124"/>
      <c r="E20" s="124"/>
      <c r="F20" s="124"/>
      <c r="G20" s="124"/>
      <c r="H20" s="124"/>
      <c r="I20" s="124"/>
      <c r="J20" s="124"/>
      <c r="K20" s="124"/>
      <c r="L20" s="124"/>
      <c r="M20" s="125"/>
      <c r="N20" s="178"/>
      <c r="O20" s="179"/>
      <c r="P20" s="179"/>
      <c r="Q20" s="179"/>
      <c r="R20" s="180"/>
      <c r="S20" s="7"/>
    </row>
    <row r="21" spans="2:22" x14ac:dyDescent="0.2">
      <c r="B21" s="8"/>
      <c r="C21" s="123"/>
      <c r="D21" s="124"/>
      <c r="E21" s="124"/>
      <c r="F21" s="124"/>
      <c r="G21" s="124"/>
      <c r="H21" s="124"/>
      <c r="I21" s="124"/>
      <c r="J21" s="124"/>
      <c r="K21" s="124"/>
      <c r="L21" s="124"/>
      <c r="M21" s="125"/>
      <c r="N21" s="178"/>
      <c r="O21" s="179"/>
      <c r="P21" s="179"/>
      <c r="Q21" s="179"/>
      <c r="R21" s="180"/>
      <c r="S21" s="7"/>
    </row>
    <row r="22" spans="2:22" x14ac:dyDescent="0.2">
      <c r="B22" s="8"/>
      <c r="C22" s="123"/>
      <c r="D22" s="124"/>
      <c r="E22" s="124"/>
      <c r="F22" s="124"/>
      <c r="G22" s="124"/>
      <c r="H22" s="124"/>
      <c r="I22" s="124"/>
      <c r="J22" s="124"/>
      <c r="K22" s="124"/>
      <c r="L22" s="124"/>
      <c r="M22" s="125"/>
      <c r="N22" s="178"/>
      <c r="O22" s="179"/>
      <c r="P22" s="179"/>
      <c r="Q22" s="179"/>
      <c r="R22" s="180"/>
      <c r="S22" s="7"/>
    </row>
    <row r="23" spans="2:22" x14ac:dyDescent="0.2">
      <c r="B23" s="8"/>
      <c r="C23" s="123"/>
      <c r="D23" s="124"/>
      <c r="E23" s="124"/>
      <c r="F23" s="124"/>
      <c r="G23" s="124"/>
      <c r="H23" s="124"/>
      <c r="I23" s="124"/>
      <c r="J23" s="124"/>
      <c r="K23" s="124"/>
      <c r="L23" s="124"/>
      <c r="M23" s="125"/>
      <c r="N23" s="178"/>
      <c r="O23" s="179"/>
      <c r="P23" s="179"/>
      <c r="Q23" s="179"/>
      <c r="R23" s="180"/>
      <c r="S23" s="7"/>
    </row>
    <row r="24" spans="2:22" x14ac:dyDescent="0.2">
      <c r="B24" s="8"/>
      <c r="C24" s="123"/>
      <c r="D24" s="124"/>
      <c r="E24" s="124"/>
      <c r="F24" s="124"/>
      <c r="G24" s="124"/>
      <c r="H24" s="124"/>
      <c r="I24" s="124"/>
      <c r="J24" s="124"/>
      <c r="K24" s="124"/>
      <c r="L24" s="124"/>
      <c r="M24" s="125"/>
      <c r="N24" s="178"/>
      <c r="O24" s="179"/>
      <c r="P24" s="179"/>
      <c r="Q24" s="179"/>
      <c r="R24" s="180"/>
      <c r="S24" s="7"/>
    </row>
    <row r="25" spans="2:22" x14ac:dyDescent="0.2">
      <c r="B25" s="8"/>
      <c r="C25" s="123"/>
      <c r="D25" s="124"/>
      <c r="E25" s="124"/>
      <c r="F25" s="124"/>
      <c r="G25" s="124"/>
      <c r="H25" s="124"/>
      <c r="I25" s="124"/>
      <c r="J25" s="124"/>
      <c r="K25" s="124"/>
      <c r="L25" s="124"/>
      <c r="M25" s="125"/>
      <c r="N25" s="178"/>
      <c r="O25" s="179"/>
      <c r="P25" s="179"/>
      <c r="Q25" s="179"/>
      <c r="R25" s="180"/>
      <c r="S25" s="7"/>
    </row>
    <row r="26" spans="2:22" x14ac:dyDescent="0.2">
      <c r="B26" s="8"/>
      <c r="C26" s="123"/>
      <c r="D26" s="124"/>
      <c r="E26" s="124"/>
      <c r="F26" s="124"/>
      <c r="G26" s="124"/>
      <c r="H26" s="124"/>
      <c r="I26" s="124"/>
      <c r="J26" s="124"/>
      <c r="K26" s="124"/>
      <c r="L26" s="124"/>
      <c r="M26" s="125"/>
      <c r="N26" s="178"/>
      <c r="O26" s="179"/>
      <c r="P26" s="179"/>
      <c r="Q26" s="179"/>
      <c r="R26" s="180"/>
      <c r="S26" s="7"/>
      <c r="V26" s="1" t="s">
        <v>31</v>
      </c>
    </row>
    <row r="27" spans="2:22" x14ac:dyDescent="0.2">
      <c r="B27" s="8"/>
      <c r="C27" s="123"/>
      <c r="D27" s="124"/>
      <c r="E27" s="124"/>
      <c r="F27" s="124"/>
      <c r="G27" s="124"/>
      <c r="H27" s="124"/>
      <c r="I27" s="124"/>
      <c r="J27" s="124"/>
      <c r="K27" s="124"/>
      <c r="L27" s="124"/>
      <c r="M27" s="125"/>
      <c r="N27" s="178"/>
      <c r="O27" s="179"/>
      <c r="P27" s="179"/>
      <c r="Q27" s="179"/>
      <c r="R27" s="180"/>
      <c r="S27" s="7"/>
    </row>
    <row r="28" spans="2:22" x14ac:dyDescent="0.2">
      <c r="B28" s="8"/>
      <c r="C28" s="123"/>
      <c r="D28" s="124"/>
      <c r="E28" s="124"/>
      <c r="F28" s="124"/>
      <c r="G28" s="124"/>
      <c r="H28" s="124"/>
      <c r="I28" s="124"/>
      <c r="J28" s="124"/>
      <c r="K28" s="124"/>
      <c r="L28" s="124"/>
      <c r="M28" s="125"/>
      <c r="N28" s="178"/>
      <c r="O28" s="179"/>
      <c r="P28" s="179"/>
      <c r="Q28" s="179"/>
      <c r="R28" s="180"/>
      <c r="S28" s="7"/>
    </row>
    <row r="29" spans="2:22" x14ac:dyDescent="0.2">
      <c r="B29" s="8"/>
      <c r="C29" s="123"/>
      <c r="D29" s="124"/>
      <c r="E29" s="124"/>
      <c r="F29" s="124"/>
      <c r="G29" s="124"/>
      <c r="H29" s="124"/>
      <c r="I29" s="124"/>
      <c r="J29" s="124"/>
      <c r="K29" s="124"/>
      <c r="L29" s="124"/>
      <c r="M29" s="125"/>
      <c r="N29" s="178"/>
      <c r="O29" s="179"/>
      <c r="P29" s="179"/>
      <c r="Q29" s="179"/>
      <c r="R29" s="180"/>
      <c r="S29" s="7"/>
    </row>
    <row r="30" spans="2:22" x14ac:dyDescent="0.2">
      <c r="B30" s="8"/>
      <c r="C30" s="123"/>
      <c r="D30" s="124"/>
      <c r="E30" s="124"/>
      <c r="F30" s="124"/>
      <c r="G30" s="124"/>
      <c r="H30" s="124"/>
      <c r="I30" s="124"/>
      <c r="J30" s="124"/>
      <c r="K30" s="124"/>
      <c r="L30" s="124"/>
      <c r="M30" s="125"/>
      <c r="N30" s="178"/>
      <c r="O30" s="179"/>
      <c r="P30" s="179"/>
      <c r="Q30" s="179"/>
      <c r="R30" s="180"/>
      <c r="S30" s="7"/>
    </row>
    <row r="31" spans="2:22" x14ac:dyDescent="0.2">
      <c r="B31" s="8"/>
      <c r="C31" s="123"/>
      <c r="D31" s="124"/>
      <c r="E31" s="124"/>
      <c r="F31" s="124"/>
      <c r="G31" s="124"/>
      <c r="H31" s="124"/>
      <c r="I31" s="124"/>
      <c r="J31" s="124"/>
      <c r="K31" s="124"/>
      <c r="L31" s="124"/>
      <c r="M31" s="125"/>
      <c r="N31" s="178"/>
      <c r="O31" s="179"/>
      <c r="P31" s="179"/>
      <c r="Q31" s="179"/>
      <c r="R31" s="180"/>
      <c r="S31" s="7"/>
    </row>
    <row r="32" spans="2:22" x14ac:dyDescent="0.2">
      <c r="B32" s="8"/>
      <c r="C32" s="123"/>
      <c r="D32" s="124"/>
      <c r="E32" s="124"/>
      <c r="F32" s="124"/>
      <c r="G32" s="124"/>
      <c r="H32" s="124"/>
      <c r="I32" s="124"/>
      <c r="J32" s="124"/>
      <c r="K32" s="124"/>
      <c r="L32" s="124"/>
      <c r="M32" s="125"/>
      <c r="N32" s="178"/>
      <c r="O32" s="179"/>
      <c r="P32" s="179"/>
      <c r="Q32" s="179"/>
      <c r="R32" s="180"/>
      <c r="S32" s="7"/>
    </row>
    <row r="33" spans="2:21" x14ac:dyDescent="0.2">
      <c r="B33" s="8"/>
      <c r="C33" s="123"/>
      <c r="D33" s="124"/>
      <c r="E33" s="124"/>
      <c r="F33" s="124"/>
      <c r="G33" s="124"/>
      <c r="H33" s="124"/>
      <c r="I33" s="124"/>
      <c r="J33" s="124"/>
      <c r="K33" s="124"/>
      <c r="L33" s="124"/>
      <c r="M33" s="125"/>
      <c r="N33" s="178"/>
      <c r="O33" s="179"/>
      <c r="P33" s="179"/>
      <c r="Q33" s="179"/>
      <c r="R33" s="180"/>
      <c r="S33" s="7"/>
    </row>
    <row r="34" spans="2:21" x14ac:dyDescent="0.2">
      <c r="B34" s="8"/>
      <c r="C34" s="123"/>
      <c r="D34" s="124"/>
      <c r="E34" s="124"/>
      <c r="F34" s="124"/>
      <c r="G34" s="124"/>
      <c r="H34" s="124"/>
      <c r="I34" s="124"/>
      <c r="J34" s="124"/>
      <c r="K34" s="124"/>
      <c r="L34" s="124"/>
      <c r="M34" s="125"/>
      <c r="N34" s="178"/>
      <c r="O34" s="179"/>
      <c r="P34" s="179"/>
      <c r="Q34" s="179"/>
      <c r="R34" s="180"/>
      <c r="S34" s="7"/>
    </row>
    <row r="35" spans="2:21" x14ac:dyDescent="0.2">
      <c r="B35" s="8"/>
      <c r="C35" s="123"/>
      <c r="D35" s="124"/>
      <c r="E35" s="124"/>
      <c r="F35" s="124"/>
      <c r="G35" s="124"/>
      <c r="H35" s="124"/>
      <c r="I35" s="124"/>
      <c r="J35" s="124"/>
      <c r="K35" s="124"/>
      <c r="L35" s="124"/>
      <c r="M35" s="125"/>
      <c r="N35" s="178"/>
      <c r="O35" s="179"/>
      <c r="P35" s="179"/>
      <c r="Q35" s="179"/>
      <c r="R35" s="180"/>
      <c r="S35" s="7"/>
    </row>
    <row r="36" spans="2:21" x14ac:dyDescent="0.2">
      <c r="B36" s="8"/>
      <c r="C36" s="123"/>
      <c r="D36" s="124"/>
      <c r="E36" s="124"/>
      <c r="F36" s="124"/>
      <c r="G36" s="124"/>
      <c r="H36" s="124"/>
      <c r="I36" s="124"/>
      <c r="J36" s="124"/>
      <c r="K36" s="124"/>
      <c r="L36" s="124"/>
      <c r="M36" s="125"/>
      <c r="N36" s="178"/>
      <c r="O36" s="179"/>
      <c r="P36" s="179"/>
      <c r="Q36" s="179"/>
      <c r="R36" s="180"/>
      <c r="S36" s="7"/>
    </row>
    <row r="37" spans="2:21" x14ac:dyDescent="0.2">
      <c r="B37" s="8"/>
      <c r="C37" s="123"/>
      <c r="D37" s="124"/>
      <c r="E37" s="124"/>
      <c r="F37" s="124"/>
      <c r="G37" s="124"/>
      <c r="H37" s="124"/>
      <c r="I37" s="124"/>
      <c r="J37" s="124"/>
      <c r="K37" s="124"/>
      <c r="L37" s="124"/>
      <c r="M37" s="125"/>
      <c r="N37" s="178"/>
      <c r="O37" s="179"/>
      <c r="P37" s="179"/>
      <c r="Q37" s="179"/>
      <c r="R37" s="180"/>
      <c r="S37" s="7"/>
    </row>
    <row r="38" spans="2:21" x14ac:dyDescent="0.2">
      <c r="B38" s="8"/>
      <c r="C38" s="123"/>
      <c r="D38" s="124"/>
      <c r="E38" s="124"/>
      <c r="F38" s="124"/>
      <c r="G38" s="124"/>
      <c r="H38" s="124"/>
      <c r="I38" s="124"/>
      <c r="J38" s="124"/>
      <c r="K38" s="124"/>
      <c r="L38" s="124"/>
      <c r="M38" s="125"/>
      <c r="N38" s="178"/>
      <c r="O38" s="179"/>
      <c r="P38" s="179"/>
      <c r="Q38" s="179"/>
      <c r="R38" s="180"/>
      <c r="S38" s="7"/>
    </row>
    <row r="39" spans="2:21" x14ac:dyDescent="0.2">
      <c r="B39" s="8"/>
      <c r="C39" s="123"/>
      <c r="D39" s="124"/>
      <c r="E39" s="124"/>
      <c r="F39" s="124"/>
      <c r="G39" s="124"/>
      <c r="H39" s="124"/>
      <c r="I39" s="124"/>
      <c r="J39" s="124"/>
      <c r="K39" s="124"/>
      <c r="L39" s="124"/>
      <c r="M39" s="125"/>
      <c r="N39" s="178"/>
      <c r="O39" s="179"/>
      <c r="P39" s="179"/>
      <c r="Q39" s="179"/>
      <c r="R39" s="180"/>
      <c r="S39" s="7"/>
    </row>
    <row r="40" spans="2:21" ht="15" thickBot="1" x14ac:dyDescent="0.25">
      <c r="B40" s="8"/>
      <c r="C40" s="126"/>
      <c r="D40" s="127"/>
      <c r="E40" s="127"/>
      <c r="F40" s="127"/>
      <c r="G40" s="127"/>
      <c r="H40" s="127"/>
      <c r="I40" s="127"/>
      <c r="J40" s="127"/>
      <c r="K40" s="127"/>
      <c r="L40" s="127"/>
      <c r="M40" s="128"/>
      <c r="N40" s="181"/>
      <c r="O40" s="182"/>
      <c r="P40" s="182"/>
      <c r="Q40" s="182"/>
      <c r="R40" s="183"/>
      <c r="S40" s="7"/>
    </row>
    <row r="41" spans="2:21" ht="19.5" thickBot="1" x14ac:dyDescent="0.35">
      <c r="B41" s="8"/>
      <c r="C41" s="163" t="s">
        <v>10</v>
      </c>
      <c r="D41" s="164"/>
      <c r="E41" s="164"/>
      <c r="F41" s="164"/>
      <c r="G41" s="164"/>
      <c r="H41" s="165"/>
      <c r="I41" s="160" t="s">
        <v>9</v>
      </c>
      <c r="J41" s="161"/>
      <c r="K41" s="161"/>
      <c r="L41" s="161"/>
      <c r="M41" s="162"/>
      <c r="N41" s="160" t="s">
        <v>30</v>
      </c>
      <c r="O41" s="161"/>
      <c r="P41" s="161"/>
      <c r="Q41" s="161"/>
      <c r="R41" s="162"/>
      <c r="S41" s="7"/>
    </row>
    <row r="42" spans="2:21" ht="19.5" thickBot="1" x14ac:dyDescent="0.25">
      <c r="B42" s="8"/>
      <c r="C42" s="184" t="str">
        <f>VLOOKUP($Q$10,'[7]LISTADO INDICADORES'!A$5:Y$998,13,0)</f>
        <v>Número de peticiones respondidas dentro del tiempo normativo</v>
      </c>
      <c r="D42" s="185"/>
      <c r="E42" s="185"/>
      <c r="F42" s="185"/>
      <c r="G42" s="185"/>
      <c r="H42" s="186"/>
      <c r="I42" s="184" t="str">
        <f>VLOOKUP($Q$10,'[7]LISTADO INDICADORES'!A$5:Y$998,14,0)</f>
        <v>Número total de peticiones recibidas en el período</v>
      </c>
      <c r="J42" s="185"/>
      <c r="K42" s="185"/>
      <c r="L42" s="185"/>
      <c r="M42" s="186"/>
      <c r="N42" s="190" t="s">
        <v>29</v>
      </c>
      <c r="O42" s="191"/>
      <c r="P42" s="192"/>
      <c r="Q42" s="31" t="str">
        <f>VLOOKUP($Q$10,'[7]LISTADO INDICADORES'!A$5:Y$998,22,0)</f>
        <v>≥</v>
      </c>
      <c r="R42" s="39">
        <f>VLOOKUP($Q$10,'[7]LISTADO INDICADORES'!A$5:Y$998,23,0)</f>
        <v>0.8</v>
      </c>
      <c r="S42" s="7"/>
    </row>
    <row r="43" spans="2:21" ht="24" customHeight="1" thickBot="1" x14ac:dyDescent="0.35">
      <c r="B43" s="8"/>
      <c r="C43" s="187"/>
      <c r="D43" s="188"/>
      <c r="E43" s="188"/>
      <c r="F43" s="188"/>
      <c r="G43" s="188"/>
      <c r="H43" s="189"/>
      <c r="I43" s="187"/>
      <c r="J43" s="188"/>
      <c r="K43" s="188"/>
      <c r="L43" s="188"/>
      <c r="M43" s="189"/>
      <c r="N43" s="193" t="s">
        <v>28</v>
      </c>
      <c r="O43" s="194"/>
      <c r="P43" s="195"/>
      <c r="Q43" s="29" t="str">
        <f>VLOOKUP($Q$10,'[7]LISTADO INDICADORES'!A$5:Y$998,24,0)</f>
        <v>&lt;</v>
      </c>
      <c r="R43" s="40">
        <f>VLOOKUP($Q$10,'[7]LISTADO INDICADORES'!A$5:Y$998,23,0)</f>
        <v>0.8</v>
      </c>
      <c r="S43" s="7"/>
    </row>
    <row r="44" spans="2:21" ht="19.5" thickBot="1" x14ac:dyDescent="0.35">
      <c r="B44" s="8"/>
      <c r="C44" s="157" t="s">
        <v>27</v>
      </c>
      <c r="D44" s="158"/>
      <c r="E44" s="158"/>
      <c r="F44" s="158"/>
      <c r="G44" s="158"/>
      <c r="H44" s="159"/>
      <c r="I44" s="196" t="s">
        <v>26</v>
      </c>
      <c r="J44" s="197"/>
      <c r="K44" s="197"/>
      <c r="L44" s="197"/>
      <c r="M44" s="198"/>
      <c r="N44" s="160" t="s">
        <v>25</v>
      </c>
      <c r="O44" s="161"/>
      <c r="P44" s="161"/>
      <c r="Q44" s="161"/>
      <c r="R44" s="162"/>
      <c r="S44" s="7"/>
    </row>
    <row r="45" spans="2:21" ht="14.25" customHeight="1" x14ac:dyDescent="0.2">
      <c r="B45" s="8"/>
      <c r="C45" s="184" t="str">
        <f>VLOOKUP($Q$10,'[7]LISTADO INDICADORES'!A$5:Y$998,15,0)</f>
        <v xml:space="preserve">Reporte aplicativo PQRS  </v>
      </c>
      <c r="D45" s="185"/>
      <c r="E45" s="185"/>
      <c r="F45" s="185"/>
      <c r="G45" s="185"/>
      <c r="H45" s="186"/>
      <c r="I45" s="199" t="str">
        <f>VLOOKUP($Q$10,'[7]LISTADO INDICADORES'!A$5:Y$998,16,0)</f>
        <v xml:space="preserve">Reporte aplicativo PQRS  </v>
      </c>
      <c r="J45" s="200"/>
      <c r="K45" s="200"/>
      <c r="L45" s="200"/>
      <c r="M45" s="201"/>
      <c r="N45" s="281">
        <f>IF(Q49&gt;0,O52,IF(P49&gt;0,O52,IF(O49&gt;0,O52,IF(N49&gt;0,L52,IF(M49&gt;0,L52,IF(L49&gt;0,L52,IF(K49&gt;0,I52,IF(J49&gt;0,I52,IF(I49&gt;0,I52,IF(H49&gt;0,F52,IF(G49&gt;0,F52,IF(F49&gt;0,F52,"NO HAY DATOS"))))))))))))</f>
        <v>0.94545454545454544</v>
      </c>
      <c r="O45" s="282"/>
      <c r="P45" s="282"/>
      <c r="Q45" s="282"/>
      <c r="R45" s="283"/>
      <c r="S45" s="7"/>
    </row>
    <row r="46" spans="2:21" ht="15.75" customHeight="1" thickBot="1" x14ac:dyDescent="0.3">
      <c r="B46" s="8"/>
      <c r="C46" s="187"/>
      <c r="D46" s="188"/>
      <c r="E46" s="188"/>
      <c r="F46" s="188"/>
      <c r="G46" s="188"/>
      <c r="H46" s="189"/>
      <c r="I46" s="202"/>
      <c r="J46" s="203"/>
      <c r="K46" s="203"/>
      <c r="L46" s="203"/>
      <c r="M46" s="204"/>
      <c r="N46" s="284"/>
      <c r="O46" s="285"/>
      <c r="P46" s="285"/>
      <c r="Q46" s="285"/>
      <c r="R46" s="286"/>
      <c r="S46" s="7"/>
      <c r="U46" s="27"/>
    </row>
    <row r="47" spans="2:21" s="22" customFormat="1" ht="19.5" thickBot="1" x14ac:dyDescent="0.3">
      <c r="B47" s="26"/>
      <c r="C47" s="211" t="s">
        <v>24</v>
      </c>
      <c r="D47" s="212"/>
      <c r="E47" s="213"/>
      <c r="F47" s="25" t="s">
        <v>23</v>
      </c>
      <c r="G47" s="24" t="s">
        <v>22</v>
      </c>
      <c r="H47" s="24" t="s">
        <v>21</v>
      </c>
      <c r="I47" s="24" t="s">
        <v>20</v>
      </c>
      <c r="J47" s="24" t="s">
        <v>19</v>
      </c>
      <c r="K47" s="24" t="s">
        <v>18</v>
      </c>
      <c r="L47" s="24" t="s">
        <v>17</v>
      </c>
      <c r="M47" s="24" t="s">
        <v>16</v>
      </c>
      <c r="N47" s="24" t="s">
        <v>15</v>
      </c>
      <c r="O47" s="24" t="s">
        <v>14</v>
      </c>
      <c r="P47" s="24" t="s">
        <v>13</v>
      </c>
      <c r="Q47" s="24" t="s">
        <v>12</v>
      </c>
      <c r="R47" s="24" t="s">
        <v>11</v>
      </c>
      <c r="S47" s="23"/>
    </row>
    <row r="48" spans="2:21" ht="19.5" thickBot="1" x14ac:dyDescent="0.25">
      <c r="B48" s="8"/>
      <c r="C48" s="211" t="s">
        <v>10</v>
      </c>
      <c r="D48" s="212"/>
      <c r="E48" s="213"/>
      <c r="F48" s="2">
        <v>12</v>
      </c>
      <c r="G48" s="20">
        <v>13</v>
      </c>
      <c r="H48" s="20">
        <v>16</v>
      </c>
      <c r="I48" s="20">
        <v>19</v>
      </c>
      <c r="J48" s="81">
        <v>15</v>
      </c>
      <c r="K48" s="20">
        <v>18</v>
      </c>
      <c r="L48" s="20"/>
      <c r="M48" s="20"/>
      <c r="N48" s="20"/>
      <c r="O48" s="20"/>
      <c r="P48" s="20"/>
      <c r="Q48" s="20"/>
      <c r="R48" s="19">
        <f>SUM(F48:Q48)</f>
        <v>93</v>
      </c>
      <c r="S48" s="7"/>
    </row>
    <row r="49" spans="2:19" ht="19.5" thickBot="1" x14ac:dyDescent="0.25">
      <c r="B49" s="8"/>
      <c r="C49" s="211" t="s">
        <v>9</v>
      </c>
      <c r="D49" s="212"/>
      <c r="E49" s="213"/>
      <c r="F49" s="21">
        <v>12</v>
      </c>
      <c r="G49" s="20">
        <v>13</v>
      </c>
      <c r="H49" s="20">
        <v>16</v>
      </c>
      <c r="I49" s="20">
        <v>19</v>
      </c>
      <c r="J49" s="20">
        <v>17</v>
      </c>
      <c r="K49" s="20">
        <v>19</v>
      </c>
      <c r="L49" s="13"/>
      <c r="M49" s="13"/>
      <c r="N49" s="13"/>
      <c r="O49" s="13"/>
      <c r="P49" s="13"/>
      <c r="Q49" s="13"/>
      <c r="R49" s="18">
        <f>SUM(F49:Q49)</f>
        <v>96</v>
      </c>
      <c r="S49" s="7"/>
    </row>
    <row r="50" spans="2:19" ht="19.5" thickBot="1" x14ac:dyDescent="0.25">
      <c r="B50" s="8"/>
      <c r="C50" s="211" t="s">
        <v>8</v>
      </c>
      <c r="D50" s="212"/>
      <c r="E50" s="213"/>
      <c r="F50" s="82">
        <f>IFERROR(F48/F49,"")</f>
        <v>1</v>
      </c>
      <c r="G50" s="82">
        <f t="shared" ref="G50:Q50" si="0">IFERROR(G48/G49,"")</f>
        <v>1</v>
      </c>
      <c r="H50" s="82">
        <f t="shared" si="0"/>
        <v>1</v>
      </c>
      <c r="I50" s="82">
        <f t="shared" si="0"/>
        <v>1</v>
      </c>
      <c r="J50" s="82">
        <f t="shared" si="0"/>
        <v>0.88235294117647056</v>
      </c>
      <c r="K50" s="82">
        <f t="shared" si="0"/>
        <v>0.94736842105263153</v>
      </c>
      <c r="L50" s="82" t="str">
        <f t="shared" si="0"/>
        <v/>
      </c>
      <c r="M50" s="82" t="str">
        <f t="shared" si="0"/>
        <v/>
      </c>
      <c r="N50" s="82" t="str">
        <f t="shared" si="0"/>
        <v/>
      </c>
      <c r="O50" s="82" t="str">
        <f t="shared" si="0"/>
        <v/>
      </c>
      <c r="P50" s="82" t="str">
        <f t="shared" si="0"/>
        <v/>
      </c>
      <c r="Q50" s="82" t="str">
        <f t="shared" si="0"/>
        <v/>
      </c>
      <c r="R50" s="15">
        <f>IFERROR(R48/R49," ")</f>
        <v>0.96875</v>
      </c>
      <c r="S50" s="7"/>
    </row>
    <row r="51" spans="2:19" ht="19.5" thickBot="1" x14ac:dyDescent="0.25">
      <c r="B51" s="8"/>
      <c r="C51" s="211" t="s">
        <v>7</v>
      </c>
      <c r="D51" s="212"/>
      <c r="E51" s="213"/>
      <c r="F51" s="17"/>
      <c r="G51" s="16"/>
      <c r="H51" s="16"/>
      <c r="I51" s="16"/>
      <c r="J51" s="16"/>
      <c r="K51" s="16"/>
      <c r="L51" s="16"/>
      <c r="M51" s="16"/>
      <c r="N51" s="16"/>
      <c r="O51" s="16"/>
      <c r="P51" s="16"/>
      <c r="Q51" s="16"/>
      <c r="R51" s="15"/>
      <c r="S51" s="7"/>
    </row>
    <row r="52" spans="2:19" ht="19.5" thickBot="1" x14ac:dyDescent="0.25">
      <c r="B52" s="8"/>
      <c r="C52" s="211" t="s">
        <v>6</v>
      </c>
      <c r="D52" s="212"/>
      <c r="E52" s="213"/>
      <c r="F52" s="226">
        <f>IFERROR(SUM(F48:H48)/SUM(F49:H49),"")</f>
        <v>1</v>
      </c>
      <c r="G52" s="227"/>
      <c r="H52" s="228"/>
      <c r="I52" s="226">
        <f t="shared" ref="I52" si="1">IFERROR(SUM(I48:K48)/SUM(I49:K49),"")</f>
        <v>0.94545454545454544</v>
      </c>
      <c r="J52" s="227"/>
      <c r="K52" s="228"/>
      <c r="L52" s="239" t="str">
        <f t="shared" ref="L52" si="2">IFERROR(SUM(L48:N48)/SUM(L49:N49),"")</f>
        <v/>
      </c>
      <c r="M52" s="237"/>
      <c r="N52" s="238"/>
      <c r="O52" s="239" t="str">
        <f t="shared" ref="O52" si="3">IFERROR(SUM(O48:Q48)/SUM(O49:Q49),"")</f>
        <v/>
      </c>
      <c r="P52" s="237"/>
      <c r="Q52" s="238"/>
      <c r="R52" s="15"/>
      <c r="S52" s="7"/>
    </row>
    <row r="53" spans="2:19" ht="19.5" thickBot="1" x14ac:dyDescent="0.25">
      <c r="B53" s="8"/>
      <c r="C53" s="233" t="s">
        <v>5</v>
      </c>
      <c r="D53" s="234"/>
      <c r="E53" s="235"/>
      <c r="F53" s="70"/>
      <c r="G53" s="71"/>
      <c r="H53" s="71"/>
      <c r="I53" s="71"/>
      <c r="J53" s="71"/>
      <c r="K53" s="71"/>
      <c r="L53" s="71"/>
      <c r="M53" s="71"/>
      <c r="N53" s="71"/>
      <c r="O53" s="71"/>
      <c r="P53" s="71"/>
      <c r="Q53" s="71"/>
      <c r="R53" s="72"/>
      <c r="S53" s="7"/>
    </row>
    <row r="54" spans="2:19" ht="19.5" thickBot="1" x14ac:dyDescent="0.25">
      <c r="B54" s="8"/>
      <c r="C54" s="211" t="s">
        <v>4</v>
      </c>
      <c r="D54" s="212"/>
      <c r="E54" s="213"/>
      <c r="F54" s="41">
        <v>0.8</v>
      </c>
      <c r="G54" s="41">
        <v>0.8</v>
      </c>
      <c r="H54" s="41">
        <v>0.8</v>
      </c>
      <c r="I54" s="41">
        <v>0.8</v>
      </c>
      <c r="J54" s="41">
        <v>0.8</v>
      </c>
      <c r="K54" s="41">
        <v>0.8</v>
      </c>
      <c r="L54" s="41">
        <v>0.8</v>
      </c>
      <c r="M54" s="41">
        <v>0.8</v>
      </c>
      <c r="N54" s="41">
        <v>0.8</v>
      </c>
      <c r="O54" s="41">
        <v>0.8</v>
      </c>
      <c r="P54" s="41">
        <v>0.8</v>
      </c>
      <c r="Q54" s="41">
        <v>0.8</v>
      </c>
      <c r="R54" s="41">
        <v>0.8</v>
      </c>
      <c r="S54" s="98"/>
    </row>
    <row r="55" spans="2:19" ht="15" thickBot="1" x14ac:dyDescent="0.25">
      <c r="B55" s="8"/>
      <c r="S55" s="7"/>
    </row>
    <row r="56" spans="2:19" ht="19.5" thickBot="1" x14ac:dyDescent="0.35">
      <c r="B56" s="8"/>
      <c r="C56" s="163" t="s">
        <v>3</v>
      </c>
      <c r="D56" s="164"/>
      <c r="E56" s="164"/>
      <c r="F56" s="164"/>
      <c r="G56" s="164"/>
      <c r="H56" s="164"/>
      <c r="I56" s="164"/>
      <c r="J56" s="164"/>
      <c r="K56" s="165"/>
      <c r="L56" s="160" t="s">
        <v>2</v>
      </c>
      <c r="M56" s="161"/>
      <c r="N56" s="161"/>
      <c r="O56" s="161"/>
      <c r="P56" s="161"/>
      <c r="Q56" s="161"/>
      <c r="R56" s="162"/>
      <c r="S56" s="7"/>
    </row>
    <row r="57" spans="2:19" x14ac:dyDescent="0.2">
      <c r="B57" s="8"/>
      <c r="C57" s="120" t="s">
        <v>111</v>
      </c>
      <c r="D57" s="121"/>
      <c r="E57" s="121"/>
      <c r="F57" s="121"/>
      <c r="G57" s="121"/>
      <c r="H57" s="121"/>
      <c r="I57" s="121"/>
      <c r="J57" s="121"/>
      <c r="K57" s="122"/>
      <c r="L57" s="120"/>
      <c r="M57" s="121"/>
      <c r="N57" s="121"/>
      <c r="O57" s="121"/>
      <c r="P57" s="121"/>
      <c r="Q57" s="121"/>
      <c r="R57" s="122"/>
      <c r="S57" s="7"/>
    </row>
    <row r="58" spans="2:19" x14ac:dyDescent="0.2">
      <c r="B58" s="8"/>
      <c r="C58" s="123"/>
      <c r="D58" s="124"/>
      <c r="E58" s="124"/>
      <c r="F58" s="124"/>
      <c r="G58" s="124"/>
      <c r="H58" s="124"/>
      <c r="I58" s="124"/>
      <c r="J58" s="124"/>
      <c r="K58" s="125"/>
      <c r="L58" s="123"/>
      <c r="M58" s="124"/>
      <c r="N58" s="124"/>
      <c r="O58" s="124"/>
      <c r="P58" s="124"/>
      <c r="Q58" s="124"/>
      <c r="R58" s="125"/>
      <c r="S58" s="7"/>
    </row>
    <row r="59" spans="2:19" x14ac:dyDescent="0.2">
      <c r="B59" s="8"/>
      <c r="C59" s="123"/>
      <c r="D59" s="124"/>
      <c r="E59" s="124"/>
      <c r="F59" s="124"/>
      <c r="G59" s="124"/>
      <c r="H59" s="124"/>
      <c r="I59" s="124"/>
      <c r="J59" s="124"/>
      <c r="K59" s="125"/>
      <c r="L59" s="123"/>
      <c r="M59" s="124"/>
      <c r="N59" s="124"/>
      <c r="O59" s="124"/>
      <c r="P59" s="124"/>
      <c r="Q59" s="124"/>
      <c r="R59" s="125"/>
      <c r="S59" s="7"/>
    </row>
    <row r="60" spans="2:19" x14ac:dyDescent="0.2">
      <c r="B60" s="8"/>
      <c r="C60" s="123"/>
      <c r="D60" s="124"/>
      <c r="E60" s="124"/>
      <c r="F60" s="124"/>
      <c r="G60" s="124"/>
      <c r="H60" s="124"/>
      <c r="I60" s="124"/>
      <c r="J60" s="124"/>
      <c r="K60" s="125"/>
      <c r="L60" s="123"/>
      <c r="M60" s="124"/>
      <c r="N60" s="124"/>
      <c r="O60" s="124"/>
      <c r="P60" s="124"/>
      <c r="Q60" s="124"/>
      <c r="R60" s="125"/>
      <c r="S60" s="7"/>
    </row>
    <row r="61" spans="2:19" ht="15" thickBot="1" x14ac:dyDescent="0.25">
      <c r="B61" s="8"/>
      <c r="C61" s="126"/>
      <c r="D61" s="127"/>
      <c r="E61" s="127"/>
      <c r="F61" s="127"/>
      <c r="G61" s="127"/>
      <c r="H61" s="127"/>
      <c r="I61" s="127"/>
      <c r="J61" s="127"/>
      <c r="K61" s="128"/>
      <c r="L61" s="126"/>
      <c r="M61" s="127"/>
      <c r="N61" s="127"/>
      <c r="O61" s="127"/>
      <c r="P61" s="127"/>
      <c r="Q61" s="127"/>
      <c r="R61" s="128"/>
      <c r="S61" s="7"/>
    </row>
    <row r="62" spans="2:19" ht="19.5" thickBot="1" x14ac:dyDescent="0.35">
      <c r="B62" s="8"/>
      <c r="C62" s="163" t="s">
        <v>1</v>
      </c>
      <c r="D62" s="164"/>
      <c r="E62" s="164"/>
      <c r="F62" s="164"/>
      <c r="G62" s="164"/>
      <c r="H62" s="164"/>
      <c r="I62" s="164"/>
      <c r="J62" s="164"/>
      <c r="K62" s="165"/>
      <c r="L62" s="160" t="s">
        <v>0</v>
      </c>
      <c r="M62" s="161"/>
      <c r="N62" s="161"/>
      <c r="O62" s="161"/>
      <c r="P62" s="161"/>
      <c r="Q62" s="161"/>
      <c r="R62" s="162"/>
      <c r="S62" s="7"/>
    </row>
    <row r="63" spans="2:19" x14ac:dyDescent="0.2">
      <c r="B63" s="8"/>
      <c r="C63" s="120"/>
      <c r="D63" s="121"/>
      <c r="E63" s="121"/>
      <c r="F63" s="121"/>
      <c r="G63" s="121"/>
      <c r="H63" s="121"/>
      <c r="I63" s="121"/>
      <c r="J63" s="121"/>
      <c r="K63" s="122"/>
      <c r="L63" s="120"/>
      <c r="M63" s="121"/>
      <c r="N63" s="121"/>
      <c r="O63" s="121"/>
      <c r="P63" s="121"/>
      <c r="Q63" s="121"/>
      <c r="R63" s="122"/>
      <c r="S63" s="7"/>
    </row>
    <row r="64" spans="2:19" x14ac:dyDescent="0.2">
      <c r="B64" s="8"/>
      <c r="C64" s="123"/>
      <c r="D64" s="124"/>
      <c r="E64" s="124"/>
      <c r="F64" s="124"/>
      <c r="G64" s="124"/>
      <c r="H64" s="124"/>
      <c r="I64" s="124"/>
      <c r="J64" s="124"/>
      <c r="K64" s="125"/>
      <c r="L64" s="123"/>
      <c r="M64" s="124"/>
      <c r="N64" s="124"/>
      <c r="O64" s="124"/>
      <c r="P64" s="124"/>
      <c r="Q64" s="124"/>
      <c r="R64" s="125"/>
      <c r="S64" s="7"/>
    </row>
    <row r="65" spans="2:19" x14ac:dyDescent="0.2">
      <c r="B65" s="8"/>
      <c r="C65" s="123"/>
      <c r="D65" s="124"/>
      <c r="E65" s="124"/>
      <c r="F65" s="124"/>
      <c r="G65" s="124"/>
      <c r="H65" s="124"/>
      <c r="I65" s="124"/>
      <c r="J65" s="124"/>
      <c r="K65" s="125"/>
      <c r="L65" s="123"/>
      <c r="M65" s="124"/>
      <c r="N65" s="124"/>
      <c r="O65" s="124"/>
      <c r="P65" s="124"/>
      <c r="Q65" s="124"/>
      <c r="R65" s="125"/>
      <c r="S65" s="7"/>
    </row>
    <row r="66" spans="2:19" x14ac:dyDescent="0.2">
      <c r="B66" s="8"/>
      <c r="C66" s="123"/>
      <c r="D66" s="124"/>
      <c r="E66" s="124"/>
      <c r="F66" s="124"/>
      <c r="G66" s="124"/>
      <c r="H66" s="124"/>
      <c r="I66" s="124"/>
      <c r="J66" s="124"/>
      <c r="K66" s="125"/>
      <c r="L66" s="123"/>
      <c r="M66" s="124"/>
      <c r="N66" s="124"/>
      <c r="O66" s="124"/>
      <c r="P66" s="124"/>
      <c r="Q66" s="124"/>
      <c r="R66" s="125"/>
      <c r="S66" s="7"/>
    </row>
    <row r="67" spans="2:19" ht="15" thickBot="1" x14ac:dyDescent="0.25">
      <c r="B67" s="8"/>
      <c r="C67" s="126"/>
      <c r="D67" s="127"/>
      <c r="E67" s="127"/>
      <c r="F67" s="127"/>
      <c r="G67" s="127"/>
      <c r="H67" s="127"/>
      <c r="I67" s="127"/>
      <c r="J67" s="127"/>
      <c r="K67" s="128"/>
      <c r="L67" s="126"/>
      <c r="M67" s="127"/>
      <c r="N67" s="127"/>
      <c r="O67" s="127"/>
      <c r="P67" s="127"/>
      <c r="Q67" s="127"/>
      <c r="R67" s="128"/>
      <c r="S67" s="7"/>
    </row>
    <row r="68" spans="2:19" ht="15" thickBot="1" x14ac:dyDescent="0.25">
      <c r="B68" s="6"/>
      <c r="C68" s="5"/>
      <c r="D68" s="5"/>
      <c r="E68" s="5"/>
      <c r="F68" s="4"/>
      <c r="G68" s="4"/>
      <c r="H68" s="4"/>
      <c r="I68" s="4"/>
      <c r="J68" s="4"/>
      <c r="K68" s="4"/>
      <c r="L68" s="4"/>
      <c r="M68" s="4"/>
      <c r="N68" s="4"/>
      <c r="O68" s="4"/>
      <c r="P68" s="4"/>
      <c r="Q68" s="4"/>
      <c r="R68" s="4"/>
      <c r="S68" s="3"/>
    </row>
  </sheetData>
  <sheetProtection formatCells="0" formatColumns="0" formatRows="0"/>
  <protectedRanges>
    <protectedRange algorithmName="SHA-512" hashValue="AdyiIHOegjBMYfwXaovC0Yca8H1Xt2lCXFH1h/YQRbPu/MQ1aCeVjqa4EFpHM/A6eRmVZZSjhMyV9CN/EVfgRA==" saltValue="NrSoTPs0j2QR41XKevCHVA==" spinCount="100000" sqref="C12:R12 C10:K10 Q10:R10 N45:R46 R48:R49" name="formulas"/>
    <protectedRange algorithmName="SHA-512" hashValue="AdyiIHOegjBMYfwXaovC0Yca8H1Xt2lCXFH1h/YQRbPu/MQ1aCeVjqa4EFpHM/A6eRmVZZSjhMyV9CN/EVfgRA==" saltValue="NrSoTPs0j2QR41XKevCHVA==" spinCount="100000" sqref="R50:R51 F50:Q52" name="formulas_1"/>
  </protectedRanges>
  <mergeCells count="56">
    <mergeCell ref="C10:H10"/>
    <mergeCell ref="L10:M10"/>
    <mergeCell ref="Q10:R10"/>
    <mergeCell ref="C3:E5"/>
    <mergeCell ref="F3:O5"/>
    <mergeCell ref="P3:R3"/>
    <mergeCell ref="P4:R4"/>
    <mergeCell ref="P5:R5"/>
    <mergeCell ref="C7:R7"/>
    <mergeCell ref="C8:R8"/>
    <mergeCell ref="C9:H9"/>
    <mergeCell ref="L9:M9"/>
    <mergeCell ref="N9:P9"/>
    <mergeCell ref="Q9:R9"/>
    <mergeCell ref="C11:M11"/>
    <mergeCell ref="N11:R11"/>
    <mergeCell ref="C12:M12"/>
    <mergeCell ref="N12:R12"/>
    <mergeCell ref="C13:M13"/>
    <mergeCell ref="N13:R13"/>
    <mergeCell ref="C14:M17"/>
    <mergeCell ref="N14:R40"/>
    <mergeCell ref="C18:M40"/>
    <mergeCell ref="C41:H41"/>
    <mergeCell ref="I41:M41"/>
    <mergeCell ref="N41:R41"/>
    <mergeCell ref="C49:E49"/>
    <mergeCell ref="C42:H43"/>
    <mergeCell ref="I42:M43"/>
    <mergeCell ref="N42:P42"/>
    <mergeCell ref="N43:P43"/>
    <mergeCell ref="C44:H44"/>
    <mergeCell ref="I44:M44"/>
    <mergeCell ref="N44:R44"/>
    <mergeCell ref="C45:H46"/>
    <mergeCell ref="I45:M46"/>
    <mergeCell ref="N45:R46"/>
    <mergeCell ref="C47:E47"/>
    <mergeCell ref="C48:E48"/>
    <mergeCell ref="C50:E50"/>
    <mergeCell ref="C51:E51"/>
    <mergeCell ref="C52:E52"/>
    <mergeCell ref="F52:H52"/>
    <mergeCell ref="I52:K52"/>
    <mergeCell ref="C62:K62"/>
    <mergeCell ref="L62:R62"/>
    <mergeCell ref="C63:K67"/>
    <mergeCell ref="L63:R67"/>
    <mergeCell ref="O52:Q52"/>
    <mergeCell ref="C53:E53"/>
    <mergeCell ref="C54:E54"/>
    <mergeCell ref="C56:K56"/>
    <mergeCell ref="L56:R56"/>
    <mergeCell ref="C57:K61"/>
    <mergeCell ref="L57:R61"/>
    <mergeCell ref="L52:N52"/>
  </mergeCells>
  <conditionalFormatting sqref="N45:R46">
    <cfRule type="expression" dxfId="1" priority="1">
      <formula>$N$45&gt;80%</formula>
    </cfRule>
    <cfRule type="expression" dxfId="0" priority="2">
      <formula>$N$45&lt;80%</formula>
    </cfRule>
  </conditionalFormatting>
  <dataValidations count="4">
    <dataValidation type="list" allowBlank="1" showInputMessage="1" showErrorMessage="1" sqref="L10:M10" xr:uid="{75882F54-BAC7-4A07-A662-4D7CA8BBD77F}">
      <formula1>"I Trimestre,II Trimestre,III Trimestre,IV Trimestre"</formula1>
    </dataValidation>
    <dataValidation type="whole" allowBlank="1" showInputMessage="1" showErrorMessage="1" sqref="N10" xr:uid="{12325526-3D1B-4BEE-A94E-4DFA78DAFB87}">
      <formula1>1</formula1>
      <formula2>31</formula2>
    </dataValidation>
    <dataValidation type="whole" allowBlank="1" showInputMessage="1" showErrorMessage="1" sqref="O10" xr:uid="{CF9B088D-0BEC-4967-AF1D-8A693B71B2C9}">
      <formula1>1</formula1>
      <formula2>12</formula2>
    </dataValidation>
    <dataValidation type="whole" allowBlank="1" showInputMessage="1" showErrorMessage="1" sqref="P10" xr:uid="{B6D8A430-718A-4B11-B877-652BA04BD40A}">
      <formula1>1</formula1>
      <formula2>99999</formula2>
    </dataValidation>
  </dataValidations>
  <pageMargins left="0.7" right="0.7" top="0.75" bottom="0.75" header="0.3" footer="0.3"/>
  <pageSetup orientation="portrait" r:id="rId1"/>
  <ignoredErrors>
    <ignoredError sqref="I52" formulaRange="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L1002"/>
  <sheetViews>
    <sheetView showGridLines="0" workbookViewId="0">
      <selection activeCell="B20" sqref="B20"/>
    </sheetView>
  </sheetViews>
  <sheetFormatPr defaultColWidth="14.42578125" defaultRowHeight="15" x14ac:dyDescent="0.25"/>
  <cols>
    <col min="1" max="1" width="2.7109375" style="50" customWidth="1"/>
    <col min="2" max="2" width="5.28515625" style="50" customWidth="1"/>
    <col min="3" max="3" width="85.28515625" style="50" customWidth="1"/>
    <col min="4" max="4" width="9.5703125" style="50" customWidth="1"/>
    <col min="5" max="6" width="9.85546875" style="50" customWidth="1"/>
    <col min="7" max="7" width="10.7109375" style="50" customWidth="1"/>
    <col min="8" max="8" width="9.85546875" style="50" customWidth="1"/>
    <col min="9" max="10" width="11.28515625" style="50" customWidth="1"/>
    <col min="11" max="11" width="9.85546875" style="50" customWidth="1"/>
    <col min="12" max="12" width="13.85546875" style="50" customWidth="1"/>
    <col min="13" max="26" width="10.7109375" style="50" customWidth="1"/>
    <col min="27" max="16384" width="14.42578125" style="50"/>
  </cols>
  <sheetData>
    <row r="2" spans="2:12" x14ac:dyDescent="0.25">
      <c r="C2" s="51"/>
    </row>
    <row r="3" spans="2:12" ht="15.75" thickBot="1" x14ac:dyDescent="0.3">
      <c r="C3" s="51"/>
    </row>
    <row r="4" spans="2:12" ht="15" customHeight="1" x14ac:dyDescent="0.25">
      <c r="B4" s="290"/>
      <c r="C4" s="291"/>
      <c r="D4" s="294" t="s">
        <v>48</v>
      </c>
      <c r="E4" s="291"/>
      <c r="F4" s="291"/>
      <c r="G4" s="291"/>
      <c r="H4" s="291"/>
      <c r="I4" s="291"/>
      <c r="J4" s="291"/>
      <c r="K4" s="291"/>
      <c r="L4" s="295"/>
    </row>
    <row r="5" spans="2:12" ht="65.25" customHeight="1" thickBot="1" x14ac:dyDescent="0.3">
      <c r="B5" s="292"/>
      <c r="C5" s="293"/>
      <c r="D5" s="292"/>
      <c r="E5" s="293"/>
      <c r="F5" s="293"/>
      <c r="G5" s="293"/>
      <c r="H5" s="293"/>
      <c r="I5" s="293"/>
      <c r="J5" s="293"/>
      <c r="K5" s="293"/>
      <c r="L5" s="296"/>
    </row>
    <row r="6" spans="2:12" ht="27" customHeight="1" thickBot="1" x14ac:dyDescent="0.35">
      <c r="B6" s="297" t="s">
        <v>76</v>
      </c>
      <c r="C6" s="298"/>
      <c r="D6" s="297" t="s">
        <v>77</v>
      </c>
      <c r="E6" s="298"/>
      <c r="F6" s="298"/>
      <c r="G6" s="298"/>
      <c r="H6" s="298"/>
      <c r="I6" s="298"/>
      <c r="J6" s="109" t="s">
        <v>37</v>
      </c>
      <c r="K6" s="299">
        <v>45667</v>
      </c>
      <c r="L6" s="300"/>
    </row>
    <row r="7" spans="2:12" ht="18.75" customHeight="1" thickBot="1" x14ac:dyDescent="0.3"/>
    <row r="8" spans="2:12" ht="58.5" customHeight="1" thickBot="1" x14ac:dyDescent="0.3">
      <c r="B8" s="52" t="s">
        <v>49</v>
      </c>
      <c r="C8" s="53" t="s">
        <v>50</v>
      </c>
      <c r="D8" s="89" t="s">
        <v>51</v>
      </c>
      <c r="E8" s="89" t="s">
        <v>52</v>
      </c>
      <c r="F8" s="54" t="s">
        <v>53</v>
      </c>
      <c r="G8" s="54" t="s">
        <v>54</v>
      </c>
      <c r="H8" s="54" t="s">
        <v>55</v>
      </c>
      <c r="I8" s="54" t="s">
        <v>56</v>
      </c>
      <c r="J8" s="54" t="s">
        <v>57</v>
      </c>
      <c r="K8" s="54" t="s">
        <v>58</v>
      </c>
      <c r="L8" s="55" t="s">
        <v>59</v>
      </c>
    </row>
    <row r="9" spans="2:12" x14ac:dyDescent="0.25">
      <c r="B9" s="56">
        <v>1</v>
      </c>
      <c r="C9" s="58" t="s">
        <v>68</v>
      </c>
      <c r="D9" s="62" t="s">
        <v>60</v>
      </c>
      <c r="E9" s="63" t="s">
        <v>85</v>
      </c>
      <c r="F9" s="100">
        <f>Satisfaccion!R51</f>
        <v>0.98717575051005535</v>
      </c>
      <c r="G9" s="100">
        <f>Satisfaccion!F52</f>
        <v>0.97827417380660953</v>
      </c>
      <c r="H9" s="59">
        <f>Satisfaccion!I52</f>
        <v>0.99381625441696109</v>
      </c>
      <c r="I9" s="59" t="str">
        <f>Satisfaccion!L52</f>
        <v/>
      </c>
      <c r="J9" s="59"/>
      <c r="K9" s="100">
        <f>Satisfaccion!R50</f>
        <v>0.98619447779111646</v>
      </c>
      <c r="L9" s="59">
        <f>IFERROR(((K9-F9)/K9),"")</f>
        <v>-9.9500934251502376E-4</v>
      </c>
    </row>
    <row r="10" spans="2:12" x14ac:dyDescent="0.25">
      <c r="B10" s="57">
        <v>2</v>
      </c>
      <c r="C10" s="58" t="s">
        <v>69</v>
      </c>
      <c r="D10" s="62" t="s">
        <v>60</v>
      </c>
      <c r="E10" s="63" t="s">
        <v>85</v>
      </c>
      <c r="F10" s="100">
        <f>Recomendacion!R51</f>
        <v>0.99516176041970272</v>
      </c>
      <c r="G10" s="100">
        <f>Recomendacion!F52</f>
        <v>0.9941860465116279</v>
      </c>
      <c r="H10" s="59">
        <f>Recomendacion!I52</f>
        <v>0.99823321554770317</v>
      </c>
      <c r="I10" s="59" t="str">
        <f>Recomendacion!L52</f>
        <v/>
      </c>
      <c r="J10" s="59"/>
      <c r="K10" s="100">
        <f>Recomendacion!R50</f>
        <v>0.9962484993997599</v>
      </c>
      <c r="L10" s="59">
        <f t="shared" ref="L10:L13" si="0">IFERROR(((K10-F10)/K10),"")</f>
        <v>1.0908312340866147E-3</v>
      </c>
    </row>
    <row r="11" spans="2:12" x14ac:dyDescent="0.25">
      <c r="B11" s="57">
        <v>3</v>
      </c>
      <c r="C11" s="58" t="s">
        <v>70</v>
      </c>
      <c r="D11" s="62" t="s">
        <v>60</v>
      </c>
      <c r="E11" s="63" t="s">
        <v>86</v>
      </c>
      <c r="F11" s="86">
        <f>Quejas!R51</f>
        <v>5.3985182388749942E-3</v>
      </c>
      <c r="G11" s="63">
        <f>Quejas!F52</f>
        <v>6.2858327001450573E-3</v>
      </c>
      <c r="H11" s="86">
        <f>Quejas!I52</f>
        <v>4.5620744020663517E-3</v>
      </c>
      <c r="I11" s="63" t="str">
        <f>Quejas!L52</f>
        <v/>
      </c>
      <c r="J11" s="104"/>
      <c r="K11" s="63">
        <f>Quejas!R50</f>
        <v>5.4113843274057691E-3</v>
      </c>
      <c r="L11" s="60">
        <f>IFERROR(((K11-F11)/K11),"")</f>
        <v>2.3775965173301644E-3</v>
      </c>
    </row>
    <row r="12" spans="2:12" ht="15" customHeight="1" x14ac:dyDescent="0.25">
      <c r="B12" s="57">
        <v>4</v>
      </c>
      <c r="C12" s="58" t="s">
        <v>71</v>
      </c>
      <c r="D12" s="62" t="s">
        <v>62</v>
      </c>
      <c r="E12" s="62" t="s">
        <v>87</v>
      </c>
      <c r="F12" s="101">
        <f>'Tasa quejas'!R51</f>
        <v>5.672219338398377</v>
      </c>
      <c r="G12" s="101">
        <f>'Tasa quejas'!F52</f>
        <v>6.2858327001450576</v>
      </c>
      <c r="H12" s="101">
        <f>'Tasa quejas'!I52</f>
        <v>4.5620744020663517</v>
      </c>
      <c r="I12" s="63" t="str">
        <f>'Tasa quejas'!O52</f>
        <v/>
      </c>
      <c r="J12" s="60"/>
      <c r="K12" s="101">
        <f>'Tasa quejas'!R50</f>
        <v>5.4113843274057691</v>
      </c>
      <c r="L12" s="60">
        <f t="shared" si="0"/>
        <v>-4.8201161701196857E-2</v>
      </c>
    </row>
    <row r="13" spans="2:12" ht="15.75" thickBot="1" x14ac:dyDescent="0.3">
      <c r="B13" s="57">
        <v>5</v>
      </c>
      <c r="C13" s="58" t="s">
        <v>72</v>
      </c>
      <c r="D13" s="62" t="s">
        <v>60</v>
      </c>
      <c r="E13" s="63" t="s">
        <v>88</v>
      </c>
      <c r="F13" s="86">
        <f>Felicitaciones!R51</f>
        <v>0.80529272619751624</v>
      </c>
      <c r="G13" s="86">
        <f>Felicitaciones!F52</f>
        <v>0.77264492753623193</v>
      </c>
      <c r="H13" s="63">
        <f>Felicitaciones!I52</f>
        <v>0.8075904677846425</v>
      </c>
      <c r="I13" s="63" t="str">
        <f>Felicitaciones!L52</f>
        <v/>
      </c>
      <c r="J13" s="86" t="str">
        <f>Felicitaciones!O52</f>
        <v/>
      </c>
      <c r="K13" s="86">
        <f>Felicitaciones!R50</f>
        <v>0.7903442109968708</v>
      </c>
      <c r="L13" s="61">
        <f t="shared" si="0"/>
        <v>-1.8913930149232948E-2</v>
      </c>
    </row>
    <row r="14" spans="2:12" x14ac:dyDescent="0.25">
      <c r="B14" s="56">
        <v>6</v>
      </c>
      <c r="C14" s="58" t="s">
        <v>73</v>
      </c>
      <c r="D14" s="62" t="s">
        <v>60</v>
      </c>
      <c r="E14" s="63" t="s">
        <v>89</v>
      </c>
      <c r="F14" s="86">
        <f>'Quejas no tramitadas'!R51</f>
        <v>3.1449631449631449E-2</v>
      </c>
      <c r="G14" s="86">
        <f>'Quejas no tramitadas'!F52</f>
        <v>5.4945054945054949E-3</v>
      </c>
      <c r="H14" s="86">
        <f>'Quejas no tramitadas'!I52</f>
        <v>1.4705882352941176E-2</v>
      </c>
      <c r="I14" s="88" t="str">
        <f>'Tasa quejas'!L52</f>
        <v/>
      </c>
      <c r="J14" s="87" t="str">
        <f>'Tasa quejas'!O52</f>
        <v/>
      </c>
      <c r="K14" s="86">
        <f>'Quejas no tramitadas'!R50</f>
        <v>9.433962264150943E-3</v>
      </c>
      <c r="L14" s="60">
        <f>IFERROR(((K14-F14)/K14),"")</f>
        <v>-2.333660933660934</v>
      </c>
    </row>
    <row r="15" spans="2:12" x14ac:dyDescent="0.25">
      <c r="B15" s="57">
        <v>7</v>
      </c>
      <c r="C15" s="58" t="s">
        <v>74</v>
      </c>
      <c r="D15" s="62" t="s">
        <v>60</v>
      </c>
      <c r="E15" s="63" t="s">
        <v>90</v>
      </c>
      <c r="F15" s="86">
        <f>'Respuesta &lt;15'!R51</f>
        <v>0.87150837988826813</v>
      </c>
      <c r="G15" s="87">
        <f>'Respuesta &lt;15'!F52</f>
        <v>0.96153846153846156</v>
      </c>
      <c r="H15" s="88">
        <f>'Respuesta &lt;15'!I52</f>
        <v>0.98529411764705888</v>
      </c>
      <c r="I15" s="88" t="str">
        <f>'Respuesta &lt;15'!L52</f>
        <v/>
      </c>
      <c r="J15" s="87" t="str">
        <f>'Respuesta &lt;15'!O52</f>
        <v/>
      </c>
      <c r="K15" s="87">
        <f>'Respuesta &lt;15'!R50</f>
        <v>0.97169811320754718</v>
      </c>
      <c r="L15" s="60">
        <f>IFERROR(((K15-F15)/K15),"")</f>
        <v>0.10310788089168524</v>
      </c>
    </row>
    <row r="16" spans="2:12" x14ac:dyDescent="0.25">
      <c r="B16" s="57">
        <v>8</v>
      </c>
      <c r="C16" s="92" t="s">
        <v>75</v>
      </c>
      <c r="D16" s="93" t="s">
        <v>60</v>
      </c>
      <c r="E16" s="94" t="s">
        <v>61</v>
      </c>
      <c r="F16" s="102">
        <f>Sugerencias!R51</f>
        <v>7.406859846244826E-2</v>
      </c>
      <c r="G16" s="87">
        <f>Sugerencias!F52</f>
        <v>6.4039408866995079E-2</v>
      </c>
      <c r="H16" s="88">
        <f>Sugerencias!I52</f>
        <v>3.8393645189761696E-2</v>
      </c>
      <c r="I16" s="88" t="str">
        <f>Sugerencias!L52</f>
        <v/>
      </c>
      <c r="J16" s="87" t="str">
        <f>Sugerencias!O52</f>
        <v/>
      </c>
      <c r="K16" s="87">
        <f>Sugerencias!R50</f>
        <v>4.9841192279501588E-2</v>
      </c>
      <c r="L16" s="95">
        <f>IFERROR(((K16-F16)/K16),"")</f>
        <v>-0.48609202699412118</v>
      </c>
    </row>
    <row r="17" spans="2:12" x14ac:dyDescent="0.25">
      <c r="B17" s="57">
        <v>9</v>
      </c>
      <c r="C17" s="58" t="str">
        <f>'Reclamos Simples'!C10</f>
        <v>Porcentaje de Reclamos Simples Resueltos</v>
      </c>
      <c r="D17" s="99" t="s">
        <v>60</v>
      </c>
      <c r="E17" s="99" t="s">
        <v>91</v>
      </c>
      <c r="F17" s="99">
        <v>0</v>
      </c>
      <c r="G17" s="107">
        <f>'Reclamos Simples'!F52</f>
        <v>0.91803278688524592</v>
      </c>
      <c r="H17" s="103">
        <f>'Reclamos Simples'!I52</f>
        <v>0.91379310344827591</v>
      </c>
      <c r="I17" s="103" t="str">
        <f>'Reclamos Simples'!L52</f>
        <v/>
      </c>
      <c r="J17" s="103" t="str">
        <f>'Reclamos Simples'!O52</f>
        <v/>
      </c>
      <c r="K17" s="107">
        <f>'Reclamos Simples'!R50</f>
        <v>0.91596638655462181</v>
      </c>
      <c r="L17" s="95">
        <f t="shared" ref="L17:L20" si="1">IFERROR(((K17-F17)/K17),"")</f>
        <v>1</v>
      </c>
    </row>
    <row r="18" spans="2:12" ht="15.75" thickBot="1" x14ac:dyDescent="0.3">
      <c r="B18" s="57">
        <v>10</v>
      </c>
      <c r="C18" s="97" t="str">
        <f>'Reclamo priorizado'!C10</f>
        <v>Porcentaje de Reclamos Priorizados Resueltos</v>
      </c>
      <c r="D18" s="99" t="s">
        <v>60</v>
      </c>
      <c r="E18" s="99" t="s">
        <v>91</v>
      </c>
      <c r="F18" s="99">
        <v>0</v>
      </c>
      <c r="G18" s="107">
        <f>'Reclamo priorizado'!F52</f>
        <v>0.75</v>
      </c>
      <c r="H18" s="103">
        <f>'Reclamo priorizado'!I52</f>
        <v>0.88888888888888884</v>
      </c>
      <c r="I18" s="103" t="str">
        <f>'Reclamo priorizado'!L52</f>
        <v/>
      </c>
      <c r="J18" s="103" t="str">
        <f>'Reclamo priorizado'!O52</f>
        <v/>
      </c>
      <c r="K18" s="107">
        <f>'Reclamo priorizado'!R50</f>
        <v>0.84615384615384615</v>
      </c>
      <c r="L18" s="95">
        <f t="shared" si="1"/>
        <v>1</v>
      </c>
    </row>
    <row r="19" spans="2:12" x14ac:dyDescent="0.25">
      <c r="B19" s="56">
        <v>11</v>
      </c>
      <c r="C19" s="97" t="str">
        <f>'Reclamo riesgo v'!C10</f>
        <v>Porcentaje de Reclamos con Riesgo de Vida Resueltos</v>
      </c>
      <c r="D19" s="99" t="s">
        <v>60</v>
      </c>
      <c r="E19" s="99" t="s">
        <v>91</v>
      </c>
      <c r="F19" s="99">
        <v>0</v>
      </c>
      <c r="G19" s="110" t="str">
        <f>'Reclamo riesgo v'!F52</f>
        <v/>
      </c>
      <c r="H19" s="103">
        <f>'Reclamo riesgo v'!I52</f>
        <v>0</v>
      </c>
      <c r="I19" s="103" t="str">
        <f>'Reclamo riesgo v'!L52</f>
        <v/>
      </c>
      <c r="J19" s="103" t="str">
        <f>'Reclamo riesgo v'!O52</f>
        <v/>
      </c>
      <c r="K19" s="107">
        <f>'Reclamo riesgo v'!R50</f>
        <v>0</v>
      </c>
      <c r="L19" s="95" t="str">
        <f t="shared" si="1"/>
        <v/>
      </c>
    </row>
    <row r="20" spans="2:12" x14ac:dyDescent="0.25">
      <c r="B20" s="57">
        <v>12</v>
      </c>
      <c r="C20" s="58" t="str">
        <f>'Respuesta peticiones'!C10</f>
        <v>Oportunidad en la Respuesta a Peticiones</v>
      </c>
      <c r="D20" s="99" t="s">
        <v>60</v>
      </c>
      <c r="E20" s="99" t="s">
        <v>91</v>
      </c>
      <c r="F20" s="99">
        <v>0</v>
      </c>
      <c r="G20" s="107">
        <f>'Respuesta peticiones'!F52</f>
        <v>1</v>
      </c>
      <c r="H20" s="103">
        <f>'Respuesta peticiones'!I52</f>
        <v>0.94545454545454544</v>
      </c>
      <c r="I20" s="103" t="str">
        <f>'Respuesta peticiones'!L52</f>
        <v/>
      </c>
      <c r="J20" s="103" t="str">
        <f>'Respuesta peticiones'!O52</f>
        <v/>
      </c>
      <c r="K20" s="107">
        <f>'Respuesta peticiones'!R50</f>
        <v>0.96875</v>
      </c>
      <c r="L20" s="95">
        <f t="shared" si="1"/>
        <v>1</v>
      </c>
    </row>
    <row r="21" spans="2:12" ht="27.75" customHeight="1" thickBot="1" x14ac:dyDescent="0.3">
      <c r="B21" s="96"/>
      <c r="C21" s="287" t="s">
        <v>63</v>
      </c>
      <c r="D21" s="288"/>
      <c r="E21" s="288"/>
      <c r="F21" s="288"/>
      <c r="G21" s="288"/>
      <c r="H21" s="288"/>
      <c r="I21" s="288"/>
      <c r="J21" s="289"/>
      <c r="K21" s="90"/>
      <c r="L21" s="91"/>
    </row>
    <row r="22" spans="2:12" ht="15.75" thickBot="1" x14ac:dyDescent="0.3"/>
    <row r="23" spans="2:12" ht="15.75" hidden="1" customHeight="1" x14ac:dyDescent="0.25"/>
    <row r="24" spans="2:12" ht="15.75" customHeight="1" thickBot="1" x14ac:dyDescent="0.3">
      <c r="B24" s="301" t="s">
        <v>64</v>
      </c>
      <c r="C24" s="302"/>
      <c r="D24" s="302"/>
      <c r="E24" s="302"/>
      <c r="F24" s="302"/>
      <c r="G24" s="302"/>
      <c r="H24" s="302"/>
      <c r="I24" s="302"/>
      <c r="J24" s="302"/>
      <c r="K24" s="302"/>
      <c r="L24" s="303"/>
    </row>
    <row r="25" spans="2:12" ht="15.75" customHeight="1" x14ac:dyDescent="0.25">
      <c r="B25" s="304" t="s">
        <v>98</v>
      </c>
      <c r="C25" s="305"/>
      <c r="D25" s="305"/>
      <c r="E25" s="305"/>
      <c r="F25" s="305"/>
      <c r="G25" s="305"/>
      <c r="H25" s="305"/>
      <c r="I25" s="305"/>
      <c r="J25" s="305"/>
      <c r="K25" s="305"/>
      <c r="L25" s="306"/>
    </row>
    <row r="26" spans="2:12" ht="15.75" customHeight="1" x14ac:dyDescent="0.25">
      <c r="B26" s="304"/>
      <c r="C26" s="305"/>
      <c r="D26" s="305"/>
      <c r="E26" s="305"/>
      <c r="F26" s="305"/>
      <c r="G26" s="305"/>
      <c r="H26" s="305"/>
      <c r="I26" s="305"/>
      <c r="J26" s="305"/>
      <c r="K26" s="305"/>
      <c r="L26" s="306"/>
    </row>
    <row r="27" spans="2:12" ht="15.75" customHeight="1" x14ac:dyDescent="0.25">
      <c r="B27" s="304"/>
      <c r="C27" s="305"/>
      <c r="D27" s="305"/>
      <c r="E27" s="305"/>
      <c r="F27" s="305"/>
      <c r="G27" s="305"/>
      <c r="H27" s="305"/>
      <c r="I27" s="305"/>
      <c r="J27" s="305"/>
      <c r="K27" s="305"/>
      <c r="L27" s="306"/>
    </row>
    <row r="28" spans="2:12" ht="15.75" customHeight="1" x14ac:dyDescent="0.25">
      <c r="B28" s="304"/>
      <c r="C28" s="305"/>
      <c r="D28" s="305"/>
      <c r="E28" s="305"/>
      <c r="F28" s="305"/>
      <c r="G28" s="305"/>
      <c r="H28" s="305"/>
      <c r="I28" s="305"/>
      <c r="J28" s="305"/>
      <c r="K28" s="305"/>
      <c r="L28" s="306"/>
    </row>
    <row r="29" spans="2:12" ht="27" customHeight="1" thickBot="1" x14ac:dyDescent="0.3">
      <c r="B29" s="307"/>
      <c r="C29" s="308"/>
      <c r="D29" s="308"/>
      <c r="E29" s="308"/>
      <c r="F29" s="308"/>
      <c r="G29" s="308"/>
      <c r="H29" s="308"/>
      <c r="I29" s="308"/>
      <c r="J29" s="308"/>
      <c r="K29" s="308"/>
      <c r="L29" s="309"/>
    </row>
    <row r="30" spans="2:12" ht="15.75" customHeight="1" thickBot="1" x14ac:dyDescent="0.3">
      <c r="B30" s="64"/>
    </row>
    <row r="31" spans="2:12" ht="15.75" customHeight="1" thickBot="1" x14ac:dyDescent="0.3">
      <c r="B31" s="301" t="s">
        <v>65</v>
      </c>
      <c r="C31" s="302"/>
      <c r="D31" s="302"/>
      <c r="E31" s="302"/>
      <c r="F31" s="302"/>
      <c r="G31" s="302"/>
      <c r="H31" s="302"/>
      <c r="I31" s="302"/>
      <c r="J31" s="302"/>
      <c r="K31" s="302"/>
      <c r="L31" s="303"/>
    </row>
    <row r="32" spans="2:12" ht="15.75" customHeight="1" x14ac:dyDescent="0.25">
      <c r="B32" s="304" t="s">
        <v>99</v>
      </c>
      <c r="C32" s="305"/>
      <c r="D32" s="305"/>
      <c r="E32" s="305"/>
      <c r="F32" s="305"/>
      <c r="G32" s="305"/>
      <c r="H32" s="305"/>
      <c r="I32" s="305"/>
      <c r="J32" s="305"/>
      <c r="K32" s="305"/>
      <c r="L32" s="306"/>
    </row>
    <row r="33" spans="2:12" ht="15.75" customHeight="1" x14ac:dyDescent="0.25">
      <c r="B33" s="304"/>
      <c r="C33" s="305"/>
      <c r="D33" s="305"/>
      <c r="E33" s="305"/>
      <c r="F33" s="305"/>
      <c r="G33" s="305"/>
      <c r="H33" s="305"/>
      <c r="I33" s="305"/>
      <c r="J33" s="305"/>
      <c r="K33" s="305"/>
      <c r="L33" s="306"/>
    </row>
    <row r="34" spans="2:12" ht="17.25" customHeight="1" x14ac:dyDescent="0.25">
      <c r="B34" s="304"/>
      <c r="C34" s="305"/>
      <c r="D34" s="305"/>
      <c r="E34" s="305"/>
      <c r="F34" s="305"/>
      <c r="G34" s="305"/>
      <c r="H34" s="305"/>
      <c r="I34" s="305"/>
      <c r="J34" s="305"/>
      <c r="K34" s="305"/>
      <c r="L34" s="306"/>
    </row>
    <row r="35" spans="2:12" ht="18" customHeight="1" x14ac:dyDescent="0.25">
      <c r="B35" s="304"/>
      <c r="C35" s="305"/>
      <c r="D35" s="305"/>
      <c r="E35" s="305"/>
      <c r="F35" s="305"/>
      <c r="G35" s="305"/>
      <c r="H35" s="305"/>
      <c r="I35" s="305"/>
      <c r="J35" s="305"/>
      <c r="K35" s="305"/>
      <c r="L35" s="306"/>
    </row>
    <row r="36" spans="2:12" ht="108" customHeight="1" thickBot="1" x14ac:dyDescent="0.3">
      <c r="B36" s="307"/>
      <c r="C36" s="308"/>
      <c r="D36" s="308"/>
      <c r="E36" s="308"/>
      <c r="F36" s="308"/>
      <c r="G36" s="308"/>
      <c r="H36" s="308"/>
      <c r="I36" s="308"/>
      <c r="J36" s="308"/>
      <c r="K36" s="308"/>
      <c r="L36" s="309"/>
    </row>
    <row r="37" spans="2:12" ht="15.75" customHeight="1" thickBot="1" x14ac:dyDescent="0.3"/>
    <row r="38" spans="2:12" ht="15.75" customHeight="1" thickBot="1" x14ac:dyDescent="0.3">
      <c r="B38" s="301" t="s">
        <v>66</v>
      </c>
      <c r="C38" s="302"/>
      <c r="D38" s="302"/>
      <c r="E38" s="302"/>
      <c r="F38" s="302"/>
      <c r="G38" s="302"/>
      <c r="H38" s="302"/>
      <c r="I38" s="302"/>
      <c r="J38" s="302"/>
      <c r="K38" s="302"/>
      <c r="L38" s="303"/>
    </row>
    <row r="39" spans="2:12" ht="15.75" customHeight="1" x14ac:dyDescent="0.25">
      <c r="B39" s="304" t="s">
        <v>101</v>
      </c>
      <c r="C39" s="305"/>
      <c r="D39" s="305"/>
      <c r="E39" s="305"/>
      <c r="F39" s="305"/>
      <c r="G39" s="305"/>
      <c r="H39" s="305"/>
      <c r="I39" s="305"/>
      <c r="J39" s="305"/>
      <c r="K39" s="305"/>
      <c r="L39" s="306"/>
    </row>
    <row r="40" spans="2:12" ht="15.75" customHeight="1" x14ac:dyDescent="0.25">
      <c r="B40" s="304"/>
      <c r="C40" s="305"/>
      <c r="D40" s="305"/>
      <c r="E40" s="305"/>
      <c r="F40" s="305"/>
      <c r="G40" s="305"/>
      <c r="H40" s="305"/>
      <c r="I40" s="305"/>
      <c r="J40" s="305"/>
      <c r="K40" s="305"/>
      <c r="L40" s="306"/>
    </row>
    <row r="41" spans="2:12" ht="15.75" customHeight="1" x14ac:dyDescent="0.25">
      <c r="B41" s="304"/>
      <c r="C41" s="305"/>
      <c r="D41" s="305"/>
      <c r="E41" s="305"/>
      <c r="F41" s="305"/>
      <c r="G41" s="305"/>
      <c r="H41" s="305"/>
      <c r="I41" s="305"/>
      <c r="J41" s="305"/>
      <c r="K41" s="305"/>
      <c r="L41" s="306"/>
    </row>
    <row r="42" spans="2:12" ht="15.75" customHeight="1" x14ac:dyDescent="0.25">
      <c r="B42" s="304"/>
      <c r="C42" s="305"/>
      <c r="D42" s="305"/>
      <c r="E42" s="305"/>
      <c r="F42" s="305"/>
      <c r="G42" s="305"/>
      <c r="H42" s="305"/>
      <c r="I42" s="305"/>
      <c r="J42" s="305"/>
      <c r="K42" s="305"/>
      <c r="L42" s="306"/>
    </row>
    <row r="43" spans="2:12" ht="169.5" customHeight="1" thickBot="1" x14ac:dyDescent="0.3">
      <c r="B43" s="307"/>
      <c r="C43" s="308"/>
      <c r="D43" s="308"/>
      <c r="E43" s="308"/>
      <c r="F43" s="308"/>
      <c r="G43" s="308"/>
      <c r="H43" s="308"/>
      <c r="I43" s="308"/>
      <c r="J43" s="308"/>
      <c r="K43" s="308"/>
      <c r="L43" s="309"/>
    </row>
    <row r="44" spans="2:12" ht="15.75" customHeight="1" thickBot="1" x14ac:dyDescent="0.3"/>
    <row r="45" spans="2:12" ht="15.75" customHeight="1" thickBot="1" x14ac:dyDescent="0.3">
      <c r="B45" s="301" t="s">
        <v>67</v>
      </c>
      <c r="C45" s="302"/>
      <c r="D45" s="302"/>
      <c r="E45" s="302"/>
      <c r="F45" s="302"/>
      <c r="G45" s="302"/>
      <c r="H45" s="302"/>
      <c r="I45" s="302"/>
      <c r="J45" s="302"/>
      <c r="K45" s="302"/>
      <c r="L45" s="303"/>
    </row>
    <row r="46" spans="2:12" ht="15.75" customHeight="1" x14ac:dyDescent="0.25">
      <c r="B46" s="304" t="s">
        <v>100</v>
      </c>
      <c r="C46" s="305"/>
      <c r="D46" s="305"/>
      <c r="E46" s="305"/>
      <c r="F46" s="305"/>
      <c r="G46" s="305"/>
      <c r="H46" s="305"/>
      <c r="I46" s="305"/>
      <c r="J46" s="305"/>
      <c r="K46" s="305"/>
      <c r="L46" s="306"/>
    </row>
    <row r="47" spans="2:12" ht="15.75" customHeight="1" x14ac:dyDescent="0.25">
      <c r="B47" s="304"/>
      <c r="C47" s="305"/>
      <c r="D47" s="305"/>
      <c r="E47" s="305"/>
      <c r="F47" s="305"/>
      <c r="G47" s="305"/>
      <c r="H47" s="305"/>
      <c r="I47" s="305"/>
      <c r="J47" s="305"/>
      <c r="K47" s="305"/>
      <c r="L47" s="306"/>
    </row>
    <row r="48" spans="2:12" ht="15.75" customHeight="1" x14ac:dyDescent="0.25">
      <c r="B48" s="304"/>
      <c r="C48" s="305"/>
      <c r="D48" s="305"/>
      <c r="E48" s="305"/>
      <c r="F48" s="305"/>
      <c r="G48" s="305"/>
      <c r="H48" s="305"/>
      <c r="I48" s="305"/>
      <c r="J48" s="305"/>
      <c r="K48" s="305"/>
      <c r="L48" s="306"/>
    </row>
    <row r="49" spans="2:12" ht="15.75" customHeight="1" x14ac:dyDescent="0.25">
      <c r="B49" s="304"/>
      <c r="C49" s="305"/>
      <c r="D49" s="305"/>
      <c r="E49" s="305"/>
      <c r="F49" s="305"/>
      <c r="G49" s="305"/>
      <c r="H49" s="305"/>
      <c r="I49" s="305"/>
      <c r="J49" s="305"/>
      <c r="K49" s="305"/>
      <c r="L49" s="306"/>
    </row>
    <row r="50" spans="2:12" ht="183" customHeight="1" thickBot="1" x14ac:dyDescent="0.3">
      <c r="B50" s="307"/>
      <c r="C50" s="308"/>
      <c r="D50" s="308"/>
      <c r="E50" s="308"/>
      <c r="F50" s="308"/>
      <c r="G50" s="308"/>
      <c r="H50" s="308"/>
      <c r="I50" s="308"/>
      <c r="J50" s="308"/>
      <c r="K50" s="308"/>
      <c r="L50" s="309"/>
    </row>
    <row r="51" spans="2:12" ht="15.75" customHeight="1" x14ac:dyDescent="0.25"/>
    <row r="52" spans="2:12" ht="15.75" customHeight="1" x14ac:dyDescent="0.25"/>
    <row r="53" spans="2:12" ht="15.75" customHeight="1" x14ac:dyDescent="0.25"/>
    <row r="54" spans="2:12" ht="15.75" customHeight="1" x14ac:dyDescent="0.25"/>
    <row r="55" spans="2:12" ht="15.75" customHeight="1" x14ac:dyDescent="0.25"/>
    <row r="56" spans="2:12" ht="15.75" customHeight="1" x14ac:dyDescent="0.25"/>
    <row r="57" spans="2:12" ht="15.75" customHeight="1" x14ac:dyDescent="0.25"/>
    <row r="58" spans="2:12" ht="15.75" customHeight="1" x14ac:dyDescent="0.25"/>
    <row r="59" spans="2:12" ht="15.75" customHeight="1" x14ac:dyDescent="0.25"/>
    <row r="60" spans="2:12" ht="15.75" customHeight="1" x14ac:dyDescent="0.25"/>
    <row r="61" spans="2:12" ht="15.75" customHeight="1" x14ac:dyDescent="0.25"/>
    <row r="62" spans="2:12" ht="15.75" customHeight="1" x14ac:dyDescent="0.25"/>
    <row r="63" spans="2:12" ht="15.75" customHeight="1" x14ac:dyDescent="0.25"/>
    <row r="64" spans="2:12"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sheetData>
  <sheetProtection formatCells="0" formatColumns="0" formatRows="0"/>
  <mergeCells count="14">
    <mergeCell ref="B45:L45"/>
    <mergeCell ref="B46:L50"/>
    <mergeCell ref="B24:L24"/>
    <mergeCell ref="B25:L29"/>
    <mergeCell ref="B31:L31"/>
    <mergeCell ref="B32:L36"/>
    <mergeCell ref="B38:L38"/>
    <mergeCell ref="B39:L43"/>
    <mergeCell ref="C21:J21"/>
    <mergeCell ref="B4:C5"/>
    <mergeCell ref="D4:L5"/>
    <mergeCell ref="B6:C6"/>
    <mergeCell ref="D6:I6"/>
    <mergeCell ref="K6:L6"/>
  </mergeCells>
  <conditionalFormatting sqref="G9">
    <cfRule type="colorScale" priority="26">
      <colorScale>
        <cfvo type="percent" val="96"/>
        <cfvo type="percent" val="97"/>
        <color rgb="FFFF0000"/>
        <color rgb="FF92D050"/>
      </colorScale>
    </cfRule>
  </conditionalFormatting>
  <conditionalFormatting sqref="G10">
    <cfRule type="colorScale" priority="25">
      <colorScale>
        <cfvo type="percent" val="96"/>
        <cfvo type="percent" val="97"/>
        <color rgb="FFFF0000"/>
        <color rgb="FF92D050"/>
      </colorScale>
    </cfRule>
  </conditionalFormatting>
  <conditionalFormatting sqref="G11">
    <cfRule type="colorScale" priority="24">
      <colorScale>
        <cfvo type="percent" val="3"/>
        <cfvo type="percent" val="3"/>
        <color rgb="FFFF0000"/>
        <color rgb="FF92D050"/>
      </colorScale>
    </cfRule>
  </conditionalFormatting>
  <conditionalFormatting sqref="G12">
    <cfRule type="colorScale" priority="23">
      <colorScale>
        <cfvo type="percent" val="10"/>
        <cfvo type="percent" val="10"/>
        <color rgb="FFFF0000"/>
        <color rgb="FF92D050"/>
      </colorScale>
    </cfRule>
  </conditionalFormatting>
  <conditionalFormatting sqref="G13">
    <cfRule type="colorScale" priority="22">
      <colorScale>
        <cfvo type="percent" val="74"/>
        <cfvo type="percent" val="75"/>
        <color rgb="FFFF0000"/>
        <color rgb="FF92D050"/>
      </colorScale>
    </cfRule>
  </conditionalFormatting>
  <conditionalFormatting sqref="G14">
    <cfRule type="colorScale" priority="15">
      <colorScale>
        <cfvo type="percent" val="5"/>
        <cfvo type="percent" val="5"/>
        <color rgb="FFFF0000"/>
        <color rgb="FF92D050"/>
      </colorScale>
    </cfRule>
  </conditionalFormatting>
  <conditionalFormatting sqref="G15">
    <cfRule type="colorScale" priority="21">
      <colorScale>
        <cfvo type="percent" val="80"/>
        <cfvo type="percent" val="80"/>
        <color rgb="FFFF0000"/>
        <color rgb="FF92D050"/>
      </colorScale>
    </cfRule>
  </conditionalFormatting>
  <conditionalFormatting sqref="G16">
    <cfRule type="colorScale" priority="20">
      <colorScale>
        <cfvo type="percent" val="10"/>
        <cfvo type="percent" val="10"/>
        <color rgb="FFFF0000"/>
        <color rgb="FF92D050"/>
      </colorScale>
    </cfRule>
  </conditionalFormatting>
  <conditionalFormatting sqref="G17">
    <cfRule type="colorScale" priority="19">
      <colorScale>
        <cfvo type="percent" val="80"/>
        <cfvo type="percent" val="80"/>
        <color rgb="FFFF0000"/>
        <color rgb="FF92D050"/>
      </colorScale>
    </cfRule>
  </conditionalFormatting>
  <conditionalFormatting sqref="G18">
    <cfRule type="colorScale" priority="18">
      <colorScale>
        <cfvo type="percent" val="80"/>
        <cfvo type="percent" val="80"/>
        <color rgb="FF92D050"/>
        <color rgb="FFFF0000"/>
      </colorScale>
    </cfRule>
  </conditionalFormatting>
  <conditionalFormatting sqref="G19">
    <cfRule type="colorScale" priority="17">
      <colorScale>
        <cfvo type="percent" val="80"/>
        <cfvo type="percent" val="80"/>
        <color rgb="FFFF0000"/>
        <color rgb="FF92D050"/>
      </colorScale>
    </cfRule>
  </conditionalFormatting>
  <conditionalFormatting sqref="G20">
    <cfRule type="colorScale" priority="16">
      <colorScale>
        <cfvo type="percent" val="80"/>
        <cfvo type="percent" val="80"/>
        <color rgb="FFFF0000"/>
        <color rgb="FF92D050"/>
      </colorScale>
    </cfRule>
  </conditionalFormatting>
  <conditionalFormatting sqref="H12">
    <cfRule type="colorScale" priority="2">
      <colorScale>
        <cfvo type="percent" val="9"/>
        <cfvo type="percent" val="10"/>
        <color rgb="FFFF0000"/>
        <color rgb="FF92D050"/>
      </colorScale>
    </cfRule>
  </conditionalFormatting>
  <conditionalFormatting sqref="H14">
    <cfRule type="colorScale" priority="1">
      <colorScale>
        <cfvo type="percent" val="5"/>
        <cfvo type="percent" val="5"/>
        <color rgb="FFFF0000"/>
        <color rgb="FF92D050"/>
      </colorScale>
    </cfRule>
  </conditionalFormatting>
  <conditionalFormatting sqref="H9:J9">
    <cfRule type="colorScale" priority="44">
      <colorScale>
        <cfvo type="percent" val="96"/>
        <cfvo type="percent" val="97"/>
        <color rgb="FFFF0000"/>
        <color rgb="FF92D050"/>
      </colorScale>
    </cfRule>
  </conditionalFormatting>
  <conditionalFormatting sqref="H10:J10">
    <cfRule type="colorScale" priority="41">
      <colorScale>
        <cfvo type="percent" val="96"/>
        <cfvo type="percent" val="97"/>
        <color rgb="FFFF0000"/>
        <color rgb="FF92D050"/>
      </colorScale>
    </cfRule>
  </conditionalFormatting>
  <conditionalFormatting sqref="H11:J11">
    <cfRule type="colorScale" priority="40">
      <colorScale>
        <cfvo type="percent" val="3"/>
        <cfvo type="percent" val="3"/>
        <color rgb="FFFF0000"/>
        <color rgb="FF92D050"/>
      </colorScale>
    </cfRule>
  </conditionalFormatting>
  <conditionalFormatting sqref="H13:J13">
    <cfRule type="colorScale" priority="38">
      <colorScale>
        <cfvo type="percent" val="74"/>
        <cfvo type="percent" val="75"/>
        <color rgb="FFFF0000"/>
        <color rgb="FF92D050"/>
      </colorScale>
    </cfRule>
  </conditionalFormatting>
  <conditionalFormatting sqref="H15:J15">
    <cfRule type="colorScale" priority="35">
      <colorScale>
        <cfvo type="percent" val="80"/>
        <cfvo type="percent" val="80"/>
        <color rgb="FFFF0000"/>
        <color rgb="FF92D050"/>
      </colorScale>
    </cfRule>
  </conditionalFormatting>
  <conditionalFormatting sqref="H16:J16">
    <cfRule type="colorScale" priority="34">
      <colorScale>
        <cfvo type="percent" val="10"/>
        <cfvo type="percent" val="10"/>
        <color rgb="FFFF0000"/>
        <color rgb="FF92D050"/>
      </colorScale>
    </cfRule>
  </conditionalFormatting>
  <conditionalFormatting sqref="H17:J17">
    <cfRule type="colorScale" priority="32">
      <colorScale>
        <cfvo type="percent" val="80"/>
        <cfvo type="percent" val="80"/>
        <color rgb="FFFF0000"/>
        <color rgb="FF92D050"/>
      </colorScale>
    </cfRule>
  </conditionalFormatting>
  <conditionalFormatting sqref="H18:J18">
    <cfRule type="colorScale" priority="31">
      <colorScale>
        <cfvo type="percent" val="80"/>
        <cfvo type="percent" val="80"/>
        <color rgb="FF92D050"/>
        <color rgb="FFFF0000"/>
      </colorScale>
    </cfRule>
  </conditionalFormatting>
  <conditionalFormatting sqref="H19:J19">
    <cfRule type="colorScale" priority="30">
      <colorScale>
        <cfvo type="percent" val="80"/>
        <cfvo type="percent" val="80"/>
        <color rgb="FFFF0000"/>
        <color rgb="FF92D050"/>
      </colorScale>
    </cfRule>
  </conditionalFormatting>
  <conditionalFormatting sqref="H20:J20">
    <cfRule type="colorScale" priority="28">
      <colorScale>
        <cfvo type="percent" val="80"/>
        <cfvo type="percent" val="80"/>
        <color rgb="FFFF0000"/>
        <color rgb="FF92D050"/>
      </colorScale>
    </cfRule>
  </conditionalFormatting>
  <conditionalFormatting sqref="I12:J12">
    <cfRule type="colorScale" priority="39">
      <colorScale>
        <cfvo type="percent" val="9"/>
        <cfvo type="percent" val="10"/>
        <color rgb="FFFF0000"/>
        <color rgb="FF92D050"/>
      </colorScale>
    </cfRule>
  </conditionalFormatting>
  <conditionalFormatting sqref="I14:J14">
    <cfRule type="colorScale" priority="37">
      <colorScale>
        <cfvo type="formula" val="&quot;&gt;5%&quot;"/>
        <cfvo type="percent" val="&quot;&lt;5%&quot;"/>
        <color rgb="FFFF0000"/>
        <color rgb="FF92D050"/>
      </colorScale>
    </cfRule>
  </conditionalFormatting>
  <conditionalFormatting sqref="K9">
    <cfRule type="colorScale" priority="14">
      <colorScale>
        <cfvo type="percent" val="96"/>
        <cfvo type="percent" val="97"/>
        <color rgb="FFFF0000"/>
        <color rgb="FF92D050"/>
      </colorScale>
    </cfRule>
  </conditionalFormatting>
  <conditionalFormatting sqref="K10">
    <cfRule type="colorScale" priority="13">
      <colorScale>
        <cfvo type="percent" val="96"/>
        <cfvo type="percent" val="97"/>
        <color rgb="FFFF0000"/>
        <color rgb="FF92D050"/>
      </colorScale>
    </cfRule>
  </conditionalFormatting>
  <conditionalFormatting sqref="K11">
    <cfRule type="colorScale" priority="12">
      <colorScale>
        <cfvo type="percent" val="3"/>
        <cfvo type="percent" val="3"/>
        <color rgb="FFFF0000"/>
        <color rgb="FF92D050"/>
      </colorScale>
    </cfRule>
  </conditionalFormatting>
  <conditionalFormatting sqref="K12">
    <cfRule type="colorScale" priority="11">
      <colorScale>
        <cfvo type="percent" val="9"/>
        <cfvo type="percent" val="10"/>
        <color rgb="FFFF0000"/>
        <color rgb="FF92D050"/>
      </colorScale>
    </cfRule>
  </conditionalFormatting>
  <conditionalFormatting sqref="K13">
    <cfRule type="colorScale" priority="10">
      <colorScale>
        <cfvo type="percent" val="74"/>
        <cfvo type="percent" val="75"/>
        <color rgb="FFFF0000"/>
        <color rgb="FF92D050"/>
      </colorScale>
    </cfRule>
  </conditionalFormatting>
  <conditionalFormatting sqref="K14">
    <cfRule type="colorScale" priority="3">
      <colorScale>
        <cfvo type="percent" val="5"/>
        <cfvo type="percent" val="5"/>
        <color rgb="FFFF0000"/>
        <color rgb="FF92D050"/>
      </colorScale>
    </cfRule>
  </conditionalFormatting>
  <conditionalFormatting sqref="K15">
    <cfRule type="colorScale" priority="9">
      <colorScale>
        <cfvo type="percent" val="80"/>
        <cfvo type="percent" val="80"/>
        <color rgb="FFFF0000"/>
        <color rgb="FF92D050"/>
      </colorScale>
    </cfRule>
  </conditionalFormatting>
  <conditionalFormatting sqref="K16">
    <cfRule type="colorScale" priority="8">
      <colorScale>
        <cfvo type="percent" val="10"/>
        <cfvo type="percent" val="10"/>
        <color rgb="FFFF0000"/>
        <color rgb="FF92D050"/>
      </colorScale>
    </cfRule>
  </conditionalFormatting>
  <conditionalFormatting sqref="K17">
    <cfRule type="colorScale" priority="7">
      <colorScale>
        <cfvo type="percent" val="80"/>
        <cfvo type="percent" val="80"/>
        <color rgb="FFFF0000"/>
        <color rgb="FF92D050"/>
      </colorScale>
    </cfRule>
  </conditionalFormatting>
  <conditionalFormatting sqref="K18">
    <cfRule type="colorScale" priority="6">
      <colorScale>
        <cfvo type="percent" val="80"/>
        <cfvo type="percent" val="80"/>
        <color rgb="FF92D050"/>
        <color rgb="FFFF0000"/>
      </colorScale>
    </cfRule>
  </conditionalFormatting>
  <conditionalFormatting sqref="K19">
    <cfRule type="colorScale" priority="5">
      <colorScale>
        <cfvo type="percent" val="80"/>
        <cfvo type="percent" val="80"/>
        <color rgb="FFFF0000"/>
        <color rgb="FF92D050"/>
      </colorScale>
    </cfRule>
  </conditionalFormatting>
  <conditionalFormatting sqref="K20">
    <cfRule type="colorScale" priority="4">
      <colorScale>
        <cfvo type="percent" val="80"/>
        <cfvo type="percent" val="80"/>
        <color rgb="FFFF0000"/>
        <color rgb="FF92D050"/>
      </colorScale>
    </cfRule>
  </conditionalFormatting>
  <pageMargins left="0.7" right="0.7" top="0.75" bottom="0.75" header="0.3" footer="0.3"/>
  <pageSetup paperSize="9" orientation="portrait" r:id="rId1"/>
  <ignoredErrors>
    <ignoredError sqref="I12 H13" formula="1"/>
    <ignoredError sqref="C18 I18 K20"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CONSOLIDADO SATISF 22 AL 25</vt:lpstr>
      <vt:lpstr>Satisfaccion</vt:lpstr>
      <vt:lpstr>Recomendacion</vt:lpstr>
      <vt:lpstr>opor estadia</vt:lpstr>
      <vt:lpstr>oport</vt:lpstr>
      <vt:lpstr>Quejas</vt:lpstr>
      <vt:lpstr>Tasa quejas</vt:lpstr>
      <vt:lpstr>Felicitaciones</vt:lpstr>
      <vt:lpstr>Quejas no tramitadas</vt:lpstr>
      <vt:lpstr>Respuesta &lt;15</vt:lpstr>
      <vt:lpstr>Sugerencias</vt:lpstr>
      <vt:lpstr>Reclamos Simples</vt:lpstr>
      <vt:lpstr>Reclamo priorizado</vt:lpstr>
      <vt:lpstr>Reclamo riesgo v</vt:lpstr>
      <vt:lpstr>Respuesta peticiones</vt:lpstr>
      <vt:lpstr>CONSOLIDADO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Calidad 5</dc:creator>
  <cp:lastModifiedBy>Prueba 45</cp:lastModifiedBy>
  <dcterms:created xsi:type="dcterms:W3CDTF">2022-12-15T16:36:02Z</dcterms:created>
  <dcterms:modified xsi:type="dcterms:W3CDTF">2025-08-21T22:06:16Z</dcterms:modified>
</cp:coreProperties>
</file>